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m2le\OneDrive - Robert Bosch GmbH\Documents\DATA_mim2le\02_Drafting\SE24_WI75\Status_May_2022\"/>
    </mc:Choice>
  </mc:AlternateContent>
  <xr:revisionPtr revIDLastSave="0" documentId="8_{5C0CDF8F-BEFA-412F-B31C-847F2025C77A}" xr6:coauthVersionLast="47" xr6:coauthVersionMax="47" xr10:uidLastSave="{00000000-0000-0000-0000-000000000000}"/>
  <bookViews>
    <workbookView xWindow="28680" yWindow="-120" windowWidth="29040" windowHeight="15840" firstSheet="2" activeTab="5" xr2:uid="{00000000-000D-0000-FFFF-FFFF00000000}"/>
  </bookViews>
  <sheets>
    <sheet name="FS antenna gain" sheetId="2" r:id="rId1"/>
    <sheet name="V-Radar A 116-148_5_WI75" sheetId="8" r:id="rId2"/>
    <sheet name="S1_Radar A_inband" sheetId="15" r:id="rId3"/>
    <sheet name="S1_Radar C_inband" sheetId="14" r:id="rId4"/>
    <sheet name="S1_Radar E_inband" sheetId="13" r:id="rId5"/>
    <sheet name="Plot" sheetId="16" r:id="rId6"/>
    <sheet name="vehicle radar antenna gain" sheetId="11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0" i="14" l="1"/>
  <c r="Q310" i="13"/>
  <c r="Q311" i="13"/>
  <c r="Q312" i="13"/>
  <c r="Q313" i="13"/>
  <c r="Q314" i="13"/>
  <c r="Q315" i="13"/>
  <c r="Q316" i="13"/>
  <c r="Q317" i="13"/>
  <c r="Q318" i="13"/>
  <c r="Q319" i="13"/>
  <c r="Q320" i="13"/>
  <c r="Q321" i="13"/>
  <c r="Q322" i="13"/>
  <c r="Q323" i="13"/>
  <c r="Q324" i="13"/>
  <c r="Q325" i="13"/>
  <c r="Q326" i="13"/>
  <c r="Q327" i="13"/>
  <c r="Q328" i="13"/>
  <c r="Q329" i="13"/>
  <c r="Q330" i="13"/>
  <c r="Q331" i="13"/>
  <c r="Q332" i="13"/>
  <c r="Q333" i="13"/>
  <c r="Q334" i="13"/>
  <c r="Q335" i="13"/>
  <c r="Q336" i="13"/>
  <c r="Q337" i="13"/>
  <c r="Q338" i="13"/>
  <c r="Q339" i="13"/>
  <c r="Q340" i="13"/>
  <c r="Q341" i="13"/>
  <c r="Q342" i="13"/>
  <c r="Q343" i="13"/>
  <c r="Q344" i="13"/>
  <c r="Q345" i="13"/>
  <c r="Q346" i="13"/>
  <c r="Q347" i="13"/>
  <c r="Q348" i="13"/>
  <c r="Q349" i="13"/>
  <c r="Q350" i="13"/>
  <c r="Q351" i="13"/>
  <c r="Q352" i="13"/>
  <c r="Q353" i="13"/>
  <c r="Q354" i="13"/>
  <c r="Q355" i="13"/>
  <c r="Q356" i="13"/>
  <c r="Q357" i="13"/>
  <c r="Q358" i="13"/>
  <c r="Q359" i="13"/>
  <c r="Q360" i="13"/>
  <c r="Q361" i="13"/>
  <c r="Q362" i="13"/>
  <c r="Q363" i="13"/>
  <c r="Q364" i="13"/>
  <c r="Q365" i="13"/>
  <c r="Q366" i="13"/>
  <c r="Q367" i="13"/>
  <c r="Q368" i="13"/>
  <c r="Q369" i="13"/>
  <c r="Q370" i="13"/>
  <c r="Q371" i="13"/>
  <c r="Q372" i="13"/>
  <c r="Q373" i="13"/>
  <c r="Q374" i="13"/>
  <c r="Q375" i="13"/>
  <c r="Q376" i="13"/>
  <c r="Q377" i="13"/>
  <c r="Q378" i="13"/>
  <c r="Q379" i="13"/>
  <c r="Q380" i="13"/>
  <c r="Q381" i="13"/>
  <c r="Q382" i="13"/>
  <c r="Q383" i="13"/>
  <c r="Q384" i="13"/>
  <c r="Q385" i="13"/>
  <c r="Q386" i="13"/>
  <c r="Q387" i="13"/>
  <c r="Q388" i="13"/>
  <c r="Q389" i="13"/>
  <c r="Q390" i="13"/>
  <c r="Q391" i="13"/>
  <c r="Q392" i="13"/>
  <c r="Q393" i="13"/>
  <c r="Q394" i="13"/>
  <c r="Q395" i="13"/>
  <c r="Q396" i="13"/>
  <c r="Q397" i="13"/>
  <c r="Q398" i="13"/>
  <c r="Q399" i="13"/>
  <c r="Q400" i="13"/>
  <c r="Q401" i="13"/>
  <c r="Q402" i="13"/>
  <c r="Q403" i="13"/>
  <c r="Q404" i="13"/>
  <c r="Q405" i="13"/>
  <c r="Q406" i="13"/>
  <c r="Q407" i="13"/>
  <c r="Q408" i="13"/>
  <c r="Q409" i="13"/>
  <c r="Q410" i="13"/>
  <c r="Q411" i="13"/>
  <c r="Q412" i="13"/>
  <c r="Q413" i="13"/>
  <c r="Q414" i="13"/>
  <c r="Q415" i="13"/>
  <c r="Q416" i="13"/>
  <c r="Q417" i="13"/>
  <c r="Q418" i="13"/>
  <c r="Q419" i="13"/>
  <c r="Q420" i="13"/>
  <c r="Q421" i="13"/>
  <c r="Q422" i="13"/>
  <c r="Q423" i="13"/>
  <c r="Q424" i="13"/>
  <c r="Q425" i="13"/>
  <c r="Q426" i="13"/>
  <c r="Q427" i="13"/>
  <c r="Q428" i="13"/>
  <c r="Q429" i="13"/>
  <c r="Q430" i="13"/>
  <c r="Q431" i="13"/>
  <c r="Q432" i="13"/>
  <c r="Q433" i="13"/>
  <c r="Q434" i="13"/>
  <c r="Q435" i="13"/>
  <c r="Q436" i="13"/>
  <c r="Q437" i="13"/>
  <c r="Q438" i="13"/>
  <c r="Q439" i="13"/>
  <c r="Q440" i="13"/>
  <c r="Q441" i="13"/>
  <c r="Q442" i="13"/>
  <c r="Q443" i="13"/>
  <c r="Q444" i="13"/>
  <c r="Q445" i="13"/>
  <c r="Q446" i="13"/>
  <c r="Q447" i="13"/>
  <c r="Q448" i="13"/>
  <c r="Q449" i="13"/>
  <c r="Q450" i="13"/>
  <c r="Q451" i="13"/>
  <c r="Q452" i="13"/>
  <c r="Q453" i="13"/>
  <c r="Q454" i="13"/>
  <c r="Q455" i="13"/>
  <c r="Q456" i="13"/>
  <c r="Q457" i="13"/>
  <c r="Q458" i="13"/>
  <c r="Q459" i="13"/>
  <c r="Q460" i="13"/>
  <c r="Q461" i="13"/>
  <c r="Q462" i="13"/>
  <c r="Q463" i="13"/>
  <c r="Q464" i="13"/>
  <c r="Q465" i="13"/>
  <c r="Q466" i="13"/>
  <c r="Q467" i="13"/>
  <c r="Q468" i="13"/>
  <c r="Q469" i="13"/>
  <c r="Q470" i="13"/>
  <c r="Q471" i="13"/>
  <c r="Q472" i="13"/>
  <c r="Q473" i="13"/>
  <c r="Q474" i="13"/>
  <c r="Q475" i="13"/>
  <c r="Q476" i="13"/>
  <c r="Q477" i="13"/>
  <c r="Q478" i="13"/>
  <c r="Q479" i="13"/>
  <c r="Q480" i="13"/>
  <c r="Q481" i="13"/>
  <c r="Q482" i="13"/>
  <c r="Q483" i="13"/>
  <c r="Q484" i="13"/>
  <c r="Q485" i="13"/>
  <c r="Q486" i="13"/>
  <c r="Q487" i="13"/>
  <c r="Q488" i="13"/>
  <c r="Q489" i="13"/>
  <c r="Q490" i="13"/>
  <c r="Q491" i="13"/>
  <c r="Q492" i="13"/>
  <c r="Q493" i="13"/>
  <c r="Q494" i="13"/>
  <c r="Q495" i="13"/>
  <c r="Q496" i="13"/>
  <c r="Q497" i="13"/>
  <c r="Q498" i="13"/>
  <c r="Q499" i="13"/>
  <c r="Q500" i="13"/>
  <c r="Q501" i="13"/>
  <c r="Q502" i="13"/>
  <c r="Q503" i="13"/>
  <c r="Q504" i="13"/>
  <c r="Q505" i="13"/>
  <c r="Q506" i="13"/>
  <c r="Q507" i="13"/>
  <c r="Q508" i="13"/>
  <c r="Q509" i="13"/>
  <c r="P310" i="13"/>
  <c r="P311" i="13"/>
  <c r="P312" i="13"/>
  <c r="P313" i="13"/>
  <c r="P314" i="13"/>
  <c r="P315" i="13"/>
  <c r="P316" i="13"/>
  <c r="P317" i="13"/>
  <c r="P318" i="13"/>
  <c r="P319" i="13"/>
  <c r="P320" i="13"/>
  <c r="P321" i="13"/>
  <c r="P322" i="13"/>
  <c r="P323" i="13"/>
  <c r="P324" i="13"/>
  <c r="P325" i="13"/>
  <c r="P326" i="13"/>
  <c r="P327" i="13"/>
  <c r="P328" i="13"/>
  <c r="P329" i="13"/>
  <c r="P330" i="13"/>
  <c r="P331" i="13"/>
  <c r="P332" i="13"/>
  <c r="P333" i="13"/>
  <c r="P334" i="13"/>
  <c r="P335" i="13"/>
  <c r="P336" i="13"/>
  <c r="P337" i="13"/>
  <c r="P338" i="13"/>
  <c r="P339" i="13"/>
  <c r="P340" i="13"/>
  <c r="P341" i="13"/>
  <c r="P342" i="13"/>
  <c r="P343" i="13"/>
  <c r="P344" i="13"/>
  <c r="P345" i="13"/>
  <c r="P346" i="13"/>
  <c r="P347" i="13"/>
  <c r="P348" i="13"/>
  <c r="P349" i="13"/>
  <c r="P350" i="13"/>
  <c r="P351" i="13"/>
  <c r="P352" i="13"/>
  <c r="P353" i="13"/>
  <c r="P354" i="13"/>
  <c r="P355" i="13"/>
  <c r="P356" i="13"/>
  <c r="P357" i="13"/>
  <c r="P358" i="13"/>
  <c r="P359" i="13"/>
  <c r="P360" i="13"/>
  <c r="P361" i="13"/>
  <c r="P362" i="13"/>
  <c r="P363" i="13"/>
  <c r="P364" i="13"/>
  <c r="P365" i="13"/>
  <c r="P366" i="13"/>
  <c r="P367" i="13"/>
  <c r="P368" i="13"/>
  <c r="P369" i="13"/>
  <c r="P370" i="13"/>
  <c r="P371" i="13"/>
  <c r="P372" i="13"/>
  <c r="P373" i="13"/>
  <c r="P374" i="13"/>
  <c r="P375" i="13"/>
  <c r="P376" i="13"/>
  <c r="P377" i="13"/>
  <c r="P378" i="13"/>
  <c r="P379" i="13"/>
  <c r="P380" i="13"/>
  <c r="P381" i="13"/>
  <c r="P382" i="13"/>
  <c r="P383" i="13"/>
  <c r="P384" i="13"/>
  <c r="P385" i="13"/>
  <c r="P386" i="13"/>
  <c r="P387" i="13"/>
  <c r="P388" i="13"/>
  <c r="P389" i="13"/>
  <c r="P390" i="13"/>
  <c r="P391" i="13"/>
  <c r="P392" i="13"/>
  <c r="P393" i="13"/>
  <c r="P394" i="13"/>
  <c r="P395" i="13"/>
  <c r="P396" i="13"/>
  <c r="P397" i="13"/>
  <c r="P398" i="13"/>
  <c r="P399" i="13"/>
  <c r="P400" i="13"/>
  <c r="P401" i="13"/>
  <c r="P402" i="13"/>
  <c r="P403" i="13"/>
  <c r="P404" i="13"/>
  <c r="P405" i="13"/>
  <c r="P406" i="13"/>
  <c r="P407" i="13"/>
  <c r="P408" i="13"/>
  <c r="P409" i="13"/>
  <c r="P410" i="13"/>
  <c r="P411" i="13"/>
  <c r="P412" i="13"/>
  <c r="P413" i="13"/>
  <c r="P414" i="13"/>
  <c r="P415" i="13"/>
  <c r="P416" i="13"/>
  <c r="P417" i="13"/>
  <c r="P418" i="13"/>
  <c r="P419" i="13"/>
  <c r="P420" i="13"/>
  <c r="P421" i="13"/>
  <c r="P422" i="13"/>
  <c r="P423" i="13"/>
  <c r="P424" i="13"/>
  <c r="P425" i="13"/>
  <c r="P426" i="13"/>
  <c r="P427" i="13"/>
  <c r="P428" i="13"/>
  <c r="P429" i="13"/>
  <c r="P430" i="13"/>
  <c r="P431" i="13"/>
  <c r="P432" i="13"/>
  <c r="P433" i="13"/>
  <c r="P434" i="13"/>
  <c r="P435" i="13"/>
  <c r="P436" i="13"/>
  <c r="P437" i="13"/>
  <c r="P438" i="13"/>
  <c r="P439" i="13"/>
  <c r="P440" i="13"/>
  <c r="P441" i="13"/>
  <c r="P442" i="13"/>
  <c r="P443" i="13"/>
  <c r="P444" i="13"/>
  <c r="P445" i="13"/>
  <c r="P446" i="13"/>
  <c r="P447" i="13"/>
  <c r="P448" i="13"/>
  <c r="P449" i="13"/>
  <c r="P450" i="13"/>
  <c r="P451" i="13"/>
  <c r="P452" i="13"/>
  <c r="P453" i="13"/>
  <c r="P454" i="13"/>
  <c r="P455" i="13"/>
  <c r="P456" i="13"/>
  <c r="P457" i="13"/>
  <c r="P458" i="13"/>
  <c r="P459" i="13"/>
  <c r="P460" i="13"/>
  <c r="P461" i="13"/>
  <c r="P462" i="13"/>
  <c r="P463" i="13"/>
  <c r="P464" i="13"/>
  <c r="P465" i="13"/>
  <c r="P466" i="13"/>
  <c r="P467" i="13"/>
  <c r="P468" i="13"/>
  <c r="P469" i="13"/>
  <c r="P470" i="13"/>
  <c r="P471" i="13"/>
  <c r="P472" i="13"/>
  <c r="P473" i="13"/>
  <c r="P474" i="13"/>
  <c r="P475" i="13"/>
  <c r="P476" i="13"/>
  <c r="P477" i="13"/>
  <c r="P478" i="13"/>
  <c r="P479" i="13"/>
  <c r="P480" i="13"/>
  <c r="P481" i="13"/>
  <c r="P482" i="13"/>
  <c r="P483" i="13"/>
  <c r="P484" i="13"/>
  <c r="P485" i="13"/>
  <c r="P486" i="13"/>
  <c r="P487" i="13"/>
  <c r="P488" i="13"/>
  <c r="P489" i="13"/>
  <c r="P490" i="13"/>
  <c r="P491" i="13"/>
  <c r="P492" i="13"/>
  <c r="P493" i="13"/>
  <c r="P494" i="13"/>
  <c r="P495" i="13"/>
  <c r="P496" i="13"/>
  <c r="P497" i="13"/>
  <c r="P498" i="13"/>
  <c r="P499" i="13"/>
  <c r="P500" i="13"/>
  <c r="P501" i="13"/>
  <c r="P502" i="13"/>
  <c r="P503" i="13"/>
  <c r="P504" i="13"/>
  <c r="P505" i="13"/>
  <c r="P506" i="13"/>
  <c r="P507" i="13"/>
  <c r="P508" i="13"/>
  <c r="P509" i="13"/>
  <c r="O310" i="13"/>
  <c r="O311" i="13"/>
  <c r="O312" i="13"/>
  <c r="O313" i="13"/>
  <c r="O314" i="13"/>
  <c r="O315" i="13"/>
  <c r="O316" i="13"/>
  <c r="O317" i="13"/>
  <c r="O318" i="13"/>
  <c r="O319" i="13"/>
  <c r="O320" i="13"/>
  <c r="O321" i="13"/>
  <c r="O322" i="13"/>
  <c r="O323" i="13"/>
  <c r="O324" i="13"/>
  <c r="O325" i="13"/>
  <c r="O326" i="13"/>
  <c r="O327" i="13"/>
  <c r="O328" i="13"/>
  <c r="O329" i="13"/>
  <c r="O330" i="13"/>
  <c r="O331" i="13"/>
  <c r="O332" i="13"/>
  <c r="O333" i="13"/>
  <c r="O334" i="13"/>
  <c r="O335" i="13"/>
  <c r="O336" i="13"/>
  <c r="O337" i="13"/>
  <c r="O338" i="13"/>
  <c r="O339" i="13"/>
  <c r="O340" i="13"/>
  <c r="O341" i="13"/>
  <c r="O342" i="13"/>
  <c r="O343" i="13"/>
  <c r="O344" i="13"/>
  <c r="O345" i="13"/>
  <c r="O346" i="13"/>
  <c r="O347" i="13"/>
  <c r="O348" i="13"/>
  <c r="O349" i="13"/>
  <c r="O350" i="13"/>
  <c r="O351" i="13"/>
  <c r="O352" i="13"/>
  <c r="O353" i="13"/>
  <c r="O354" i="13"/>
  <c r="O355" i="13"/>
  <c r="O356" i="13"/>
  <c r="O357" i="13"/>
  <c r="O358" i="13"/>
  <c r="O359" i="13"/>
  <c r="O360" i="13"/>
  <c r="O361" i="13"/>
  <c r="O362" i="13"/>
  <c r="O363" i="13"/>
  <c r="O364" i="13"/>
  <c r="O365" i="13"/>
  <c r="O366" i="13"/>
  <c r="O367" i="13"/>
  <c r="O368" i="13"/>
  <c r="O369" i="13"/>
  <c r="O370" i="13"/>
  <c r="O371" i="13"/>
  <c r="O372" i="13"/>
  <c r="O373" i="13"/>
  <c r="O374" i="13"/>
  <c r="O375" i="13"/>
  <c r="O376" i="13"/>
  <c r="O377" i="13"/>
  <c r="O378" i="13"/>
  <c r="O379" i="13"/>
  <c r="O380" i="13"/>
  <c r="O381" i="13"/>
  <c r="O382" i="13"/>
  <c r="O383" i="13"/>
  <c r="O384" i="13"/>
  <c r="O385" i="13"/>
  <c r="O386" i="13"/>
  <c r="O387" i="13"/>
  <c r="O388" i="13"/>
  <c r="O389" i="13"/>
  <c r="O390" i="13"/>
  <c r="O391" i="13"/>
  <c r="O392" i="13"/>
  <c r="O393" i="13"/>
  <c r="O394" i="13"/>
  <c r="O395" i="13"/>
  <c r="O396" i="13"/>
  <c r="O397" i="13"/>
  <c r="O398" i="13"/>
  <c r="O399" i="13"/>
  <c r="O400" i="13"/>
  <c r="O401" i="13"/>
  <c r="O402" i="13"/>
  <c r="O403" i="13"/>
  <c r="O404" i="13"/>
  <c r="O405" i="13"/>
  <c r="O406" i="13"/>
  <c r="O407" i="13"/>
  <c r="O408" i="13"/>
  <c r="O409" i="13"/>
  <c r="O410" i="13"/>
  <c r="O411" i="13"/>
  <c r="O412" i="13"/>
  <c r="O413" i="13"/>
  <c r="O414" i="13"/>
  <c r="O415" i="13"/>
  <c r="O416" i="13"/>
  <c r="O417" i="13"/>
  <c r="O418" i="13"/>
  <c r="O419" i="13"/>
  <c r="O420" i="13"/>
  <c r="O421" i="13"/>
  <c r="O422" i="13"/>
  <c r="O423" i="13"/>
  <c r="O424" i="13"/>
  <c r="O425" i="13"/>
  <c r="O426" i="13"/>
  <c r="O427" i="13"/>
  <c r="O428" i="13"/>
  <c r="O429" i="13"/>
  <c r="O430" i="13"/>
  <c r="O431" i="13"/>
  <c r="O432" i="13"/>
  <c r="O433" i="13"/>
  <c r="O434" i="13"/>
  <c r="O435" i="13"/>
  <c r="O436" i="13"/>
  <c r="O437" i="13"/>
  <c r="O438" i="13"/>
  <c r="O439" i="13"/>
  <c r="O440" i="13"/>
  <c r="O441" i="13"/>
  <c r="O442" i="13"/>
  <c r="O443" i="13"/>
  <c r="O444" i="13"/>
  <c r="O445" i="13"/>
  <c r="O446" i="13"/>
  <c r="O447" i="13"/>
  <c r="O448" i="13"/>
  <c r="O449" i="13"/>
  <c r="O450" i="13"/>
  <c r="O451" i="13"/>
  <c r="O452" i="13"/>
  <c r="O453" i="13"/>
  <c r="O454" i="13"/>
  <c r="O455" i="13"/>
  <c r="O456" i="13"/>
  <c r="O457" i="13"/>
  <c r="O458" i="13"/>
  <c r="O459" i="13"/>
  <c r="O460" i="13"/>
  <c r="O461" i="13"/>
  <c r="O462" i="13"/>
  <c r="O463" i="13"/>
  <c r="O464" i="13"/>
  <c r="O465" i="13"/>
  <c r="O466" i="13"/>
  <c r="O467" i="13"/>
  <c r="O468" i="13"/>
  <c r="O469" i="13"/>
  <c r="O470" i="13"/>
  <c r="O471" i="13"/>
  <c r="O472" i="13"/>
  <c r="O473" i="13"/>
  <c r="O474" i="13"/>
  <c r="O475" i="13"/>
  <c r="O476" i="13"/>
  <c r="O477" i="13"/>
  <c r="O478" i="13"/>
  <c r="O479" i="13"/>
  <c r="O480" i="13"/>
  <c r="O481" i="13"/>
  <c r="O482" i="13"/>
  <c r="O483" i="13"/>
  <c r="O484" i="13"/>
  <c r="O485" i="13"/>
  <c r="O486" i="13"/>
  <c r="O487" i="13"/>
  <c r="O488" i="13"/>
  <c r="O489" i="13"/>
  <c r="O490" i="13"/>
  <c r="O491" i="13"/>
  <c r="O492" i="13"/>
  <c r="O493" i="13"/>
  <c r="O494" i="13"/>
  <c r="O495" i="13"/>
  <c r="O496" i="13"/>
  <c r="O497" i="13"/>
  <c r="O498" i="13"/>
  <c r="O499" i="13"/>
  <c r="O500" i="13"/>
  <c r="O501" i="13"/>
  <c r="O502" i="13"/>
  <c r="O503" i="13"/>
  <c r="O504" i="13"/>
  <c r="O505" i="13"/>
  <c r="O506" i="13"/>
  <c r="O507" i="13"/>
  <c r="O508" i="13"/>
  <c r="O509" i="13"/>
  <c r="N310" i="13"/>
  <c r="N311" i="13"/>
  <c r="N312" i="13"/>
  <c r="N313" i="13"/>
  <c r="N314" i="13"/>
  <c r="N315" i="13"/>
  <c r="N316" i="13"/>
  <c r="N317" i="13"/>
  <c r="N318" i="13"/>
  <c r="N319" i="13"/>
  <c r="N320" i="13"/>
  <c r="N321" i="13"/>
  <c r="N322" i="13"/>
  <c r="N323" i="13"/>
  <c r="N324" i="13"/>
  <c r="N325" i="13"/>
  <c r="N326" i="13"/>
  <c r="N327" i="13"/>
  <c r="N328" i="13"/>
  <c r="N329" i="13"/>
  <c r="N330" i="13"/>
  <c r="N331" i="13"/>
  <c r="N332" i="13"/>
  <c r="N333" i="13"/>
  <c r="N334" i="13"/>
  <c r="N335" i="13"/>
  <c r="N336" i="13"/>
  <c r="N337" i="13"/>
  <c r="N338" i="13"/>
  <c r="N339" i="13"/>
  <c r="N340" i="13"/>
  <c r="N341" i="13"/>
  <c r="N342" i="13"/>
  <c r="N343" i="13"/>
  <c r="N344" i="13"/>
  <c r="N345" i="13"/>
  <c r="N346" i="13"/>
  <c r="N347" i="13"/>
  <c r="N348" i="13"/>
  <c r="N349" i="13"/>
  <c r="N350" i="13"/>
  <c r="N351" i="13"/>
  <c r="N352" i="13"/>
  <c r="N353" i="13"/>
  <c r="N354" i="13"/>
  <c r="N355" i="13"/>
  <c r="N356" i="13"/>
  <c r="N357" i="13"/>
  <c r="N358" i="13"/>
  <c r="N359" i="13"/>
  <c r="N360" i="13"/>
  <c r="N361" i="13"/>
  <c r="N362" i="13"/>
  <c r="N363" i="13"/>
  <c r="N364" i="13"/>
  <c r="N365" i="13"/>
  <c r="N366" i="13"/>
  <c r="N367" i="13"/>
  <c r="N368" i="13"/>
  <c r="N369" i="13"/>
  <c r="N370" i="13"/>
  <c r="N371" i="13"/>
  <c r="N372" i="13"/>
  <c r="N373" i="13"/>
  <c r="N374" i="13"/>
  <c r="N375" i="13"/>
  <c r="N376" i="13"/>
  <c r="N377" i="13"/>
  <c r="N378" i="13"/>
  <c r="N379" i="13"/>
  <c r="N380" i="13"/>
  <c r="N381" i="13"/>
  <c r="N382" i="13"/>
  <c r="N383" i="13"/>
  <c r="N384" i="13"/>
  <c r="N385" i="13"/>
  <c r="N386" i="13"/>
  <c r="N387" i="13"/>
  <c r="N388" i="13"/>
  <c r="N389" i="13"/>
  <c r="N390" i="13"/>
  <c r="N391" i="13"/>
  <c r="N392" i="13"/>
  <c r="N393" i="13"/>
  <c r="N394" i="13"/>
  <c r="N395" i="13"/>
  <c r="N396" i="13"/>
  <c r="N397" i="13"/>
  <c r="N398" i="13"/>
  <c r="N399" i="13"/>
  <c r="N400" i="13"/>
  <c r="N401" i="13"/>
  <c r="N402" i="13"/>
  <c r="N403" i="13"/>
  <c r="N404" i="13"/>
  <c r="N405" i="13"/>
  <c r="N406" i="13"/>
  <c r="N407" i="13"/>
  <c r="N408" i="13"/>
  <c r="N409" i="13"/>
  <c r="N410" i="13"/>
  <c r="N411" i="13"/>
  <c r="N412" i="13"/>
  <c r="N413" i="13"/>
  <c r="N414" i="13"/>
  <c r="N415" i="13"/>
  <c r="N416" i="13"/>
  <c r="N417" i="13"/>
  <c r="N418" i="13"/>
  <c r="N419" i="13"/>
  <c r="N420" i="13"/>
  <c r="N421" i="13"/>
  <c r="N422" i="13"/>
  <c r="N423" i="13"/>
  <c r="N424" i="13"/>
  <c r="N425" i="13"/>
  <c r="N426" i="13"/>
  <c r="N427" i="13"/>
  <c r="N428" i="13"/>
  <c r="N429" i="13"/>
  <c r="N430" i="13"/>
  <c r="N431" i="13"/>
  <c r="N432" i="13"/>
  <c r="N433" i="13"/>
  <c r="N434" i="13"/>
  <c r="N435" i="13"/>
  <c r="N436" i="13"/>
  <c r="N437" i="13"/>
  <c r="N438" i="13"/>
  <c r="N439" i="13"/>
  <c r="N440" i="13"/>
  <c r="N441" i="13"/>
  <c r="N442" i="13"/>
  <c r="N443" i="13"/>
  <c r="N444" i="13"/>
  <c r="N445" i="13"/>
  <c r="N446" i="13"/>
  <c r="N447" i="13"/>
  <c r="N448" i="13"/>
  <c r="N449" i="13"/>
  <c r="N450" i="13"/>
  <c r="N451" i="13"/>
  <c r="N452" i="13"/>
  <c r="N453" i="13"/>
  <c r="N454" i="13"/>
  <c r="N455" i="13"/>
  <c r="N456" i="13"/>
  <c r="N457" i="13"/>
  <c r="N458" i="13"/>
  <c r="N459" i="13"/>
  <c r="N460" i="13"/>
  <c r="N461" i="13"/>
  <c r="N462" i="13"/>
  <c r="N463" i="13"/>
  <c r="N464" i="13"/>
  <c r="N465" i="13"/>
  <c r="N466" i="13"/>
  <c r="N467" i="13"/>
  <c r="N468" i="13"/>
  <c r="N469" i="13"/>
  <c r="N470" i="13"/>
  <c r="N471" i="13"/>
  <c r="N472" i="13"/>
  <c r="N473" i="13"/>
  <c r="N474" i="13"/>
  <c r="N475" i="13"/>
  <c r="N476" i="13"/>
  <c r="N477" i="13"/>
  <c r="N478" i="13"/>
  <c r="N479" i="13"/>
  <c r="N480" i="13"/>
  <c r="N481" i="13"/>
  <c r="N482" i="13"/>
  <c r="N483" i="13"/>
  <c r="N484" i="13"/>
  <c r="N485" i="13"/>
  <c r="N486" i="13"/>
  <c r="N487" i="13"/>
  <c r="N488" i="13"/>
  <c r="N489" i="13"/>
  <c r="N490" i="13"/>
  <c r="N491" i="13"/>
  <c r="N492" i="13"/>
  <c r="N493" i="13"/>
  <c r="N494" i="13"/>
  <c r="N495" i="13"/>
  <c r="N496" i="13"/>
  <c r="N497" i="13"/>
  <c r="N498" i="13"/>
  <c r="N499" i="13"/>
  <c r="N500" i="13"/>
  <c r="N501" i="13"/>
  <c r="N502" i="13"/>
  <c r="N503" i="13"/>
  <c r="N504" i="13"/>
  <c r="N505" i="13"/>
  <c r="N506" i="13"/>
  <c r="N507" i="13"/>
  <c r="N508" i="13"/>
  <c r="N509" i="13"/>
  <c r="M310" i="13"/>
  <c r="M311" i="13"/>
  <c r="M312" i="13"/>
  <c r="M313" i="13"/>
  <c r="M314" i="13"/>
  <c r="M315" i="13"/>
  <c r="M316" i="13"/>
  <c r="M317" i="13"/>
  <c r="M318" i="13"/>
  <c r="M319" i="13"/>
  <c r="M320" i="13"/>
  <c r="M321" i="13"/>
  <c r="M322" i="13"/>
  <c r="M323" i="13"/>
  <c r="M324" i="13"/>
  <c r="M325" i="13"/>
  <c r="M326" i="13"/>
  <c r="M327" i="13"/>
  <c r="M328" i="13"/>
  <c r="M329" i="13"/>
  <c r="M330" i="13"/>
  <c r="M331" i="13"/>
  <c r="M332" i="13"/>
  <c r="M333" i="13"/>
  <c r="M334" i="13"/>
  <c r="M335" i="13"/>
  <c r="M336" i="13"/>
  <c r="M337" i="13"/>
  <c r="M338" i="13"/>
  <c r="M339" i="13"/>
  <c r="M340" i="13"/>
  <c r="M341" i="13"/>
  <c r="M342" i="13"/>
  <c r="M343" i="13"/>
  <c r="M344" i="13"/>
  <c r="M345" i="13"/>
  <c r="M346" i="13"/>
  <c r="M347" i="13"/>
  <c r="M348" i="13"/>
  <c r="M349" i="13"/>
  <c r="M350" i="13"/>
  <c r="M351" i="13"/>
  <c r="M352" i="13"/>
  <c r="M353" i="13"/>
  <c r="M354" i="13"/>
  <c r="M355" i="13"/>
  <c r="M356" i="13"/>
  <c r="M357" i="13"/>
  <c r="M358" i="13"/>
  <c r="M359" i="13"/>
  <c r="M360" i="13"/>
  <c r="M361" i="13"/>
  <c r="M362" i="13"/>
  <c r="M363" i="13"/>
  <c r="M364" i="13"/>
  <c r="M365" i="13"/>
  <c r="M366" i="13"/>
  <c r="M367" i="13"/>
  <c r="M368" i="13"/>
  <c r="M369" i="13"/>
  <c r="M370" i="13"/>
  <c r="M371" i="13"/>
  <c r="M372" i="13"/>
  <c r="M373" i="13"/>
  <c r="M374" i="13"/>
  <c r="M375" i="13"/>
  <c r="M376" i="13"/>
  <c r="M377" i="13"/>
  <c r="M378" i="13"/>
  <c r="M379" i="13"/>
  <c r="M380" i="13"/>
  <c r="M381" i="13"/>
  <c r="M382" i="13"/>
  <c r="M383" i="13"/>
  <c r="M384" i="13"/>
  <c r="M385" i="13"/>
  <c r="M386" i="13"/>
  <c r="M387" i="13"/>
  <c r="M388" i="13"/>
  <c r="M389" i="13"/>
  <c r="M390" i="13"/>
  <c r="M391" i="13"/>
  <c r="M392" i="13"/>
  <c r="M393" i="13"/>
  <c r="M394" i="13"/>
  <c r="M395" i="13"/>
  <c r="M396" i="13"/>
  <c r="M397" i="13"/>
  <c r="M398" i="13"/>
  <c r="M399" i="13"/>
  <c r="M400" i="13"/>
  <c r="M401" i="13"/>
  <c r="M402" i="13"/>
  <c r="M403" i="13"/>
  <c r="M404" i="13"/>
  <c r="M405" i="13"/>
  <c r="M406" i="13"/>
  <c r="M407" i="13"/>
  <c r="M408" i="13"/>
  <c r="M409" i="13"/>
  <c r="M410" i="13"/>
  <c r="M411" i="13"/>
  <c r="M412" i="13"/>
  <c r="M413" i="13"/>
  <c r="M414" i="13"/>
  <c r="M415" i="13"/>
  <c r="M416" i="13"/>
  <c r="M417" i="13"/>
  <c r="M418" i="13"/>
  <c r="M419" i="13"/>
  <c r="M420" i="13"/>
  <c r="M421" i="13"/>
  <c r="M422" i="13"/>
  <c r="M423" i="13"/>
  <c r="M424" i="13"/>
  <c r="M425" i="13"/>
  <c r="M426" i="13"/>
  <c r="M427" i="13"/>
  <c r="M428" i="13"/>
  <c r="M429" i="13"/>
  <c r="M430" i="13"/>
  <c r="M431" i="13"/>
  <c r="M432" i="13"/>
  <c r="M433" i="13"/>
  <c r="M434" i="13"/>
  <c r="M435" i="13"/>
  <c r="M436" i="13"/>
  <c r="M437" i="13"/>
  <c r="M438" i="13"/>
  <c r="M439" i="13"/>
  <c r="M440" i="13"/>
  <c r="M441" i="13"/>
  <c r="M442" i="13"/>
  <c r="M443" i="13"/>
  <c r="M444" i="13"/>
  <c r="M445" i="13"/>
  <c r="M446" i="13"/>
  <c r="M447" i="13"/>
  <c r="M448" i="13"/>
  <c r="M449" i="13"/>
  <c r="M450" i="13"/>
  <c r="M451" i="13"/>
  <c r="M452" i="13"/>
  <c r="M453" i="13"/>
  <c r="M454" i="13"/>
  <c r="M455" i="13"/>
  <c r="M456" i="13"/>
  <c r="M457" i="13"/>
  <c r="M458" i="13"/>
  <c r="M459" i="13"/>
  <c r="M460" i="13"/>
  <c r="M461" i="13"/>
  <c r="M462" i="13"/>
  <c r="M463" i="13"/>
  <c r="M464" i="13"/>
  <c r="M465" i="13"/>
  <c r="M466" i="13"/>
  <c r="M467" i="13"/>
  <c r="M468" i="13"/>
  <c r="M469" i="13"/>
  <c r="M470" i="13"/>
  <c r="M471" i="13"/>
  <c r="M472" i="13"/>
  <c r="M473" i="13"/>
  <c r="M474" i="13"/>
  <c r="M475" i="13"/>
  <c r="M476" i="13"/>
  <c r="M477" i="13"/>
  <c r="M478" i="13"/>
  <c r="M479" i="13"/>
  <c r="M480" i="13"/>
  <c r="M481" i="13"/>
  <c r="M482" i="13"/>
  <c r="M483" i="13"/>
  <c r="M484" i="13"/>
  <c r="M485" i="13"/>
  <c r="M486" i="13"/>
  <c r="M487" i="13"/>
  <c r="M488" i="13"/>
  <c r="M489" i="13"/>
  <c r="M490" i="13"/>
  <c r="M491" i="13"/>
  <c r="M492" i="13"/>
  <c r="M493" i="13"/>
  <c r="M494" i="13"/>
  <c r="M495" i="13"/>
  <c r="M496" i="13"/>
  <c r="M497" i="13"/>
  <c r="M498" i="13"/>
  <c r="M499" i="13"/>
  <c r="M500" i="13"/>
  <c r="M501" i="13"/>
  <c r="M502" i="13"/>
  <c r="M503" i="13"/>
  <c r="M504" i="13"/>
  <c r="M505" i="13"/>
  <c r="M506" i="13"/>
  <c r="M507" i="13"/>
  <c r="M508" i="13"/>
  <c r="M509" i="13"/>
  <c r="L310" i="13"/>
  <c r="L311" i="13"/>
  <c r="L312" i="13"/>
  <c r="L313" i="13"/>
  <c r="L314" i="13"/>
  <c r="L315" i="13"/>
  <c r="L316" i="13"/>
  <c r="L317" i="13"/>
  <c r="L318" i="13"/>
  <c r="L319" i="13"/>
  <c r="L320" i="13"/>
  <c r="L321" i="13"/>
  <c r="L322" i="13"/>
  <c r="L323" i="13"/>
  <c r="L324" i="13"/>
  <c r="L325" i="13"/>
  <c r="L326" i="13"/>
  <c r="L327" i="13"/>
  <c r="L328" i="13"/>
  <c r="L329" i="13"/>
  <c r="L330" i="13"/>
  <c r="L331" i="13"/>
  <c r="L332" i="13"/>
  <c r="L333" i="13"/>
  <c r="L334" i="13"/>
  <c r="L335" i="13"/>
  <c r="L336" i="13"/>
  <c r="L337" i="13"/>
  <c r="L338" i="13"/>
  <c r="L339" i="13"/>
  <c r="L340" i="13"/>
  <c r="L341" i="13"/>
  <c r="L342" i="13"/>
  <c r="L343" i="13"/>
  <c r="L344" i="13"/>
  <c r="L345" i="13"/>
  <c r="L346" i="13"/>
  <c r="L347" i="13"/>
  <c r="L348" i="13"/>
  <c r="L349" i="13"/>
  <c r="L350" i="13"/>
  <c r="L351" i="13"/>
  <c r="L352" i="13"/>
  <c r="L353" i="13"/>
  <c r="L354" i="13"/>
  <c r="L355" i="13"/>
  <c r="L356" i="13"/>
  <c r="L357" i="13"/>
  <c r="L358" i="13"/>
  <c r="L359" i="13"/>
  <c r="L360" i="13"/>
  <c r="L361" i="13"/>
  <c r="L362" i="13"/>
  <c r="L363" i="13"/>
  <c r="L364" i="13"/>
  <c r="L365" i="13"/>
  <c r="L366" i="13"/>
  <c r="L367" i="13"/>
  <c r="L368" i="13"/>
  <c r="L369" i="13"/>
  <c r="L370" i="13"/>
  <c r="L371" i="13"/>
  <c r="L372" i="13"/>
  <c r="L373" i="13"/>
  <c r="L374" i="13"/>
  <c r="L375" i="13"/>
  <c r="L376" i="13"/>
  <c r="L377" i="13"/>
  <c r="L378" i="13"/>
  <c r="L379" i="13"/>
  <c r="L380" i="13"/>
  <c r="L381" i="13"/>
  <c r="L382" i="13"/>
  <c r="L383" i="13"/>
  <c r="L384" i="13"/>
  <c r="L385" i="13"/>
  <c r="L386" i="13"/>
  <c r="L387" i="13"/>
  <c r="L388" i="13"/>
  <c r="L389" i="13"/>
  <c r="L390" i="13"/>
  <c r="L391" i="13"/>
  <c r="L392" i="13"/>
  <c r="L393" i="13"/>
  <c r="L394" i="13"/>
  <c r="L395" i="13"/>
  <c r="L396" i="13"/>
  <c r="L397" i="13"/>
  <c r="L398" i="13"/>
  <c r="L399" i="13"/>
  <c r="L400" i="13"/>
  <c r="L401" i="13"/>
  <c r="L402" i="13"/>
  <c r="L403" i="13"/>
  <c r="L404" i="13"/>
  <c r="L405" i="13"/>
  <c r="L406" i="13"/>
  <c r="L407" i="13"/>
  <c r="L408" i="13"/>
  <c r="L409" i="13"/>
  <c r="L410" i="13"/>
  <c r="L411" i="13"/>
  <c r="L412" i="13"/>
  <c r="L413" i="13"/>
  <c r="L414" i="13"/>
  <c r="L415" i="13"/>
  <c r="L416" i="13"/>
  <c r="L417" i="13"/>
  <c r="L418" i="13"/>
  <c r="L419" i="13"/>
  <c r="L420" i="13"/>
  <c r="L421" i="13"/>
  <c r="L422" i="13"/>
  <c r="L423" i="13"/>
  <c r="L424" i="13"/>
  <c r="L425" i="13"/>
  <c r="L426" i="13"/>
  <c r="L427" i="13"/>
  <c r="L428" i="13"/>
  <c r="L429" i="13"/>
  <c r="L430" i="13"/>
  <c r="L431" i="13"/>
  <c r="L432" i="13"/>
  <c r="L433" i="13"/>
  <c r="L434" i="13"/>
  <c r="L435" i="13"/>
  <c r="L436" i="13"/>
  <c r="L437" i="13"/>
  <c r="L438" i="13"/>
  <c r="L439" i="13"/>
  <c r="L440" i="13"/>
  <c r="L441" i="13"/>
  <c r="L442" i="13"/>
  <c r="L443" i="13"/>
  <c r="L444" i="13"/>
  <c r="L445" i="13"/>
  <c r="L446" i="13"/>
  <c r="L447" i="13"/>
  <c r="L448" i="13"/>
  <c r="L449" i="13"/>
  <c r="L450" i="13"/>
  <c r="L451" i="13"/>
  <c r="L452" i="13"/>
  <c r="L453" i="13"/>
  <c r="L454" i="13"/>
  <c r="L455" i="13"/>
  <c r="L456" i="13"/>
  <c r="L457" i="13"/>
  <c r="L458" i="13"/>
  <c r="L459" i="13"/>
  <c r="L460" i="13"/>
  <c r="L461" i="13"/>
  <c r="L462" i="13"/>
  <c r="L463" i="13"/>
  <c r="L464" i="13"/>
  <c r="L465" i="13"/>
  <c r="L466" i="13"/>
  <c r="L467" i="13"/>
  <c r="L468" i="13"/>
  <c r="L469" i="13"/>
  <c r="L470" i="13"/>
  <c r="L471" i="13"/>
  <c r="L472" i="13"/>
  <c r="L473" i="13"/>
  <c r="L474" i="13"/>
  <c r="L475" i="13"/>
  <c r="L476" i="13"/>
  <c r="L477" i="13"/>
  <c r="L478" i="13"/>
  <c r="L479" i="13"/>
  <c r="L480" i="13"/>
  <c r="L481" i="13"/>
  <c r="L482" i="13"/>
  <c r="L483" i="13"/>
  <c r="L484" i="13"/>
  <c r="L485" i="13"/>
  <c r="L486" i="13"/>
  <c r="L487" i="13"/>
  <c r="L488" i="13"/>
  <c r="L489" i="13"/>
  <c r="L490" i="13"/>
  <c r="L491" i="13"/>
  <c r="L492" i="13"/>
  <c r="L493" i="13"/>
  <c r="L494" i="13"/>
  <c r="L495" i="13"/>
  <c r="L496" i="13"/>
  <c r="L497" i="13"/>
  <c r="L498" i="13"/>
  <c r="L499" i="13"/>
  <c r="L500" i="13"/>
  <c r="L501" i="13"/>
  <c r="L502" i="13"/>
  <c r="L503" i="13"/>
  <c r="L504" i="13"/>
  <c r="L505" i="13"/>
  <c r="L506" i="13"/>
  <c r="L507" i="13"/>
  <c r="L508" i="13"/>
  <c r="L509" i="13"/>
  <c r="K310" i="13"/>
  <c r="K311" i="13"/>
  <c r="K312" i="13"/>
  <c r="K313" i="13"/>
  <c r="K314" i="13"/>
  <c r="K315" i="13"/>
  <c r="K316" i="13"/>
  <c r="K317" i="13"/>
  <c r="K318" i="13"/>
  <c r="K319" i="13"/>
  <c r="K320" i="13"/>
  <c r="K321" i="13"/>
  <c r="K322" i="13"/>
  <c r="K323" i="13"/>
  <c r="K324" i="13"/>
  <c r="K325" i="13"/>
  <c r="K326" i="13"/>
  <c r="K327" i="13"/>
  <c r="K328" i="13"/>
  <c r="K329" i="13"/>
  <c r="K330" i="13"/>
  <c r="K331" i="13"/>
  <c r="K332" i="13"/>
  <c r="K333" i="13"/>
  <c r="K334" i="13"/>
  <c r="K335" i="13"/>
  <c r="K336" i="13"/>
  <c r="K337" i="13"/>
  <c r="K338" i="13"/>
  <c r="K339" i="13"/>
  <c r="K340" i="13"/>
  <c r="K341" i="13"/>
  <c r="K342" i="13"/>
  <c r="K343" i="13"/>
  <c r="K344" i="13"/>
  <c r="K345" i="13"/>
  <c r="K346" i="13"/>
  <c r="K347" i="13"/>
  <c r="K348" i="13"/>
  <c r="K349" i="13"/>
  <c r="K350" i="13"/>
  <c r="K351" i="13"/>
  <c r="K352" i="13"/>
  <c r="K353" i="13"/>
  <c r="K354" i="13"/>
  <c r="K355" i="13"/>
  <c r="K356" i="13"/>
  <c r="K357" i="13"/>
  <c r="K358" i="13"/>
  <c r="K359" i="13"/>
  <c r="K360" i="13"/>
  <c r="K361" i="13"/>
  <c r="K362" i="13"/>
  <c r="K363" i="13"/>
  <c r="K364" i="13"/>
  <c r="K365" i="13"/>
  <c r="K366" i="13"/>
  <c r="K367" i="13"/>
  <c r="K368" i="13"/>
  <c r="K369" i="13"/>
  <c r="K370" i="13"/>
  <c r="K371" i="13"/>
  <c r="K372" i="13"/>
  <c r="K373" i="13"/>
  <c r="K374" i="13"/>
  <c r="K375" i="13"/>
  <c r="K376" i="13"/>
  <c r="K377" i="13"/>
  <c r="K378" i="13"/>
  <c r="K379" i="13"/>
  <c r="K380" i="13"/>
  <c r="K381" i="13"/>
  <c r="K382" i="13"/>
  <c r="K383" i="13"/>
  <c r="K384" i="13"/>
  <c r="K385" i="13"/>
  <c r="K386" i="13"/>
  <c r="K387" i="13"/>
  <c r="K388" i="13"/>
  <c r="K389" i="13"/>
  <c r="K390" i="13"/>
  <c r="K391" i="13"/>
  <c r="K392" i="13"/>
  <c r="K393" i="13"/>
  <c r="K394" i="13"/>
  <c r="K395" i="13"/>
  <c r="K396" i="13"/>
  <c r="K397" i="13"/>
  <c r="K398" i="13"/>
  <c r="K399" i="13"/>
  <c r="K400" i="13"/>
  <c r="K401" i="13"/>
  <c r="K402" i="13"/>
  <c r="K403" i="13"/>
  <c r="K404" i="13"/>
  <c r="K405" i="13"/>
  <c r="K406" i="13"/>
  <c r="K407" i="13"/>
  <c r="K408" i="13"/>
  <c r="K409" i="13"/>
  <c r="K410" i="13"/>
  <c r="K411" i="13"/>
  <c r="K412" i="13"/>
  <c r="K413" i="13"/>
  <c r="K414" i="13"/>
  <c r="K415" i="13"/>
  <c r="K416" i="13"/>
  <c r="K417" i="13"/>
  <c r="K418" i="13"/>
  <c r="K419" i="13"/>
  <c r="K420" i="13"/>
  <c r="K421" i="13"/>
  <c r="K422" i="13"/>
  <c r="K423" i="13"/>
  <c r="K424" i="13"/>
  <c r="K425" i="13"/>
  <c r="K426" i="13"/>
  <c r="K427" i="13"/>
  <c r="K428" i="13"/>
  <c r="K429" i="13"/>
  <c r="K430" i="13"/>
  <c r="K431" i="13"/>
  <c r="K432" i="13"/>
  <c r="K433" i="13"/>
  <c r="K434" i="13"/>
  <c r="K435" i="13"/>
  <c r="K436" i="13"/>
  <c r="K437" i="13"/>
  <c r="K438" i="13"/>
  <c r="K439" i="13"/>
  <c r="K440" i="13"/>
  <c r="K441" i="13"/>
  <c r="K442" i="13"/>
  <c r="K443" i="13"/>
  <c r="K444" i="13"/>
  <c r="K445" i="13"/>
  <c r="K446" i="13"/>
  <c r="K447" i="13"/>
  <c r="K448" i="13"/>
  <c r="K449" i="13"/>
  <c r="K450" i="13"/>
  <c r="K451" i="13"/>
  <c r="K452" i="13"/>
  <c r="K453" i="13"/>
  <c r="K454" i="13"/>
  <c r="K455" i="13"/>
  <c r="K456" i="13"/>
  <c r="K457" i="13"/>
  <c r="K458" i="13"/>
  <c r="K459" i="13"/>
  <c r="K460" i="13"/>
  <c r="K461" i="13"/>
  <c r="K462" i="13"/>
  <c r="K463" i="13"/>
  <c r="K464" i="13"/>
  <c r="K465" i="13"/>
  <c r="K466" i="13"/>
  <c r="K467" i="13"/>
  <c r="K468" i="13"/>
  <c r="K469" i="13"/>
  <c r="K470" i="13"/>
  <c r="K471" i="13"/>
  <c r="K472" i="13"/>
  <c r="K473" i="13"/>
  <c r="K474" i="13"/>
  <c r="K475" i="13"/>
  <c r="K476" i="13"/>
  <c r="K477" i="13"/>
  <c r="K478" i="13"/>
  <c r="K479" i="13"/>
  <c r="K480" i="13"/>
  <c r="K481" i="13"/>
  <c r="K482" i="13"/>
  <c r="K483" i="13"/>
  <c r="K484" i="13"/>
  <c r="K485" i="13"/>
  <c r="K486" i="13"/>
  <c r="K487" i="13"/>
  <c r="K488" i="13"/>
  <c r="K489" i="13"/>
  <c r="K490" i="13"/>
  <c r="K491" i="13"/>
  <c r="K492" i="13"/>
  <c r="K493" i="13"/>
  <c r="K494" i="13"/>
  <c r="K495" i="13"/>
  <c r="K496" i="13"/>
  <c r="K497" i="13"/>
  <c r="K498" i="13"/>
  <c r="K499" i="13"/>
  <c r="K500" i="13"/>
  <c r="K501" i="13"/>
  <c r="K502" i="13"/>
  <c r="K503" i="13"/>
  <c r="K504" i="13"/>
  <c r="K505" i="13"/>
  <c r="K506" i="13"/>
  <c r="K507" i="13"/>
  <c r="K508" i="13"/>
  <c r="K509" i="13"/>
  <c r="J310" i="13"/>
  <c r="J311" i="13"/>
  <c r="J312" i="13"/>
  <c r="J313" i="13"/>
  <c r="J314" i="13"/>
  <c r="J315" i="13"/>
  <c r="J316" i="13"/>
  <c r="J317" i="13"/>
  <c r="J318" i="13"/>
  <c r="J319" i="13"/>
  <c r="J320" i="13"/>
  <c r="J321" i="13"/>
  <c r="J322" i="13"/>
  <c r="J323" i="13"/>
  <c r="J324" i="13"/>
  <c r="J325" i="13"/>
  <c r="J326" i="13"/>
  <c r="J327" i="13"/>
  <c r="J328" i="13"/>
  <c r="J329" i="13"/>
  <c r="J330" i="13"/>
  <c r="J331" i="13"/>
  <c r="J332" i="13"/>
  <c r="J333" i="13"/>
  <c r="J334" i="13"/>
  <c r="J335" i="13"/>
  <c r="J336" i="13"/>
  <c r="J337" i="13"/>
  <c r="J338" i="13"/>
  <c r="J339" i="13"/>
  <c r="J340" i="13"/>
  <c r="J341" i="13"/>
  <c r="J342" i="13"/>
  <c r="J343" i="13"/>
  <c r="J344" i="13"/>
  <c r="J345" i="13"/>
  <c r="J346" i="13"/>
  <c r="J347" i="13"/>
  <c r="J348" i="13"/>
  <c r="J349" i="13"/>
  <c r="J350" i="13"/>
  <c r="J351" i="13"/>
  <c r="J352" i="13"/>
  <c r="J353" i="13"/>
  <c r="J354" i="13"/>
  <c r="J355" i="13"/>
  <c r="J356" i="13"/>
  <c r="J357" i="13"/>
  <c r="J358" i="13"/>
  <c r="J359" i="13"/>
  <c r="J360" i="13"/>
  <c r="J361" i="13"/>
  <c r="J362" i="13"/>
  <c r="J363" i="13"/>
  <c r="J364" i="13"/>
  <c r="J365" i="13"/>
  <c r="J366" i="13"/>
  <c r="J367" i="13"/>
  <c r="J368" i="13"/>
  <c r="J369" i="13"/>
  <c r="J370" i="13"/>
  <c r="J371" i="13"/>
  <c r="J372" i="13"/>
  <c r="J373" i="13"/>
  <c r="J374" i="13"/>
  <c r="J375" i="13"/>
  <c r="J376" i="13"/>
  <c r="J377" i="13"/>
  <c r="J378" i="13"/>
  <c r="J379" i="13"/>
  <c r="J380" i="13"/>
  <c r="J381" i="13"/>
  <c r="J382" i="13"/>
  <c r="J383" i="13"/>
  <c r="J384" i="13"/>
  <c r="J385" i="13"/>
  <c r="J386" i="13"/>
  <c r="J387" i="13"/>
  <c r="J388" i="13"/>
  <c r="J389" i="13"/>
  <c r="J390" i="13"/>
  <c r="J391" i="13"/>
  <c r="J392" i="13"/>
  <c r="J393" i="13"/>
  <c r="J394" i="13"/>
  <c r="J395" i="13"/>
  <c r="J396" i="13"/>
  <c r="J397" i="13"/>
  <c r="J398" i="13"/>
  <c r="J399" i="13"/>
  <c r="J400" i="13"/>
  <c r="J401" i="13"/>
  <c r="J402" i="13"/>
  <c r="J403" i="13"/>
  <c r="J404" i="13"/>
  <c r="J405" i="13"/>
  <c r="J406" i="13"/>
  <c r="J407" i="13"/>
  <c r="J408" i="13"/>
  <c r="J409" i="13"/>
  <c r="J410" i="13"/>
  <c r="J411" i="13"/>
  <c r="J412" i="13"/>
  <c r="J413" i="13"/>
  <c r="J414" i="13"/>
  <c r="J415" i="13"/>
  <c r="J416" i="13"/>
  <c r="J417" i="13"/>
  <c r="J418" i="13"/>
  <c r="J419" i="13"/>
  <c r="J420" i="13"/>
  <c r="J421" i="13"/>
  <c r="J422" i="13"/>
  <c r="J423" i="13"/>
  <c r="J424" i="13"/>
  <c r="J425" i="13"/>
  <c r="J426" i="13"/>
  <c r="J427" i="13"/>
  <c r="J428" i="13"/>
  <c r="J429" i="13"/>
  <c r="J430" i="13"/>
  <c r="J431" i="13"/>
  <c r="J432" i="13"/>
  <c r="J433" i="13"/>
  <c r="J434" i="13"/>
  <c r="J435" i="13"/>
  <c r="J436" i="13"/>
  <c r="J437" i="13"/>
  <c r="J438" i="13"/>
  <c r="J439" i="13"/>
  <c r="J440" i="13"/>
  <c r="J441" i="13"/>
  <c r="J442" i="13"/>
  <c r="J443" i="13"/>
  <c r="J444" i="13"/>
  <c r="J445" i="13"/>
  <c r="J446" i="13"/>
  <c r="J447" i="13"/>
  <c r="J448" i="13"/>
  <c r="J449" i="13"/>
  <c r="J450" i="13"/>
  <c r="J451" i="13"/>
  <c r="J452" i="13"/>
  <c r="J453" i="13"/>
  <c r="J454" i="13"/>
  <c r="J455" i="13"/>
  <c r="J456" i="13"/>
  <c r="J457" i="13"/>
  <c r="J458" i="13"/>
  <c r="J459" i="13"/>
  <c r="J460" i="13"/>
  <c r="J461" i="13"/>
  <c r="J462" i="13"/>
  <c r="J463" i="13"/>
  <c r="J464" i="13"/>
  <c r="J465" i="13"/>
  <c r="J466" i="13"/>
  <c r="J467" i="13"/>
  <c r="J468" i="13"/>
  <c r="J469" i="13"/>
  <c r="J470" i="13"/>
  <c r="J471" i="13"/>
  <c r="J472" i="13"/>
  <c r="J473" i="13"/>
  <c r="J474" i="13"/>
  <c r="J475" i="13"/>
  <c r="J476" i="13"/>
  <c r="J477" i="13"/>
  <c r="J478" i="13"/>
  <c r="J479" i="13"/>
  <c r="J480" i="13"/>
  <c r="J481" i="13"/>
  <c r="J482" i="13"/>
  <c r="J483" i="13"/>
  <c r="J484" i="13"/>
  <c r="J485" i="13"/>
  <c r="J486" i="13"/>
  <c r="J487" i="13"/>
  <c r="J488" i="13"/>
  <c r="J489" i="13"/>
  <c r="J490" i="13"/>
  <c r="J491" i="13"/>
  <c r="J492" i="13"/>
  <c r="J493" i="13"/>
  <c r="J494" i="13"/>
  <c r="J495" i="13"/>
  <c r="J496" i="13"/>
  <c r="J497" i="13"/>
  <c r="J498" i="13"/>
  <c r="J499" i="13"/>
  <c r="J500" i="13"/>
  <c r="J501" i="13"/>
  <c r="J502" i="13"/>
  <c r="J503" i="13"/>
  <c r="J504" i="13"/>
  <c r="J505" i="13"/>
  <c r="J506" i="13"/>
  <c r="J507" i="13"/>
  <c r="J508" i="13"/>
  <c r="J509" i="13"/>
  <c r="I310" i="13"/>
  <c r="I311" i="13"/>
  <c r="I312" i="13"/>
  <c r="I313" i="13"/>
  <c r="I314" i="13"/>
  <c r="I315" i="13"/>
  <c r="I316" i="13"/>
  <c r="I317" i="13"/>
  <c r="I318" i="13"/>
  <c r="I319" i="13"/>
  <c r="I320" i="13"/>
  <c r="I321" i="13"/>
  <c r="I322" i="13"/>
  <c r="I323" i="13"/>
  <c r="I324" i="13"/>
  <c r="I325" i="13"/>
  <c r="I326" i="13"/>
  <c r="I327" i="13"/>
  <c r="I328" i="13"/>
  <c r="I329" i="13"/>
  <c r="I330" i="13"/>
  <c r="I331" i="13"/>
  <c r="I332" i="13"/>
  <c r="I333" i="13"/>
  <c r="I334" i="13"/>
  <c r="I335" i="13"/>
  <c r="I336" i="13"/>
  <c r="I337" i="13"/>
  <c r="I338" i="13"/>
  <c r="I339" i="13"/>
  <c r="I340" i="13"/>
  <c r="I341" i="13"/>
  <c r="I342" i="13"/>
  <c r="I343" i="13"/>
  <c r="I344" i="13"/>
  <c r="I345" i="13"/>
  <c r="I346" i="13"/>
  <c r="I347" i="13"/>
  <c r="I348" i="13"/>
  <c r="I349" i="13"/>
  <c r="I350" i="13"/>
  <c r="I351" i="13"/>
  <c r="I352" i="13"/>
  <c r="I353" i="13"/>
  <c r="I354" i="13"/>
  <c r="I355" i="13"/>
  <c r="I356" i="13"/>
  <c r="I357" i="13"/>
  <c r="I358" i="13"/>
  <c r="I359" i="13"/>
  <c r="I360" i="13"/>
  <c r="I361" i="13"/>
  <c r="I362" i="13"/>
  <c r="I363" i="13"/>
  <c r="I364" i="13"/>
  <c r="I365" i="13"/>
  <c r="I366" i="13"/>
  <c r="I367" i="13"/>
  <c r="I368" i="13"/>
  <c r="I369" i="13"/>
  <c r="I370" i="13"/>
  <c r="I371" i="13"/>
  <c r="I372" i="13"/>
  <c r="I373" i="13"/>
  <c r="I374" i="13"/>
  <c r="I375" i="13"/>
  <c r="I376" i="13"/>
  <c r="I377" i="13"/>
  <c r="I378" i="13"/>
  <c r="I379" i="13"/>
  <c r="I380" i="13"/>
  <c r="I381" i="13"/>
  <c r="I382" i="13"/>
  <c r="I383" i="13"/>
  <c r="I384" i="13"/>
  <c r="I385" i="13"/>
  <c r="I386" i="13"/>
  <c r="I387" i="13"/>
  <c r="I388" i="13"/>
  <c r="I389" i="13"/>
  <c r="I390" i="13"/>
  <c r="I391" i="13"/>
  <c r="I392" i="13"/>
  <c r="I393" i="13"/>
  <c r="I394" i="13"/>
  <c r="I395" i="13"/>
  <c r="I396" i="13"/>
  <c r="I397" i="13"/>
  <c r="I398" i="13"/>
  <c r="I399" i="13"/>
  <c r="I400" i="13"/>
  <c r="I401" i="13"/>
  <c r="I402" i="13"/>
  <c r="I403" i="13"/>
  <c r="I404" i="13"/>
  <c r="I405" i="13"/>
  <c r="I406" i="13"/>
  <c r="I407" i="13"/>
  <c r="I408" i="13"/>
  <c r="I409" i="13"/>
  <c r="I410" i="13"/>
  <c r="I411" i="13"/>
  <c r="I412" i="13"/>
  <c r="I413" i="13"/>
  <c r="I414" i="13"/>
  <c r="I415" i="13"/>
  <c r="I416" i="13"/>
  <c r="I417" i="13"/>
  <c r="I418" i="13"/>
  <c r="I419" i="13"/>
  <c r="I420" i="13"/>
  <c r="I421" i="13"/>
  <c r="I422" i="13"/>
  <c r="I423" i="13"/>
  <c r="I424" i="13"/>
  <c r="I425" i="13"/>
  <c r="I426" i="13"/>
  <c r="I427" i="13"/>
  <c r="I428" i="13"/>
  <c r="I429" i="13"/>
  <c r="I430" i="13"/>
  <c r="I431" i="13"/>
  <c r="I432" i="13"/>
  <c r="I433" i="13"/>
  <c r="I434" i="13"/>
  <c r="I435" i="13"/>
  <c r="I436" i="13"/>
  <c r="I437" i="13"/>
  <c r="I438" i="13"/>
  <c r="I439" i="13"/>
  <c r="I440" i="13"/>
  <c r="I441" i="13"/>
  <c r="I442" i="13"/>
  <c r="I443" i="13"/>
  <c r="I444" i="13"/>
  <c r="I445" i="13"/>
  <c r="I446" i="13"/>
  <c r="I447" i="13"/>
  <c r="I448" i="13"/>
  <c r="I449" i="13"/>
  <c r="I450" i="13"/>
  <c r="I451" i="13"/>
  <c r="I452" i="13"/>
  <c r="I453" i="13"/>
  <c r="I454" i="13"/>
  <c r="I455" i="13"/>
  <c r="I456" i="13"/>
  <c r="I457" i="13"/>
  <c r="I458" i="13"/>
  <c r="I459" i="13"/>
  <c r="I460" i="13"/>
  <c r="I461" i="13"/>
  <c r="I462" i="13"/>
  <c r="I463" i="13"/>
  <c r="I464" i="13"/>
  <c r="I465" i="13"/>
  <c r="I466" i="13"/>
  <c r="I467" i="13"/>
  <c r="I468" i="13"/>
  <c r="I469" i="13"/>
  <c r="I470" i="13"/>
  <c r="I471" i="13"/>
  <c r="I472" i="13"/>
  <c r="I473" i="13"/>
  <c r="I474" i="13"/>
  <c r="I475" i="13"/>
  <c r="I476" i="13"/>
  <c r="I477" i="13"/>
  <c r="I478" i="13"/>
  <c r="I479" i="13"/>
  <c r="I480" i="13"/>
  <c r="I481" i="13"/>
  <c r="I482" i="13"/>
  <c r="I483" i="13"/>
  <c r="I484" i="13"/>
  <c r="I485" i="13"/>
  <c r="I486" i="13"/>
  <c r="I487" i="13"/>
  <c r="I488" i="13"/>
  <c r="I489" i="13"/>
  <c r="I490" i="13"/>
  <c r="I491" i="13"/>
  <c r="I492" i="13"/>
  <c r="I493" i="13"/>
  <c r="I494" i="13"/>
  <c r="I495" i="13"/>
  <c r="I496" i="13"/>
  <c r="I497" i="13"/>
  <c r="I498" i="13"/>
  <c r="I499" i="13"/>
  <c r="I500" i="13"/>
  <c r="I501" i="13"/>
  <c r="I502" i="13"/>
  <c r="I503" i="13"/>
  <c r="I504" i="13"/>
  <c r="I505" i="13"/>
  <c r="I506" i="13"/>
  <c r="I507" i="13"/>
  <c r="I508" i="13"/>
  <c r="I509" i="13"/>
  <c r="H310" i="13"/>
  <c r="H311" i="13"/>
  <c r="H312" i="13"/>
  <c r="H313" i="13"/>
  <c r="H314" i="13"/>
  <c r="H315" i="13"/>
  <c r="H316" i="13"/>
  <c r="H317" i="13"/>
  <c r="H318" i="13"/>
  <c r="H319" i="13"/>
  <c r="H320" i="13"/>
  <c r="H321" i="13"/>
  <c r="H322" i="13"/>
  <c r="H323" i="13"/>
  <c r="H324" i="13"/>
  <c r="H325" i="13"/>
  <c r="H326" i="13"/>
  <c r="H327" i="13"/>
  <c r="H328" i="13"/>
  <c r="H329" i="13"/>
  <c r="H330" i="13"/>
  <c r="H331" i="13"/>
  <c r="H332" i="13"/>
  <c r="H333" i="13"/>
  <c r="H334" i="13"/>
  <c r="H335" i="13"/>
  <c r="H336" i="13"/>
  <c r="H337" i="13"/>
  <c r="H338" i="13"/>
  <c r="H339" i="13"/>
  <c r="H340" i="13"/>
  <c r="H341" i="13"/>
  <c r="H342" i="13"/>
  <c r="H343" i="13"/>
  <c r="H344" i="13"/>
  <c r="H345" i="13"/>
  <c r="H346" i="13"/>
  <c r="H347" i="13"/>
  <c r="H348" i="13"/>
  <c r="H349" i="13"/>
  <c r="H350" i="13"/>
  <c r="H351" i="13"/>
  <c r="H352" i="13"/>
  <c r="H353" i="13"/>
  <c r="H354" i="13"/>
  <c r="H355" i="13"/>
  <c r="H356" i="13"/>
  <c r="H357" i="13"/>
  <c r="H358" i="13"/>
  <c r="H359" i="13"/>
  <c r="H360" i="13"/>
  <c r="H361" i="13"/>
  <c r="H362" i="13"/>
  <c r="H363" i="13"/>
  <c r="H364" i="13"/>
  <c r="H365" i="13"/>
  <c r="H366" i="13"/>
  <c r="H367" i="13"/>
  <c r="H368" i="13"/>
  <c r="H369" i="13"/>
  <c r="H370" i="13"/>
  <c r="H371" i="13"/>
  <c r="H372" i="13"/>
  <c r="H373" i="13"/>
  <c r="H374" i="13"/>
  <c r="H375" i="13"/>
  <c r="H376" i="13"/>
  <c r="H377" i="13"/>
  <c r="H378" i="13"/>
  <c r="H379" i="13"/>
  <c r="H380" i="13"/>
  <c r="H381" i="13"/>
  <c r="H382" i="13"/>
  <c r="H383" i="13"/>
  <c r="H384" i="13"/>
  <c r="H385" i="13"/>
  <c r="H386" i="13"/>
  <c r="H387" i="13"/>
  <c r="H388" i="13"/>
  <c r="H389" i="13"/>
  <c r="H390" i="13"/>
  <c r="H391" i="13"/>
  <c r="H392" i="13"/>
  <c r="H393" i="13"/>
  <c r="H394" i="13"/>
  <c r="H395" i="13"/>
  <c r="H396" i="13"/>
  <c r="H397" i="13"/>
  <c r="H398" i="13"/>
  <c r="H399" i="13"/>
  <c r="H400" i="13"/>
  <c r="H401" i="13"/>
  <c r="H402" i="13"/>
  <c r="H403" i="13"/>
  <c r="H404" i="13"/>
  <c r="H405" i="13"/>
  <c r="H406" i="13"/>
  <c r="H407" i="13"/>
  <c r="H408" i="13"/>
  <c r="H409" i="13"/>
  <c r="H410" i="13"/>
  <c r="H411" i="13"/>
  <c r="H412" i="13"/>
  <c r="H413" i="13"/>
  <c r="H414" i="13"/>
  <c r="H415" i="13"/>
  <c r="H416" i="13"/>
  <c r="H417" i="13"/>
  <c r="H418" i="13"/>
  <c r="H419" i="13"/>
  <c r="H420" i="13"/>
  <c r="H421" i="13"/>
  <c r="H422" i="13"/>
  <c r="H423" i="13"/>
  <c r="H424" i="13"/>
  <c r="H425" i="13"/>
  <c r="H426" i="13"/>
  <c r="H427" i="13"/>
  <c r="H428" i="13"/>
  <c r="H429" i="13"/>
  <c r="H430" i="13"/>
  <c r="H431" i="13"/>
  <c r="H432" i="13"/>
  <c r="H433" i="13"/>
  <c r="H434" i="13"/>
  <c r="H435" i="13"/>
  <c r="H436" i="13"/>
  <c r="H437" i="13"/>
  <c r="H438" i="13"/>
  <c r="H439" i="13"/>
  <c r="H440" i="13"/>
  <c r="H441" i="13"/>
  <c r="H442" i="13"/>
  <c r="H443" i="13"/>
  <c r="H444" i="13"/>
  <c r="H445" i="13"/>
  <c r="H446" i="13"/>
  <c r="H447" i="13"/>
  <c r="H448" i="13"/>
  <c r="H449" i="13"/>
  <c r="H450" i="13"/>
  <c r="H451" i="13"/>
  <c r="H452" i="13"/>
  <c r="H453" i="13"/>
  <c r="H454" i="13"/>
  <c r="H455" i="13"/>
  <c r="H456" i="13"/>
  <c r="H457" i="13"/>
  <c r="H458" i="13"/>
  <c r="H459" i="13"/>
  <c r="H460" i="13"/>
  <c r="H461" i="13"/>
  <c r="H462" i="13"/>
  <c r="H463" i="13"/>
  <c r="H464" i="13"/>
  <c r="H465" i="13"/>
  <c r="H466" i="13"/>
  <c r="H467" i="13"/>
  <c r="H468" i="13"/>
  <c r="H469" i="13"/>
  <c r="H470" i="13"/>
  <c r="H471" i="13"/>
  <c r="H472" i="13"/>
  <c r="H473" i="13"/>
  <c r="H474" i="13"/>
  <c r="H475" i="13"/>
  <c r="H476" i="13"/>
  <c r="H477" i="13"/>
  <c r="H478" i="13"/>
  <c r="H479" i="13"/>
  <c r="H480" i="13"/>
  <c r="H481" i="13"/>
  <c r="H482" i="13"/>
  <c r="H483" i="13"/>
  <c r="H484" i="13"/>
  <c r="H485" i="13"/>
  <c r="H486" i="13"/>
  <c r="H487" i="13"/>
  <c r="H488" i="13"/>
  <c r="H489" i="13"/>
  <c r="H490" i="13"/>
  <c r="H491" i="13"/>
  <c r="H492" i="13"/>
  <c r="H493" i="13"/>
  <c r="H494" i="13"/>
  <c r="H495" i="13"/>
  <c r="H496" i="13"/>
  <c r="H497" i="13"/>
  <c r="H498" i="13"/>
  <c r="H499" i="13"/>
  <c r="H500" i="13"/>
  <c r="H501" i="13"/>
  <c r="H502" i="13"/>
  <c r="H503" i="13"/>
  <c r="H504" i="13"/>
  <c r="H505" i="13"/>
  <c r="H506" i="13"/>
  <c r="H507" i="13"/>
  <c r="H508" i="13"/>
  <c r="H509" i="13"/>
  <c r="G310" i="13"/>
  <c r="G311" i="13"/>
  <c r="G312" i="13"/>
  <c r="G313" i="13"/>
  <c r="G314" i="13"/>
  <c r="G315" i="13"/>
  <c r="G316" i="13"/>
  <c r="G317" i="13"/>
  <c r="G318" i="13"/>
  <c r="G319" i="13"/>
  <c r="G320" i="13"/>
  <c r="G321" i="13"/>
  <c r="G322" i="13"/>
  <c r="G323" i="13"/>
  <c r="G324" i="13"/>
  <c r="G325" i="13"/>
  <c r="G326" i="13"/>
  <c r="G327" i="13"/>
  <c r="G328" i="13"/>
  <c r="G329" i="13"/>
  <c r="G330" i="13"/>
  <c r="G331" i="13"/>
  <c r="G332" i="13"/>
  <c r="G333" i="13"/>
  <c r="G334" i="13"/>
  <c r="G335" i="13"/>
  <c r="G336" i="13"/>
  <c r="G337" i="13"/>
  <c r="G338" i="13"/>
  <c r="G339" i="13"/>
  <c r="G340" i="13"/>
  <c r="G341" i="13"/>
  <c r="G342" i="13"/>
  <c r="G343" i="13"/>
  <c r="G344" i="13"/>
  <c r="G345" i="13"/>
  <c r="G346" i="13"/>
  <c r="G347" i="13"/>
  <c r="G348" i="13"/>
  <c r="G349" i="13"/>
  <c r="G350" i="13"/>
  <c r="G351" i="13"/>
  <c r="G352" i="13"/>
  <c r="G353" i="13"/>
  <c r="G354" i="13"/>
  <c r="G355" i="13"/>
  <c r="G356" i="13"/>
  <c r="G357" i="13"/>
  <c r="G358" i="13"/>
  <c r="G359" i="13"/>
  <c r="G360" i="13"/>
  <c r="G361" i="13"/>
  <c r="G362" i="13"/>
  <c r="G363" i="13"/>
  <c r="G364" i="13"/>
  <c r="G365" i="13"/>
  <c r="G366" i="13"/>
  <c r="G367" i="13"/>
  <c r="G368" i="13"/>
  <c r="G369" i="13"/>
  <c r="G370" i="13"/>
  <c r="G371" i="13"/>
  <c r="G372" i="13"/>
  <c r="G373" i="13"/>
  <c r="G374" i="13"/>
  <c r="G375" i="13"/>
  <c r="G376" i="13"/>
  <c r="G377" i="13"/>
  <c r="G378" i="13"/>
  <c r="G379" i="13"/>
  <c r="G380" i="13"/>
  <c r="G381" i="13"/>
  <c r="G382" i="13"/>
  <c r="G383" i="13"/>
  <c r="G384" i="13"/>
  <c r="G385" i="13"/>
  <c r="G386" i="13"/>
  <c r="G387" i="13"/>
  <c r="G388" i="13"/>
  <c r="G389" i="13"/>
  <c r="G390" i="13"/>
  <c r="G391" i="13"/>
  <c r="G392" i="13"/>
  <c r="G393" i="13"/>
  <c r="G394" i="13"/>
  <c r="G395" i="13"/>
  <c r="G396" i="13"/>
  <c r="G397" i="13"/>
  <c r="G398" i="13"/>
  <c r="G399" i="13"/>
  <c r="G400" i="13"/>
  <c r="G401" i="13"/>
  <c r="G402" i="13"/>
  <c r="G403" i="13"/>
  <c r="G404" i="13"/>
  <c r="G405" i="13"/>
  <c r="G406" i="13"/>
  <c r="G407" i="13"/>
  <c r="G408" i="13"/>
  <c r="G409" i="13"/>
  <c r="G410" i="13"/>
  <c r="G411" i="13"/>
  <c r="G412" i="13"/>
  <c r="G413" i="13"/>
  <c r="G414" i="13"/>
  <c r="G415" i="13"/>
  <c r="G416" i="13"/>
  <c r="G417" i="13"/>
  <c r="G418" i="13"/>
  <c r="G419" i="13"/>
  <c r="G420" i="13"/>
  <c r="G421" i="13"/>
  <c r="G422" i="13"/>
  <c r="G423" i="13"/>
  <c r="G424" i="13"/>
  <c r="G425" i="13"/>
  <c r="G426" i="13"/>
  <c r="G427" i="13"/>
  <c r="G428" i="13"/>
  <c r="G429" i="13"/>
  <c r="G430" i="13"/>
  <c r="G431" i="13"/>
  <c r="G432" i="13"/>
  <c r="G433" i="13"/>
  <c r="G434" i="13"/>
  <c r="G435" i="13"/>
  <c r="G436" i="13"/>
  <c r="G437" i="13"/>
  <c r="G438" i="13"/>
  <c r="G439" i="13"/>
  <c r="G440" i="13"/>
  <c r="G441" i="13"/>
  <c r="G442" i="13"/>
  <c r="G443" i="13"/>
  <c r="G444" i="13"/>
  <c r="G445" i="13"/>
  <c r="G446" i="13"/>
  <c r="G447" i="13"/>
  <c r="G448" i="13"/>
  <c r="G449" i="13"/>
  <c r="G450" i="13"/>
  <c r="G451" i="13"/>
  <c r="G452" i="13"/>
  <c r="G453" i="13"/>
  <c r="G454" i="13"/>
  <c r="G455" i="13"/>
  <c r="G456" i="13"/>
  <c r="G457" i="13"/>
  <c r="G458" i="13"/>
  <c r="G459" i="13"/>
  <c r="G460" i="13"/>
  <c r="G461" i="13"/>
  <c r="G462" i="13"/>
  <c r="G463" i="13"/>
  <c r="G464" i="13"/>
  <c r="G465" i="13"/>
  <c r="G466" i="13"/>
  <c r="G467" i="13"/>
  <c r="G468" i="13"/>
  <c r="G469" i="13"/>
  <c r="G470" i="13"/>
  <c r="G471" i="13"/>
  <c r="G472" i="13"/>
  <c r="G473" i="13"/>
  <c r="G474" i="13"/>
  <c r="G475" i="13"/>
  <c r="G476" i="13"/>
  <c r="G477" i="13"/>
  <c r="G478" i="13"/>
  <c r="G479" i="13"/>
  <c r="G480" i="13"/>
  <c r="G481" i="13"/>
  <c r="G482" i="13"/>
  <c r="G483" i="13"/>
  <c r="G484" i="13"/>
  <c r="G485" i="13"/>
  <c r="G486" i="13"/>
  <c r="G487" i="13"/>
  <c r="G488" i="13"/>
  <c r="G489" i="13"/>
  <c r="G490" i="13"/>
  <c r="G491" i="13"/>
  <c r="G492" i="13"/>
  <c r="G493" i="13"/>
  <c r="G494" i="13"/>
  <c r="G495" i="13"/>
  <c r="G496" i="13"/>
  <c r="G497" i="13"/>
  <c r="G498" i="13"/>
  <c r="G499" i="13"/>
  <c r="G500" i="13"/>
  <c r="G501" i="13"/>
  <c r="G502" i="13"/>
  <c r="G503" i="13"/>
  <c r="G504" i="13"/>
  <c r="G505" i="13"/>
  <c r="G506" i="13"/>
  <c r="G507" i="13"/>
  <c r="G508" i="13"/>
  <c r="G509" i="13"/>
  <c r="F394" i="13"/>
  <c r="F395" i="13"/>
  <c r="F396" i="13"/>
  <c r="F397" i="13"/>
  <c r="F398" i="13"/>
  <c r="F399" i="13"/>
  <c r="F400" i="13"/>
  <c r="F401" i="13"/>
  <c r="F402" i="13"/>
  <c r="F403" i="13"/>
  <c r="F404" i="13"/>
  <c r="F405" i="13"/>
  <c r="F406" i="13"/>
  <c r="F407" i="13"/>
  <c r="F408" i="13"/>
  <c r="F409" i="13"/>
  <c r="F410" i="13"/>
  <c r="F411" i="13"/>
  <c r="F412" i="13"/>
  <c r="F413" i="13"/>
  <c r="F414" i="13"/>
  <c r="F415" i="13"/>
  <c r="F416" i="13"/>
  <c r="F417" i="13"/>
  <c r="F418" i="13"/>
  <c r="F419" i="13"/>
  <c r="F420" i="13"/>
  <c r="F421" i="13"/>
  <c r="F422" i="13"/>
  <c r="F423" i="13"/>
  <c r="F424" i="13"/>
  <c r="F425" i="13"/>
  <c r="F426" i="13"/>
  <c r="F427" i="13"/>
  <c r="F428" i="13"/>
  <c r="F429" i="13"/>
  <c r="F430" i="13"/>
  <c r="F431" i="13"/>
  <c r="F432" i="13"/>
  <c r="F433" i="13"/>
  <c r="F434" i="13"/>
  <c r="F435" i="13"/>
  <c r="F436" i="13"/>
  <c r="F437" i="13"/>
  <c r="F438" i="13"/>
  <c r="F439" i="13"/>
  <c r="F440" i="13"/>
  <c r="F441" i="13"/>
  <c r="F442" i="13"/>
  <c r="F443" i="13"/>
  <c r="F444" i="13"/>
  <c r="F445" i="13"/>
  <c r="F446" i="13"/>
  <c r="F447" i="13"/>
  <c r="F448" i="13"/>
  <c r="F449" i="13"/>
  <c r="F450" i="13"/>
  <c r="F451" i="13"/>
  <c r="F452" i="13"/>
  <c r="F453" i="13"/>
  <c r="F454" i="13"/>
  <c r="F455" i="13"/>
  <c r="F456" i="13"/>
  <c r="F457" i="13"/>
  <c r="F458" i="13"/>
  <c r="F459" i="13"/>
  <c r="F460" i="13"/>
  <c r="F461" i="13"/>
  <c r="F462" i="13"/>
  <c r="F463" i="13"/>
  <c r="F464" i="13"/>
  <c r="F465" i="13"/>
  <c r="F466" i="13"/>
  <c r="F467" i="13"/>
  <c r="F468" i="13"/>
  <c r="F469" i="13"/>
  <c r="F470" i="13"/>
  <c r="F471" i="13"/>
  <c r="F472" i="13"/>
  <c r="F473" i="13"/>
  <c r="F474" i="13"/>
  <c r="F475" i="13"/>
  <c r="F476" i="13"/>
  <c r="F477" i="13"/>
  <c r="F478" i="13"/>
  <c r="F479" i="13"/>
  <c r="F480" i="13"/>
  <c r="F481" i="13"/>
  <c r="F482" i="13"/>
  <c r="F483" i="13"/>
  <c r="F484" i="13"/>
  <c r="F485" i="13"/>
  <c r="F486" i="13"/>
  <c r="F487" i="13"/>
  <c r="F488" i="13"/>
  <c r="F489" i="13"/>
  <c r="F490" i="13"/>
  <c r="F491" i="13"/>
  <c r="F492" i="13"/>
  <c r="F493" i="13"/>
  <c r="F494" i="13"/>
  <c r="F495" i="13"/>
  <c r="F496" i="13"/>
  <c r="F497" i="13"/>
  <c r="F498" i="13"/>
  <c r="F499" i="13"/>
  <c r="F500" i="13"/>
  <c r="F501" i="13"/>
  <c r="F502" i="13"/>
  <c r="F503" i="13"/>
  <c r="F504" i="13"/>
  <c r="F505" i="13"/>
  <c r="F506" i="13"/>
  <c r="F507" i="13"/>
  <c r="F508" i="13"/>
  <c r="F509" i="13"/>
  <c r="F393" i="13"/>
  <c r="F310" i="13"/>
  <c r="F311" i="13"/>
  <c r="F312" i="13"/>
  <c r="F313" i="13"/>
  <c r="F314" i="13"/>
  <c r="F315" i="13"/>
  <c r="F316" i="13"/>
  <c r="F317" i="13"/>
  <c r="F318" i="13"/>
  <c r="F319" i="13"/>
  <c r="F320" i="13"/>
  <c r="F321" i="13"/>
  <c r="F322" i="13"/>
  <c r="F323" i="13"/>
  <c r="F324" i="13"/>
  <c r="F325" i="13"/>
  <c r="F326" i="13"/>
  <c r="F327" i="13"/>
  <c r="F328" i="13"/>
  <c r="F329" i="13"/>
  <c r="F330" i="13"/>
  <c r="F331" i="13"/>
  <c r="F332" i="13"/>
  <c r="F333" i="13"/>
  <c r="F334" i="13"/>
  <c r="F335" i="13"/>
  <c r="F336" i="13"/>
  <c r="F337" i="13"/>
  <c r="F338" i="13"/>
  <c r="F339" i="13"/>
  <c r="F340" i="13"/>
  <c r="F341" i="13"/>
  <c r="F342" i="13"/>
  <c r="F343" i="13"/>
  <c r="F344" i="13"/>
  <c r="F345" i="13"/>
  <c r="F346" i="13"/>
  <c r="F347" i="13"/>
  <c r="F348" i="13"/>
  <c r="F349" i="13"/>
  <c r="F350" i="13"/>
  <c r="F351" i="13"/>
  <c r="F352" i="13"/>
  <c r="F353" i="13"/>
  <c r="F354" i="13"/>
  <c r="F355" i="13"/>
  <c r="F356" i="13"/>
  <c r="F357" i="13"/>
  <c r="F358" i="13"/>
  <c r="F359" i="13"/>
  <c r="F360" i="13"/>
  <c r="F361" i="13"/>
  <c r="F362" i="13"/>
  <c r="F363" i="13"/>
  <c r="F364" i="13"/>
  <c r="F365" i="13"/>
  <c r="F366" i="13"/>
  <c r="F367" i="13"/>
  <c r="F368" i="13"/>
  <c r="F369" i="13"/>
  <c r="F370" i="13"/>
  <c r="F371" i="13"/>
  <c r="F372" i="13"/>
  <c r="F373" i="13"/>
  <c r="F374" i="13"/>
  <c r="F375" i="13"/>
  <c r="F376" i="13"/>
  <c r="F377" i="13"/>
  <c r="F378" i="13"/>
  <c r="F379" i="13"/>
  <c r="F380" i="13"/>
  <c r="F381" i="13"/>
  <c r="F382" i="13"/>
  <c r="F383" i="13"/>
  <c r="F384" i="13"/>
  <c r="F385" i="13"/>
  <c r="F386" i="13"/>
  <c r="F387" i="13"/>
  <c r="F388" i="13"/>
  <c r="F389" i="13"/>
  <c r="F390" i="13"/>
  <c r="F391" i="13"/>
  <c r="F392" i="13"/>
  <c r="E310" i="13"/>
  <c r="E311" i="13"/>
  <c r="E312" i="13"/>
  <c r="E313" i="13"/>
  <c r="E314" i="13"/>
  <c r="E315" i="13"/>
  <c r="E316" i="13"/>
  <c r="E317" i="13"/>
  <c r="E318" i="13"/>
  <c r="E319" i="13"/>
  <c r="E320" i="13"/>
  <c r="E321" i="13"/>
  <c r="E322" i="13"/>
  <c r="E323" i="13"/>
  <c r="E324" i="13"/>
  <c r="E325" i="13"/>
  <c r="E326" i="13"/>
  <c r="E327" i="13"/>
  <c r="E328" i="13"/>
  <c r="E329" i="13"/>
  <c r="E330" i="13"/>
  <c r="E331" i="13"/>
  <c r="E332" i="13"/>
  <c r="E333" i="13"/>
  <c r="E334" i="13"/>
  <c r="E335" i="13"/>
  <c r="E336" i="13"/>
  <c r="E337" i="13"/>
  <c r="E338" i="13"/>
  <c r="E339" i="13"/>
  <c r="E340" i="13"/>
  <c r="E341" i="13"/>
  <c r="E342" i="13"/>
  <c r="E343" i="13"/>
  <c r="E344" i="13"/>
  <c r="E345" i="13"/>
  <c r="E346" i="13"/>
  <c r="E347" i="13"/>
  <c r="E348" i="13"/>
  <c r="E349" i="13"/>
  <c r="E350" i="13"/>
  <c r="E351" i="13"/>
  <c r="E352" i="13"/>
  <c r="E353" i="13"/>
  <c r="E354" i="13"/>
  <c r="E355" i="13"/>
  <c r="E356" i="13"/>
  <c r="E357" i="13"/>
  <c r="E358" i="13"/>
  <c r="E359" i="13"/>
  <c r="E360" i="13"/>
  <c r="E361" i="13"/>
  <c r="E362" i="13"/>
  <c r="E363" i="13"/>
  <c r="E364" i="13"/>
  <c r="E365" i="13"/>
  <c r="E366" i="13"/>
  <c r="E367" i="13"/>
  <c r="E368" i="13"/>
  <c r="E369" i="13"/>
  <c r="E370" i="13"/>
  <c r="E371" i="13"/>
  <c r="E372" i="13"/>
  <c r="E373" i="13"/>
  <c r="E374" i="13"/>
  <c r="E375" i="13"/>
  <c r="E376" i="13"/>
  <c r="E377" i="13"/>
  <c r="E378" i="13"/>
  <c r="E379" i="13"/>
  <c r="E380" i="13"/>
  <c r="E381" i="13"/>
  <c r="E382" i="13"/>
  <c r="E383" i="13"/>
  <c r="E384" i="13"/>
  <c r="E385" i="13"/>
  <c r="E386" i="13"/>
  <c r="E387" i="13"/>
  <c r="E388" i="13"/>
  <c r="E389" i="13"/>
  <c r="E390" i="13"/>
  <c r="E391" i="13"/>
  <c r="E392" i="13"/>
  <c r="E393" i="13"/>
  <c r="E394" i="13"/>
  <c r="E395" i="13"/>
  <c r="E396" i="13"/>
  <c r="E397" i="13"/>
  <c r="E398" i="13"/>
  <c r="E399" i="13"/>
  <c r="E400" i="13"/>
  <c r="E401" i="13"/>
  <c r="E402" i="13"/>
  <c r="E403" i="13"/>
  <c r="E404" i="13"/>
  <c r="E405" i="13"/>
  <c r="E406" i="13"/>
  <c r="E407" i="13"/>
  <c r="E408" i="13"/>
  <c r="E409" i="13"/>
  <c r="E410" i="13"/>
  <c r="E411" i="13"/>
  <c r="E412" i="13"/>
  <c r="E413" i="13"/>
  <c r="E414" i="13"/>
  <c r="E415" i="13"/>
  <c r="E416" i="13"/>
  <c r="E417" i="13"/>
  <c r="E418" i="13"/>
  <c r="E419" i="13"/>
  <c r="E420" i="13"/>
  <c r="E421" i="13"/>
  <c r="E422" i="13"/>
  <c r="E423" i="13"/>
  <c r="E424" i="13"/>
  <c r="E425" i="13"/>
  <c r="E426" i="13"/>
  <c r="E427" i="13"/>
  <c r="E428" i="13"/>
  <c r="E429" i="13"/>
  <c r="E430" i="13"/>
  <c r="E431" i="13"/>
  <c r="E432" i="13"/>
  <c r="E433" i="13"/>
  <c r="E434" i="13"/>
  <c r="E435" i="13"/>
  <c r="E436" i="13"/>
  <c r="E437" i="13"/>
  <c r="E438" i="13"/>
  <c r="E439" i="13"/>
  <c r="E440" i="13"/>
  <c r="E441" i="13"/>
  <c r="E442" i="13"/>
  <c r="E443" i="13"/>
  <c r="E444" i="13"/>
  <c r="E445" i="13"/>
  <c r="E446" i="13"/>
  <c r="E447" i="13"/>
  <c r="E448" i="13"/>
  <c r="E449" i="13"/>
  <c r="E450" i="13"/>
  <c r="E451" i="13"/>
  <c r="E452" i="13"/>
  <c r="E453" i="13"/>
  <c r="E454" i="13"/>
  <c r="E455" i="13"/>
  <c r="E456" i="13"/>
  <c r="E457" i="13"/>
  <c r="E458" i="13"/>
  <c r="E459" i="13"/>
  <c r="E460" i="13"/>
  <c r="E461" i="13"/>
  <c r="E462" i="13"/>
  <c r="E463" i="13"/>
  <c r="E464" i="13"/>
  <c r="E465" i="13"/>
  <c r="E466" i="13"/>
  <c r="E467" i="13"/>
  <c r="E468" i="13"/>
  <c r="E469" i="13"/>
  <c r="E470" i="13"/>
  <c r="E471" i="13"/>
  <c r="E472" i="13"/>
  <c r="E473" i="13"/>
  <c r="E474" i="13"/>
  <c r="E475" i="13"/>
  <c r="E476" i="13"/>
  <c r="E477" i="13"/>
  <c r="E478" i="13"/>
  <c r="E479" i="13"/>
  <c r="E480" i="13"/>
  <c r="E481" i="13"/>
  <c r="E482" i="13"/>
  <c r="E483" i="13"/>
  <c r="E484" i="13"/>
  <c r="E485" i="13"/>
  <c r="E486" i="13"/>
  <c r="E487" i="13"/>
  <c r="E488" i="13"/>
  <c r="E489" i="13"/>
  <c r="E490" i="13"/>
  <c r="E491" i="13"/>
  <c r="E492" i="13"/>
  <c r="E493" i="13"/>
  <c r="E494" i="13"/>
  <c r="E495" i="13"/>
  <c r="E496" i="13"/>
  <c r="E497" i="13"/>
  <c r="E498" i="13"/>
  <c r="E499" i="13"/>
  <c r="E500" i="13"/>
  <c r="E501" i="13"/>
  <c r="E502" i="13"/>
  <c r="E503" i="13"/>
  <c r="E504" i="13"/>
  <c r="E505" i="13"/>
  <c r="E506" i="13"/>
  <c r="E507" i="13"/>
  <c r="E508" i="13"/>
  <c r="E509" i="13"/>
  <c r="D310" i="13"/>
  <c r="D311" i="13"/>
  <c r="D312" i="13"/>
  <c r="D313" i="13"/>
  <c r="D314" i="13"/>
  <c r="D315" i="13"/>
  <c r="D316" i="13"/>
  <c r="D317" i="13"/>
  <c r="D318" i="13"/>
  <c r="D319" i="13"/>
  <c r="D320" i="13"/>
  <c r="D321" i="13"/>
  <c r="D322" i="13"/>
  <c r="D323" i="13"/>
  <c r="D324" i="13"/>
  <c r="D325" i="13"/>
  <c r="D326" i="13"/>
  <c r="D327" i="13"/>
  <c r="D328" i="13"/>
  <c r="D329" i="13"/>
  <c r="D330" i="13"/>
  <c r="D331" i="13"/>
  <c r="D332" i="13"/>
  <c r="D333" i="13"/>
  <c r="D334" i="13"/>
  <c r="D335" i="13"/>
  <c r="D336" i="13"/>
  <c r="D337" i="13"/>
  <c r="D338" i="13"/>
  <c r="D339" i="13"/>
  <c r="D340" i="13"/>
  <c r="D341" i="13"/>
  <c r="D342" i="13"/>
  <c r="D343" i="13"/>
  <c r="D344" i="13"/>
  <c r="D345" i="13"/>
  <c r="D346" i="13"/>
  <c r="D347" i="13"/>
  <c r="D348" i="13"/>
  <c r="D349" i="13"/>
  <c r="D350" i="13"/>
  <c r="D351" i="13"/>
  <c r="D352" i="13"/>
  <c r="D353" i="13"/>
  <c r="D354" i="13"/>
  <c r="D355" i="13"/>
  <c r="D356" i="13"/>
  <c r="D357" i="13"/>
  <c r="D358" i="13"/>
  <c r="D359" i="13"/>
  <c r="D360" i="13"/>
  <c r="D361" i="13"/>
  <c r="D362" i="13"/>
  <c r="D363" i="13"/>
  <c r="D364" i="13"/>
  <c r="D365" i="13"/>
  <c r="D366" i="13"/>
  <c r="D367" i="13"/>
  <c r="D368" i="13"/>
  <c r="D369" i="13"/>
  <c r="D370" i="13"/>
  <c r="D371" i="13"/>
  <c r="D372" i="13"/>
  <c r="D373" i="13"/>
  <c r="D374" i="13"/>
  <c r="D375" i="13"/>
  <c r="D376" i="13"/>
  <c r="D377" i="13"/>
  <c r="D378" i="13"/>
  <c r="D379" i="13"/>
  <c r="D380" i="13"/>
  <c r="D381" i="13"/>
  <c r="D382" i="13"/>
  <c r="D383" i="13"/>
  <c r="D384" i="13"/>
  <c r="D385" i="13"/>
  <c r="D386" i="13"/>
  <c r="D387" i="13"/>
  <c r="D388" i="13"/>
  <c r="D389" i="13"/>
  <c r="D390" i="13"/>
  <c r="D391" i="13"/>
  <c r="D392" i="13"/>
  <c r="D393" i="13"/>
  <c r="D394" i="13"/>
  <c r="D395" i="13"/>
  <c r="D396" i="13"/>
  <c r="D397" i="13"/>
  <c r="D398" i="13"/>
  <c r="D399" i="13"/>
  <c r="D400" i="13"/>
  <c r="D401" i="13"/>
  <c r="D402" i="13"/>
  <c r="D403" i="13"/>
  <c r="D404" i="13"/>
  <c r="D405" i="13"/>
  <c r="D406" i="13"/>
  <c r="D407" i="13"/>
  <c r="D408" i="13"/>
  <c r="D409" i="13"/>
  <c r="D410" i="13"/>
  <c r="D411" i="13"/>
  <c r="D412" i="13"/>
  <c r="D413" i="13"/>
  <c r="D414" i="13"/>
  <c r="D415" i="13"/>
  <c r="D416" i="13"/>
  <c r="D417" i="13"/>
  <c r="D418" i="13"/>
  <c r="D419" i="13"/>
  <c r="D420" i="13"/>
  <c r="D421" i="13"/>
  <c r="D422" i="13"/>
  <c r="D423" i="13"/>
  <c r="D424" i="13"/>
  <c r="D425" i="13"/>
  <c r="D426" i="13"/>
  <c r="D427" i="13"/>
  <c r="D428" i="13"/>
  <c r="D429" i="13"/>
  <c r="D430" i="13"/>
  <c r="D431" i="13"/>
  <c r="D432" i="13"/>
  <c r="D433" i="13"/>
  <c r="D434" i="13"/>
  <c r="D435" i="13"/>
  <c r="D436" i="13"/>
  <c r="D437" i="13"/>
  <c r="D438" i="13"/>
  <c r="D439" i="13"/>
  <c r="D440" i="13"/>
  <c r="D441" i="13"/>
  <c r="D442" i="13"/>
  <c r="D443" i="13"/>
  <c r="D444" i="13"/>
  <c r="D445" i="13"/>
  <c r="D446" i="13"/>
  <c r="D447" i="13"/>
  <c r="D448" i="13"/>
  <c r="D449" i="13"/>
  <c r="D450" i="13"/>
  <c r="D451" i="13"/>
  <c r="D452" i="13"/>
  <c r="D453" i="13"/>
  <c r="D454" i="13"/>
  <c r="D455" i="13"/>
  <c r="D456" i="13"/>
  <c r="D457" i="13"/>
  <c r="D458" i="13"/>
  <c r="D459" i="13"/>
  <c r="D460" i="13"/>
  <c r="D461" i="13"/>
  <c r="D462" i="13"/>
  <c r="D463" i="13"/>
  <c r="D464" i="13"/>
  <c r="D465" i="13"/>
  <c r="D466" i="13"/>
  <c r="D467" i="13"/>
  <c r="D468" i="13"/>
  <c r="D469" i="13"/>
  <c r="D470" i="13"/>
  <c r="D471" i="13"/>
  <c r="D472" i="13"/>
  <c r="D473" i="13"/>
  <c r="D474" i="13"/>
  <c r="D475" i="13"/>
  <c r="D476" i="13"/>
  <c r="D477" i="13"/>
  <c r="D478" i="13"/>
  <c r="D479" i="13"/>
  <c r="D480" i="13"/>
  <c r="D481" i="13"/>
  <c r="D482" i="13"/>
  <c r="D483" i="13"/>
  <c r="D484" i="13"/>
  <c r="D485" i="13"/>
  <c r="D486" i="13"/>
  <c r="D487" i="13"/>
  <c r="D488" i="13"/>
  <c r="D489" i="13"/>
  <c r="D490" i="13"/>
  <c r="D491" i="13"/>
  <c r="D492" i="13"/>
  <c r="D493" i="13"/>
  <c r="D494" i="13"/>
  <c r="D495" i="13"/>
  <c r="D496" i="13"/>
  <c r="D497" i="13"/>
  <c r="D498" i="13"/>
  <c r="D499" i="13"/>
  <c r="D500" i="13"/>
  <c r="D501" i="13"/>
  <c r="D502" i="13"/>
  <c r="D503" i="13"/>
  <c r="D504" i="13"/>
  <c r="D505" i="13"/>
  <c r="D506" i="13"/>
  <c r="D507" i="13"/>
  <c r="D508" i="13"/>
  <c r="D509" i="13"/>
  <c r="C310" i="13"/>
  <c r="C311" i="13"/>
  <c r="C312" i="13"/>
  <c r="C313" i="13"/>
  <c r="C314" i="13"/>
  <c r="C315" i="13"/>
  <c r="C316" i="13"/>
  <c r="C317" i="13"/>
  <c r="C318" i="13"/>
  <c r="C319" i="13"/>
  <c r="C320" i="13"/>
  <c r="C321" i="13"/>
  <c r="C322" i="13"/>
  <c r="C323" i="13"/>
  <c r="C324" i="13"/>
  <c r="C325" i="13"/>
  <c r="C326" i="13"/>
  <c r="C327" i="13"/>
  <c r="C328" i="13"/>
  <c r="C329" i="13"/>
  <c r="C330" i="13"/>
  <c r="C331" i="13"/>
  <c r="C332" i="13"/>
  <c r="C333" i="13"/>
  <c r="C334" i="13"/>
  <c r="C335" i="13"/>
  <c r="C336" i="13"/>
  <c r="C337" i="13"/>
  <c r="C338" i="13"/>
  <c r="C339" i="13"/>
  <c r="C340" i="13"/>
  <c r="C341" i="13"/>
  <c r="C342" i="13"/>
  <c r="C343" i="13"/>
  <c r="C344" i="13"/>
  <c r="C345" i="13"/>
  <c r="C346" i="13"/>
  <c r="C347" i="13"/>
  <c r="C348" i="13"/>
  <c r="C349" i="13"/>
  <c r="C350" i="13"/>
  <c r="C351" i="13"/>
  <c r="C352" i="13"/>
  <c r="C353" i="13"/>
  <c r="C354" i="13"/>
  <c r="C355" i="13"/>
  <c r="C356" i="13"/>
  <c r="C357" i="13"/>
  <c r="C358" i="13"/>
  <c r="C359" i="13"/>
  <c r="C360" i="13"/>
  <c r="C361" i="13"/>
  <c r="C362" i="13"/>
  <c r="C363" i="13"/>
  <c r="C364" i="13"/>
  <c r="C365" i="13"/>
  <c r="C366" i="13"/>
  <c r="C367" i="13"/>
  <c r="C368" i="13"/>
  <c r="C369" i="13"/>
  <c r="C370" i="13"/>
  <c r="C371" i="13"/>
  <c r="C372" i="13"/>
  <c r="C373" i="13"/>
  <c r="C374" i="13"/>
  <c r="C375" i="13"/>
  <c r="C376" i="13"/>
  <c r="C377" i="13"/>
  <c r="C378" i="13"/>
  <c r="C379" i="13"/>
  <c r="C380" i="13"/>
  <c r="C381" i="13"/>
  <c r="C382" i="13"/>
  <c r="C383" i="13"/>
  <c r="C384" i="13"/>
  <c r="C385" i="13"/>
  <c r="C386" i="13"/>
  <c r="C387" i="13"/>
  <c r="C388" i="13"/>
  <c r="C389" i="13"/>
  <c r="C390" i="13"/>
  <c r="C391" i="13"/>
  <c r="C392" i="13"/>
  <c r="C393" i="13"/>
  <c r="C394" i="13"/>
  <c r="C395" i="13"/>
  <c r="C396" i="13"/>
  <c r="C397" i="13"/>
  <c r="C398" i="13"/>
  <c r="C399" i="13"/>
  <c r="C400" i="13"/>
  <c r="C401" i="13"/>
  <c r="C402" i="13"/>
  <c r="C403" i="13"/>
  <c r="C404" i="13"/>
  <c r="C405" i="13"/>
  <c r="C406" i="13"/>
  <c r="C407" i="13"/>
  <c r="C408" i="13"/>
  <c r="C409" i="13"/>
  <c r="C410" i="13"/>
  <c r="C411" i="13"/>
  <c r="C412" i="13"/>
  <c r="C413" i="13"/>
  <c r="C414" i="13"/>
  <c r="C415" i="13"/>
  <c r="C416" i="13"/>
  <c r="C417" i="13"/>
  <c r="C418" i="13"/>
  <c r="C419" i="13"/>
  <c r="C420" i="13"/>
  <c r="C421" i="13"/>
  <c r="C422" i="13"/>
  <c r="C423" i="13"/>
  <c r="C424" i="13"/>
  <c r="C425" i="13"/>
  <c r="C426" i="13"/>
  <c r="C427" i="13"/>
  <c r="C428" i="13"/>
  <c r="C429" i="13"/>
  <c r="C430" i="13"/>
  <c r="C431" i="13"/>
  <c r="C432" i="13"/>
  <c r="C433" i="13"/>
  <c r="C434" i="13"/>
  <c r="C435" i="13"/>
  <c r="C436" i="13"/>
  <c r="C437" i="13"/>
  <c r="C438" i="13"/>
  <c r="C439" i="13"/>
  <c r="C440" i="13"/>
  <c r="C441" i="13"/>
  <c r="C442" i="13"/>
  <c r="C443" i="13"/>
  <c r="C444" i="13"/>
  <c r="C445" i="13"/>
  <c r="C446" i="13"/>
  <c r="C447" i="13"/>
  <c r="C448" i="13"/>
  <c r="C449" i="13"/>
  <c r="C450" i="13"/>
  <c r="C451" i="13"/>
  <c r="C452" i="13"/>
  <c r="C453" i="13"/>
  <c r="C454" i="13"/>
  <c r="C455" i="13"/>
  <c r="C456" i="13"/>
  <c r="C457" i="13"/>
  <c r="C458" i="13"/>
  <c r="C459" i="13"/>
  <c r="C460" i="13"/>
  <c r="C461" i="13"/>
  <c r="C462" i="13"/>
  <c r="C463" i="13"/>
  <c r="C464" i="13"/>
  <c r="C465" i="13"/>
  <c r="C466" i="13"/>
  <c r="C467" i="13"/>
  <c r="C468" i="13"/>
  <c r="C469" i="13"/>
  <c r="C470" i="13"/>
  <c r="C471" i="13"/>
  <c r="C472" i="13"/>
  <c r="C473" i="13"/>
  <c r="C474" i="13"/>
  <c r="C475" i="13"/>
  <c r="C476" i="13"/>
  <c r="C477" i="13"/>
  <c r="C478" i="13"/>
  <c r="C479" i="13"/>
  <c r="C480" i="13"/>
  <c r="C481" i="13"/>
  <c r="C482" i="13"/>
  <c r="C483" i="13"/>
  <c r="C484" i="13"/>
  <c r="C485" i="13"/>
  <c r="C486" i="13"/>
  <c r="C487" i="13"/>
  <c r="C488" i="13"/>
  <c r="C489" i="13"/>
  <c r="C490" i="13"/>
  <c r="C491" i="13"/>
  <c r="C492" i="13"/>
  <c r="C493" i="13"/>
  <c r="C494" i="13"/>
  <c r="C495" i="13"/>
  <c r="C496" i="13"/>
  <c r="C497" i="13"/>
  <c r="C498" i="13"/>
  <c r="C499" i="13"/>
  <c r="C500" i="13"/>
  <c r="C501" i="13"/>
  <c r="C502" i="13"/>
  <c r="C503" i="13"/>
  <c r="C504" i="13"/>
  <c r="C505" i="13"/>
  <c r="C506" i="13"/>
  <c r="C507" i="13"/>
  <c r="C508" i="13"/>
  <c r="C509" i="13"/>
  <c r="Q310" i="14"/>
  <c r="Q311" i="14"/>
  <c r="Q312" i="14"/>
  <c r="Q313" i="14"/>
  <c r="Q314" i="14"/>
  <c r="Q315" i="14"/>
  <c r="Q316" i="14"/>
  <c r="Q317" i="14"/>
  <c r="Q318" i="14"/>
  <c r="Q319" i="14"/>
  <c r="Q320" i="14"/>
  <c r="Q321" i="14"/>
  <c r="Q322" i="14"/>
  <c r="Q323" i="14"/>
  <c r="Q324" i="14"/>
  <c r="Q325" i="14"/>
  <c r="Q326" i="14"/>
  <c r="Q327" i="14"/>
  <c r="Q328" i="14"/>
  <c r="Q329" i="14"/>
  <c r="Q330" i="14"/>
  <c r="Q331" i="14"/>
  <c r="Q332" i="14"/>
  <c r="Q333" i="14"/>
  <c r="Q334" i="14"/>
  <c r="Q335" i="14"/>
  <c r="Q336" i="14"/>
  <c r="Q337" i="14"/>
  <c r="Q338" i="14"/>
  <c r="Q339" i="14"/>
  <c r="Q340" i="14"/>
  <c r="Q341" i="14"/>
  <c r="Q342" i="14"/>
  <c r="Q343" i="14"/>
  <c r="Q344" i="14"/>
  <c r="Q345" i="14"/>
  <c r="Q346" i="14"/>
  <c r="Q347" i="14"/>
  <c r="Q348" i="14"/>
  <c r="Q349" i="14"/>
  <c r="Q350" i="14"/>
  <c r="Q351" i="14"/>
  <c r="Q352" i="14"/>
  <c r="Q353" i="14"/>
  <c r="Q354" i="14"/>
  <c r="Q355" i="14"/>
  <c r="Q356" i="14"/>
  <c r="Q357" i="14"/>
  <c r="Q358" i="14"/>
  <c r="Q359" i="14"/>
  <c r="Q360" i="14"/>
  <c r="Q361" i="14"/>
  <c r="Q362" i="14"/>
  <c r="Q363" i="14"/>
  <c r="Q364" i="14"/>
  <c r="Q365" i="14"/>
  <c r="Q366" i="14"/>
  <c r="Q367" i="14"/>
  <c r="Q368" i="14"/>
  <c r="Q369" i="14"/>
  <c r="Q370" i="14"/>
  <c r="Q371" i="14"/>
  <c r="Q372" i="14"/>
  <c r="Q373" i="14"/>
  <c r="Q374" i="14"/>
  <c r="Q375" i="14"/>
  <c r="Q376" i="14"/>
  <c r="Q377" i="14"/>
  <c r="Q378" i="14"/>
  <c r="Q379" i="14"/>
  <c r="Q380" i="14"/>
  <c r="Q381" i="14"/>
  <c r="Q382" i="14"/>
  <c r="Q383" i="14"/>
  <c r="Q384" i="14"/>
  <c r="Q385" i="14"/>
  <c r="Q386" i="14"/>
  <c r="Q387" i="14"/>
  <c r="Q388" i="14"/>
  <c r="Q389" i="14"/>
  <c r="Q390" i="14"/>
  <c r="Q391" i="14"/>
  <c r="Q392" i="14"/>
  <c r="Q393" i="14"/>
  <c r="Q394" i="14"/>
  <c r="Q395" i="14"/>
  <c r="Q396" i="14"/>
  <c r="Q397" i="14"/>
  <c r="Q398" i="14"/>
  <c r="Q399" i="14"/>
  <c r="Q400" i="14"/>
  <c r="Q401" i="14"/>
  <c r="Q402" i="14"/>
  <c r="Q403" i="14"/>
  <c r="Q404" i="14"/>
  <c r="Q405" i="14"/>
  <c r="Q406" i="14"/>
  <c r="Q407" i="14"/>
  <c r="Q408" i="14"/>
  <c r="Q409" i="14"/>
  <c r="Q410" i="14"/>
  <c r="Q411" i="14"/>
  <c r="Q412" i="14"/>
  <c r="Q413" i="14"/>
  <c r="Q414" i="14"/>
  <c r="Q415" i="14"/>
  <c r="Q416" i="14"/>
  <c r="Q417" i="14"/>
  <c r="Q418" i="14"/>
  <c r="Q419" i="14"/>
  <c r="Q420" i="14"/>
  <c r="Q421" i="14"/>
  <c r="Q422" i="14"/>
  <c r="Q423" i="14"/>
  <c r="Q424" i="14"/>
  <c r="Q425" i="14"/>
  <c r="Q426" i="14"/>
  <c r="Q427" i="14"/>
  <c r="Q428" i="14"/>
  <c r="Q429" i="14"/>
  <c r="Q430" i="14"/>
  <c r="Q431" i="14"/>
  <c r="Q432" i="14"/>
  <c r="Q433" i="14"/>
  <c r="Q434" i="14"/>
  <c r="Q435" i="14"/>
  <c r="Q436" i="14"/>
  <c r="Q437" i="14"/>
  <c r="Q438" i="14"/>
  <c r="Q439" i="14"/>
  <c r="Q440" i="14"/>
  <c r="Q441" i="14"/>
  <c r="Q442" i="14"/>
  <c r="Q443" i="14"/>
  <c r="Q444" i="14"/>
  <c r="Q445" i="14"/>
  <c r="Q446" i="14"/>
  <c r="Q447" i="14"/>
  <c r="Q448" i="14"/>
  <c r="Q449" i="14"/>
  <c r="Q450" i="14"/>
  <c r="Q451" i="14"/>
  <c r="Q452" i="14"/>
  <c r="Q453" i="14"/>
  <c r="Q454" i="14"/>
  <c r="Q455" i="14"/>
  <c r="Q456" i="14"/>
  <c r="Q457" i="14"/>
  <c r="Q458" i="14"/>
  <c r="Q459" i="14"/>
  <c r="Q460" i="14"/>
  <c r="Q461" i="14"/>
  <c r="Q462" i="14"/>
  <c r="Q463" i="14"/>
  <c r="Q464" i="14"/>
  <c r="Q465" i="14"/>
  <c r="Q466" i="14"/>
  <c r="Q467" i="14"/>
  <c r="Q468" i="14"/>
  <c r="Q469" i="14"/>
  <c r="Q470" i="14"/>
  <c r="Q471" i="14"/>
  <c r="Q472" i="14"/>
  <c r="Q473" i="14"/>
  <c r="Q474" i="14"/>
  <c r="Q475" i="14"/>
  <c r="Q476" i="14"/>
  <c r="Q477" i="14"/>
  <c r="Q478" i="14"/>
  <c r="Q479" i="14"/>
  <c r="Q480" i="14"/>
  <c r="Q481" i="14"/>
  <c r="Q482" i="14"/>
  <c r="Q483" i="14"/>
  <c r="Q484" i="14"/>
  <c r="Q485" i="14"/>
  <c r="Q486" i="14"/>
  <c r="Q487" i="14"/>
  <c r="Q488" i="14"/>
  <c r="Q489" i="14"/>
  <c r="Q490" i="14"/>
  <c r="Q491" i="14"/>
  <c r="Q492" i="14"/>
  <c r="Q493" i="14"/>
  <c r="Q494" i="14"/>
  <c r="Q495" i="14"/>
  <c r="Q496" i="14"/>
  <c r="Q497" i="14"/>
  <c r="Q498" i="14"/>
  <c r="Q499" i="14"/>
  <c r="Q500" i="14"/>
  <c r="Q501" i="14"/>
  <c r="Q502" i="14"/>
  <c r="Q503" i="14"/>
  <c r="Q504" i="14"/>
  <c r="Q505" i="14"/>
  <c r="Q506" i="14"/>
  <c r="Q507" i="14"/>
  <c r="Q508" i="14"/>
  <c r="Q509" i="14"/>
  <c r="P310" i="14"/>
  <c r="P311" i="14"/>
  <c r="P312" i="14"/>
  <c r="P313" i="14"/>
  <c r="P314" i="14"/>
  <c r="P315" i="14"/>
  <c r="P316" i="14"/>
  <c r="P317" i="14"/>
  <c r="P318" i="14"/>
  <c r="P319" i="14"/>
  <c r="P320" i="14"/>
  <c r="P321" i="14"/>
  <c r="P322" i="14"/>
  <c r="P323" i="14"/>
  <c r="P324" i="14"/>
  <c r="P325" i="14"/>
  <c r="P326" i="14"/>
  <c r="P327" i="14"/>
  <c r="P328" i="14"/>
  <c r="P329" i="14"/>
  <c r="P330" i="14"/>
  <c r="P331" i="14"/>
  <c r="P332" i="14"/>
  <c r="P333" i="14"/>
  <c r="P334" i="14"/>
  <c r="P335" i="14"/>
  <c r="P336" i="14"/>
  <c r="P337" i="14"/>
  <c r="P338" i="14"/>
  <c r="P339" i="14"/>
  <c r="P340" i="14"/>
  <c r="P341" i="14"/>
  <c r="P342" i="14"/>
  <c r="P343" i="14"/>
  <c r="P344" i="14"/>
  <c r="P345" i="14"/>
  <c r="P346" i="14"/>
  <c r="P347" i="14"/>
  <c r="P348" i="14"/>
  <c r="P349" i="14"/>
  <c r="P350" i="14"/>
  <c r="P351" i="14"/>
  <c r="P352" i="14"/>
  <c r="P353" i="14"/>
  <c r="P354" i="14"/>
  <c r="P355" i="14"/>
  <c r="P356" i="14"/>
  <c r="P357" i="14"/>
  <c r="P358" i="14"/>
  <c r="P359" i="14"/>
  <c r="P360" i="14"/>
  <c r="P361" i="14"/>
  <c r="P362" i="14"/>
  <c r="P363" i="14"/>
  <c r="P364" i="14"/>
  <c r="P365" i="14"/>
  <c r="P366" i="14"/>
  <c r="P367" i="14"/>
  <c r="P368" i="14"/>
  <c r="P369" i="14"/>
  <c r="P370" i="14"/>
  <c r="P371" i="14"/>
  <c r="P372" i="14"/>
  <c r="P373" i="14"/>
  <c r="P374" i="14"/>
  <c r="P375" i="14"/>
  <c r="P376" i="14"/>
  <c r="P377" i="14"/>
  <c r="P378" i="14"/>
  <c r="P379" i="14"/>
  <c r="P380" i="14"/>
  <c r="P381" i="14"/>
  <c r="P382" i="14"/>
  <c r="P383" i="14"/>
  <c r="P384" i="14"/>
  <c r="P385" i="14"/>
  <c r="P386" i="14"/>
  <c r="P387" i="14"/>
  <c r="P388" i="14"/>
  <c r="P389" i="14"/>
  <c r="P390" i="14"/>
  <c r="P391" i="14"/>
  <c r="P392" i="14"/>
  <c r="P393" i="14"/>
  <c r="P394" i="14"/>
  <c r="P395" i="14"/>
  <c r="P396" i="14"/>
  <c r="P397" i="14"/>
  <c r="P398" i="14"/>
  <c r="P399" i="14"/>
  <c r="P400" i="14"/>
  <c r="P401" i="14"/>
  <c r="P402" i="14"/>
  <c r="P403" i="14"/>
  <c r="P404" i="14"/>
  <c r="P405" i="14"/>
  <c r="P406" i="14"/>
  <c r="P407" i="14"/>
  <c r="P408" i="14"/>
  <c r="P409" i="14"/>
  <c r="P410" i="14"/>
  <c r="P411" i="14"/>
  <c r="P412" i="14"/>
  <c r="P413" i="14"/>
  <c r="P414" i="14"/>
  <c r="P415" i="14"/>
  <c r="P416" i="14"/>
  <c r="P417" i="14"/>
  <c r="P418" i="14"/>
  <c r="P419" i="14"/>
  <c r="P420" i="14"/>
  <c r="P421" i="14"/>
  <c r="P422" i="14"/>
  <c r="P423" i="14"/>
  <c r="P424" i="14"/>
  <c r="P425" i="14"/>
  <c r="P426" i="14"/>
  <c r="P427" i="14"/>
  <c r="P428" i="14"/>
  <c r="P429" i="14"/>
  <c r="P430" i="14"/>
  <c r="P431" i="14"/>
  <c r="P432" i="14"/>
  <c r="P433" i="14"/>
  <c r="P434" i="14"/>
  <c r="P435" i="14"/>
  <c r="P436" i="14"/>
  <c r="P437" i="14"/>
  <c r="P438" i="14"/>
  <c r="P439" i="14"/>
  <c r="P440" i="14"/>
  <c r="P441" i="14"/>
  <c r="P442" i="14"/>
  <c r="P443" i="14"/>
  <c r="P444" i="14"/>
  <c r="P445" i="14"/>
  <c r="P446" i="14"/>
  <c r="P447" i="14"/>
  <c r="P448" i="14"/>
  <c r="P449" i="14"/>
  <c r="P450" i="14"/>
  <c r="P451" i="14"/>
  <c r="P452" i="14"/>
  <c r="P453" i="14"/>
  <c r="P454" i="14"/>
  <c r="P455" i="14"/>
  <c r="P456" i="14"/>
  <c r="P457" i="14"/>
  <c r="P458" i="14"/>
  <c r="P459" i="14"/>
  <c r="P460" i="14"/>
  <c r="P461" i="14"/>
  <c r="P462" i="14"/>
  <c r="P463" i="14"/>
  <c r="P464" i="14"/>
  <c r="P465" i="14"/>
  <c r="P466" i="14"/>
  <c r="P467" i="14"/>
  <c r="P468" i="14"/>
  <c r="P469" i="14"/>
  <c r="P470" i="14"/>
  <c r="P471" i="14"/>
  <c r="P472" i="14"/>
  <c r="P473" i="14"/>
  <c r="P474" i="14"/>
  <c r="P475" i="14"/>
  <c r="P476" i="14"/>
  <c r="P477" i="14"/>
  <c r="P478" i="14"/>
  <c r="P479" i="14"/>
  <c r="P480" i="14"/>
  <c r="P481" i="14"/>
  <c r="P482" i="14"/>
  <c r="P483" i="14"/>
  <c r="P484" i="14"/>
  <c r="P485" i="14"/>
  <c r="P486" i="14"/>
  <c r="P487" i="14"/>
  <c r="P488" i="14"/>
  <c r="P489" i="14"/>
  <c r="P490" i="14"/>
  <c r="P491" i="14"/>
  <c r="P492" i="14"/>
  <c r="P493" i="14"/>
  <c r="P494" i="14"/>
  <c r="P495" i="14"/>
  <c r="P496" i="14"/>
  <c r="P497" i="14"/>
  <c r="P498" i="14"/>
  <c r="P499" i="14"/>
  <c r="P500" i="14"/>
  <c r="P501" i="14"/>
  <c r="P502" i="14"/>
  <c r="P503" i="14"/>
  <c r="P504" i="14"/>
  <c r="P505" i="14"/>
  <c r="P506" i="14"/>
  <c r="P507" i="14"/>
  <c r="P508" i="14"/>
  <c r="P509" i="14"/>
  <c r="O310" i="14"/>
  <c r="O311" i="14"/>
  <c r="O312" i="14"/>
  <c r="O313" i="14"/>
  <c r="O314" i="14"/>
  <c r="O315" i="14"/>
  <c r="O316" i="14"/>
  <c r="O317" i="14"/>
  <c r="O318" i="14"/>
  <c r="O319" i="14"/>
  <c r="O320" i="14"/>
  <c r="O321" i="14"/>
  <c r="O322" i="14"/>
  <c r="O323" i="14"/>
  <c r="O324" i="14"/>
  <c r="O325" i="14"/>
  <c r="O326" i="14"/>
  <c r="O327" i="14"/>
  <c r="O328" i="14"/>
  <c r="O329" i="14"/>
  <c r="O330" i="14"/>
  <c r="O331" i="14"/>
  <c r="O332" i="14"/>
  <c r="O333" i="14"/>
  <c r="O334" i="14"/>
  <c r="O335" i="14"/>
  <c r="O336" i="14"/>
  <c r="O337" i="14"/>
  <c r="O338" i="14"/>
  <c r="O339" i="14"/>
  <c r="O340" i="14"/>
  <c r="O341" i="14"/>
  <c r="O342" i="14"/>
  <c r="O343" i="14"/>
  <c r="O344" i="14"/>
  <c r="O345" i="14"/>
  <c r="O346" i="14"/>
  <c r="O347" i="14"/>
  <c r="O348" i="14"/>
  <c r="O349" i="14"/>
  <c r="O350" i="14"/>
  <c r="O351" i="14"/>
  <c r="O352" i="14"/>
  <c r="O353" i="14"/>
  <c r="O354" i="14"/>
  <c r="O355" i="14"/>
  <c r="O356" i="14"/>
  <c r="O357" i="14"/>
  <c r="O358" i="14"/>
  <c r="O359" i="14"/>
  <c r="O360" i="14"/>
  <c r="O361" i="14"/>
  <c r="O362" i="14"/>
  <c r="O363" i="14"/>
  <c r="O364" i="14"/>
  <c r="O365" i="14"/>
  <c r="O366" i="14"/>
  <c r="O367" i="14"/>
  <c r="O368" i="14"/>
  <c r="O369" i="14"/>
  <c r="O370" i="14"/>
  <c r="O371" i="14"/>
  <c r="O372" i="14"/>
  <c r="O373" i="14"/>
  <c r="O374" i="14"/>
  <c r="O375" i="14"/>
  <c r="O376" i="14"/>
  <c r="O377" i="14"/>
  <c r="O378" i="14"/>
  <c r="O379" i="14"/>
  <c r="O380" i="14"/>
  <c r="O381" i="14"/>
  <c r="O382" i="14"/>
  <c r="O383" i="14"/>
  <c r="O384" i="14"/>
  <c r="O385" i="14"/>
  <c r="O386" i="14"/>
  <c r="O387" i="14"/>
  <c r="O388" i="14"/>
  <c r="O389" i="14"/>
  <c r="O390" i="14"/>
  <c r="O391" i="14"/>
  <c r="O392" i="14"/>
  <c r="O393" i="14"/>
  <c r="O394" i="14"/>
  <c r="O395" i="14"/>
  <c r="O396" i="14"/>
  <c r="O397" i="14"/>
  <c r="O398" i="14"/>
  <c r="O399" i="14"/>
  <c r="O400" i="14"/>
  <c r="O401" i="14"/>
  <c r="O402" i="14"/>
  <c r="O403" i="14"/>
  <c r="O404" i="14"/>
  <c r="O405" i="14"/>
  <c r="O406" i="14"/>
  <c r="O407" i="14"/>
  <c r="O408" i="14"/>
  <c r="O409" i="14"/>
  <c r="O410" i="14"/>
  <c r="O411" i="14"/>
  <c r="O412" i="14"/>
  <c r="O413" i="14"/>
  <c r="O414" i="14"/>
  <c r="O415" i="14"/>
  <c r="O416" i="14"/>
  <c r="O417" i="14"/>
  <c r="O418" i="14"/>
  <c r="O419" i="14"/>
  <c r="O420" i="14"/>
  <c r="O421" i="14"/>
  <c r="O422" i="14"/>
  <c r="O423" i="14"/>
  <c r="O424" i="14"/>
  <c r="O425" i="14"/>
  <c r="O426" i="14"/>
  <c r="O427" i="14"/>
  <c r="O428" i="14"/>
  <c r="O429" i="14"/>
  <c r="O430" i="14"/>
  <c r="O431" i="14"/>
  <c r="O432" i="14"/>
  <c r="O433" i="14"/>
  <c r="O434" i="14"/>
  <c r="O435" i="14"/>
  <c r="O436" i="14"/>
  <c r="O437" i="14"/>
  <c r="O438" i="14"/>
  <c r="O439" i="14"/>
  <c r="O440" i="14"/>
  <c r="O441" i="14"/>
  <c r="O442" i="14"/>
  <c r="O443" i="14"/>
  <c r="O444" i="14"/>
  <c r="O445" i="14"/>
  <c r="O446" i="14"/>
  <c r="O447" i="14"/>
  <c r="O448" i="14"/>
  <c r="O449" i="14"/>
  <c r="O450" i="14"/>
  <c r="O451" i="14"/>
  <c r="O452" i="14"/>
  <c r="O453" i="14"/>
  <c r="O454" i="14"/>
  <c r="O455" i="14"/>
  <c r="O456" i="14"/>
  <c r="O457" i="14"/>
  <c r="O458" i="14"/>
  <c r="O459" i="14"/>
  <c r="O460" i="14"/>
  <c r="O461" i="14"/>
  <c r="O462" i="14"/>
  <c r="O463" i="14"/>
  <c r="O464" i="14"/>
  <c r="O465" i="14"/>
  <c r="O466" i="14"/>
  <c r="O467" i="14"/>
  <c r="O468" i="14"/>
  <c r="O469" i="14"/>
  <c r="O470" i="14"/>
  <c r="O471" i="14"/>
  <c r="O472" i="14"/>
  <c r="O473" i="14"/>
  <c r="O474" i="14"/>
  <c r="O475" i="14"/>
  <c r="O476" i="14"/>
  <c r="O477" i="14"/>
  <c r="O478" i="14"/>
  <c r="O479" i="14"/>
  <c r="O480" i="14"/>
  <c r="O481" i="14"/>
  <c r="O482" i="14"/>
  <c r="O483" i="14"/>
  <c r="O484" i="14"/>
  <c r="O485" i="14"/>
  <c r="O486" i="14"/>
  <c r="O487" i="14"/>
  <c r="O488" i="14"/>
  <c r="O489" i="14"/>
  <c r="O490" i="14"/>
  <c r="O491" i="14"/>
  <c r="O492" i="14"/>
  <c r="O493" i="14"/>
  <c r="O494" i="14"/>
  <c r="O495" i="14"/>
  <c r="O496" i="14"/>
  <c r="O497" i="14"/>
  <c r="O498" i="14"/>
  <c r="O499" i="14"/>
  <c r="O500" i="14"/>
  <c r="O501" i="14"/>
  <c r="O502" i="14"/>
  <c r="O503" i="14"/>
  <c r="O504" i="14"/>
  <c r="O505" i="14"/>
  <c r="O506" i="14"/>
  <c r="O507" i="14"/>
  <c r="O508" i="14"/>
  <c r="O509" i="14"/>
  <c r="N310" i="14"/>
  <c r="N311" i="14"/>
  <c r="N312" i="14"/>
  <c r="N313" i="14"/>
  <c r="N314" i="14"/>
  <c r="N315" i="14"/>
  <c r="N316" i="14"/>
  <c r="N317" i="14"/>
  <c r="N318" i="14"/>
  <c r="N319" i="14"/>
  <c r="N320" i="14"/>
  <c r="N321" i="14"/>
  <c r="N322" i="14"/>
  <c r="N323" i="14"/>
  <c r="N324" i="14"/>
  <c r="N325" i="14"/>
  <c r="N326" i="14"/>
  <c r="N327" i="14"/>
  <c r="N328" i="14"/>
  <c r="N329" i="14"/>
  <c r="N330" i="14"/>
  <c r="N331" i="14"/>
  <c r="N332" i="14"/>
  <c r="N333" i="14"/>
  <c r="N334" i="14"/>
  <c r="N335" i="14"/>
  <c r="N336" i="14"/>
  <c r="N337" i="14"/>
  <c r="N338" i="14"/>
  <c r="N339" i="14"/>
  <c r="N340" i="14"/>
  <c r="N341" i="14"/>
  <c r="N342" i="14"/>
  <c r="N343" i="14"/>
  <c r="N344" i="14"/>
  <c r="N345" i="14"/>
  <c r="N346" i="14"/>
  <c r="N347" i="14"/>
  <c r="N348" i="14"/>
  <c r="N349" i="14"/>
  <c r="N350" i="14"/>
  <c r="N351" i="14"/>
  <c r="N352" i="14"/>
  <c r="N353" i="14"/>
  <c r="N354" i="14"/>
  <c r="N355" i="14"/>
  <c r="N356" i="14"/>
  <c r="N357" i="14"/>
  <c r="N358" i="14"/>
  <c r="N359" i="14"/>
  <c r="N360" i="14"/>
  <c r="N361" i="14"/>
  <c r="N362" i="14"/>
  <c r="N363" i="14"/>
  <c r="N364" i="14"/>
  <c r="N365" i="14"/>
  <c r="N366" i="14"/>
  <c r="N367" i="14"/>
  <c r="N368" i="14"/>
  <c r="N369" i="14"/>
  <c r="N370" i="14"/>
  <c r="N371" i="14"/>
  <c r="N372" i="14"/>
  <c r="N373" i="14"/>
  <c r="N374" i="14"/>
  <c r="N375" i="14"/>
  <c r="N376" i="14"/>
  <c r="N377" i="14"/>
  <c r="N378" i="14"/>
  <c r="N379" i="14"/>
  <c r="N380" i="14"/>
  <c r="N381" i="14"/>
  <c r="N382" i="14"/>
  <c r="N383" i="14"/>
  <c r="N384" i="14"/>
  <c r="N385" i="14"/>
  <c r="N386" i="14"/>
  <c r="N387" i="14"/>
  <c r="N388" i="14"/>
  <c r="N389" i="14"/>
  <c r="N390" i="14"/>
  <c r="N391" i="14"/>
  <c r="N392" i="14"/>
  <c r="N393" i="14"/>
  <c r="N394" i="14"/>
  <c r="N395" i="14"/>
  <c r="N396" i="14"/>
  <c r="N397" i="14"/>
  <c r="N398" i="14"/>
  <c r="N399" i="14"/>
  <c r="N400" i="14"/>
  <c r="N401" i="14"/>
  <c r="N402" i="14"/>
  <c r="N403" i="14"/>
  <c r="N404" i="14"/>
  <c r="N405" i="14"/>
  <c r="N406" i="14"/>
  <c r="N407" i="14"/>
  <c r="N408" i="14"/>
  <c r="N409" i="14"/>
  <c r="N410" i="14"/>
  <c r="N411" i="14"/>
  <c r="N412" i="14"/>
  <c r="N413" i="14"/>
  <c r="N414" i="14"/>
  <c r="N415" i="14"/>
  <c r="N416" i="14"/>
  <c r="N417" i="14"/>
  <c r="N418" i="14"/>
  <c r="N419" i="14"/>
  <c r="N420" i="14"/>
  <c r="N421" i="14"/>
  <c r="N422" i="14"/>
  <c r="N423" i="14"/>
  <c r="N424" i="14"/>
  <c r="N425" i="14"/>
  <c r="N426" i="14"/>
  <c r="N427" i="14"/>
  <c r="N428" i="14"/>
  <c r="N429" i="14"/>
  <c r="N430" i="14"/>
  <c r="N431" i="14"/>
  <c r="N432" i="14"/>
  <c r="N433" i="14"/>
  <c r="N434" i="14"/>
  <c r="N435" i="14"/>
  <c r="N436" i="14"/>
  <c r="N437" i="14"/>
  <c r="N438" i="14"/>
  <c r="N439" i="14"/>
  <c r="N440" i="14"/>
  <c r="N441" i="14"/>
  <c r="N442" i="14"/>
  <c r="N443" i="14"/>
  <c r="N444" i="14"/>
  <c r="N445" i="14"/>
  <c r="N446" i="14"/>
  <c r="N447" i="14"/>
  <c r="N448" i="14"/>
  <c r="N449" i="14"/>
  <c r="N450" i="14"/>
  <c r="N451" i="14"/>
  <c r="N452" i="14"/>
  <c r="N453" i="14"/>
  <c r="N454" i="14"/>
  <c r="N455" i="14"/>
  <c r="N456" i="14"/>
  <c r="N457" i="14"/>
  <c r="N458" i="14"/>
  <c r="N459" i="14"/>
  <c r="N460" i="14"/>
  <c r="N461" i="14"/>
  <c r="N462" i="14"/>
  <c r="N463" i="14"/>
  <c r="N464" i="14"/>
  <c r="N465" i="14"/>
  <c r="N466" i="14"/>
  <c r="N467" i="14"/>
  <c r="N468" i="14"/>
  <c r="N469" i="14"/>
  <c r="N470" i="14"/>
  <c r="N471" i="14"/>
  <c r="N472" i="14"/>
  <c r="N473" i="14"/>
  <c r="N474" i="14"/>
  <c r="N475" i="14"/>
  <c r="N476" i="14"/>
  <c r="N477" i="14"/>
  <c r="N478" i="14"/>
  <c r="N479" i="14"/>
  <c r="N480" i="14"/>
  <c r="N481" i="14"/>
  <c r="N482" i="14"/>
  <c r="N483" i="14"/>
  <c r="N484" i="14"/>
  <c r="N485" i="14"/>
  <c r="N486" i="14"/>
  <c r="N487" i="14"/>
  <c r="N488" i="14"/>
  <c r="N489" i="14"/>
  <c r="N490" i="14"/>
  <c r="N491" i="14"/>
  <c r="N492" i="14"/>
  <c r="N493" i="14"/>
  <c r="N494" i="14"/>
  <c r="N495" i="14"/>
  <c r="N496" i="14"/>
  <c r="N497" i="14"/>
  <c r="N498" i="14"/>
  <c r="N499" i="14"/>
  <c r="N500" i="14"/>
  <c r="N501" i="14"/>
  <c r="N502" i="14"/>
  <c r="N503" i="14"/>
  <c r="N504" i="14"/>
  <c r="N505" i="14"/>
  <c r="N506" i="14"/>
  <c r="N507" i="14"/>
  <c r="N508" i="14"/>
  <c r="N509" i="14"/>
  <c r="M310" i="14"/>
  <c r="M311" i="14"/>
  <c r="M312" i="14"/>
  <c r="M313" i="14"/>
  <c r="M314" i="14"/>
  <c r="M315" i="14"/>
  <c r="M316" i="14"/>
  <c r="M317" i="14"/>
  <c r="M318" i="14"/>
  <c r="M319" i="14"/>
  <c r="M320" i="14"/>
  <c r="M321" i="14"/>
  <c r="M322" i="14"/>
  <c r="M323" i="14"/>
  <c r="M324" i="14"/>
  <c r="M325" i="14"/>
  <c r="M326" i="14"/>
  <c r="M327" i="14"/>
  <c r="M328" i="14"/>
  <c r="M329" i="14"/>
  <c r="M330" i="14"/>
  <c r="M331" i="14"/>
  <c r="M332" i="14"/>
  <c r="M333" i="14"/>
  <c r="M334" i="14"/>
  <c r="M335" i="14"/>
  <c r="M336" i="14"/>
  <c r="M337" i="14"/>
  <c r="M338" i="14"/>
  <c r="M339" i="14"/>
  <c r="M340" i="14"/>
  <c r="M341" i="14"/>
  <c r="M342" i="14"/>
  <c r="M343" i="14"/>
  <c r="M344" i="14"/>
  <c r="M345" i="14"/>
  <c r="M346" i="14"/>
  <c r="M347" i="14"/>
  <c r="M348" i="14"/>
  <c r="M349" i="14"/>
  <c r="M350" i="14"/>
  <c r="M351" i="14"/>
  <c r="M352" i="14"/>
  <c r="M353" i="14"/>
  <c r="M354" i="14"/>
  <c r="M355" i="14"/>
  <c r="M356" i="14"/>
  <c r="M357" i="14"/>
  <c r="M358" i="14"/>
  <c r="M359" i="14"/>
  <c r="M360" i="14"/>
  <c r="M361" i="14"/>
  <c r="M362" i="14"/>
  <c r="M363" i="14"/>
  <c r="M364" i="14"/>
  <c r="M365" i="14"/>
  <c r="M366" i="14"/>
  <c r="M367" i="14"/>
  <c r="M368" i="14"/>
  <c r="M369" i="14"/>
  <c r="M370" i="14"/>
  <c r="M371" i="14"/>
  <c r="M372" i="14"/>
  <c r="M373" i="14"/>
  <c r="M374" i="14"/>
  <c r="M375" i="14"/>
  <c r="M376" i="14"/>
  <c r="M377" i="14"/>
  <c r="M378" i="14"/>
  <c r="M379" i="14"/>
  <c r="M380" i="14"/>
  <c r="M381" i="14"/>
  <c r="M382" i="14"/>
  <c r="M383" i="14"/>
  <c r="M384" i="14"/>
  <c r="M385" i="14"/>
  <c r="M386" i="14"/>
  <c r="M387" i="14"/>
  <c r="M388" i="14"/>
  <c r="M389" i="14"/>
  <c r="M390" i="14"/>
  <c r="M391" i="14"/>
  <c r="M392" i="14"/>
  <c r="M393" i="14"/>
  <c r="M394" i="14"/>
  <c r="M395" i="14"/>
  <c r="M396" i="14"/>
  <c r="M397" i="14"/>
  <c r="M398" i="14"/>
  <c r="M399" i="14"/>
  <c r="M400" i="14"/>
  <c r="M401" i="14"/>
  <c r="M402" i="14"/>
  <c r="M403" i="14"/>
  <c r="M404" i="14"/>
  <c r="M405" i="14"/>
  <c r="M406" i="14"/>
  <c r="M407" i="14"/>
  <c r="M408" i="14"/>
  <c r="M409" i="14"/>
  <c r="M410" i="14"/>
  <c r="M411" i="14"/>
  <c r="M412" i="14"/>
  <c r="M413" i="14"/>
  <c r="M414" i="14"/>
  <c r="M415" i="14"/>
  <c r="M416" i="14"/>
  <c r="M417" i="14"/>
  <c r="M418" i="14"/>
  <c r="M419" i="14"/>
  <c r="M420" i="14"/>
  <c r="M421" i="14"/>
  <c r="M422" i="14"/>
  <c r="M423" i="14"/>
  <c r="M424" i="14"/>
  <c r="M425" i="14"/>
  <c r="M426" i="14"/>
  <c r="M427" i="14"/>
  <c r="M428" i="14"/>
  <c r="M429" i="14"/>
  <c r="M430" i="14"/>
  <c r="M431" i="14"/>
  <c r="M432" i="14"/>
  <c r="M433" i="14"/>
  <c r="M434" i="14"/>
  <c r="M435" i="14"/>
  <c r="M436" i="14"/>
  <c r="M437" i="14"/>
  <c r="M438" i="14"/>
  <c r="M439" i="14"/>
  <c r="M440" i="14"/>
  <c r="M441" i="14"/>
  <c r="M442" i="14"/>
  <c r="M443" i="14"/>
  <c r="M444" i="14"/>
  <c r="M445" i="14"/>
  <c r="M446" i="14"/>
  <c r="M447" i="14"/>
  <c r="M448" i="14"/>
  <c r="M449" i="14"/>
  <c r="M450" i="14"/>
  <c r="M451" i="14"/>
  <c r="M452" i="14"/>
  <c r="M453" i="14"/>
  <c r="M454" i="14"/>
  <c r="M455" i="14"/>
  <c r="M456" i="14"/>
  <c r="M457" i="14"/>
  <c r="M458" i="14"/>
  <c r="M459" i="14"/>
  <c r="M460" i="14"/>
  <c r="M461" i="14"/>
  <c r="M462" i="14"/>
  <c r="M463" i="14"/>
  <c r="M464" i="14"/>
  <c r="M465" i="14"/>
  <c r="M466" i="14"/>
  <c r="M467" i="14"/>
  <c r="M468" i="14"/>
  <c r="M469" i="14"/>
  <c r="M470" i="14"/>
  <c r="M471" i="14"/>
  <c r="M472" i="14"/>
  <c r="M473" i="14"/>
  <c r="M474" i="14"/>
  <c r="M475" i="14"/>
  <c r="M476" i="14"/>
  <c r="M477" i="14"/>
  <c r="M478" i="14"/>
  <c r="M479" i="14"/>
  <c r="M480" i="14"/>
  <c r="M481" i="14"/>
  <c r="M482" i="14"/>
  <c r="M483" i="14"/>
  <c r="M484" i="14"/>
  <c r="M485" i="14"/>
  <c r="M486" i="14"/>
  <c r="M487" i="14"/>
  <c r="M488" i="14"/>
  <c r="M489" i="14"/>
  <c r="M490" i="14"/>
  <c r="M491" i="14"/>
  <c r="M492" i="14"/>
  <c r="M493" i="14"/>
  <c r="M494" i="14"/>
  <c r="M495" i="14"/>
  <c r="M496" i="14"/>
  <c r="M497" i="14"/>
  <c r="M498" i="14"/>
  <c r="M499" i="14"/>
  <c r="M500" i="14"/>
  <c r="M501" i="14"/>
  <c r="M502" i="14"/>
  <c r="M503" i="14"/>
  <c r="M504" i="14"/>
  <c r="M505" i="14"/>
  <c r="M506" i="14"/>
  <c r="M507" i="14"/>
  <c r="M508" i="14"/>
  <c r="M509" i="14"/>
  <c r="L310" i="14"/>
  <c r="L311" i="14"/>
  <c r="L312" i="14"/>
  <c r="L313" i="14"/>
  <c r="L314" i="14"/>
  <c r="L315" i="14"/>
  <c r="L316" i="14"/>
  <c r="L317" i="14"/>
  <c r="L318" i="14"/>
  <c r="L319" i="14"/>
  <c r="L320" i="14"/>
  <c r="L321" i="14"/>
  <c r="L322" i="14"/>
  <c r="L323" i="14"/>
  <c r="L324" i="14"/>
  <c r="L325" i="14"/>
  <c r="L326" i="14"/>
  <c r="L327" i="14"/>
  <c r="L328" i="14"/>
  <c r="L329" i="14"/>
  <c r="L330" i="14"/>
  <c r="L331" i="14"/>
  <c r="L332" i="14"/>
  <c r="L333" i="14"/>
  <c r="L334" i="14"/>
  <c r="L335" i="14"/>
  <c r="L336" i="14"/>
  <c r="L337" i="14"/>
  <c r="L338" i="14"/>
  <c r="L339" i="14"/>
  <c r="L340" i="14"/>
  <c r="L341" i="14"/>
  <c r="L342" i="14"/>
  <c r="L343" i="14"/>
  <c r="L344" i="14"/>
  <c r="L345" i="14"/>
  <c r="L346" i="14"/>
  <c r="L347" i="14"/>
  <c r="L348" i="14"/>
  <c r="L349" i="14"/>
  <c r="L350" i="14"/>
  <c r="L351" i="14"/>
  <c r="L352" i="14"/>
  <c r="L353" i="14"/>
  <c r="L354" i="14"/>
  <c r="L355" i="14"/>
  <c r="L356" i="14"/>
  <c r="L357" i="14"/>
  <c r="L358" i="14"/>
  <c r="L359" i="14"/>
  <c r="L360" i="14"/>
  <c r="L361" i="14"/>
  <c r="L362" i="14"/>
  <c r="L363" i="14"/>
  <c r="L364" i="14"/>
  <c r="L365" i="14"/>
  <c r="L366" i="14"/>
  <c r="L367" i="14"/>
  <c r="L368" i="14"/>
  <c r="L369" i="14"/>
  <c r="L370" i="14"/>
  <c r="L371" i="14"/>
  <c r="L372" i="14"/>
  <c r="L373" i="14"/>
  <c r="L374" i="14"/>
  <c r="L375" i="14"/>
  <c r="L376" i="14"/>
  <c r="L377" i="14"/>
  <c r="L378" i="14"/>
  <c r="L379" i="14"/>
  <c r="L380" i="14"/>
  <c r="L381" i="14"/>
  <c r="L382" i="14"/>
  <c r="L383" i="14"/>
  <c r="L384" i="14"/>
  <c r="L385" i="14"/>
  <c r="L386" i="14"/>
  <c r="L387" i="14"/>
  <c r="L388" i="14"/>
  <c r="L389" i="14"/>
  <c r="L390" i="14"/>
  <c r="L391" i="14"/>
  <c r="L392" i="14"/>
  <c r="L393" i="14"/>
  <c r="L394" i="14"/>
  <c r="L395" i="14"/>
  <c r="L396" i="14"/>
  <c r="L397" i="14"/>
  <c r="L398" i="14"/>
  <c r="L399" i="14"/>
  <c r="L400" i="14"/>
  <c r="L401" i="14"/>
  <c r="L402" i="14"/>
  <c r="L403" i="14"/>
  <c r="L404" i="14"/>
  <c r="L405" i="14"/>
  <c r="L406" i="14"/>
  <c r="L407" i="14"/>
  <c r="L408" i="14"/>
  <c r="L409" i="14"/>
  <c r="L410" i="14"/>
  <c r="L411" i="14"/>
  <c r="L412" i="14"/>
  <c r="L413" i="14"/>
  <c r="L414" i="14"/>
  <c r="L415" i="14"/>
  <c r="L416" i="14"/>
  <c r="L417" i="14"/>
  <c r="L418" i="14"/>
  <c r="L419" i="14"/>
  <c r="L420" i="14"/>
  <c r="L421" i="14"/>
  <c r="L422" i="14"/>
  <c r="L423" i="14"/>
  <c r="L424" i="14"/>
  <c r="L425" i="14"/>
  <c r="L426" i="14"/>
  <c r="L427" i="14"/>
  <c r="L428" i="14"/>
  <c r="L429" i="14"/>
  <c r="L430" i="14"/>
  <c r="L431" i="14"/>
  <c r="L432" i="14"/>
  <c r="L433" i="14"/>
  <c r="L434" i="14"/>
  <c r="L435" i="14"/>
  <c r="L436" i="14"/>
  <c r="L437" i="14"/>
  <c r="L438" i="14"/>
  <c r="L439" i="14"/>
  <c r="L440" i="14"/>
  <c r="L441" i="14"/>
  <c r="L442" i="14"/>
  <c r="L443" i="14"/>
  <c r="L444" i="14"/>
  <c r="L445" i="14"/>
  <c r="L446" i="14"/>
  <c r="L447" i="14"/>
  <c r="L448" i="14"/>
  <c r="L449" i="14"/>
  <c r="L450" i="14"/>
  <c r="L451" i="14"/>
  <c r="L452" i="14"/>
  <c r="L453" i="14"/>
  <c r="L454" i="14"/>
  <c r="L455" i="14"/>
  <c r="L456" i="14"/>
  <c r="L457" i="14"/>
  <c r="L458" i="14"/>
  <c r="L459" i="14"/>
  <c r="L460" i="14"/>
  <c r="L461" i="14"/>
  <c r="L462" i="14"/>
  <c r="L463" i="14"/>
  <c r="L464" i="14"/>
  <c r="L465" i="14"/>
  <c r="L466" i="14"/>
  <c r="L467" i="14"/>
  <c r="L468" i="14"/>
  <c r="L469" i="14"/>
  <c r="L470" i="14"/>
  <c r="L471" i="14"/>
  <c r="L472" i="14"/>
  <c r="L473" i="14"/>
  <c r="L474" i="14"/>
  <c r="L475" i="14"/>
  <c r="L476" i="14"/>
  <c r="L477" i="14"/>
  <c r="L478" i="14"/>
  <c r="L479" i="14"/>
  <c r="L480" i="14"/>
  <c r="L481" i="14"/>
  <c r="L482" i="14"/>
  <c r="L483" i="14"/>
  <c r="L484" i="14"/>
  <c r="L485" i="14"/>
  <c r="L486" i="14"/>
  <c r="L487" i="14"/>
  <c r="L488" i="14"/>
  <c r="L489" i="14"/>
  <c r="L490" i="14"/>
  <c r="L491" i="14"/>
  <c r="L492" i="14"/>
  <c r="L493" i="14"/>
  <c r="L494" i="14"/>
  <c r="L495" i="14"/>
  <c r="L496" i="14"/>
  <c r="L497" i="14"/>
  <c r="L498" i="14"/>
  <c r="L499" i="14"/>
  <c r="L500" i="14"/>
  <c r="L501" i="14"/>
  <c r="L502" i="14"/>
  <c r="L503" i="14"/>
  <c r="L504" i="14"/>
  <c r="L505" i="14"/>
  <c r="L506" i="14"/>
  <c r="L507" i="14"/>
  <c r="L508" i="14"/>
  <c r="L509" i="14"/>
  <c r="K310" i="14"/>
  <c r="K311" i="14"/>
  <c r="K312" i="14"/>
  <c r="K313" i="14"/>
  <c r="K314" i="14"/>
  <c r="K315" i="14"/>
  <c r="K316" i="14"/>
  <c r="K317" i="14"/>
  <c r="K318" i="14"/>
  <c r="K319" i="14"/>
  <c r="K320" i="14"/>
  <c r="K321" i="14"/>
  <c r="K322" i="14"/>
  <c r="K323" i="14"/>
  <c r="K324" i="14"/>
  <c r="K325" i="14"/>
  <c r="K326" i="14"/>
  <c r="K327" i="14"/>
  <c r="K328" i="14"/>
  <c r="K329" i="14"/>
  <c r="K330" i="14"/>
  <c r="K331" i="14"/>
  <c r="K332" i="14"/>
  <c r="K333" i="14"/>
  <c r="K334" i="14"/>
  <c r="K335" i="14"/>
  <c r="K336" i="14"/>
  <c r="K337" i="14"/>
  <c r="K338" i="14"/>
  <c r="K339" i="14"/>
  <c r="K340" i="14"/>
  <c r="K341" i="14"/>
  <c r="K342" i="14"/>
  <c r="K343" i="14"/>
  <c r="K344" i="14"/>
  <c r="K345" i="14"/>
  <c r="K346" i="14"/>
  <c r="K347" i="14"/>
  <c r="K348" i="14"/>
  <c r="K349" i="14"/>
  <c r="K350" i="14"/>
  <c r="K351" i="14"/>
  <c r="K352" i="14"/>
  <c r="K353" i="14"/>
  <c r="K354" i="14"/>
  <c r="K355" i="14"/>
  <c r="K356" i="14"/>
  <c r="K357" i="14"/>
  <c r="K358" i="14"/>
  <c r="K359" i="14"/>
  <c r="K360" i="14"/>
  <c r="K361" i="14"/>
  <c r="K362" i="14"/>
  <c r="K363" i="14"/>
  <c r="K364" i="14"/>
  <c r="K365" i="14"/>
  <c r="K366" i="14"/>
  <c r="K367" i="14"/>
  <c r="K368" i="14"/>
  <c r="K369" i="14"/>
  <c r="K370" i="14"/>
  <c r="K371" i="14"/>
  <c r="K372" i="14"/>
  <c r="K373" i="14"/>
  <c r="K374" i="14"/>
  <c r="K375" i="14"/>
  <c r="K376" i="14"/>
  <c r="K377" i="14"/>
  <c r="K378" i="14"/>
  <c r="K379" i="14"/>
  <c r="K380" i="14"/>
  <c r="K381" i="14"/>
  <c r="K382" i="14"/>
  <c r="K383" i="14"/>
  <c r="K384" i="14"/>
  <c r="K385" i="14"/>
  <c r="K386" i="14"/>
  <c r="K387" i="14"/>
  <c r="K388" i="14"/>
  <c r="K389" i="14"/>
  <c r="K390" i="14"/>
  <c r="K391" i="14"/>
  <c r="K392" i="14"/>
  <c r="K393" i="14"/>
  <c r="K394" i="14"/>
  <c r="K395" i="14"/>
  <c r="K396" i="14"/>
  <c r="K397" i="14"/>
  <c r="K398" i="14"/>
  <c r="K399" i="14"/>
  <c r="K400" i="14"/>
  <c r="K401" i="14"/>
  <c r="K402" i="14"/>
  <c r="K403" i="14"/>
  <c r="K404" i="14"/>
  <c r="K405" i="14"/>
  <c r="K406" i="14"/>
  <c r="K407" i="14"/>
  <c r="K408" i="14"/>
  <c r="K409" i="14"/>
  <c r="K410" i="14"/>
  <c r="K411" i="14"/>
  <c r="K412" i="14"/>
  <c r="K413" i="14"/>
  <c r="K414" i="14"/>
  <c r="K415" i="14"/>
  <c r="K416" i="14"/>
  <c r="K417" i="14"/>
  <c r="K418" i="14"/>
  <c r="K419" i="14"/>
  <c r="K420" i="14"/>
  <c r="K421" i="14"/>
  <c r="K422" i="14"/>
  <c r="K423" i="14"/>
  <c r="K424" i="14"/>
  <c r="K425" i="14"/>
  <c r="K426" i="14"/>
  <c r="K427" i="14"/>
  <c r="K428" i="14"/>
  <c r="K429" i="14"/>
  <c r="K430" i="14"/>
  <c r="K431" i="14"/>
  <c r="K432" i="14"/>
  <c r="K433" i="14"/>
  <c r="K434" i="14"/>
  <c r="K435" i="14"/>
  <c r="K436" i="14"/>
  <c r="K437" i="14"/>
  <c r="K438" i="14"/>
  <c r="K439" i="14"/>
  <c r="K440" i="14"/>
  <c r="K441" i="14"/>
  <c r="K442" i="14"/>
  <c r="K443" i="14"/>
  <c r="K444" i="14"/>
  <c r="K445" i="14"/>
  <c r="K446" i="14"/>
  <c r="K447" i="14"/>
  <c r="K448" i="14"/>
  <c r="K449" i="14"/>
  <c r="K450" i="14"/>
  <c r="K451" i="14"/>
  <c r="K452" i="14"/>
  <c r="K453" i="14"/>
  <c r="K454" i="14"/>
  <c r="K455" i="14"/>
  <c r="K456" i="14"/>
  <c r="K457" i="14"/>
  <c r="K458" i="14"/>
  <c r="K459" i="14"/>
  <c r="K460" i="14"/>
  <c r="K461" i="14"/>
  <c r="K462" i="14"/>
  <c r="K463" i="14"/>
  <c r="K464" i="14"/>
  <c r="K465" i="14"/>
  <c r="K466" i="14"/>
  <c r="K467" i="14"/>
  <c r="K468" i="14"/>
  <c r="K469" i="14"/>
  <c r="K470" i="14"/>
  <c r="K471" i="14"/>
  <c r="K472" i="14"/>
  <c r="K473" i="14"/>
  <c r="K474" i="14"/>
  <c r="K475" i="14"/>
  <c r="K476" i="14"/>
  <c r="K477" i="14"/>
  <c r="K478" i="14"/>
  <c r="K479" i="14"/>
  <c r="K480" i="14"/>
  <c r="K481" i="14"/>
  <c r="K482" i="14"/>
  <c r="K483" i="14"/>
  <c r="K484" i="14"/>
  <c r="K485" i="14"/>
  <c r="K486" i="14"/>
  <c r="K487" i="14"/>
  <c r="K488" i="14"/>
  <c r="K489" i="14"/>
  <c r="K490" i="14"/>
  <c r="K491" i="14"/>
  <c r="K492" i="14"/>
  <c r="K493" i="14"/>
  <c r="K494" i="14"/>
  <c r="K495" i="14"/>
  <c r="K496" i="14"/>
  <c r="K497" i="14"/>
  <c r="K498" i="14"/>
  <c r="K499" i="14"/>
  <c r="K500" i="14"/>
  <c r="K501" i="14"/>
  <c r="K502" i="14"/>
  <c r="K503" i="14"/>
  <c r="K504" i="14"/>
  <c r="K505" i="14"/>
  <c r="K506" i="14"/>
  <c r="K507" i="14"/>
  <c r="K508" i="14"/>
  <c r="K509" i="14"/>
  <c r="J310" i="14"/>
  <c r="J311" i="14"/>
  <c r="J312" i="14"/>
  <c r="J313" i="14"/>
  <c r="J314" i="14"/>
  <c r="J315" i="14"/>
  <c r="J316" i="14"/>
  <c r="J317" i="14"/>
  <c r="J318" i="14"/>
  <c r="J319" i="14"/>
  <c r="J320" i="14"/>
  <c r="J321" i="14"/>
  <c r="J322" i="14"/>
  <c r="J323" i="14"/>
  <c r="J324" i="14"/>
  <c r="J325" i="14"/>
  <c r="J326" i="14"/>
  <c r="J327" i="14"/>
  <c r="J328" i="14"/>
  <c r="J329" i="14"/>
  <c r="J330" i="14"/>
  <c r="J331" i="14"/>
  <c r="J332" i="14"/>
  <c r="J333" i="14"/>
  <c r="J334" i="14"/>
  <c r="J335" i="14"/>
  <c r="J336" i="14"/>
  <c r="J337" i="14"/>
  <c r="J338" i="14"/>
  <c r="J339" i="14"/>
  <c r="J340" i="14"/>
  <c r="J341" i="14"/>
  <c r="J342" i="14"/>
  <c r="J343" i="14"/>
  <c r="J344" i="14"/>
  <c r="J345" i="14"/>
  <c r="J346" i="14"/>
  <c r="J347" i="14"/>
  <c r="J348" i="14"/>
  <c r="J349" i="14"/>
  <c r="J350" i="14"/>
  <c r="J351" i="14"/>
  <c r="J352" i="14"/>
  <c r="J353" i="14"/>
  <c r="J354" i="14"/>
  <c r="J355" i="14"/>
  <c r="J356" i="14"/>
  <c r="J357" i="14"/>
  <c r="J358" i="14"/>
  <c r="J359" i="14"/>
  <c r="J360" i="14"/>
  <c r="J361" i="14"/>
  <c r="J362" i="14"/>
  <c r="J363" i="14"/>
  <c r="J364" i="14"/>
  <c r="J365" i="14"/>
  <c r="J366" i="14"/>
  <c r="J367" i="14"/>
  <c r="J368" i="14"/>
  <c r="J369" i="14"/>
  <c r="J370" i="14"/>
  <c r="J371" i="14"/>
  <c r="J372" i="14"/>
  <c r="J373" i="14"/>
  <c r="J374" i="14"/>
  <c r="J375" i="14"/>
  <c r="J376" i="14"/>
  <c r="J377" i="14"/>
  <c r="J378" i="14"/>
  <c r="J379" i="14"/>
  <c r="J380" i="14"/>
  <c r="J381" i="14"/>
  <c r="J382" i="14"/>
  <c r="J383" i="14"/>
  <c r="J384" i="14"/>
  <c r="J385" i="14"/>
  <c r="J386" i="14"/>
  <c r="J387" i="14"/>
  <c r="J388" i="14"/>
  <c r="J389" i="14"/>
  <c r="J390" i="14"/>
  <c r="J391" i="14"/>
  <c r="J392" i="14"/>
  <c r="J393" i="14"/>
  <c r="J394" i="14"/>
  <c r="J395" i="14"/>
  <c r="J396" i="14"/>
  <c r="J397" i="14"/>
  <c r="J398" i="14"/>
  <c r="J399" i="14"/>
  <c r="J400" i="14"/>
  <c r="J401" i="14"/>
  <c r="J402" i="14"/>
  <c r="J403" i="14"/>
  <c r="J404" i="14"/>
  <c r="J405" i="14"/>
  <c r="J406" i="14"/>
  <c r="J407" i="14"/>
  <c r="J408" i="14"/>
  <c r="J409" i="14"/>
  <c r="J410" i="14"/>
  <c r="J411" i="14"/>
  <c r="J412" i="14"/>
  <c r="J413" i="14"/>
  <c r="J414" i="14"/>
  <c r="J415" i="14"/>
  <c r="J416" i="14"/>
  <c r="J417" i="14"/>
  <c r="J418" i="14"/>
  <c r="J419" i="14"/>
  <c r="J420" i="14"/>
  <c r="J421" i="14"/>
  <c r="J422" i="14"/>
  <c r="J423" i="14"/>
  <c r="J424" i="14"/>
  <c r="J425" i="14"/>
  <c r="J426" i="14"/>
  <c r="J427" i="14"/>
  <c r="J428" i="14"/>
  <c r="J429" i="14"/>
  <c r="J430" i="14"/>
  <c r="J431" i="14"/>
  <c r="J432" i="14"/>
  <c r="J433" i="14"/>
  <c r="J434" i="14"/>
  <c r="J435" i="14"/>
  <c r="J436" i="14"/>
  <c r="J437" i="14"/>
  <c r="J438" i="14"/>
  <c r="J439" i="14"/>
  <c r="J440" i="14"/>
  <c r="J441" i="14"/>
  <c r="J442" i="14"/>
  <c r="J443" i="14"/>
  <c r="J444" i="14"/>
  <c r="J445" i="14"/>
  <c r="J446" i="14"/>
  <c r="J447" i="14"/>
  <c r="J448" i="14"/>
  <c r="J449" i="14"/>
  <c r="J450" i="14"/>
  <c r="J451" i="14"/>
  <c r="J452" i="14"/>
  <c r="J453" i="14"/>
  <c r="J454" i="14"/>
  <c r="J455" i="14"/>
  <c r="J456" i="14"/>
  <c r="J457" i="14"/>
  <c r="J458" i="14"/>
  <c r="J459" i="14"/>
  <c r="J460" i="14"/>
  <c r="J461" i="14"/>
  <c r="J462" i="14"/>
  <c r="J463" i="14"/>
  <c r="J464" i="14"/>
  <c r="J465" i="14"/>
  <c r="J466" i="14"/>
  <c r="J467" i="14"/>
  <c r="J468" i="14"/>
  <c r="J469" i="14"/>
  <c r="J470" i="14"/>
  <c r="J471" i="14"/>
  <c r="J472" i="14"/>
  <c r="J473" i="14"/>
  <c r="J474" i="14"/>
  <c r="J475" i="14"/>
  <c r="J476" i="14"/>
  <c r="J477" i="14"/>
  <c r="J478" i="14"/>
  <c r="J479" i="14"/>
  <c r="J480" i="14"/>
  <c r="J481" i="14"/>
  <c r="J482" i="14"/>
  <c r="J483" i="14"/>
  <c r="J484" i="14"/>
  <c r="J485" i="14"/>
  <c r="J486" i="14"/>
  <c r="J487" i="14"/>
  <c r="J488" i="14"/>
  <c r="J489" i="14"/>
  <c r="J490" i="14"/>
  <c r="J491" i="14"/>
  <c r="J492" i="14"/>
  <c r="J493" i="14"/>
  <c r="J494" i="14"/>
  <c r="J495" i="14"/>
  <c r="J496" i="14"/>
  <c r="J497" i="14"/>
  <c r="J498" i="14"/>
  <c r="J499" i="14"/>
  <c r="J500" i="14"/>
  <c r="J501" i="14"/>
  <c r="J502" i="14"/>
  <c r="J503" i="14"/>
  <c r="J504" i="14"/>
  <c r="J505" i="14"/>
  <c r="J506" i="14"/>
  <c r="J507" i="14"/>
  <c r="J508" i="14"/>
  <c r="J509" i="14"/>
  <c r="I310" i="14"/>
  <c r="I311" i="14"/>
  <c r="I312" i="14"/>
  <c r="I313" i="14"/>
  <c r="I314" i="14"/>
  <c r="I315" i="14"/>
  <c r="I316" i="14"/>
  <c r="I317" i="14"/>
  <c r="I318" i="14"/>
  <c r="I319" i="14"/>
  <c r="I320" i="14"/>
  <c r="I321" i="14"/>
  <c r="I322" i="14"/>
  <c r="I323" i="14"/>
  <c r="I324" i="14"/>
  <c r="I325" i="14"/>
  <c r="I326" i="14"/>
  <c r="I327" i="14"/>
  <c r="I328" i="14"/>
  <c r="I329" i="14"/>
  <c r="I330" i="14"/>
  <c r="I331" i="14"/>
  <c r="I332" i="14"/>
  <c r="I333" i="14"/>
  <c r="I334" i="14"/>
  <c r="I335" i="14"/>
  <c r="I336" i="14"/>
  <c r="I337" i="14"/>
  <c r="I338" i="14"/>
  <c r="I339" i="14"/>
  <c r="I340" i="14"/>
  <c r="I341" i="14"/>
  <c r="I342" i="14"/>
  <c r="I343" i="14"/>
  <c r="I344" i="14"/>
  <c r="I345" i="14"/>
  <c r="I346" i="14"/>
  <c r="I347" i="14"/>
  <c r="I348" i="14"/>
  <c r="I349" i="14"/>
  <c r="I350" i="14"/>
  <c r="I351" i="14"/>
  <c r="I352" i="14"/>
  <c r="I353" i="14"/>
  <c r="I354" i="14"/>
  <c r="I355" i="14"/>
  <c r="I356" i="14"/>
  <c r="I357" i="14"/>
  <c r="I358" i="14"/>
  <c r="I359" i="14"/>
  <c r="I360" i="14"/>
  <c r="I361" i="14"/>
  <c r="I362" i="14"/>
  <c r="I363" i="14"/>
  <c r="I364" i="14"/>
  <c r="I365" i="14"/>
  <c r="I366" i="14"/>
  <c r="I367" i="14"/>
  <c r="I368" i="14"/>
  <c r="I369" i="14"/>
  <c r="I370" i="14"/>
  <c r="I371" i="14"/>
  <c r="I372" i="14"/>
  <c r="I373" i="14"/>
  <c r="I374" i="14"/>
  <c r="I375" i="14"/>
  <c r="I376" i="14"/>
  <c r="I377" i="14"/>
  <c r="I378" i="14"/>
  <c r="I379" i="14"/>
  <c r="I380" i="14"/>
  <c r="I381" i="14"/>
  <c r="I382" i="14"/>
  <c r="I383" i="14"/>
  <c r="I384" i="14"/>
  <c r="I385" i="14"/>
  <c r="I386" i="14"/>
  <c r="I387" i="14"/>
  <c r="I388" i="14"/>
  <c r="I389" i="14"/>
  <c r="I390" i="14"/>
  <c r="I391" i="14"/>
  <c r="I392" i="14"/>
  <c r="I393" i="14"/>
  <c r="I394" i="14"/>
  <c r="I395" i="14"/>
  <c r="I396" i="14"/>
  <c r="I397" i="14"/>
  <c r="I398" i="14"/>
  <c r="I399" i="14"/>
  <c r="I400" i="14"/>
  <c r="I401" i="14"/>
  <c r="I402" i="14"/>
  <c r="I403" i="14"/>
  <c r="I404" i="14"/>
  <c r="I405" i="14"/>
  <c r="I406" i="14"/>
  <c r="I407" i="14"/>
  <c r="I408" i="14"/>
  <c r="I409" i="14"/>
  <c r="I410" i="14"/>
  <c r="I411" i="14"/>
  <c r="I412" i="14"/>
  <c r="I413" i="14"/>
  <c r="I414" i="14"/>
  <c r="I415" i="14"/>
  <c r="I416" i="14"/>
  <c r="I417" i="14"/>
  <c r="I418" i="14"/>
  <c r="I419" i="14"/>
  <c r="I420" i="14"/>
  <c r="I421" i="14"/>
  <c r="I422" i="14"/>
  <c r="I423" i="14"/>
  <c r="I424" i="14"/>
  <c r="I425" i="14"/>
  <c r="I426" i="14"/>
  <c r="I427" i="14"/>
  <c r="I428" i="14"/>
  <c r="I429" i="14"/>
  <c r="I430" i="14"/>
  <c r="I431" i="14"/>
  <c r="I432" i="14"/>
  <c r="I433" i="14"/>
  <c r="I434" i="14"/>
  <c r="I435" i="14"/>
  <c r="I436" i="14"/>
  <c r="I437" i="14"/>
  <c r="I438" i="14"/>
  <c r="I439" i="14"/>
  <c r="I440" i="14"/>
  <c r="I441" i="14"/>
  <c r="I442" i="14"/>
  <c r="I443" i="14"/>
  <c r="I444" i="14"/>
  <c r="I445" i="14"/>
  <c r="I446" i="14"/>
  <c r="I447" i="14"/>
  <c r="I448" i="14"/>
  <c r="I449" i="14"/>
  <c r="I450" i="14"/>
  <c r="I451" i="14"/>
  <c r="I452" i="14"/>
  <c r="I453" i="14"/>
  <c r="I454" i="14"/>
  <c r="I455" i="14"/>
  <c r="I456" i="14"/>
  <c r="I457" i="14"/>
  <c r="I458" i="14"/>
  <c r="I459" i="14"/>
  <c r="I460" i="14"/>
  <c r="I461" i="14"/>
  <c r="I462" i="14"/>
  <c r="I463" i="14"/>
  <c r="I464" i="14"/>
  <c r="I465" i="14"/>
  <c r="I466" i="14"/>
  <c r="I467" i="14"/>
  <c r="I468" i="14"/>
  <c r="I469" i="14"/>
  <c r="I470" i="14"/>
  <c r="I471" i="14"/>
  <c r="I472" i="14"/>
  <c r="I473" i="14"/>
  <c r="I474" i="14"/>
  <c r="I475" i="14"/>
  <c r="I476" i="14"/>
  <c r="I477" i="14"/>
  <c r="I478" i="14"/>
  <c r="I479" i="14"/>
  <c r="I480" i="14"/>
  <c r="I481" i="14"/>
  <c r="I482" i="14"/>
  <c r="I483" i="14"/>
  <c r="I484" i="14"/>
  <c r="I485" i="14"/>
  <c r="I486" i="14"/>
  <c r="I487" i="14"/>
  <c r="I488" i="14"/>
  <c r="I489" i="14"/>
  <c r="I490" i="14"/>
  <c r="I491" i="14"/>
  <c r="I492" i="14"/>
  <c r="I493" i="14"/>
  <c r="I494" i="14"/>
  <c r="I495" i="14"/>
  <c r="I496" i="14"/>
  <c r="I497" i="14"/>
  <c r="I498" i="14"/>
  <c r="I499" i="14"/>
  <c r="I500" i="14"/>
  <c r="I501" i="14"/>
  <c r="I502" i="14"/>
  <c r="I503" i="14"/>
  <c r="I504" i="14"/>
  <c r="I505" i="14"/>
  <c r="I506" i="14"/>
  <c r="I507" i="14"/>
  <c r="I508" i="14"/>
  <c r="I509" i="14"/>
  <c r="H310" i="14"/>
  <c r="H311" i="14"/>
  <c r="H312" i="14"/>
  <c r="H313" i="14"/>
  <c r="H314" i="14"/>
  <c r="H315" i="14"/>
  <c r="H316" i="14"/>
  <c r="H317" i="14"/>
  <c r="H318" i="14"/>
  <c r="H319" i="14"/>
  <c r="H320" i="14"/>
  <c r="H321" i="14"/>
  <c r="H322" i="14"/>
  <c r="H323" i="14"/>
  <c r="H324" i="14"/>
  <c r="H325" i="14"/>
  <c r="H326" i="14"/>
  <c r="H327" i="14"/>
  <c r="H328" i="14"/>
  <c r="H329" i="14"/>
  <c r="H330" i="14"/>
  <c r="H331" i="14"/>
  <c r="H332" i="14"/>
  <c r="H333" i="14"/>
  <c r="H334" i="14"/>
  <c r="H335" i="14"/>
  <c r="H336" i="14"/>
  <c r="H337" i="14"/>
  <c r="H338" i="14"/>
  <c r="H339" i="14"/>
  <c r="H340" i="14"/>
  <c r="H341" i="14"/>
  <c r="H342" i="14"/>
  <c r="H343" i="14"/>
  <c r="H344" i="14"/>
  <c r="H345" i="14"/>
  <c r="H346" i="14"/>
  <c r="H347" i="14"/>
  <c r="H348" i="14"/>
  <c r="H349" i="14"/>
  <c r="H350" i="14"/>
  <c r="H351" i="14"/>
  <c r="H352" i="14"/>
  <c r="H353" i="14"/>
  <c r="H354" i="14"/>
  <c r="H355" i="14"/>
  <c r="H356" i="14"/>
  <c r="H357" i="14"/>
  <c r="H358" i="14"/>
  <c r="H359" i="14"/>
  <c r="H360" i="14"/>
  <c r="H361" i="14"/>
  <c r="H362" i="14"/>
  <c r="H363" i="14"/>
  <c r="H364" i="14"/>
  <c r="H365" i="14"/>
  <c r="H366" i="14"/>
  <c r="H367" i="14"/>
  <c r="H368" i="14"/>
  <c r="H369" i="14"/>
  <c r="H370" i="14"/>
  <c r="H371" i="14"/>
  <c r="H372" i="14"/>
  <c r="H373" i="14"/>
  <c r="H374" i="14"/>
  <c r="H375" i="14"/>
  <c r="H376" i="14"/>
  <c r="H377" i="14"/>
  <c r="H378" i="14"/>
  <c r="H379" i="14"/>
  <c r="H380" i="14"/>
  <c r="H381" i="14"/>
  <c r="H382" i="14"/>
  <c r="H383" i="14"/>
  <c r="H384" i="14"/>
  <c r="H385" i="14"/>
  <c r="H386" i="14"/>
  <c r="H387" i="14"/>
  <c r="H388" i="14"/>
  <c r="H389" i="14"/>
  <c r="H390" i="14"/>
  <c r="H391" i="14"/>
  <c r="H392" i="14"/>
  <c r="H393" i="14"/>
  <c r="H394" i="14"/>
  <c r="H395" i="14"/>
  <c r="H396" i="14"/>
  <c r="H397" i="14"/>
  <c r="H398" i="14"/>
  <c r="H399" i="14"/>
  <c r="H400" i="14"/>
  <c r="H401" i="14"/>
  <c r="H402" i="14"/>
  <c r="H403" i="14"/>
  <c r="H404" i="14"/>
  <c r="H405" i="14"/>
  <c r="H406" i="14"/>
  <c r="H407" i="14"/>
  <c r="H408" i="14"/>
  <c r="H409" i="14"/>
  <c r="H410" i="14"/>
  <c r="H411" i="14"/>
  <c r="H412" i="14"/>
  <c r="H413" i="14"/>
  <c r="H414" i="14"/>
  <c r="H415" i="14"/>
  <c r="H416" i="14"/>
  <c r="H417" i="14"/>
  <c r="H418" i="14"/>
  <c r="H419" i="14"/>
  <c r="H420" i="14"/>
  <c r="H421" i="14"/>
  <c r="H422" i="14"/>
  <c r="H423" i="14"/>
  <c r="H424" i="14"/>
  <c r="H425" i="14"/>
  <c r="H426" i="14"/>
  <c r="H427" i="14"/>
  <c r="H428" i="14"/>
  <c r="H429" i="14"/>
  <c r="H430" i="14"/>
  <c r="H431" i="14"/>
  <c r="H432" i="14"/>
  <c r="H433" i="14"/>
  <c r="H434" i="14"/>
  <c r="H435" i="14"/>
  <c r="H436" i="14"/>
  <c r="H437" i="14"/>
  <c r="H438" i="14"/>
  <c r="H439" i="14"/>
  <c r="H440" i="14"/>
  <c r="H441" i="14"/>
  <c r="H442" i="14"/>
  <c r="H443" i="14"/>
  <c r="H444" i="14"/>
  <c r="H445" i="14"/>
  <c r="H446" i="14"/>
  <c r="H447" i="14"/>
  <c r="H448" i="14"/>
  <c r="H449" i="14"/>
  <c r="H450" i="14"/>
  <c r="H451" i="14"/>
  <c r="H452" i="14"/>
  <c r="H453" i="14"/>
  <c r="H454" i="14"/>
  <c r="H455" i="14"/>
  <c r="H456" i="14"/>
  <c r="H457" i="14"/>
  <c r="H458" i="14"/>
  <c r="H459" i="14"/>
  <c r="H460" i="14"/>
  <c r="H461" i="14"/>
  <c r="H462" i="14"/>
  <c r="H463" i="14"/>
  <c r="H464" i="14"/>
  <c r="H465" i="14"/>
  <c r="H466" i="14"/>
  <c r="H467" i="14"/>
  <c r="H468" i="14"/>
  <c r="H469" i="14"/>
  <c r="H470" i="14"/>
  <c r="H471" i="14"/>
  <c r="H472" i="14"/>
  <c r="H473" i="14"/>
  <c r="H474" i="14"/>
  <c r="H475" i="14"/>
  <c r="H476" i="14"/>
  <c r="H477" i="14"/>
  <c r="H478" i="14"/>
  <c r="H479" i="14"/>
  <c r="H480" i="14"/>
  <c r="H481" i="14"/>
  <c r="H482" i="14"/>
  <c r="H483" i="14"/>
  <c r="H484" i="14"/>
  <c r="H485" i="14"/>
  <c r="H486" i="14"/>
  <c r="H487" i="14"/>
  <c r="H488" i="14"/>
  <c r="H489" i="14"/>
  <c r="H490" i="14"/>
  <c r="H491" i="14"/>
  <c r="H492" i="14"/>
  <c r="H493" i="14"/>
  <c r="H494" i="14"/>
  <c r="H495" i="14"/>
  <c r="H496" i="14"/>
  <c r="H497" i="14"/>
  <c r="H498" i="14"/>
  <c r="H499" i="14"/>
  <c r="H500" i="14"/>
  <c r="H501" i="14"/>
  <c r="H502" i="14"/>
  <c r="H503" i="14"/>
  <c r="H504" i="14"/>
  <c r="H505" i="14"/>
  <c r="H506" i="14"/>
  <c r="H507" i="14"/>
  <c r="H508" i="14"/>
  <c r="H509" i="14"/>
  <c r="G310" i="14"/>
  <c r="G311" i="14"/>
  <c r="G312" i="14"/>
  <c r="G313" i="14"/>
  <c r="G314" i="14"/>
  <c r="G315" i="14"/>
  <c r="G316" i="14"/>
  <c r="G317" i="14"/>
  <c r="G318" i="14"/>
  <c r="G319" i="14"/>
  <c r="G320" i="14"/>
  <c r="G321" i="14"/>
  <c r="G322" i="14"/>
  <c r="G323" i="14"/>
  <c r="G324" i="14"/>
  <c r="G325" i="14"/>
  <c r="G326" i="14"/>
  <c r="G327" i="14"/>
  <c r="G328" i="14"/>
  <c r="G329" i="14"/>
  <c r="G330" i="14"/>
  <c r="G331" i="14"/>
  <c r="G332" i="14"/>
  <c r="G333" i="14"/>
  <c r="G334" i="14"/>
  <c r="G335" i="14"/>
  <c r="G336" i="14"/>
  <c r="G337" i="14"/>
  <c r="G338" i="14"/>
  <c r="G339" i="14"/>
  <c r="G340" i="14"/>
  <c r="G341" i="14"/>
  <c r="G342" i="14"/>
  <c r="G343" i="14"/>
  <c r="G344" i="14"/>
  <c r="G345" i="14"/>
  <c r="G346" i="14"/>
  <c r="G347" i="14"/>
  <c r="G348" i="14"/>
  <c r="G349" i="14"/>
  <c r="G350" i="14"/>
  <c r="G351" i="14"/>
  <c r="G352" i="14"/>
  <c r="G353" i="14"/>
  <c r="G354" i="14"/>
  <c r="G355" i="14"/>
  <c r="G356" i="14"/>
  <c r="G357" i="14"/>
  <c r="G358" i="14"/>
  <c r="G359" i="14"/>
  <c r="G360" i="14"/>
  <c r="G361" i="14"/>
  <c r="G362" i="14"/>
  <c r="G363" i="14"/>
  <c r="G364" i="14"/>
  <c r="G365" i="14"/>
  <c r="G366" i="14"/>
  <c r="G367" i="14"/>
  <c r="G368" i="14"/>
  <c r="G369" i="14"/>
  <c r="G370" i="14"/>
  <c r="G371" i="14"/>
  <c r="G372" i="14"/>
  <c r="G373" i="14"/>
  <c r="G374" i="14"/>
  <c r="G375" i="14"/>
  <c r="G376" i="14"/>
  <c r="G377" i="14"/>
  <c r="G378" i="14"/>
  <c r="G379" i="14"/>
  <c r="G380" i="14"/>
  <c r="G381" i="14"/>
  <c r="G382" i="14"/>
  <c r="G383" i="14"/>
  <c r="G384" i="14"/>
  <c r="G385" i="14"/>
  <c r="G386" i="14"/>
  <c r="G387" i="14"/>
  <c r="G388" i="14"/>
  <c r="G389" i="14"/>
  <c r="G390" i="14"/>
  <c r="G391" i="14"/>
  <c r="G392" i="14"/>
  <c r="G393" i="14"/>
  <c r="G394" i="14"/>
  <c r="G395" i="14"/>
  <c r="G396" i="14"/>
  <c r="G397" i="14"/>
  <c r="G398" i="14"/>
  <c r="G399" i="14"/>
  <c r="G400" i="14"/>
  <c r="G401" i="14"/>
  <c r="G402" i="14"/>
  <c r="G403" i="14"/>
  <c r="G404" i="14"/>
  <c r="G405" i="14"/>
  <c r="G406" i="14"/>
  <c r="G407" i="14"/>
  <c r="G408" i="14"/>
  <c r="G409" i="14"/>
  <c r="G410" i="14"/>
  <c r="G411" i="14"/>
  <c r="G412" i="14"/>
  <c r="G413" i="14"/>
  <c r="G414" i="14"/>
  <c r="G415" i="14"/>
  <c r="G416" i="14"/>
  <c r="G417" i="14"/>
  <c r="G418" i="14"/>
  <c r="G419" i="14"/>
  <c r="G420" i="14"/>
  <c r="G421" i="14"/>
  <c r="G422" i="14"/>
  <c r="G423" i="14"/>
  <c r="G424" i="14"/>
  <c r="G425" i="14"/>
  <c r="G426" i="14"/>
  <c r="G427" i="14"/>
  <c r="G428" i="14"/>
  <c r="G429" i="14"/>
  <c r="G430" i="14"/>
  <c r="G431" i="14"/>
  <c r="G432" i="14"/>
  <c r="G433" i="14"/>
  <c r="G434" i="14"/>
  <c r="G435" i="14"/>
  <c r="G436" i="14"/>
  <c r="G437" i="14"/>
  <c r="G438" i="14"/>
  <c r="G439" i="14"/>
  <c r="G440" i="14"/>
  <c r="G441" i="14"/>
  <c r="G442" i="14"/>
  <c r="G443" i="14"/>
  <c r="G444" i="14"/>
  <c r="G445" i="14"/>
  <c r="G446" i="14"/>
  <c r="G447" i="14"/>
  <c r="G448" i="14"/>
  <c r="G449" i="14"/>
  <c r="G450" i="14"/>
  <c r="G451" i="14"/>
  <c r="G452" i="14"/>
  <c r="G453" i="14"/>
  <c r="G454" i="14"/>
  <c r="G455" i="14"/>
  <c r="G456" i="14"/>
  <c r="G457" i="14"/>
  <c r="G458" i="14"/>
  <c r="G459" i="14"/>
  <c r="G460" i="14"/>
  <c r="G461" i="14"/>
  <c r="G462" i="14"/>
  <c r="G463" i="14"/>
  <c r="G464" i="14"/>
  <c r="G465" i="14"/>
  <c r="G466" i="14"/>
  <c r="G467" i="14"/>
  <c r="G468" i="14"/>
  <c r="G469" i="14"/>
  <c r="G470" i="14"/>
  <c r="G471" i="14"/>
  <c r="G472" i="14"/>
  <c r="G473" i="14"/>
  <c r="G474" i="14"/>
  <c r="G475" i="14"/>
  <c r="G476" i="14"/>
  <c r="G477" i="14"/>
  <c r="G478" i="14"/>
  <c r="G479" i="14"/>
  <c r="G480" i="14"/>
  <c r="G481" i="14"/>
  <c r="G482" i="14"/>
  <c r="G483" i="14"/>
  <c r="G484" i="14"/>
  <c r="G485" i="14"/>
  <c r="G486" i="14"/>
  <c r="G487" i="14"/>
  <c r="G488" i="14"/>
  <c r="G489" i="14"/>
  <c r="G490" i="14"/>
  <c r="G491" i="14"/>
  <c r="G492" i="14"/>
  <c r="G493" i="14"/>
  <c r="G494" i="14"/>
  <c r="G495" i="14"/>
  <c r="G496" i="14"/>
  <c r="G497" i="14"/>
  <c r="G498" i="14"/>
  <c r="G499" i="14"/>
  <c r="G500" i="14"/>
  <c r="G501" i="14"/>
  <c r="G502" i="14"/>
  <c r="G503" i="14"/>
  <c r="G504" i="14"/>
  <c r="G505" i="14"/>
  <c r="G506" i="14"/>
  <c r="G507" i="14"/>
  <c r="G508" i="14"/>
  <c r="G509" i="14"/>
  <c r="F394" i="14"/>
  <c r="F395" i="14"/>
  <c r="F396" i="14"/>
  <c r="F397" i="14"/>
  <c r="F398" i="14"/>
  <c r="F399" i="14"/>
  <c r="F400" i="14"/>
  <c r="F401" i="14"/>
  <c r="F402" i="14"/>
  <c r="F403" i="14"/>
  <c r="F404" i="14"/>
  <c r="F405" i="14"/>
  <c r="F406" i="14"/>
  <c r="F407" i="14"/>
  <c r="F408" i="14"/>
  <c r="F409" i="14"/>
  <c r="F410" i="14"/>
  <c r="F411" i="14"/>
  <c r="F412" i="14"/>
  <c r="F413" i="14"/>
  <c r="F414" i="14"/>
  <c r="F415" i="14"/>
  <c r="F416" i="14"/>
  <c r="F417" i="14"/>
  <c r="F418" i="14"/>
  <c r="F419" i="14"/>
  <c r="F420" i="14"/>
  <c r="F421" i="14"/>
  <c r="F422" i="14"/>
  <c r="F423" i="14"/>
  <c r="F424" i="14"/>
  <c r="F425" i="14"/>
  <c r="F426" i="14"/>
  <c r="F427" i="14"/>
  <c r="F428" i="14"/>
  <c r="F429" i="14"/>
  <c r="F430" i="14"/>
  <c r="F431" i="14"/>
  <c r="F432" i="14"/>
  <c r="F433" i="14"/>
  <c r="F434" i="14"/>
  <c r="F435" i="14"/>
  <c r="F436" i="14"/>
  <c r="F437" i="14"/>
  <c r="F438" i="14"/>
  <c r="F439" i="14"/>
  <c r="F440" i="14"/>
  <c r="F441" i="14"/>
  <c r="F442" i="14"/>
  <c r="F443" i="14"/>
  <c r="F444" i="14"/>
  <c r="F445" i="14"/>
  <c r="F446" i="14"/>
  <c r="F447" i="14"/>
  <c r="F448" i="14"/>
  <c r="F449" i="14"/>
  <c r="F450" i="14"/>
  <c r="F451" i="14"/>
  <c r="F452" i="14"/>
  <c r="F453" i="14"/>
  <c r="F454" i="14"/>
  <c r="F455" i="14"/>
  <c r="F456" i="14"/>
  <c r="F457" i="14"/>
  <c r="F458" i="14"/>
  <c r="F459" i="14"/>
  <c r="F460" i="14"/>
  <c r="F461" i="14"/>
  <c r="F462" i="14"/>
  <c r="F463" i="14"/>
  <c r="F464" i="14"/>
  <c r="F465" i="14"/>
  <c r="F466" i="14"/>
  <c r="F467" i="14"/>
  <c r="F468" i="14"/>
  <c r="F469" i="14"/>
  <c r="F470" i="14"/>
  <c r="F471" i="14"/>
  <c r="F472" i="14"/>
  <c r="F473" i="14"/>
  <c r="F474" i="14"/>
  <c r="F475" i="14"/>
  <c r="F476" i="14"/>
  <c r="F477" i="14"/>
  <c r="F478" i="14"/>
  <c r="F479" i="14"/>
  <c r="F480" i="14"/>
  <c r="F481" i="14"/>
  <c r="F482" i="14"/>
  <c r="F483" i="14"/>
  <c r="F484" i="14"/>
  <c r="F485" i="14"/>
  <c r="F486" i="14"/>
  <c r="F487" i="14"/>
  <c r="F488" i="14"/>
  <c r="F489" i="14"/>
  <c r="F490" i="14"/>
  <c r="F491" i="14"/>
  <c r="F492" i="14"/>
  <c r="F493" i="14"/>
  <c r="F494" i="14"/>
  <c r="F495" i="14"/>
  <c r="F496" i="14"/>
  <c r="F497" i="14"/>
  <c r="F498" i="14"/>
  <c r="F499" i="14"/>
  <c r="F500" i="14"/>
  <c r="F501" i="14"/>
  <c r="F502" i="14"/>
  <c r="F503" i="14"/>
  <c r="F504" i="14"/>
  <c r="F505" i="14"/>
  <c r="F506" i="14"/>
  <c r="F507" i="14"/>
  <c r="F508" i="14"/>
  <c r="F509" i="14"/>
  <c r="F393" i="14"/>
  <c r="F310" i="14"/>
  <c r="F311" i="14"/>
  <c r="F312" i="14"/>
  <c r="F313" i="14"/>
  <c r="F314" i="14"/>
  <c r="F315" i="14"/>
  <c r="F316" i="14"/>
  <c r="F317" i="14"/>
  <c r="F318" i="14"/>
  <c r="F319" i="14"/>
  <c r="F320" i="14"/>
  <c r="F321" i="14"/>
  <c r="F322" i="14"/>
  <c r="F323" i="14"/>
  <c r="F324" i="14"/>
  <c r="F325" i="14"/>
  <c r="F326" i="14"/>
  <c r="F327" i="14"/>
  <c r="F328" i="14"/>
  <c r="F329" i="14"/>
  <c r="F330" i="14"/>
  <c r="F331" i="14"/>
  <c r="F332" i="14"/>
  <c r="F333" i="14"/>
  <c r="F334" i="14"/>
  <c r="F335" i="14"/>
  <c r="F336" i="14"/>
  <c r="F337" i="14"/>
  <c r="F338" i="14"/>
  <c r="F339" i="14"/>
  <c r="F340" i="14"/>
  <c r="F341" i="14"/>
  <c r="F342" i="14"/>
  <c r="F343" i="14"/>
  <c r="F344" i="14"/>
  <c r="F345" i="14"/>
  <c r="F346" i="14"/>
  <c r="F347" i="14"/>
  <c r="F348" i="14"/>
  <c r="F349" i="14"/>
  <c r="F350" i="14"/>
  <c r="F351" i="14"/>
  <c r="F352" i="14"/>
  <c r="F353" i="14"/>
  <c r="F354" i="14"/>
  <c r="F355" i="14"/>
  <c r="F356" i="14"/>
  <c r="F357" i="14"/>
  <c r="F358" i="14"/>
  <c r="F359" i="14"/>
  <c r="F360" i="14"/>
  <c r="F361" i="14"/>
  <c r="F362" i="14"/>
  <c r="F363" i="14"/>
  <c r="F364" i="14"/>
  <c r="F365" i="14"/>
  <c r="F366" i="14"/>
  <c r="F367" i="14"/>
  <c r="F368" i="14"/>
  <c r="F369" i="14"/>
  <c r="F370" i="14"/>
  <c r="F371" i="14"/>
  <c r="F372" i="14"/>
  <c r="F373" i="14"/>
  <c r="F374" i="14"/>
  <c r="F375" i="14"/>
  <c r="F376" i="14"/>
  <c r="F377" i="14"/>
  <c r="F378" i="14"/>
  <c r="F379" i="14"/>
  <c r="F380" i="14"/>
  <c r="F381" i="14"/>
  <c r="F382" i="14"/>
  <c r="F383" i="14"/>
  <c r="F384" i="14"/>
  <c r="F385" i="14"/>
  <c r="F386" i="14"/>
  <c r="F387" i="14"/>
  <c r="F388" i="14"/>
  <c r="F389" i="14"/>
  <c r="F390" i="14"/>
  <c r="F391" i="14"/>
  <c r="F392" i="14"/>
  <c r="E310" i="14"/>
  <c r="E311" i="14"/>
  <c r="E312" i="14"/>
  <c r="E313" i="14"/>
  <c r="E314" i="14"/>
  <c r="E315" i="14"/>
  <c r="E316" i="14"/>
  <c r="E317" i="14"/>
  <c r="E318" i="14"/>
  <c r="E319" i="14"/>
  <c r="E320" i="14"/>
  <c r="E321" i="14"/>
  <c r="E322" i="14"/>
  <c r="E323" i="14"/>
  <c r="E324" i="14"/>
  <c r="E325" i="14"/>
  <c r="E326" i="14"/>
  <c r="E327" i="14"/>
  <c r="E328" i="14"/>
  <c r="E329" i="14"/>
  <c r="E330" i="14"/>
  <c r="E331" i="14"/>
  <c r="E332" i="14"/>
  <c r="E333" i="14"/>
  <c r="E334" i="14"/>
  <c r="E335" i="14"/>
  <c r="E336" i="14"/>
  <c r="E337" i="14"/>
  <c r="E338" i="14"/>
  <c r="E339" i="14"/>
  <c r="E340" i="14"/>
  <c r="E341" i="14"/>
  <c r="E342" i="14"/>
  <c r="E343" i="14"/>
  <c r="E344" i="14"/>
  <c r="E345" i="14"/>
  <c r="E346" i="14"/>
  <c r="E347" i="14"/>
  <c r="E348" i="14"/>
  <c r="E349" i="14"/>
  <c r="E350" i="14"/>
  <c r="E351" i="14"/>
  <c r="E352" i="14"/>
  <c r="E353" i="14"/>
  <c r="E354" i="14"/>
  <c r="E355" i="14"/>
  <c r="E356" i="14"/>
  <c r="E357" i="14"/>
  <c r="E358" i="14"/>
  <c r="E359" i="14"/>
  <c r="E360" i="14"/>
  <c r="E361" i="14"/>
  <c r="E362" i="14"/>
  <c r="E363" i="14"/>
  <c r="E364" i="14"/>
  <c r="E365" i="14"/>
  <c r="E366" i="14"/>
  <c r="E367" i="14"/>
  <c r="E368" i="14"/>
  <c r="E369" i="14"/>
  <c r="E370" i="14"/>
  <c r="E371" i="14"/>
  <c r="E372" i="14"/>
  <c r="E373" i="14"/>
  <c r="E374" i="14"/>
  <c r="E375" i="14"/>
  <c r="E376" i="14"/>
  <c r="E377" i="14"/>
  <c r="E378" i="14"/>
  <c r="E379" i="14"/>
  <c r="E380" i="14"/>
  <c r="E381" i="14"/>
  <c r="E382" i="14"/>
  <c r="E383" i="14"/>
  <c r="E384" i="14"/>
  <c r="E385" i="14"/>
  <c r="E386" i="14"/>
  <c r="E387" i="14"/>
  <c r="E388" i="14"/>
  <c r="E389" i="14"/>
  <c r="E390" i="14"/>
  <c r="E391" i="14"/>
  <c r="E392" i="14"/>
  <c r="E393" i="14"/>
  <c r="E394" i="14"/>
  <c r="E395" i="14"/>
  <c r="E396" i="14"/>
  <c r="E397" i="14"/>
  <c r="E398" i="14"/>
  <c r="E399" i="14"/>
  <c r="E400" i="14"/>
  <c r="E401" i="14"/>
  <c r="E402" i="14"/>
  <c r="E403" i="14"/>
  <c r="E404" i="14"/>
  <c r="E405" i="14"/>
  <c r="E406" i="14"/>
  <c r="E407" i="14"/>
  <c r="E408" i="14"/>
  <c r="E409" i="14"/>
  <c r="E410" i="14"/>
  <c r="E411" i="14"/>
  <c r="E412" i="14"/>
  <c r="E413" i="14"/>
  <c r="E414" i="14"/>
  <c r="E415" i="14"/>
  <c r="E416" i="14"/>
  <c r="E417" i="14"/>
  <c r="E418" i="14"/>
  <c r="E419" i="14"/>
  <c r="E420" i="14"/>
  <c r="E421" i="14"/>
  <c r="E422" i="14"/>
  <c r="E423" i="14"/>
  <c r="E424" i="14"/>
  <c r="E425" i="14"/>
  <c r="E426" i="14"/>
  <c r="E427" i="14"/>
  <c r="E428" i="14"/>
  <c r="E429" i="14"/>
  <c r="E430" i="14"/>
  <c r="E431" i="14"/>
  <c r="E432" i="14"/>
  <c r="E433" i="14"/>
  <c r="E434" i="14"/>
  <c r="E435" i="14"/>
  <c r="E436" i="14"/>
  <c r="E437" i="14"/>
  <c r="E438" i="14"/>
  <c r="E439" i="14"/>
  <c r="E440" i="14"/>
  <c r="E441" i="14"/>
  <c r="E442" i="14"/>
  <c r="E443" i="14"/>
  <c r="E444" i="14"/>
  <c r="E445" i="14"/>
  <c r="E446" i="14"/>
  <c r="E447" i="14"/>
  <c r="E448" i="14"/>
  <c r="E449" i="14"/>
  <c r="E450" i="14"/>
  <c r="E451" i="14"/>
  <c r="E452" i="14"/>
  <c r="E453" i="14"/>
  <c r="E454" i="14"/>
  <c r="E455" i="14"/>
  <c r="E456" i="14"/>
  <c r="E457" i="14"/>
  <c r="E458" i="14"/>
  <c r="E459" i="14"/>
  <c r="E460" i="14"/>
  <c r="E461" i="14"/>
  <c r="E462" i="14"/>
  <c r="E463" i="14"/>
  <c r="E464" i="14"/>
  <c r="E465" i="14"/>
  <c r="E466" i="14"/>
  <c r="E467" i="14"/>
  <c r="E468" i="14"/>
  <c r="E469" i="14"/>
  <c r="E470" i="14"/>
  <c r="E471" i="14"/>
  <c r="E472" i="14"/>
  <c r="E473" i="14"/>
  <c r="E474" i="14"/>
  <c r="E475" i="14"/>
  <c r="E476" i="14"/>
  <c r="E477" i="14"/>
  <c r="E478" i="14"/>
  <c r="E479" i="14"/>
  <c r="E480" i="14"/>
  <c r="E481" i="14"/>
  <c r="E482" i="14"/>
  <c r="E483" i="14"/>
  <c r="E484" i="14"/>
  <c r="E485" i="14"/>
  <c r="E486" i="14"/>
  <c r="E487" i="14"/>
  <c r="E488" i="14"/>
  <c r="E489" i="14"/>
  <c r="E490" i="14"/>
  <c r="E491" i="14"/>
  <c r="E492" i="14"/>
  <c r="E493" i="14"/>
  <c r="E494" i="14"/>
  <c r="E495" i="14"/>
  <c r="E496" i="14"/>
  <c r="E497" i="14"/>
  <c r="E498" i="14"/>
  <c r="E499" i="14"/>
  <c r="E500" i="14"/>
  <c r="E501" i="14"/>
  <c r="E502" i="14"/>
  <c r="E503" i="14"/>
  <c r="E504" i="14"/>
  <c r="E505" i="14"/>
  <c r="E506" i="14"/>
  <c r="E507" i="14"/>
  <c r="E508" i="14"/>
  <c r="E509" i="14"/>
  <c r="D310" i="14"/>
  <c r="D311" i="14"/>
  <c r="D312" i="14"/>
  <c r="D313" i="14"/>
  <c r="D314" i="14"/>
  <c r="D315" i="14"/>
  <c r="D316" i="14"/>
  <c r="D317" i="14"/>
  <c r="D318" i="14"/>
  <c r="D319" i="14"/>
  <c r="D320" i="14"/>
  <c r="D321" i="14"/>
  <c r="D322" i="14"/>
  <c r="D323" i="14"/>
  <c r="D324" i="14"/>
  <c r="D325" i="14"/>
  <c r="D326" i="14"/>
  <c r="D327" i="14"/>
  <c r="D328" i="14"/>
  <c r="D329" i="14"/>
  <c r="D330" i="14"/>
  <c r="D331" i="14"/>
  <c r="D332" i="14"/>
  <c r="D333" i="14"/>
  <c r="D334" i="14"/>
  <c r="D335" i="14"/>
  <c r="D336" i="14"/>
  <c r="D337" i="14"/>
  <c r="D338" i="14"/>
  <c r="D339" i="14"/>
  <c r="D340" i="14"/>
  <c r="D341" i="14"/>
  <c r="D342" i="14"/>
  <c r="D343" i="14"/>
  <c r="D344" i="14"/>
  <c r="D345" i="14"/>
  <c r="D346" i="14"/>
  <c r="D347" i="14"/>
  <c r="D348" i="14"/>
  <c r="D349" i="14"/>
  <c r="D350" i="14"/>
  <c r="D351" i="14"/>
  <c r="D352" i="14"/>
  <c r="D353" i="14"/>
  <c r="D354" i="14"/>
  <c r="D355" i="14"/>
  <c r="D356" i="14"/>
  <c r="D357" i="14"/>
  <c r="D358" i="14"/>
  <c r="D359" i="14"/>
  <c r="D360" i="14"/>
  <c r="D361" i="14"/>
  <c r="D362" i="14"/>
  <c r="D363" i="14"/>
  <c r="D364" i="14"/>
  <c r="D365" i="14"/>
  <c r="D366" i="14"/>
  <c r="D367" i="14"/>
  <c r="D368" i="14"/>
  <c r="D369" i="14"/>
  <c r="D370" i="14"/>
  <c r="D371" i="14"/>
  <c r="D372" i="14"/>
  <c r="D373" i="14"/>
  <c r="D374" i="14"/>
  <c r="D375" i="14"/>
  <c r="D376" i="14"/>
  <c r="D377" i="14"/>
  <c r="D378" i="14"/>
  <c r="D379" i="14"/>
  <c r="D380" i="14"/>
  <c r="D381" i="14"/>
  <c r="D382" i="14"/>
  <c r="D383" i="14"/>
  <c r="D384" i="14"/>
  <c r="D385" i="14"/>
  <c r="D386" i="14"/>
  <c r="D387" i="14"/>
  <c r="D388" i="14"/>
  <c r="D389" i="14"/>
  <c r="D390" i="14"/>
  <c r="D391" i="14"/>
  <c r="D392" i="14"/>
  <c r="D393" i="14"/>
  <c r="D394" i="14"/>
  <c r="D395" i="14"/>
  <c r="D396" i="14"/>
  <c r="D397" i="14"/>
  <c r="D398" i="14"/>
  <c r="D399" i="14"/>
  <c r="D400" i="14"/>
  <c r="D401" i="14"/>
  <c r="D402" i="14"/>
  <c r="D403" i="14"/>
  <c r="D404" i="14"/>
  <c r="D405" i="14"/>
  <c r="D406" i="14"/>
  <c r="D407" i="14"/>
  <c r="D408" i="14"/>
  <c r="D409" i="14"/>
  <c r="D410" i="14"/>
  <c r="D411" i="14"/>
  <c r="D412" i="14"/>
  <c r="D413" i="14"/>
  <c r="D414" i="14"/>
  <c r="D415" i="14"/>
  <c r="D416" i="14"/>
  <c r="D417" i="14"/>
  <c r="D418" i="14"/>
  <c r="D419" i="14"/>
  <c r="D420" i="14"/>
  <c r="D421" i="14"/>
  <c r="D422" i="14"/>
  <c r="D423" i="14"/>
  <c r="D424" i="14"/>
  <c r="D425" i="14"/>
  <c r="D426" i="14"/>
  <c r="D427" i="14"/>
  <c r="D428" i="14"/>
  <c r="D429" i="14"/>
  <c r="D430" i="14"/>
  <c r="D431" i="14"/>
  <c r="D432" i="14"/>
  <c r="D433" i="14"/>
  <c r="D434" i="14"/>
  <c r="D435" i="14"/>
  <c r="D436" i="14"/>
  <c r="D437" i="14"/>
  <c r="D438" i="14"/>
  <c r="D439" i="14"/>
  <c r="D440" i="14"/>
  <c r="D441" i="14"/>
  <c r="D442" i="14"/>
  <c r="D443" i="14"/>
  <c r="D444" i="14"/>
  <c r="D445" i="14"/>
  <c r="D446" i="14"/>
  <c r="D447" i="14"/>
  <c r="D448" i="14"/>
  <c r="D449" i="14"/>
  <c r="D450" i="14"/>
  <c r="D451" i="14"/>
  <c r="D452" i="14"/>
  <c r="D453" i="14"/>
  <c r="D454" i="14"/>
  <c r="D455" i="14"/>
  <c r="D456" i="14"/>
  <c r="D457" i="14"/>
  <c r="D458" i="14"/>
  <c r="D459" i="14"/>
  <c r="D460" i="14"/>
  <c r="D461" i="14"/>
  <c r="D462" i="14"/>
  <c r="D463" i="14"/>
  <c r="D464" i="14"/>
  <c r="D465" i="14"/>
  <c r="D466" i="14"/>
  <c r="D467" i="14"/>
  <c r="D468" i="14"/>
  <c r="D469" i="14"/>
  <c r="D470" i="14"/>
  <c r="D471" i="14"/>
  <c r="D472" i="14"/>
  <c r="D473" i="14"/>
  <c r="D474" i="14"/>
  <c r="D475" i="14"/>
  <c r="D476" i="14"/>
  <c r="D477" i="14"/>
  <c r="D478" i="14"/>
  <c r="D479" i="14"/>
  <c r="D480" i="14"/>
  <c r="D481" i="14"/>
  <c r="D482" i="14"/>
  <c r="D483" i="14"/>
  <c r="D484" i="14"/>
  <c r="D485" i="14"/>
  <c r="D486" i="14"/>
  <c r="D487" i="14"/>
  <c r="D488" i="14"/>
  <c r="D489" i="14"/>
  <c r="D490" i="14"/>
  <c r="D491" i="14"/>
  <c r="D492" i="14"/>
  <c r="D493" i="14"/>
  <c r="D494" i="14"/>
  <c r="D495" i="14"/>
  <c r="D496" i="14"/>
  <c r="D497" i="14"/>
  <c r="D498" i="14"/>
  <c r="D499" i="14"/>
  <c r="D500" i="14"/>
  <c r="D501" i="14"/>
  <c r="D502" i="14"/>
  <c r="D503" i="14"/>
  <c r="D504" i="14"/>
  <c r="D505" i="14"/>
  <c r="D506" i="14"/>
  <c r="D507" i="14"/>
  <c r="D508" i="14"/>
  <c r="D509" i="14"/>
  <c r="C310" i="14"/>
  <c r="C311" i="14"/>
  <c r="C312" i="14"/>
  <c r="C313" i="14"/>
  <c r="C314" i="14"/>
  <c r="C315" i="14"/>
  <c r="C316" i="14"/>
  <c r="C317" i="14"/>
  <c r="C318" i="14"/>
  <c r="C319" i="14"/>
  <c r="C320" i="14"/>
  <c r="C321" i="14"/>
  <c r="C322" i="14"/>
  <c r="C323" i="14"/>
  <c r="C324" i="14"/>
  <c r="C325" i="14"/>
  <c r="C326" i="14"/>
  <c r="C327" i="14"/>
  <c r="C328" i="14"/>
  <c r="C329" i="14"/>
  <c r="C330" i="14"/>
  <c r="C331" i="14"/>
  <c r="C332" i="14"/>
  <c r="C333" i="14"/>
  <c r="C334" i="14"/>
  <c r="C335" i="14"/>
  <c r="C336" i="14"/>
  <c r="C337" i="14"/>
  <c r="C338" i="14"/>
  <c r="C339" i="14"/>
  <c r="C340" i="14"/>
  <c r="C341" i="14"/>
  <c r="C342" i="14"/>
  <c r="C343" i="14"/>
  <c r="C344" i="14"/>
  <c r="C345" i="14"/>
  <c r="C346" i="14"/>
  <c r="C347" i="14"/>
  <c r="C348" i="14"/>
  <c r="C349" i="14"/>
  <c r="C350" i="14"/>
  <c r="C351" i="14"/>
  <c r="C352" i="14"/>
  <c r="C353" i="14"/>
  <c r="C354" i="14"/>
  <c r="C355" i="14"/>
  <c r="C356" i="14"/>
  <c r="C357" i="14"/>
  <c r="C358" i="14"/>
  <c r="C359" i="14"/>
  <c r="C360" i="14"/>
  <c r="C361" i="14"/>
  <c r="C362" i="14"/>
  <c r="C363" i="14"/>
  <c r="C364" i="14"/>
  <c r="C365" i="14"/>
  <c r="C366" i="14"/>
  <c r="C367" i="14"/>
  <c r="C368" i="14"/>
  <c r="C369" i="14"/>
  <c r="C370" i="14"/>
  <c r="C371" i="14"/>
  <c r="C372" i="14"/>
  <c r="C373" i="14"/>
  <c r="C374" i="14"/>
  <c r="C375" i="14"/>
  <c r="C376" i="14"/>
  <c r="C377" i="14"/>
  <c r="C378" i="14"/>
  <c r="C379" i="14"/>
  <c r="C380" i="14"/>
  <c r="C381" i="14"/>
  <c r="C382" i="14"/>
  <c r="C383" i="14"/>
  <c r="C384" i="14"/>
  <c r="C385" i="14"/>
  <c r="C386" i="14"/>
  <c r="C387" i="14"/>
  <c r="C388" i="14"/>
  <c r="C389" i="14"/>
  <c r="C390" i="14"/>
  <c r="C391" i="14"/>
  <c r="C392" i="14"/>
  <c r="C393" i="14"/>
  <c r="C394" i="14"/>
  <c r="C395" i="14"/>
  <c r="C396" i="14"/>
  <c r="C397" i="14"/>
  <c r="C398" i="14"/>
  <c r="C399" i="14"/>
  <c r="C400" i="14"/>
  <c r="C401" i="14"/>
  <c r="C402" i="14"/>
  <c r="C403" i="14"/>
  <c r="C404" i="14"/>
  <c r="C405" i="14"/>
  <c r="C406" i="14"/>
  <c r="C407" i="14"/>
  <c r="C408" i="14"/>
  <c r="C409" i="14"/>
  <c r="C410" i="14"/>
  <c r="C411" i="14"/>
  <c r="C412" i="14"/>
  <c r="C413" i="14"/>
  <c r="C414" i="14"/>
  <c r="C415" i="14"/>
  <c r="C416" i="14"/>
  <c r="C417" i="14"/>
  <c r="C418" i="14"/>
  <c r="C419" i="14"/>
  <c r="C420" i="14"/>
  <c r="C421" i="14"/>
  <c r="C422" i="14"/>
  <c r="C423" i="14"/>
  <c r="C424" i="14"/>
  <c r="C425" i="14"/>
  <c r="C426" i="14"/>
  <c r="C427" i="14"/>
  <c r="C428" i="14"/>
  <c r="C429" i="14"/>
  <c r="C430" i="14"/>
  <c r="C431" i="14"/>
  <c r="C432" i="14"/>
  <c r="C433" i="14"/>
  <c r="C434" i="14"/>
  <c r="C435" i="14"/>
  <c r="C436" i="14"/>
  <c r="C437" i="14"/>
  <c r="C438" i="14"/>
  <c r="C439" i="14"/>
  <c r="C440" i="14"/>
  <c r="C441" i="14"/>
  <c r="C442" i="14"/>
  <c r="C443" i="14"/>
  <c r="C444" i="14"/>
  <c r="C445" i="14"/>
  <c r="C446" i="14"/>
  <c r="C447" i="14"/>
  <c r="C448" i="14"/>
  <c r="C449" i="14"/>
  <c r="C450" i="14"/>
  <c r="C451" i="14"/>
  <c r="C452" i="14"/>
  <c r="C453" i="14"/>
  <c r="C454" i="14"/>
  <c r="C455" i="14"/>
  <c r="C456" i="14"/>
  <c r="C457" i="14"/>
  <c r="C458" i="14"/>
  <c r="C459" i="14"/>
  <c r="C460" i="14"/>
  <c r="C461" i="14"/>
  <c r="C462" i="14"/>
  <c r="C463" i="14"/>
  <c r="C464" i="14"/>
  <c r="C465" i="14"/>
  <c r="C466" i="14"/>
  <c r="C467" i="14"/>
  <c r="C468" i="14"/>
  <c r="C469" i="14"/>
  <c r="C470" i="14"/>
  <c r="C471" i="14"/>
  <c r="C472" i="14"/>
  <c r="C473" i="14"/>
  <c r="C474" i="14"/>
  <c r="C475" i="14"/>
  <c r="C476" i="14"/>
  <c r="C477" i="14"/>
  <c r="C478" i="14"/>
  <c r="C479" i="14"/>
  <c r="C480" i="14"/>
  <c r="C481" i="14"/>
  <c r="C482" i="14"/>
  <c r="C483" i="14"/>
  <c r="C484" i="14"/>
  <c r="C485" i="14"/>
  <c r="C486" i="14"/>
  <c r="C487" i="14"/>
  <c r="C488" i="14"/>
  <c r="C489" i="14"/>
  <c r="C490" i="14"/>
  <c r="C491" i="14"/>
  <c r="C492" i="14"/>
  <c r="C493" i="14"/>
  <c r="C494" i="14"/>
  <c r="C495" i="14"/>
  <c r="C496" i="14"/>
  <c r="C497" i="14"/>
  <c r="C498" i="14"/>
  <c r="C499" i="14"/>
  <c r="C500" i="14"/>
  <c r="C501" i="14"/>
  <c r="C502" i="14"/>
  <c r="C503" i="14"/>
  <c r="C504" i="14"/>
  <c r="C505" i="14"/>
  <c r="C506" i="14"/>
  <c r="C507" i="14"/>
  <c r="C508" i="14"/>
  <c r="C509" i="14"/>
  <c r="Q310" i="15"/>
  <c r="Q311" i="15"/>
  <c r="Q312" i="15"/>
  <c r="Q313" i="15"/>
  <c r="Q314" i="15"/>
  <c r="Q315" i="15"/>
  <c r="Q316" i="15"/>
  <c r="Q317" i="15"/>
  <c r="Q318" i="15"/>
  <c r="Q319" i="15"/>
  <c r="Q320" i="15"/>
  <c r="Q321" i="15"/>
  <c r="Q322" i="15"/>
  <c r="Q323" i="15"/>
  <c r="Q324" i="15"/>
  <c r="Q325" i="15"/>
  <c r="Q326" i="15"/>
  <c r="Q327" i="15"/>
  <c r="Q328" i="15"/>
  <c r="Q329" i="15"/>
  <c r="Q330" i="15"/>
  <c r="Q331" i="15"/>
  <c r="Q332" i="15"/>
  <c r="Q333" i="15"/>
  <c r="Q334" i="15"/>
  <c r="Q335" i="15"/>
  <c r="Q336" i="15"/>
  <c r="Q337" i="15"/>
  <c r="Q338" i="15"/>
  <c r="Q339" i="15"/>
  <c r="Q340" i="15"/>
  <c r="Q341" i="15"/>
  <c r="Q342" i="15"/>
  <c r="Q343" i="15"/>
  <c r="Q344" i="15"/>
  <c r="Q345" i="15"/>
  <c r="Q346" i="15"/>
  <c r="Q347" i="15"/>
  <c r="Q348" i="15"/>
  <c r="Q349" i="15"/>
  <c r="Q350" i="15"/>
  <c r="Q351" i="15"/>
  <c r="Q352" i="15"/>
  <c r="Q353" i="15"/>
  <c r="Q354" i="15"/>
  <c r="Q355" i="15"/>
  <c r="Q356" i="15"/>
  <c r="Q357" i="15"/>
  <c r="Q358" i="15"/>
  <c r="Q359" i="15"/>
  <c r="Q360" i="15"/>
  <c r="Q361" i="15"/>
  <c r="Q362" i="15"/>
  <c r="Q363" i="15"/>
  <c r="Q364" i="15"/>
  <c r="Q365" i="15"/>
  <c r="Q366" i="15"/>
  <c r="Q367" i="15"/>
  <c r="Q368" i="15"/>
  <c r="Q369" i="15"/>
  <c r="Q370" i="15"/>
  <c r="Q371" i="15"/>
  <c r="Q372" i="15"/>
  <c r="Q373" i="15"/>
  <c r="Q374" i="15"/>
  <c r="Q375" i="15"/>
  <c r="Q376" i="15"/>
  <c r="Q377" i="15"/>
  <c r="Q378" i="15"/>
  <c r="Q379" i="15"/>
  <c r="Q380" i="15"/>
  <c r="Q381" i="15"/>
  <c r="Q382" i="15"/>
  <c r="Q383" i="15"/>
  <c r="Q384" i="15"/>
  <c r="Q385" i="15"/>
  <c r="Q386" i="15"/>
  <c r="Q387" i="15"/>
  <c r="Q388" i="15"/>
  <c r="Q389" i="15"/>
  <c r="Q390" i="15"/>
  <c r="Q391" i="15"/>
  <c r="Q392" i="15"/>
  <c r="Q393" i="15"/>
  <c r="Q394" i="15"/>
  <c r="Q395" i="15"/>
  <c r="Q396" i="15"/>
  <c r="Q397" i="15"/>
  <c r="Q398" i="15"/>
  <c r="Q399" i="15"/>
  <c r="Q400" i="15"/>
  <c r="Q401" i="15"/>
  <c r="Q402" i="15"/>
  <c r="Q403" i="15"/>
  <c r="Q404" i="15"/>
  <c r="Q405" i="15"/>
  <c r="Q406" i="15"/>
  <c r="Q407" i="15"/>
  <c r="Q408" i="15"/>
  <c r="Q409" i="15"/>
  <c r="Q410" i="15"/>
  <c r="Q411" i="15"/>
  <c r="Q412" i="15"/>
  <c r="Q413" i="15"/>
  <c r="Q414" i="15"/>
  <c r="Q415" i="15"/>
  <c r="Q416" i="15"/>
  <c r="Q417" i="15"/>
  <c r="Q418" i="15"/>
  <c r="Q419" i="15"/>
  <c r="Q420" i="15"/>
  <c r="Q421" i="15"/>
  <c r="Q422" i="15"/>
  <c r="Q423" i="15"/>
  <c r="Q424" i="15"/>
  <c r="Q425" i="15"/>
  <c r="Q426" i="15"/>
  <c r="Q427" i="15"/>
  <c r="Q428" i="15"/>
  <c r="Q429" i="15"/>
  <c r="Q430" i="15"/>
  <c r="Q431" i="15"/>
  <c r="Q432" i="15"/>
  <c r="Q433" i="15"/>
  <c r="Q434" i="15"/>
  <c r="Q435" i="15"/>
  <c r="Q436" i="15"/>
  <c r="Q437" i="15"/>
  <c r="Q438" i="15"/>
  <c r="Q439" i="15"/>
  <c r="Q440" i="15"/>
  <c r="Q441" i="15"/>
  <c r="Q442" i="15"/>
  <c r="Q443" i="15"/>
  <c r="Q444" i="15"/>
  <c r="Q445" i="15"/>
  <c r="Q446" i="15"/>
  <c r="Q447" i="15"/>
  <c r="Q448" i="15"/>
  <c r="Q449" i="15"/>
  <c r="Q450" i="15"/>
  <c r="Q451" i="15"/>
  <c r="Q452" i="15"/>
  <c r="Q453" i="15"/>
  <c r="Q454" i="15"/>
  <c r="Q455" i="15"/>
  <c r="Q456" i="15"/>
  <c r="Q457" i="15"/>
  <c r="Q458" i="15"/>
  <c r="Q459" i="15"/>
  <c r="Q460" i="15"/>
  <c r="Q461" i="15"/>
  <c r="Q462" i="15"/>
  <c r="Q463" i="15"/>
  <c r="Q464" i="15"/>
  <c r="Q465" i="15"/>
  <c r="Q466" i="15"/>
  <c r="Q467" i="15"/>
  <c r="Q468" i="15"/>
  <c r="Q469" i="15"/>
  <c r="Q470" i="15"/>
  <c r="Q471" i="15"/>
  <c r="Q472" i="15"/>
  <c r="Q473" i="15"/>
  <c r="Q474" i="15"/>
  <c r="Q475" i="15"/>
  <c r="Q476" i="15"/>
  <c r="Q477" i="15"/>
  <c r="Q478" i="15"/>
  <c r="Q479" i="15"/>
  <c r="Q480" i="15"/>
  <c r="Q481" i="15"/>
  <c r="Q482" i="15"/>
  <c r="Q483" i="15"/>
  <c r="Q484" i="15"/>
  <c r="Q485" i="15"/>
  <c r="Q486" i="15"/>
  <c r="Q487" i="15"/>
  <c r="Q488" i="15"/>
  <c r="Q489" i="15"/>
  <c r="Q490" i="15"/>
  <c r="Q491" i="15"/>
  <c r="Q492" i="15"/>
  <c r="Q493" i="15"/>
  <c r="Q494" i="15"/>
  <c r="Q495" i="15"/>
  <c r="Q496" i="15"/>
  <c r="Q497" i="15"/>
  <c r="Q498" i="15"/>
  <c r="Q499" i="15"/>
  <c r="Q500" i="15"/>
  <c r="Q501" i="15"/>
  <c r="Q502" i="15"/>
  <c r="Q503" i="15"/>
  <c r="Q504" i="15"/>
  <c r="Q505" i="15"/>
  <c r="Q506" i="15"/>
  <c r="Q507" i="15"/>
  <c r="Q508" i="15"/>
  <c r="Q509" i="15"/>
  <c r="P310" i="15"/>
  <c r="P311" i="15"/>
  <c r="P312" i="15"/>
  <c r="P313" i="15"/>
  <c r="P314" i="15"/>
  <c r="P315" i="15"/>
  <c r="P316" i="15"/>
  <c r="P317" i="15"/>
  <c r="P318" i="15"/>
  <c r="P319" i="15"/>
  <c r="P320" i="15"/>
  <c r="P321" i="15"/>
  <c r="P322" i="15"/>
  <c r="P323" i="15"/>
  <c r="P324" i="15"/>
  <c r="P325" i="15"/>
  <c r="P326" i="15"/>
  <c r="P327" i="15"/>
  <c r="P328" i="15"/>
  <c r="P329" i="15"/>
  <c r="P330" i="15"/>
  <c r="P331" i="15"/>
  <c r="P332" i="15"/>
  <c r="P333" i="15"/>
  <c r="P334" i="15"/>
  <c r="P335" i="15"/>
  <c r="P336" i="15"/>
  <c r="P337" i="15"/>
  <c r="P338" i="15"/>
  <c r="P339" i="15"/>
  <c r="P340" i="15"/>
  <c r="P341" i="15"/>
  <c r="P342" i="15"/>
  <c r="P343" i="15"/>
  <c r="P344" i="15"/>
  <c r="P345" i="15"/>
  <c r="P346" i="15"/>
  <c r="P347" i="15"/>
  <c r="P348" i="15"/>
  <c r="P349" i="15"/>
  <c r="P350" i="15"/>
  <c r="P351" i="15"/>
  <c r="P352" i="15"/>
  <c r="P353" i="15"/>
  <c r="P354" i="15"/>
  <c r="P355" i="15"/>
  <c r="P356" i="15"/>
  <c r="P357" i="15"/>
  <c r="P358" i="15"/>
  <c r="P359" i="15"/>
  <c r="P360" i="15"/>
  <c r="P361" i="15"/>
  <c r="P362" i="15"/>
  <c r="P363" i="15"/>
  <c r="P364" i="15"/>
  <c r="P365" i="15"/>
  <c r="P366" i="15"/>
  <c r="P367" i="15"/>
  <c r="P368" i="15"/>
  <c r="P369" i="15"/>
  <c r="P370" i="15"/>
  <c r="P371" i="15"/>
  <c r="P372" i="15"/>
  <c r="P373" i="15"/>
  <c r="P374" i="15"/>
  <c r="P375" i="15"/>
  <c r="P376" i="15"/>
  <c r="P377" i="15"/>
  <c r="P378" i="15"/>
  <c r="P379" i="15"/>
  <c r="P380" i="15"/>
  <c r="P381" i="15"/>
  <c r="P382" i="15"/>
  <c r="P383" i="15"/>
  <c r="P384" i="15"/>
  <c r="P385" i="15"/>
  <c r="P386" i="15"/>
  <c r="P387" i="15"/>
  <c r="P388" i="15"/>
  <c r="P389" i="15"/>
  <c r="P390" i="15"/>
  <c r="P391" i="15"/>
  <c r="P392" i="15"/>
  <c r="P393" i="15"/>
  <c r="P394" i="15"/>
  <c r="P395" i="15"/>
  <c r="P396" i="15"/>
  <c r="P397" i="15"/>
  <c r="P398" i="15"/>
  <c r="P399" i="15"/>
  <c r="P400" i="15"/>
  <c r="P401" i="15"/>
  <c r="P402" i="15"/>
  <c r="P403" i="15"/>
  <c r="P404" i="15"/>
  <c r="P405" i="15"/>
  <c r="P406" i="15"/>
  <c r="P407" i="15"/>
  <c r="P408" i="15"/>
  <c r="P409" i="15"/>
  <c r="P410" i="15"/>
  <c r="P411" i="15"/>
  <c r="P412" i="15"/>
  <c r="P413" i="15"/>
  <c r="P414" i="15"/>
  <c r="P415" i="15"/>
  <c r="P416" i="15"/>
  <c r="P417" i="15"/>
  <c r="P418" i="15"/>
  <c r="P419" i="15"/>
  <c r="P420" i="15"/>
  <c r="P421" i="15"/>
  <c r="P422" i="15"/>
  <c r="P423" i="15"/>
  <c r="P424" i="15"/>
  <c r="P425" i="15"/>
  <c r="P426" i="15"/>
  <c r="P427" i="15"/>
  <c r="P428" i="15"/>
  <c r="P429" i="15"/>
  <c r="P430" i="15"/>
  <c r="P431" i="15"/>
  <c r="P432" i="15"/>
  <c r="P433" i="15"/>
  <c r="P434" i="15"/>
  <c r="P435" i="15"/>
  <c r="P436" i="15"/>
  <c r="P437" i="15"/>
  <c r="P438" i="15"/>
  <c r="P439" i="15"/>
  <c r="P440" i="15"/>
  <c r="P441" i="15"/>
  <c r="P442" i="15"/>
  <c r="P443" i="15"/>
  <c r="P444" i="15"/>
  <c r="P445" i="15"/>
  <c r="P446" i="15"/>
  <c r="P447" i="15"/>
  <c r="P448" i="15"/>
  <c r="P449" i="15"/>
  <c r="P450" i="15"/>
  <c r="P451" i="15"/>
  <c r="P452" i="15"/>
  <c r="P453" i="15"/>
  <c r="P454" i="15"/>
  <c r="P455" i="15"/>
  <c r="P456" i="15"/>
  <c r="P457" i="15"/>
  <c r="P458" i="15"/>
  <c r="P459" i="15"/>
  <c r="P460" i="15"/>
  <c r="P461" i="15"/>
  <c r="P462" i="15"/>
  <c r="P463" i="15"/>
  <c r="P464" i="15"/>
  <c r="P465" i="15"/>
  <c r="P466" i="15"/>
  <c r="P467" i="15"/>
  <c r="P468" i="15"/>
  <c r="P469" i="15"/>
  <c r="P470" i="15"/>
  <c r="P471" i="15"/>
  <c r="P472" i="15"/>
  <c r="P473" i="15"/>
  <c r="P474" i="15"/>
  <c r="P475" i="15"/>
  <c r="P476" i="15"/>
  <c r="P477" i="15"/>
  <c r="P478" i="15"/>
  <c r="P479" i="15"/>
  <c r="P480" i="15"/>
  <c r="P481" i="15"/>
  <c r="P482" i="15"/>
  <c r="P483" i="15"/>
  <c r="P484" i="15"/>
  <c r="P485" i="15"/>
  <c r="P486" i="15"/>
  <c r="P487" i="15"/>
  <c r="P488" i="15"/>
  <c r="P489" i="15"/>
  <c r="P490" i="15"/>
  <c r="P491" i="15"/>
  <c r="P492" i="15"/>
  <c r="P493" i="15"/>
  <c r="P494" i="15"/>
  <c r="P495" i="15"/>
  <c r="P496" i="15"/>
  <c r="P497" i="15"/>
  <c r="P498" i="15"/>
  <c r="P499" i="15"/>
  <c r="P500" i="15"/>
  <c r="P501" i="15"/>
  <c r="P502" i="15"/>
  <c r="P503" i="15"/>
  <c r="P504" i="15"/>
  <c r="P505" i="15"/>
  <c r="P506" i="15"/>
  <c r="P507" i="15"/>
  <c r="P508" i="15"/>
  <c r="P509" i="15"/>
  <c r="O310" i="15"/>
  <c r="O311" i="15"/>
  <c r="O312" i="15"/>
  <c r="O313" i="15"/>
  <c r="O314" i="15"/>
  <c r="O315" i="15"/>
  <c r="O316" i="15"/>
  <c r="O317" i="15"/>
  <c r="O318" i="15"/>
  <c r="O319" i="15"/>
  <c r="O320" i="15"/>
  <c r="O321" i="15"/>
  <c r="O322" i="15"/>
  <c r="O323" i="15"/>
  <c r="O324" i="15"/>
  <c r="O325" i="15"/>
  <c r="O326" i="15"/>
  <c r="O327" i="15"/>
  <c r="O328" i="15"/>
  <c r="O329" i="15"/>
  <c r="O330" i="15"/>
  <c r="O331" i="15"/>
  <c r="O332" i="15"/>
  <c r="O333" i="15"/>
  <c r="O334" i="15"/>
  <c r="O335" i="15"/>
  <c r="O336" i="15"/>
  <c r="O337" i="15"/>
  <c r="O338" i="15"/>
  <c r="O339" i="15"/>
  <c r="O340" i="15"/>
  <c r="O341" i="15"/>
  <c r="O342" i="15"/>
  <c r="O343" i="15"/>
  <c r="O344" i="15"/>
  <c r="O345" i="15"/>
  <c r="O346" i="15"/>
  <c r="O347" i="15"/>
  <c r="O348" i="15"/>
  <c r="O349" i="15"/>
  <c r="O350" i="15"/>
  <c r="O351" i="15"/>
  <c r="O352" i="15"/>
  <c r="O353" i="15"/>
  <c r="O354" i="15"/>
  <c r="O355" i="15"/>
  <c r="O356" i="15"/>
  <c r="O357" i="15"/>
  <c r="O358" i="15"/>
  <c r="O359" i="15"/>
  <c r="O360" i="15"/>
  <c r="O361" i="15"/>
  <c r="O362" i="15"/>
  <c r="O363" i="15"/>
  <c r="O364" i="15"/>
  <c r="O365" i="15"/>
  <c r="O366" i="15"/>
  <c r="O367" i="15"/>
  <c r="O368" i="15"/>
  <c r="O369" i="15"/>
  <c r="O370" i="15"/>
  <c r="O371" i="15"/>
  <c r="O372" i="15"/>
  <c r="O373" i="15"/>
  <c r="O374" i="15"/>
  <c r="O375" i="15"/>
  <c r="O376" i="15"/>
  <c r="O377" i="15"/>
  <c r="O378" i="15"/>
  <c r="O379" i="15"/>
  <c r="O380" i="15"/>
  <c r="O381" i="15"/>
  <c r="O382" i="15"/>
  <c r="O383" i="15"/>
  <c r="O384" i="15"/>
  <c r="O385" i="15"/>
  <c r="O386" i="15"/>
  <c r="O387" i="15"/>
  <c r="O388" i="15"/>
  <c r="O389" i="15"/>
  <c r="O390" i="15"/>
  <c r="O391" i="15"/>
  <c r="O392" i="15"/>
  <c r="O393" i="15"/>
  <c r="O394" i="15"/>
  <c r="O395" i="15"/>
  <c r="O396" i="15"/>
  <c r="O397" i="15"/>
  <c r="O398" i="15"/>
  <c r="O399" i="15"/>
  <c r="O400" i="15"/>
  <c r="O401" i="15"/>
  <c r="O402" i="15"/>
  <c r="O403" i="15"/>
  <c r="O404" i="15"/>
  <c r="O405" i="15"/>
  <c r="O406" i="15"/>
  <c r="O407" i="15"/>
  <c r="O408" i="15"/>
  <c r="O409" i="15"/>
  <c r="O410" i="15"/>
  <c r="O411" i="15"/>
  <c r="O412" i="15"/>
  <c r="O413" i="15"/>
  <c r="O414" i="15"/>
  <c r="O415" i="15"/>
  <c r="O416" i="15"/>
  <c r="O417" i="15"/>
  <c r="O418" i="15"/>
  <c r="O419" i="15"/>
  <c r="O420" i="15"/>
  <c r="O421" i="15"/>
  <c r="O422" i="15"/>
  <c r="O423" i="15"/>
  <c r="O424" i="15"/>
  <c r="O425" i="15"/>
  <c r="O426" i="15"/>
  <c r="O427" i="15"/>
  <c r="O428" i="15"/>
  <c r="O429" i="15"/>
  <c r="O430" i="15"/>
  <c r="O431" i="15"/>
  <c r="O432" i="15"/>
  <c r="O433" i="15"/>
  <c r="O434" i="15"/>
  <c r="O435" i="15"/>
  <c r="O436" i="15"/>
  <c r="O437" i="15"/>
  <c r="O438" i="15"/>
  <c r="O439" i="15"/>
  <c r="O440" i="15"/>
  <c r="O441" i="15"/>
  <c r="O442" i="15"/>
  <c r="O443" i="15"/>
  <c r="O444" i="15"/>
  <c r="O445" i="15"/>
  <c r="O446" i="15"/>
  <c r="O447" i="15"/>
  <c r="O448" i="15"/>
  <c r="O449" i="15"/>
  <c r="O450" i="15"/>
  <c r="O451" i="15"/>
  <c r="O452" i="15"/>
  <c r="O453" i="15"/>
  <c r="O454" i="15"/>
  <c r="O455" i="15"/>
  <c r="O456" i="15"/>
  <c r="O457" i="15"/>
  <c r="O458" i="15"/>
  <c r="O459" i="15"/>
  <c r="O460" i="15"/>
  <c r="O461" i="15"/>
  <c r="O462" i="15"/>
  <c r="O463" i="15"/>
  <c r="O464" i="15"/>
  <c r="O465" i="15"/>
  <c r="O466" i="15"/>
  <c r="O467" i="15"/>
  <c r="O468" i="15"/>
  <c r="O469" i="15"/>
  <c r="O470" i="15"/>
  <c r="O471" i="15"/>
  <c r="O472" i="15"/>
  <c r="O473" i="15"/>
  <c r="O474" i="15"/>
  <c r="O475" i="15"/>
  <c r="O476" i="15"/>
  <c r="O477" i="15"/>
  <c r="O478" i="15"/>
  <c r="O479" i="15"/>
  <c r="O480" i="15"/>
  <c r="O481" i="15"/>
  <c r="O482" i="15"/>
  <c r="O483" i="15"/>
  <c r="O484" i="15"/>
  <c r="O485" i="15"/>
  <c r="O486" i="15"/>
  <c r="O487" i="15"/>
  <c r="O488" i="15"/>
  <c r="O489" i="15"/>
  <c r="O490" i="15"/>
  <c r="O491" i="15"/>
  <c r="O492" i="15"/>
  <c r="O493" i="15"/>
  <c r="O494" i="15"/>
  <c r="O495" i="15"/>
  <c r="O496" i="15"/>
  <c r="O497" i="15"/>
  <c r="O498" i="15"/>
  <c r="O499" i="15"/>
  <c r="O500" i="15"/>
  <c r="O501" i="15"/>
  <c r="O502" i="15"/>
  <c r="O503" i="15"/>
  <c r="O504" i="15"/>
  <c r="O505" i="15"/>
  <c r="O506" i="15"/>
  <c r="O507" i="15"/>
  <c r="O508" i="15"/>
  <c r="O509" i="15"/>
  <c r="N310" i="15"/>
  <c r="N311" i="15"/>
  <c r="N312" i="15"/>
  <c r="N313" i="15"/>
  <c r="N314" i="15"/>
  <c r="N315" i="15"/>
  <c r="N316" i="15"/>
  <c r="N317" i="15"/>
  <c r="N318" i="15"/>
  <c r="N319" i="15"/>
  <c r="N320" i="15"/>
  <c r="N321" i="15"/>
  <c r="N322" i="15"/>
  <c r="N323" i="15"/>
  <c r="N324" i="15"/>
  <c r="N325" i="15"/>
  <c r="N326" i="15"/>
  <c r="N327" i="15"/>
  <c r="N328" i="15"/>
  <c r="N329" i="15"/>
  <c r="N330" i="15"/>
  <c r="N331" i="15"/>
  <c r="N332" i="15"/>
  <c r="N333" i="15"/>
  <c r="N334" i="15"/>
  <c r="N335" i="15"/>
  <c r="N336" i="15"/>
  <c r="N337" i="15"/>
  <c r="N338" i="15"/>
  <c r="N339" i="15"/>
  <c r="N340" i="15"/>
  <c r="N341" i="15"/>
  <c r="N342" i="15"/>
  <c r="N343" i="15"/>
  <c r="N344" i="15"/>
  <c r="N345" i="15"/>
  <c r="N346" i="15"/>
  <c r="N347" i="15"/>
  <c r="N348" i="15"/>
  <c r="N349" i="15"/>
  <c r="N350" i="15"/>
  <c r="N351" i="15"/>
  <c r="N352" i="15"/>
  <c r="N353" i="15"/>
  <c r="N354" i="15"/>
  <c r="N355" i="15"/>
  <c r="N356" i="15"/>
  <c r="N357" i="15"/>
  <c r="N358" i="15"/>
  <c r="N359" i="15"/>
  <c r="N360" i="15"/>
  <c r="N361" i="15"/>
  <c r="N362" i="15"/>
  <c r="N363" i="15"/>
  <c r="N364" i="15"/>
  <c r="N365" i="15"/>
  <c r="N366" i="15"/>
  <c r="N367" i="15"/>
  <c r="N368" i="15"/>
  <c r="N369" i="15"/>
  <c r="N370" i="15"/>
  <c r="N371" i="15"/>
  <c r="N372" i="15"/>
  <c r="N373" i="15"/>
  <c r="N374" i="15"/>
  <c r="N375" i="15"/>
  <c r="N376" i="15"/>
  <c r="N377" i="15"/>
  <c r="N378" i="15"/>
  <c r="N379" i="15"/>
  <c r="N380" i="15"/>
  <c r="N381" i="15"/>
  <c r="N382" i="15"/>
  <c r="N383" i="15"/>
  <c r="N384" i="15"/>
  <c r="N385" i="15"/>
  <c r="N386" i="15"/>
  <c r="N387" i="15"/>
  <c r="N388" i="15"/>
  <c r="N389" i="15"/>
  <c r="N390" i="15"/>
  <c r="N391" i="15"/>
  <c r="N392" i="15"/>
  <c r="N393" i="15"/>
  <c r="N394" i="15"/>
  <c r="N395" i="15"/>
  <c r="N396" i="15"/>
  <c r="N397" i="15"/>
  <c r="N398" i="15"/>
  <c r="N399" i="15"/>
  <c r="N400" i="15"/>
  <c r="N401" i="15"/>
  <c r="N402" i="15"/>
  <c r="N403" i="15"/>
  <c r="N404" i="15"/>
  <c r="N405" i="15"/>
  <c r="N406" i="15"/>
  <c r="N407" i="15"/>
  <c r="N408" i="15"/>
  <c r="N409" i="15"/>
  <c r="N410" i="15"/>
  <c r="N411" i="15"/>
  <c r="N412" i="15"/>
  <c r="N413" i="15"/>
  <c r="N414" i="15"/>
  <c r="N415" i="15"/>
  <c r="N416" i="15"/>
  <c r="N417" i="15"/>
  <c r="N418" i="15"/>
  <c r="N419" i="15"/>
  <c r="N420" i="15"/>
  <c r="N421" i="15"/>
  <c r="N422" i="15"/>
  <c r="N423" i="15"/>
  <c r="N424" i="15"/>
  <c r="N425" i="15"/>
  <c r="N426" i="15"/>
  <c r="N427" i="15"/>
  <c r="N428" i="15"/>
  <c r="N429" i="15"/>
  <c r="N430" i="15"/>
  <c r="N431" i="15"/>
  <c r="N432" i="15"/>
  <c r="N433" i="15"/>
  <c r="N434" i="15"/>
  <c r="N435" i="15"/>
  <c r="N436" i="15"/>
  <c r="N437" i="15"/>
  <c r="N438" i="15"/>
  <c r="N439" i="15"/>
  <c r="N440" i="15"/>
  <c r="N441" i="15"/>
  <c r="N442" i="15"/>
  <c r="N443" i="15"/>
  <c r="N444" i="15"/>
  <c r="N445" i="15"/>
  <c r="N446" i="15"/>
  <c r="N447" i="15"/>
  <c r="N448" i="15"/>
  <c r="N449" i="15"/>
  <c r="N450" i="15"/>
  <c r="N451" i="15"/>
  <c r="N452" i="15"/>
  <c r="N453" i="15"/>
  <c r="N454" i="15"/>
  <c r="N455" i="15"/>
  <c r="N456" i="15"/>
  <c r="N457" i="15"/>
  <c r="N458" i="15"/>
  <c r="N459" i="15"/>
  <c r="N460" i="15"/>
  <c r="N461" i="15"/>
  <c r="N462" i="15"/>
  <c r="N463" i="15"/>
  <c r="N464" i="15"/>
  <c r="N465" i="15"/>
  <c r="N466" i="15"/>
  <c r="N467" i="15"/>
  <c r="N468" i="15"/>
  <c r="N469" i="15"/>
  <c r="N470" i="15"/>
  <c r="N471" i="15"/>
  <c r="N472" i="15"/>
  <c r="N473" i="15"/>
  <c r="N474" i="15"/>
  <c r="N475" i="15"/>
  <c r="N476" i="15"/>
  <c r="N477" i="15"/>
  <c r="N478" i="15"/>
  <c r="N479" i="15"/>
  <c r="N480" i="15"/>
  <c r="N481" i="15"/>
  <c r="N482" i="15"/>
  <c r="N483" i="15"/>
  <c r="N484" i="15"/>
  <c r="N485" i="15"/>
  <c r="N486" i="15"/>
  <c r="N487" i="15"/>
  <c r="N488" i="15"/>
  <c r="N489" i="15"/>
  <c r="N490" i="15"/>
  <c r="N491" i="15"/>
  <c r="N492" i="15"/>
  <c r="N493" i="15"/>
  <c r="N494" i="15"/>
  <c r="N495" i="15"/>
  <c r="N496" i="15"/>
  <c r="N497" i="15"/>
  <c r="N498" i="15"/>
  <c r="N499" i="15"/>
  <c r="N500" i="15"/>
  <c r="N501" i="15"/>
  <c r="N502" i="15"/>
  <c r="N503" i="15"/>
  <c r="N504" i="15"/>
  <c r="N505" i="15"/>
  <c r="N506" i="15"/>
  <c r="N507" i="15"/>
  <c r="N508" i="15"/>
  <c r="N509" i="15"/>
  <c r="M310" i="15"/>
  <c r="M311" i="15"/>
  <c r="M312" i="15"/>
  <c r="M313" i="15"/>
  <c r="M314" i="15"/>
  <c r="M315" i="15"/>
  <c r="M316" i="15"/>
  <c r="M317" i="15"/>
  <c r="M318" i="15"/>
  <c r="M319" i="15"/>
  <c r="M320" i="15"/>
  <c r="M321" i="15"/>
  <c r="M322" i="15"/>
  <c r="M323" i="15"/>
  <c r="M324" i="15"/>
  <c r="M325" i="15"/>
  <c r="M326" i="15"/>
  <c r="M327" i="15"/>
  <c r="M328" i="15"/>
  <c r="M329" i="15"/>
  <c r="M330" i="15"/>
  <c r="M331" i="15"/>
  <c r="M332" i="15"/>
  <c r="M333" i="15"/>
  <c r="M334" i="15"/>
  <c r="M335" i="15"/>
  <c r="M336" i="15"/>
  <c r="M337" i="15"/>
  <c r="M338" i="15"/>
  <c r="M339" i="15"/>
  <c r="M340" i="15"/>
  <c r="M341" i="15"/>
  <c r="M342" i="15"/>
  <c r="M343" i="15"/>
  <c r="M344" i="15"/>
  <c r="M345" i="15"/>
  <c r="M346" i="15"/>
  <c r="M347" i="15"/>
  <c r="M348" i="15"/>
  <c r="M349" i="15"/>
  <c r="M350" i="15"/>
  <c r="M351" i="15"/>
  <c r="M352" i="15"/>
  <c r="M353" i="15"/>
  <c r="M354" i="15"/>
  <c r="M355" i="15"/>
  <c r="M356" i="15"/>
  <c r="M357" i="15"/>
  <c r="M358" i="15"/>
  <c r="M359" i="15"/>
  <c r="M360" i="15"/>
  <c r="M361" i="15"/>
  <c r="M362" i="15"/>
  <c r="M363" i="15"/>
  <c r="M364" i="15"/>
  <c r="M365" i="15"/>
  <c r="M366" i="15"/>
  <c r="M367" i="15"/>
  <c r="M368" i="15"/>
  <c r="M369" i="15"/>
  <c r="M370" i="15"/>
  <c r="M371" i="15"/>
  <c r="M372" i="15"/>
  <c r="M373" i="15"/>
  <c r="M374" i="15"/>
  <c r="M375" i="15"/>
  <c r="M376" i="15"/>
  <c r="M377" i="15"/>
  <c r="M378" i="15"/>
  <c r="M379" i="15"/>
  <c r="M380" i="15"/>
  <c r="M381" i="15"/>
  <c r="M382" i="15"/>
  <c r="M383" i="15"/>
  <c r="M384" i="15"/>
  <c r="M385" i="15"/>
  <c r="M386" i="15"/>
  <c r="M387" i="15"/>
  <c r="M388" i="15"/>
  <c r="M389" i="15"/>
  <c r="M390" i="15"/>
  <c r="M391" i="15"/>
  <c r="M392" i="15"/>
  <c r="M393" i="15"/>
  <c r="M394" i="15"/>
  <c r="M395" i="15"/>
  <c r="M396" i="15"/>
  <c r="M397" i="15"/>
  <c r="M398" i="15"/>
  <c r="M399" i="15"/>
  <c r="M400" i="15"/>
  <c r="M401" i="15"/>
  <c r="M402" i="15"/>
  <c r="M403" i="15"/>
  <c r="M404" i="15"/>
  <c r="M405" i="15"/>
  <c r="M406" i="15"/>
  <c r="M407" i="15"/>
  <c r="M408" i="15"/>
  <c r="M409" i="15"/>
  <c r="M410" i="15"/>
  <c r="M411" i="15"/>
  <c r="M412" i="15"/>
  <c r="M413" i="15"/>
  <c r="M414" i="15"/>
  <c r="M415" i="15"/>
  <c r="M416" i="15"/>
  <c r="M417" i="15"/>
  <c r="M418" i="15"/>
  <c r="M419" i="15"/>
  <c r="M420" i="15"/>
  <c r="M421" i="15"/>
  <c r="M422" i="15"/>
  <c r="M423" i="15"/>
  <c r="M424" i="15"/>
  <c r="M425" i="15"/>
  <c r="M426" i="15"/>
  <c r="M427" i="15"/>
  <c r="M428" i="15"/>
  <c r="M429" i="15"/>
  <c r="M430" i="15"/>
  <c r="M431" i="15"/>
  <c r="M432" i="15"/>
  <c r="M433" i="15"/>
  <c r="M434" i="15"/>
  <c r="M435" i="15"/>
  <c r="M436" i="15"/>
  <c r="M437" i="15"/>
  <c r="M438" i="15"/>
  <c r="M439" i="15"/>
  <c r="M440" i="15"/>
  <c r="M441" i="15"/>
  <c r="M442" i="15"/>
  <c r="M443" i="15"/>
  <c r="M444" i="15"/>
  <c r="M445" i="15"/>
  <c r="M446" i="15"/>
  <c r="M447" i="15"/>
  <c r="M448" i="15"/>
  <c r="M449" i="15"/>
  <c r="M450" i="15"/>
  <c r="M451" i="15"/>
  <c r="M452" i="15"/>
  <c r="M453" i="15"/>
  <c r="M454" i="15"/>
  <c r="M455" i="15"/>
  <c r="M456" i="15"/>
  <c r="M457" i="15"/>
  <c r="M458" i="15"/>
  <c r="M459" i="15"/>
  <c r="M460" i="15"/>
  <c r="M461" i="15"/>
  <c r="M462" i="15"/>
  <c r="M463" i="15"/>
  <c r="M464" i="15"/>
  <c r="M465" i="15"/>
  <c r="M466" i="15"/>
  <c r="M467" i="15"/>
  <c r="M468" i="15"/>
  <c r="M469" i="15"/>
  <c r="M470" i="15"/>
  <c r="M471" i="15"/>
  <c r="M472" i="15"/>
  <c r="M473" i="15"/>
  <c r="M474" i="15"/>
  <c r="M475" i="15"/>
  <c r="M476" i="15"/>
  <c r="M477" i="15"/>
  <c r="M478" i="15"/>
  <c r="M479" i="15"/>
  <c r="M480" i="15"/>
  <c r="M481" i="15"/>
  <c r="M482" i="15"/>
  <c r="M483" i="15"/>
  <c r="M484" i="15"/>
  <c r="M485" i="15"/>
  <c r="M486" i="15"/>
  <c r="M487" i="15"/>
  <c r="M488" i="15"/>
  <c r="M489" i="15"/>
  <c r="M490" i="15"/>
  <c r="M491" i="15"/>
  <c r="M492" i="15"/>
  <c r="M493" i="15"/>
  <c r="M494" i="15"/>
  <c r="M495" i="15"/>
  <c r="M496" i="15"/>
  <c r="M497" i="15"/>
  <c r="M498" i="15"/>
  <c r="M499" i="15"/>
  <c r="M500" i="15"/>
  <c r="M501" i="15"/>
  <c r="M502" i="15"/>
  <c r="M503" i="15"/>
  <c r="M504" i="15"/>
  <c r="M505" i="15"/>
  <c r="M506" i="15"/>
  <c r="M507" i="15"/>
  <c r="M508" i="15"/>
  <c r="M509" i="15"/>
  <c r="L310" i="15"/>
  <c r="L311" i="15"/>
  <c r="L312" i="15"/>
  <c r="L313" i="15"/>
  <c r="L314" i="15"/>
  <c r="L315" i="15"/>
  <c r="L316" i="15"/>
  <c r="L317" i="15"/>
  <c r="L318" i="15"/>
  <c r="L319" i="15"/>
  <c r="L320" i="15"/>
  <c r="L321" i="15"/>
  <c r="L322" i="15"/>
  <c r="L323" i="15"/>
  <c r="L324" i="15"/>
  <c r="L325" i="15"/>
  <c r="L326" i="15"/>
  <c r="L327" i="15"/>
  <c r="L328" i="15"/>
  <c r="L329" i="15"/>
  <c r="L330" i="15"/>
  <c r="L331" i="15"/>
  <c r="L332" i="15"/>
  <c r="L333" i="15"/>
  <c r="L334" i="15"/>
  <c r="L335" i="15"/>
  <c r="L336" i="15"/>
  <c r="L337" i="15"/>
  <c r="L338" i="15"/>
  <c r="L339" i="15"/>
  <c r="L340" i="15"/>
  <c r="L341" i="15"/>
  <c r="L342" i="15"/>
  <c r="L343" i="15"/>
  <c r="L344" i="15"/>
  <c r="L345" i="15"/>
  <c r="L346" i="15"/>
  <c r="L347" i="15"/>
  <c r="L348" i="15"/>
  <c r="L349" i="15"/>
  <c r="L350" i="15"/>
  <c r="L351" i="15"/>
  <c r="L352" i="15"/>
  <c r="L353" i="15"/>
  <c r="L354" i="15"/>
  <c r="L355" i="15"/>
  <c r="L356" i="15"/>
  <c r="L357" i="15"/>
  <c r="L358" i="15"/>
  <c r="L359" i="15"/>
  <c r="L360" i="15"/>
  <c r="L361" i="15"/>
  <c r="L362" i="15"/>
  <c r="L363" i="15"/>
  <c r="L364" i="15"/>
  <c r="L365" i="15"/>
  <c r="L366" i="15"/>
  <c r="L367" i="15"/>
  <c r="L368" i="15"/>
  <c r="L369" i="15"/>
  <c r="L370" i="15"/>
  <c r="L371" i="15"/>
  <c r="L372" i="15"/>
  <c r="L373" i="15"/>
  <c r="L374" i="15"/>
  <c r="L375" i="15"/>
  <c r="L376" i="15"/>
  <c r="L377" i="15"/>
  <c r="L378" i="15"/>
  <c r="L379" i="15"/>
  <c r="L380" i="15"/>
  <c r="L381" i="15"/>
  <c r="L382" i="15"/>
  <c r="L383" i="15"/>
  <c r="L384" i="15"/>
  <c r="L385" i="15"/>
  <c r="L386" i="15"/>
  <c r="L387" i="15"/>
  <c r="L388" i="15"/>
  <c r="L389" i="15"/>
  <c r="L390" i="15"/>
  <c r="L391" i="15"/>
  <c r="L392" i="15"/>
  <c r="L393" i="15"/>
  <c r="L394" i="15"/>
  <c r="L395" i="15"/>
  <c r="L396" i="15"/>
  <c r="L397" i="15"/>
  <c r="L398" i="15"/>
  <c r="L399" i="15"/>
  <c r="L400" i="15"/>
  <c r="L401" i="15"/>
  <c r="L402" i="15"/>
  <c r="L403" i="15"/>
  <c r="L404" i="15"/>
  <c r="L405" i="15"/>
  <c r="L406" i="15"/>
  <c r="L407" i="15"/>
  <c r="L408" i="15"/>
  <c r="L409" i="15"/>
  <c r="L410" i="15"/>
  <c r="L411" i="15"/>
  <c r="L412" i="15"/>
  <c r="L413" i="15"/>
  <c r="L414" i="15"/>
  <c r="L415" i="15"/>
  <c r="L416" i="15"/>
  <c r="L417" i="15"/>
  <c r="L418" i="15"/>
  <c r="L419" i="15"/>
  <c r="L420" i="15"/>
  <c r="L421" i="15"/>
  <c r="L422" i="15"/>
  <c r="L423" i="15"/>
  <c r="L424" i="15"/>
  <c r="L425" i="15"/>
  <c r="L426" i="15"/>
  <c r="L427" i="15"/>
  <c r="L428" i="15"/>
  <c r="L429" i="15"/>
  <c r="L430" i="15"/>
  <c r="L431" i="15"/>
  <c r="L432" i="15"/>
  <c r="L433" i="15"/>
  <c r="L434" i="15"/>
  <c r="L435" i="15"/>
  <c r="L436" i="15"/>
  <c r="L437" i="15"/>
  <c r="L438" i="15"/>
  <c r="L439" i="15"/>
  <c r="L440" i="15"/>
  <c r="L441" i="15"/>
  <c r="L442" i="15"/>
  <c r="L443" i="15"/>
  <c r="L444" i="15"/>
  <c r="L445" i="15"/>
  <c r="L446" i="15"/>
  <c r="L447" i="15"/>
  <c r="L448" i="15"/>
  <c r="L449" i="15"/>
  <c r="L450" i="15"/>
  <c r="L451" i="15"/>
  <c r="L452" i="15"/>
  <c r="L453" i="15"/>
  <c r="L454" i="15"/>
  <c r="L455" i="15"/>
  <c r="L456" i="15"/>
  <c r="L457" i="15"/>
  <c r="L458" i="15"/>
  <c r="L459" i="15"/>
  <c r="L460" i="15"/>
  <c r="L461" i="15"/>
  <c r="L462" i="15"/>
  <c r="L463" i="15"/>
  <c r="L464" i="15"/>
  <c r="L465" i="15"/>
  <c r="L466" i="15"/>
  <c r="L467" i="15"/>
  <c r="L468" i="15"/>
  <c r="L469" i="15"/>
  <c r="L470" i="15"/>
  <c r="L471" i="15"/>
  <c r="L472" i="15"/>
  <c r="L473" i="15"/>
  <c r="L474" i="15"/>
  <c r="L475" i="15"/>
  <c r="L476" i="15"/>
  <c r="L477" i="15"/>
  <c r="L478" i="15"/>
  <c r="L479" i="15"/>
  <c r="L480" i="15"/>
  <c r="L481" i="15"/>
  <c r="L482" i="15"/>
  <c r="L483" i="15"/>
  <c r="L484" i="15"/>
  <c r="L485" i="15"/>
  <c r="L486" i="15"/>
  <c r="L487" i="15"/>
  <c r="L488" i="15"/>
  <c r="L489" i="15"/>
  <c r="L490" i="15"/>
  <c r="L491" i="15"/>
  <c r="L492" i="15"/>
  <c r="L493" i="15"/>
  <c r="L494" i="15"/>
  <c r="L495" i="15"/>
  <c r="L496" i="15"/>
  <c r="L497" i="15"/>
  <c r="L498" i="15"/>
  <c r="L499" i="15"/>
  <c r="L500" i="15"/>
  <c r="L501" i="15"/>
  <c r="L502" i="15"/>
  <c r="L503" i="15"/>
  <c r="L504" i="15"/>
  <c r="L505" i="15"/>
  <c r="L506" i="15"/>
  <c r="L507" i="15"/>
  <c r="L508" i="15"/>
  <c r="L509" i="15"/>
  <c r="K310" i="15"/>
  <c r="K311" i="15"/>
  <c r="K312" i="15"/>
  <c r="K313" i="15"/>
  <c r="K314" i="15"/>
  <c r="K315" i="15"/>
  <c r="K316" i="15"/>
  <c r="K317" i="15"/>
  <c r="K318" i="15"/>
  <c r="K319" i="15"/>
  <c r="K320" i="15"/>
  <c r="K321" i="15"/>
  <c r="K322" i="15"/>
  <c r="K323" i="15"/>
  <c r="K324" i="15"/>
  <c r="K325" i="15"/>
  <c r="K326" i="15"/>
  <c r="K327" i="15"/>
  <c r="K328" i="15"/>
  <c r="K329" i="15"/>
  <c r="K330" i="15"/>
  <c r="K331" i="15"/>
  <c r="K332" i="15"/>
  <c r="K333" i="15"/>
  <c r="K334" i="15"/>
  <c r="K335" i="15"/>
  <c r="K336" i="15"/>
  <c r="K337" i="15"/>
  <c r="K338" i="15"/>
  <c r="K339" i="15"/>
  <c r="K340" i="15"/>
  <c r="K341" i="15"/>
  <c r="K342" i="15"/>
  <c r="K343" i="15"/>
  <c r="K344" i="15"/>
  <c r="K345" i="15"/>
  <c r="K346" i="15"/>
  <c r="K347" i="15"/>
  <c r="K348" i="15"/>
  <c r="K349" i="15"/>
  <c r="K350" i="15"/>
  <c r="K351" i="15"/>
  <c r="K352" i="15"/>
  <c r="K353" i="15"/>
  <c r="K354" i="15"/>
  <c r="K355" i="15"/>
  <c r="K356" i="15"/>
  <c r="K357" i="15"/>
  <c r="K358" i="15"/>
  <c r="K359" i="15"/>
  <c r="K360" i="15"/>
  <c r="K361" i="15"/>
  <c r="K362" i="15"/>
  <c r="K363" i="15"/>
  <c r="K364" i="15"/>
  <c r="K365" i="15"/>
  <c r="K366" i="15"/>
  <c r="K367" i="15"/>
  <c r="K368" i="15"/>
  <c r="K369" i="15"/>
  <c r="K370" i="15"/>
  <c r="K371" i="15"/>
  <c r="K372" i="15"/>
  <c r="K373" i="15"/>
  <c r="K374" i="15"/>
  <c r="K375" i="15"/>
  <c r="K376" i="15"/>
  <c r="K377" i="15"/>
  <c r="K378" i="15"/>
  <c r="K379" i="15"/>
  <c r="K380" i="15"/>
  <c r="K381" i="15"/>
  <c r="K382" i="15"/>
  <c r="K383" i="15"/>
  <c r="K384" i="15"/>
  <c r="K385" i="15"/>
  <c r="K386" i="15"/>
  <c r="K387" i="15"/>
  <c r="K388" i="15"/>
  <c r="K389" i="15"/>
  <c r="K390" i="15"/>
  <c r="K391" i="15"/>
  <c r="K392" i="15"/>
  <c r="K393" i="15"/>
  <c r="K394" i="15"/>
  <c r="K395" i="15"/>
  <c r="K396" i="15"/>
  <c r="K397" i="15"/>
  <c r="K398" i="15"/>
  <c r="K399" i="15"/>
  <c r="K400" i="15"/>
  <c r="K401" i="15"/>
  <c r="K402" i="15"/>
  <c r="K403" i="15"/>
  <c r="K404" i="15"/>
  <c r="K405" i="15"/>
  <c r="K406" i="15"/>
  <c r="K407" i="15"/>
  <c r="K408" i="15"/>
  <c r="K409" i="15"/>
  <c r="K410" i="15"/>
  <c r="K411" i="15"/>
  <c r="K412" i="15"/>
  <c r="K413" i="15"/>
  <c r="K414" i="15"/>
  <c r="K415" i="15"/>
  <c r="K416" i="15"/>
  <c r="K417" i="15"/>
  <c r="K418" i="15"/>
  <c r="K419" i="15"/>
  <c r="K420" i="15"/>
  <c r="K421" i="15"/>
  <c r="K422" i="15"/>
  <c r="K423" i="15"/>
  <c r="K424" i="15"/>
  <c r="K425" i="15"/>
  <c r="K426" i="15"/>
  <c r="K427" i="15"/>
  <c r="K428" i="15"/>
  <c r="K429" i="15"/>
  <c r="K430" i="15"/>
  <c r="K431" i="15"/>
  <c r="K432" i="15"/>
  <c r="K433" i="15"/>
  <c r="K434" i="15"/>
  <c r="K435" i="15"/>
  <c r="K436" i="15"/>
  <c r="K437" i="15"/>
  <c r="K438" i="15"/>
  <c r="K439" i="15"/>
  <c r="K440" i="15"/>
  <c r="K441" i="15"/>
  <c r="K442" i="15"/>
  <c r="K443" i="15"/>
  <c r="K444" i="15"/>
  <c r="K445" i="15"/>
  <c r="K446" i="15"/>
  <c r="K447" i="15"/>
  <c r="K448" i="15"/>
  <c r="K449" i="15"/>
  <c r="K450" i="15"/>
  <c r="K451" i="15"/>
  <c r="K452" i="15"/>
  <c r="K453" i="15"/>
  <c r="K454" i="15"/>
  <c r="K455" i="15"/>
  <c r="K456" i="15"/>
  <c r="K457" i="15"/>
  <c r="K458" i="15"/>
  <c r="K459" i="15"/>
  <c r="K460" i="15"/>
  <c r="K461" i="15"/>
  <c r="K462" i="15"/>
  <c r="K463" i="15"/>
  <c r="K464" i="15"/>
  <c r="K465" i="15"/>
  <c r="K466" i="15"/>
  <c r="K467" i="15"/>
  <c r="K468" i="15"/>
  <c r="K469" i="15"/>
  <c r="K470" i="15"/>
  <c r="K471" i="15"/>
  <c r="K472" i="15"/>
  <c r="K473" i="15"/>
  <c r="K474" i="15"/>
  <c r="K475" i="15"/>
  <c r="K476" i="15"/>
  <c r="K477" i="15"/>
  <c r="K478" i="15"/>
  <c r="K479" i="15"/>
  <c r="K480" i="15"/>
  <c r="K481" i="15"/>
  <c r="K482" i="15"/>
  <c r="K483" i="15"/>
  <c r="K484" i="15"/>
  <c r="K485" i="15"/>
  <c r="K486" i="15"/>
  <c r="K487" i="15"/>
  <c r="K488" i="15"/>
  <c r="K489" i="15"/>
  <c r="K490" i="15"/>
  <c r="K491" i="15"/>
  <c r="K492" i="15"/>
  <c r="K493" i="15"/>
  <c r="K494" i="15"/>
  <c r="K495" i="15"/>
  <c r="K496" i="15"/>
  <c r="K497" i="15"/>
  <c r="K498" i="15"/>
  <c r="K499" i="15"/>
  <c r="K500" i="15"/>
  <c r="K501" i="15"/>
  <c r="K502" i="15"/>
  <c r="K503" i="15"/>
  <c r="K504" i="15"/>
  <c r="K505" i="15"/>
  <c r="K506" i="15"/>
  <c r="K507" i="15"/>
  <c r="K508" i="15"/>
  <c r="K509" i="15"/>
  <c r="J310" i="15"/>
  <c r="J311" i="15"/>
  <c r="J312" i="15"/>
  <c r="J313" i="15"/>
  <c r="J314" i="15"/>
  <c r="J315" i="15"/>
  <c r="J316" i="15"/>
  <c r="J317" i="15"/>
  <c r="J318" i="15"/>
  <c r="J319" i="15"/>
  <c r="J320" i="15"/>
  <c r="J321" i="15"/>
  <c r="J322" i="15"/>
  <c r="J323" i="15"/>
  <c r="J324" i="15"/>
  <c r="J325" i="15"/>
  <c r="J326" i="15"/>
  <c r="J327" i="15"/>
  <c r="J328" i="15"/>
  <c r="J329" i="15"/>
  <c r="J330" i="15"/>
  <c r="J331" i="15"/>
  <c r="J332" i="15"/>
  <c r="J333" i="15"/>
  <c r="J334" i="15"/>
  <c r="J335" i="15"/>
  <c r="J336" i="15"/>
  <c r="J337" i="15"/>
  <c r="J338" i="15"/>
  <c r="J339" i="15"/>
  <c r="J340" i="15"/>
  <c r="J341" i="15"/>
  <c r="J342" i="15"/>
  <c r="J343" i="15"/>
  <c r="J344" i="15"/>
  <c r="J345" i="15"/>
  <c r="J346" i="15"/>
  <c r="J347" i="15"/>
  <c r="J348" i="15"/>
  <c r="J349" i="15"/>
  <c r="J350" i="15"/>
  <c r="J351" i="15"/>
  <c r="J352" i="15"/>
  <c r="J353" i="15"/>
  <c r="J354" i="15"/>
  <c r="J355" i="15"/>
  <c r="J356" i="15"/>
  <c r="J357" i="15"/>
  <c r="J358" i="15"/>
  <c r="J359" i="15"/>
  <c r="J360" i="15"/>
  <c r="J361" i="15"/>
  <c r="J362" i="15"/>
  <c r="J363" i="15"/>
  <c r="J364" i="15"/>
  <c r="J365" i="15"/>
  <c r="J366" i="15"/>
  <c r="J367" i="15"/>
  <c r="J368" i="15"/>
  <c r="J369" i="15"/>
  <c r="J370" i="15"/>
  <c r="J371" i="15"/>
  <c r="J372" i="15"/>
  <c r="J373" i="15"/>
  <c r="J374" i="15"/>
  <c r="J375" i="15"/>
  <c r="J376" i="15"/>
  <c r="J377" i="15"/>
  <c r="J378" i="15"/>
  <c r="J379" i="15"/>
  <c r="J380" i="15"/>
  <c r="J381" i="15"/>
  <c r="J382" i="15"/>
  <c r="J383" i="15"/>
  <c r="J384" i="15"/>
  <c r="J385" i="15"/>
  <c r="J386" i="15"/>
  <c r="J387" i="15"/>
  <c r="J388" i="15"/>
  <c r="J389" i="15"/>
  <c r="J390" i="15"/>
  <c r="J391" i="15"/>
  <c r="J392" i="15"/>
  <c r="J393" i="15"/>
  <c r="J394" i="15"/>
  <c r="J395" i="15"/>
  <c r="J396" i="15"/>
  <c r="J397" i="15"/>
  <c r="J398" i="15"/>
  <c r="J399" i="15"/>
  <c r="J400" i="15"/>
  <c r="J401" i="15"/>
  <c r="J402" i="15"/>
  <c r="J403" i="15"/>
  <c r="J404" i="15"/>
  <c r="J405" i="15"/>
  <c r="J406" i="15"/>
  <c r="J407" i="15"/>
  <c r="J408" i="15"/>
  <c r="J409" i="15"/>
  <c r="J410" i="15"/>
  <c r="J411" i="15"/>
  <c r="J412" i="15"/>
  <c r="J413" i="15"/>
  <c r="J414" i="15"/>
  <c r="J415" i="15"/>
  <c r="J416" i="15"/>
  <c r="J417" i="15"/>
  <c r="J418" i="15"/>
  <c r="J419" i="15"/>
  <c r="J420" i="15"/>
  <c r="J421" i="15"/>
  <c r="J422" i="15"/>
  <c r="J423" i="15"/>
  <c r="J424" i="15"/>
  <c r="J425" i="15"/>
  <c r="J426" i="15"/>
  <c r="J427" i="15"/>
  <c r="J428" i="15"/>
  <c r="J429" i="15"/>
  <c r="J430" i="15"/>
  <c r="J431" i="15"/>
  <c r="J432" i="15"/>
  <c r="J433" i="15"/>
  <c r="J434" i="15"/>
  <c r="J435" i="15"/>
  <c r="J436" i="15"/>
  <c r="J437" i="15"/>
  <c r="J438" i="15"/>
  <c r="J439" i="15"/>
  <c r="J440" i="15"/>
  <c r="J441" i="15"/>
  <c r="J442" i="15"/>
  <c r="J443" i="15"/>
  <c r="J444" i="15"/>
  <c r="J445" i="15"/>
  <c r="J446" i="15"/>
  <c r="J447" i="15"/>
  <c r="J448" i="15"/>
  <c r="J449" i="15"/>
  <c r="J450" i="15"/>
  <c r="J451" i="15"/>
  <c r="J452" i="15"/>
  <c r="J453" i="15"/>
  <c r="J454" i="15"/>
  <c r="J455" i="15"/>
  <c r="J456" i="15"/>
  <c r="J457" i="15"/>
  <c r="J458" i="15"/>
  <c r="J459" i="15"/>
  <c r="J460" i="15"/>
  <c r="J461" i="15"/>
  <c r="J462" i="15"/>
  <c r="J463" i="15"/>
  <c r="J464" i="15"/>
  <c r="J465" i="15"/>
  <c r="J466" i="15"/>
  <c r="J467" i="15"/>
  <c r="J468" i="15"/>
  <c r="J469" i="15"/>
  <c r="J470" i="15"/>
  <c r="J471" i="15"/>
  <c r="J472" i="15"/>
  <c r="J473" i="15"/>
  <c r="J474" i="15"/>
  <c r="J475" i="15"/>
  <c r="J476" i="15"/>
  <c r="J477" i="15"/>
  <c r="J478" i="15"/>
  <c r="J479" i="15"/>
  <c r="J480" i="15"/>
  <c r="J481" i="15"/>
  <c r="J482" i="15"/>
  <c r="J483" i="15"/>
  <c r="J484" i="15"/>
  <c r="J485" i="15"/>
  <c r="J486" i="15"/>
  <c r="J487" i="15"/>
  <c r="J488" i="15"/>
  <c r="J489" i="15"/>
  <c r="J490" i="15"/>
  <c r="J491" i="15"/>
  <c r="J492" i="15"/>
  <c r="J493" i="15"/>
  <c r="J494" i="15"/>
  <c r="J495" i="15"/>
  <c r="J496" i="15"/>
  <c r="J497" i="15"/>
  <c r="J498" i="15"/>
  <c r="J499" i="15"/>
  <c r="J500" i="15"/>
  <c r="J501" i="15"/>
  <c r="J502" i="15"/>
  <c r="J503" i="15"/>
  <c r="J504" i="15"/>
  <c r="J505" i="15"/>
  <c r="J506" i="15"/>
  <c r="J507" i="15"/>
  <c r="J508" i="15"/>
  <c r="J509" i="15"/>
  <c r="I310" i="15"/>
  <c r="I311" i="15"/>
  <c r="I312" i="15"/>
  <c r="I313" i="15"/>
  <c r="I314" i="15"/>
  <c r="I315" i="15"/>
  <c r="I316" i="15"/>
  <c r="I317" i="15"/>
  <c r="I318" i="15"/>
  <c r="I319" i="15"/>
  <c r="I320" i="15"/>
  <c r="I321" i="15"/>
  <c r="I322" i="15"/>
  <c r="I323" i="15"/>
  <c r="I324" i="15"/>
  <c r="I325" i="15"/>
  <c r="I326" i="15"/>
  <c r="I327" i="15"/>
  <c r="I328" i="15"/>
  <c r="I329" i="15"/>
  <c r="I330" i="15"/>
  <c r="I331" i="15"/>
  <c r="I332" i="15"/>
  <c r="I333" i="15"/>
  <c r="I334" i="15"/>
  <c r="I335" i="15"/>
  <c r="I336" i="15"/>
  <c r="I337" i="15"/>
  <c r="I338" i="15"/>
  <c r="I339" i="15"/>
  <c r="I340" i="15"/>
  <c r="I341" i="15"/>
  <c r="I342" i="15"/>
  <c r="I343" i="15"/>
  <c r="I344" i="15"/>
  <c r="I345" i="15"/>
  <c r="I346" i="15"/>
  <c r="I347" i="15"/>
  <c r="I348" i="15"/>
  <c r="I349" i="15"/>
  <c r="I350" i="15"/>
  <c r="I351" i="15"/>
  <c r="I352" i="15"/>
  <c r="I353" i="15"/>
  <c r="I354" i="15"/>
  <c r="I355" i="15"/>
  <c r="I356" i="15"/>
  <c r="I357" i="15"/>
  <c r="I358" i="15"/>
  <c r="I359" i="15"/>
  <c r="I360" i="15"/>
  <c r="I361" i="15"/>
  <c r="I362" i="15"/>
  <c r="I363" i="15"/>
  <c r="I364" i="15"/>
  <c r="I365" i="15"/>
  <c r="I366" i="15"/>
  <c r="I367" i="15"/>
  <c r="I368" i="15"/>
  <c r="I369" i="15"/>
  <c r="I370" i="15"/>
  <c r="I371" i="15"/>
  <c r="I372" i="15"/>
  <c r="I373" i="15"/>
  <c r="I374" i="15"/>
  <c r="I375" i="15"/>
  <c r="I376" i="15"/>
  <c r="I377" i="15"/>
  <c r="I378" i="15"/>
  <c r="I379" i="15"/>
  <c r="I380" i="15"/>
  <c r="I381" i="15"/>
  <c r="I382" i="15"/>
  <c r="I383" i="15"/>
  <c r="I384" i="15"/>
  <c r="I385" i="15"/>
  <c r="I386" i="15"/>
  <c r="I387" i="15"/>
  <c r="I388" i="15"/>
  <c r="I389" i="15"/>
  <c r="I390" i="15"/>
  <c r="I391" i="15"/>
  <c r="I392" i="15"/>
  <c r="I393" i="15"/>
  <c r="I394" i="15"/>
  <c r="I395" i="15"/>
  <c r="I396" i="15"/>
  <c r="I397" i="15"/>
  <c r="I398" i="15"/>
  <c r="I399" i="15"/>
  <c r="I400" i="15"/>
  <c r="I401" i="15"/>
  <c r="I402" i="15"/>
  <c r="I403" i="15"/>
  <c r="I404" i="15"/>
  <c r="I405" i="15"/>
  <c r="I406" i="15"/>
  <c r="I407" i="15"/>
  <c r="I408" i="15"/>
  <c r="I409" i="15"/>
  <c r="I410" i="15"/>
  <c r="I411" i="15"/>
  <c r="I412" i="15"/>
  <c r="I413" i="15"/>
  <c r="I414" i="15"/>
  <c r="I415" i="15"/>
  <c r="I416" i="15"/>
  <c r="I417" i="15"/>
  <c r="I418" i="15"/>
  <c r="I419" i="15"/>
  <c r="I420" i="15"/>
  <c r="I421" i="15"/>
  <c r="I422" i="15"/>
  <c r="I423" i="15"/>
  <c r="I424" i="15"/>
  <c r="I425" i="15"/>
  <c r="I426" i="15"/>
  <c r="I427" i="15"/>
  <c r="I428" i="15"/>
  <c r="I429" i="15"/>
  <c r="I430" i="15"/>
  <c r="I431" i="15"/>
  <c r="I432" i="15"/>
  <c r="I433" i="15"/>
  <c r="I434" i="15"/>
  <c r="I435" i="15"/>
  <c r="I436" i="15"/>
  <c r="I437" i="15"/>
  <c r="I438" i="15"/>
  <c r="I439" i="15"/>
  <c r="I440" i="15"/>
  <c r="I441" i="15"/>
  <c r="I442" i="15"/>
  <c r="I443" i="15"/>
  <c r="I444" i="15"/>
  <c r="I445" i="15"/>
  <c r="I446" i="15"/>
  <c r="I447" i="15"/>
  <c r="I448" i="15"/>
  <c r="I449" i="15"/>
  <c r="I450" i="15"/>
  <c r="I451" i="15"/>
  <c r="I452" i="15"/>
  <c r="I453" i="15"/>
  <c r="I454" i="15"/>
  <c r="I455" i="15"/>
  <c r="I456" i="15"/>
  <c r="I457" i="15"/>
  <c r="I458" i="15"/>
  <c r="I459" i="15"/>
  <c r="I460" i="15"/>
  <c r="I461" i="15"/>
  <c r="I462" i="15"/>
  <c r="I463" i="15"/>
  <c r="I464" i="15"/>
  <c r="I465" i="15"/>
  <c r="I466" i="15"/>
  <c r="I467" i="15"/>
  <c r="I468" i="15"/>
  <c r="I469" i="15"/>
  <c r="I470" i="15"/>
  <c r="I471" i="15"/>
  <c r="I472" i="15"/>
  <c r="I473" i="15"/>
  <c r="I474" i="15"/>
  <c r="I475" i="15"/>
  <c r="I476" i="15"/>
  <c r="I477" i="15"/>
  <c r="I478" i="15"/>
  <c r="I479" i="15"/>
  <c r="I480" i="15"/>
  <c r="I481" i="15"/>
  <c r="I482" i="15"/>
  <c r="I483" i="15"/>
  <c r="I484" i="15"/>
  <c r="I485" i="15"/>
  <c r="I486" i="15"/>
  <c r="I487" i="15"/>
  <c r="I488" i="15"/>
  <c r="I489" i="15"/>
  <c r="I490" i="15"/>
  <c r="I491" i="15"/>
  <c r="I492" i="15"/>
  <c r="I493" i="15"/>
  <c r="I494" i="15"/>
  <c r="I495" i="15"/>
  <c r="I496" i="15"/>
  <c r="I497" i="15"/>
  <c r="I498" i="15"/>
  <c r="I499" i="15"/>
  <c r="I500" i="15"/>
  <c r="I501" i="15"/>
  <c r="I502" i="15"/>
  <c r="I503" i="15"/>
  <c r="I504" i="15"/>
  <c r="I505" i="15"/>
  <c r="I506" i="15"/>
  <c r="I507" i="15"/>
  <c r="I508" i="15"/>
  <c r="I509" i="15"/>
  <c r="H310" i="15"/>
  <c r="H311" i="15"/>
  <c r="H312" i="15"/>
  <c r="H313" i="15"/>
  <c r="H314" i="15"/>
  <c r="H315" i="15"/>
  <c r="H316" i="15"/>
  <c r="H317" i="15"/>
  <c r="H318" i="15"/>
  <c r="H319" i="15"/>
  <c r="H320" i="15"/>
  <c r="H321" i="15"/>
  <c r="H322" i="15"/>
  <c r="H323" i="15"/>
  <c r="H324" i="15"/>
  <c r="H325" i="15"/>
  <c r="H326" i="15"/>
  <c r="H327" i="15"/>
  <c r="H328" i="15"/>
  <c r="H329" i="15"/>
  <c r="H330" i="15"/>
  <c r="H331" i="15"/>
  <c r="H332" i="15"/>
  <c r="H333" i="15"/>
  <c r="H334" i="15"/>
  <c r="H335" i="15"/>
  <c r="H336" i="15"/>
  <c r="H337" i="15"/>
  <c r="H338" i="15"/>
  <c r="H339" i="15"/>
  <c r="H340" i="15"/>
  <c r="H341" i="15"/>
  <c r="H342" i="15"/>
  <c r="H343" i="15"/>
  <c r="H344" i="15"/>
  <c r="H345" i="15"/>
  <c r="H346" i="15"/>
  <c r="H347" i="15"/>
  <c r="H348" i="15"/>
  <c r="H349" i="15"/>
  <c r="H350" i="15"/>
  <c r="H351" i="15"/>
  <c r="H352" i="15"/>
  <c r="H353" i="15"/>
  <c r="H354" i="15"/>
  <c r="H355" i="15"/>
  <c r="H356" i="15"/>
  <c r="H357" i="15"/>
  <c r="H358" i="15"/>
  <c r="H359" i="15"/>
  <c r="H360" i="15"/>
  <c r="H361" i="15"/>
  <c r="H362" i="15"/>
  <c r="H363" i="15"/>
  <c r="H364" i="15"/>
  <c r="H365" i="15"/>
  <c r="H366" i="15"/>
  <c r="H367" i="15"/>
  <c r="H368" i="15"/>
  <c r="H369" i="15"/>
  <c r="H370" i="15"/>
  <c r="H371" i="15"/>
  <c r="H372" i="15"/>
  <c r="H373" i="15"/>
  <c r="H374" i="15"/>
  <c r="H375" i="15"/>
  <c r="H376" i="15"/>
  <c r="H377" i="15"/>
  <c r="H378" i="15"/>
  <c r="H379" i="15"/>
  <c r="H380" i="15"/>
  <c r="H381" i="15"/>
  <c r="H382" i="15"/>
  <c r="H383" i="15"/>
  <c r="H384" i="15"/>
  <c r="H385" i="15"/>
  <c r="H386" i="15"/>
  <c r="H387" i="15"/>
  <c r="H388" i="15"/>
  <c r="H389" i="15"/>
  <c r="H390" i="15"/>
  <c r="H391" i="15"/>
  <c r="H392" i="15"/>
  <c r="H393" i="15"/>
  <c r="H394" i="15"/>
  <c r="H395" i="15"/>
  <c r="H396" i="15"/>
  <c r="H397" i="15"/>
  <c r="H398" i="15"/>
  <c r="H399" i="15"/>
  <c r="H400" i="15"/>
  <c r="H401" i="15"/>
  <c r="H402" i="15"/>
  <c r="H403" i="15"/>
  <c r="H404" i="15"/>
  <c r="H405" i="15"/>
  <c r="H406" i="15"/>
  <c r="H407" i="15"/>
  <c r="H408" i="15"/>
  <c r="H409" i="15"/>
  <c r="H410" i="15"/>
  <c r="H411" i="15"/>
  <c r="H412" i="15"/>
  <c r="H413" i="15"/>
  <c r="H414" i="15"/>
  <c r="H415" i="15"/>
  <c r="H416" i="15"/>
  <c r="H417" i="15"/>
  <c r="H418" i="15"/>
  <c r="H419" i="15"/>
  <c r="H420" i="15"/>
  <c r="H421" i="15"/>
  <c r="H422" i="15"/>
  <c r="H423" i="15"/>
  <c r="H424" i="15"/>
  <c r="H425" i="15"/>
  <c r="H426" i="15"/>
  <c r="H427" i="15"/>
  <c r="H428" i="15"/>
  <c r="H429" i="15"/>
  <c r="H430" i="15"/>
  <c r="H431" i="15"/>
  <c r="H432" i="15"/>
  <c r="H433" i="15"/>
  <c r="H434" i="15"/>
  <c r="H435" i="15"/>
  <c r="H436" i="15"/>
  <c r="H437" i="15"/>
  <c r="H438" i="15"/>
  <c r="H439" i="15"/>
  <c r="H440" i="15"/>
  <c r="H441" i="15"/>
  <c r="H442" i="15"/>
  <c r="H443" i="15"/>
  <c r="H444" i="15"/>
  <c r="H445" i="15"/>
  <c r="H446" i="15"/>
  <c r="H447" i="15"/>
  <c r="H448" i="15"/>
  <c r="H449" i="15"/>
  <c r="H450" i="15"/>
  <c r="H451" i="15"/>
  <c r="H452" i="15"/>
  <c r="H453" i="15"/>
  <c r="H454" i="15"/>
  <c r="H455" i="15"/>
  <c r="H456" i="15"/>
  <c r="H457" i="15"/>
  <c r="H458" i="15"/>
  <c r="H459" i="15"/>
  <c r="H460" i="15"/>
  <c r="H461" i="15"/>
  <c r="H462" i="15"/>
  <c r="H463" i="15"/>
  <c r="H464" i="15"/>
  <c r="H465" i="15"/>
  <c r="H466" i="15"/>
  <c r="H467" i="15"/>
  <c r="H468" i="15"/>
  <c r="H469" i="15"/>
  <c r="H470" i="15"/>
  <c r="H471" i="15"/>
  <c r="H472" i="15"/>
  <c r="H473" i="15"/>
  <c r="H474" i="15"/>
  <c r="H475" i="15"/>
  <c r="H476" i="15"/>
  <c r="H477" i="15"/>
  <c r="H478" i="15"/>
  <c r="H479" i="15"/>
  <c r="H480" i="15"/>
  <c r="H481" i="15"/>
  <c r="H482" i="15"/>
  <c r="H483" i="15"/>
  <c r="H484" i="15"/>
  <c r="H485" i="15"/>
  <c r="H486" i="15"/>
  <c r="H487" i="15"/>
  <c r="H488" i="15"/>
  <c r="H489" i="15"/>
  <c r="H490" i="15"/>
  <c r="H491" i="15"/>
  <c r="H492" i="15"/>
  <c r="H493" i="15"/>
  <c r="H494" i="15"/>
  <c r="H495" i="15"/>
  <c r="H496" i="15"/>
  <c r="H497" i="15"/>
  <c r="H498" i="15"/>
  <c r="H499" i="15"/>
  <c r="H500" i="15"/>
  <c r="H501" i="15"/>
  <c r="H502" i="15"/>
  <c r="H503" i="15"/>
  <c r="H504" i="15"/>
  <c r="H505" i="15"/>
  <c r="H506" i="15"/>
  <c r="H507" i="15"/>
  <c r="H508" i="15"/>
  <c r="H509" i="15"/>
  <c r="G310" i="15"/>
  <c r="G311" i="15"/>
  <c r="G312" i="15"/>
  <c r="G313" i="15"/>
  <c r="G314" i="15"/>
  <c r="G315" i="15"/>
  <c r="G316" i="15"/>
  <c r="G317" i="15"/>
  <c r="G318" i="15"/>
  <c r="G319" i="15"/>
  <c r="G320" i="15"/>
  <c r="G321" i="15"/>
  <c r="G322" i="15"/>
  <c r="G323" i="15"/>
  <c r="G324" i="15"/>
  <c r="G325" i="15"/>
  <c r="G326" i="15"/>
  <c r="G327" i="15"/>
  <c r="G328" i="15"/>
  <c r="G329" i="15"/>
  <c r="G330" i="15"/>
  <c r="G331" i="15"/>
  <c r="G332" i="15"/>
  <c r="G333" i="15"/>
  <c r="G334" i="15"/>
  <c r="G335" i="15"/>
  <c r="G336" i="15"/>
  <c r="G337" i="15"/>
  <c r="G338" i="15"/>
  <c r="G339" i="15"/>
  <c r="G340" i="15"/>
  <c r="G341" i="15"/>
  <c r="G342" i="15"/>
  <c r="G343" i="15"/>
  <c r="G344" i="15"/>
  <c r="G345" i="15"/>
  <c r="G346" i="15"/>
  <c r="G347" i="15"/>
  <c r="G348" i="15"/>
  <c r="G349" i="15"/>
  <c r="G350" i="15"/>
  <c r="G351" i="15"/>
  <c r="G352" i="15"/>
  <c r="G353" i="15"/>
  <c r="G354" i="15"/>
  <c r="G355" i="15"/>
  <c r="G356" i="15"/>
  <c r="G357" i="15"/>
  <c r="G358" i="15"/>
  <c r="G359" i="15"/>
  <c r="G360" i="15"/>
  <c r="G361" i="15"/>
  <c r="G362" i="15"/>
  <c r="G363" i="15"/>
  <c r="G364" i="15"/>
  <c r="G365" i="15"/>
  <c r="G366" i="15"/>
  <c r="G367" i="15"/>
  <c r="G368" i="15"/>
  <c r="G369" i="15"/>
  <c r="G370" i="15"/>
  <c r="G371" i="15"/>
  <c r="G372" i="15"/>
  <c r="G373" i="15"/>
  <c r="G374" i="15"/>
  <c r="G375" i="15"/>
  <c r="G376" i="15"/>
  <c r="G377" i="15"/>
  <c r="G378" i="15"/>
  <c r="G379" i="15"/>
  <c r="G380" i="15"/>
  <c r="G381" i="15"/>
  <c r="G382" i="15"/>
  <c r="G383" i="15"/>
  <c r="G384" i="15"/>
  <c r="G385" i="15"/>
  <c r="G386" i="15"/>
  <c r="G387" i="15"/>
  <c r="G388" i="15"/>
  <c r="G389" i="15"/>
  <c r="G390" i="15"/>
  <c r="G391" i="15"/>
  <c r="G392" i="15"/>
  <c r="G393" i="15"/>
  <c r="G394" i="15"/>
  <c r="G395" i="15"/>
  <c r="G396" i="15"/>
  <c r="G397" i="15"/>
  <c r="G398" i="15"/>
  <c r="G399" i="15"/>
  <c r="G400" i="15"/>
  <c r="G401" i="15"/>
  <c r="G402" i="15"/>
  <c r="G403" i="15"/>
  <c r="G404" i="15"/>
  <c r="G405" i="15"/>
  <c r="G406" i="15"/>
  <c r="G407" i="15"/>
  <c r="G408" i="15"/>
  <c r="G409" i="15"/>
  <c r="G410" i="15"/>
  <c r="G411" i="15"/>
  <c r="G412" i="15"/>
  <c r="G413" i="15"/>
  <c r="G414" i="15"/>
  <c r="G415" i="15"/>
  <c r="G416" i="15"/>
  <c r="G417" i="15"/>
  <c r="G418" i="15"/>
  <c r="G419" i="15"/>
  <c r="G420" i="15"/>
  <c r="G421" i="15"/>
  <c r="G422" i="15"/>
  <c r="G423" i="15"/>
  <c r="G424" i="15"/>
  <c r="G425" i="15"/>
  <c r="G426" i="15"/>
  <c r="G427" i="15"/>
  <c r="G428" i="15"/>
  <c r="G429" i="15"/>
  <c r="G430" i="15"/>
  <c r="G431" i="15"/>
  <c r="G432" i="15"/>
  <c r="G433" i="15"/>
  <c r="G434" i="15"/>
  <c r="G435" i="15"/>
  <c r="G436" i="15"/>
  <c r="G437" i="15"/>
  <c r="G438" i="15"/>
  <c r="G439" i="15"/>
  <c r="G440" i="15"/>
  <c r="G441" i="15"/>
  <c r="G442" i="15"/>
  <c r="G443" i="15"/>
  <c r="G444" i="15"/>
  <c r="G445" i="15"/>
  <c r="G446" i="15"/>
  <c r="G447" i="15"/>
  <c r="G448" i="15"/>
  <c r="G449" i="15"/>
  <c r="G450" i="15"/>
  <c r="G451" i="15"/>
  <c r="G452" i="15"/>
  <c r="G453" i="15"/>
  <c r="G454" i="15"/>
  <c r="G455" i="15"/>
  <c r="G456" i="15"/>
  <c r="G457" i="15"/>
  <c r="G458" i="15"/>
  <c r="G459" i="15"/>
  <c r="G460" i="15"/>
  <c r="G461" i="15"/>
  <c r="G462" i="15"/>
  <c r="G463" i="15"/>
  <c r="G464" i="15"/>
  <c r="G465" i="15"/>
  <c r="G466" i="15"/>
  <c r="G467" i="15"/>
  <c r="G468" i="15"/>
  <c r="G469" i="15"/>
  <c r="G470" i="15"/>
  <c r="G471" i="15"/>
  <c r="G472" i="15"/>
  <c r="G473" i="15"/>
  <c r="G474" i="15"/>
  <c r="G475" i="15"/>
  <c r="G476" i="15"/>
  <c r="G477" i="15"/>
  <c r="G478" i="15"/>
  <c r="G479" i="15"/>
  <c r="G480" i="15"/>
  <c r="G481" i="15"/>
  <c r="G482" i="15"/>
  <c r="G483" i="15"/>
  <c r="G484" i="15"/>
  <c r="G485" i="15"/>
  <c r="G486" i="15"/>
  <c r="G487" i="15"/>
  <c r="G488" i="15"/>
  <c r="G489" i="15"/>
  <c r="G490" i="15"/>
  <c r="G491" i="15"/>
  <c r="G492" i="15"/>
  <c r="G493" i="15"/>
  <c r="G494" i="15"/>
  <c r="G495" i="15"/>
  <c r="G496" i="15"/>
  <c r="G497" i="15"/>
  <c r="G498" i="15"/>
  <c r="G499" i="15"/>
  <c r="G500" i="15"/>
  <c r="G501" i="15"/>
  <c r="G502" i="15"/>
  <c r="G503" i="15"/>
  <c r="G504" i="15"/>
  <c r="G505" i="15"/>
  <c r="G506" i="15"/>
  <c r="G507" i="15"/>
  <c r="G508" i="15"/>
  <c r="G509" i="15"/>
  <c r="F394" i="15"/>
  <c r="F395" i="15"/>
  <c r="F396" i="15"/>
  <c r="F397" i="15"/>
  <c r="F398" i="15"/>
  <c r="F399" i="15"/>
  <c r="F400" i="15"/>
  <c r="F401" i="15"/>
  <c r="F402" i="15"/>
  <c r="F403" i="15"/>
  <c r="F404" i="15"/>
  <c r="F405" i="15"/>
  <c r="F406" i="15"/>
  <c r="F407" i="15"/>
  <c r="F408" i="15"/>
  <c r="F409" i="15"/>
  <c r="F410" i="15"/>
  <c r="F411" i="15"/>
  <c r="F412" i="15"/>
  <c r="F413" i="15"/>
  <c r="F414" i="15"/>
  <c r="F415" i="15"/>
  <c r="F416" i="15"/>
  <c r="F417" i="15"/>
  <c r="F418" i="15"/>
  <c r="F419" i="15"/>
  <c r="F420" i="15"/>
  <c r="F421" i="15"/>
  <c r="F422" i="15"/>
  <c r="F423" i="15"/>
  <c r="F424" i="15"/>
  <c r="F425" i="15"/>
  <c r="F426" i="15"/>
  <c r="F427" i="15"/>
  <c r="F428" i="15"/>
  <c r="F429" i="15"/>
  <c r="F430" i="15"/>
  <c r="F431" i="15"/>
  <c r="F432" i="15"/>
  <c r="F433" i="15"/>
  <c r="F434" i="15"/>
  <c r="F435" i="15"/>
  <c r="F436" i="15"/>
  <c r="F437" i="15"/>
  <c r="F438" i="15"/>
  <c r="F439" i="15"/>
  <c r="F440" i="15"/>
  <c r="F441" i="15"/>
  <c r="F442" i="15"/>
  <c r="F443" i="15"/>
  <c r="F444" i="15"/>
  <c r="F445" i="15"/>
  <c r="F446" i="15"/>
  <c r="F447" i="15"/>
  <c r="F448" i="15"/>
  <c r="F449" i="15"/>
  <c r="F450" i="15"/>
  <c r="F451" i="15"/>
  <c r="F452" i="15"/>
  <c r="F453" i="15"/>
  <c r="F454" i="15"/>
  <c r="F455" i="15"/>
  <c r="F456" i="15"/>
  <c r="F457" i="15"/>
  <c r="F458" i="15"/>
  <c r="F459" i="15"/>
  <c r="F460" i="15"/>
  <c r="F461" i="15"/>
  <c r="F462" i="15"/>
  <c r="F463" i="15"/>
  <c r="F464" i="15"/>
  <c r="F465" i="15"/>
  <c r="F466" i="15"/>
  <c r="F467" i="15"/>
  <c r="F468" i="15"/>
  <c r="F469" i="15"/>
  <c r="F470" i="15"/>
  <c r="F471" i="15"/>
  <c r="F472" i="15"/>
  <c r="F473" i="15"/>
  <c r="F474" i="15"/>
  <c r="F475" i="15"/>
  <c r="F476" i="15"/>
  <c r="F477" i="15"/>
  <c r="F478" i="15"/>
  <c r="F479" i="15"/>
  <c r="F480" i="15"/>
  <c r="F481" i="15"/>
  <c r="F482" i="15"/>
  <c r="F483" i="15"/>
  <c r="F484" i="15"/>
  <c r="F485" i="15"/>
  <c r="F486" i="15"/>
  <c r="F487" i="15"/>
  <c r="F488" i="15"/>
  <c r="F489" i="15"/>
  <c r="F490" i="15"/>
  <c r="F491" i="15"/>
  <c r="F492" i="15"/>
  <c r="F493" i="15"/>
  <c r="F494" i="15"/>
  <c r="F495" i="15"/>
  <c r="F496" i="15"/>
  <c r="F497" i="15"/>
  <c r="F498" i="15"/>
  <c r="F499" i="15"/>
  <c r="F500" i="15"/>
  <c r="F501" i="15"/>
  <c r="F502" i="15"/>
  <c r="F503" i="15"/>
  <c r="F504" i="15"/>
  <c r="F505" i="15"/>
  <c r="F506" i="15"/>
  <c r="F507" i="15"/>
  <c r="F508" i="15"/>
  <c r="F509" i="15"/>
  <c r="F393" i="15"/>
  <c r="F310" i="15"/>
  <c r="F311" i="15"/>
  <c r="F312" i="15"/>
  <c r="F313" i="15"/>
  <c r="F314" i="15"/>
  <c r="F315" i="15"/>
  <c r="F316" i="15"/>
  <c r="F317" i="15"/>
  <c r="F318" i="15"/>
  <c r="F319" i="15"/>
  <c r="F320" i="15"/>
  <c r="F321" i="15"/>
  <c r="F322" i="15"/>
  <c r="F323" i="15"/>
  <c r="F324" i="15"/>
  <c r="F325" i="15"/>
  <c r="F326" i="15"/>
  <c r="F327" i="15"/>
  <c r="F328" i="15"/>
  <c r="F329" i="15"/>
  <c r="F330" i="15"/>
  <c r="F331" i="15"/>
  <c r="F332" i="15"/>
  <c r="F333" i="15"/>
  <c r="F334" i="15"/>
  <c r="F335" i="15"/>
  <c r="F336" i="15"/>
  <c r="F337" i="15"/>
  <c r="F338" i="15"/>
  <c r="F339" i="15"/>
  <c r="F340" i="15"/>
  <c r="F341" i="15"/>
  <c r="F342" i="15"/>
  <c r="F343" i="15"/>
  <c r="F344" i="15"/>
  <c r="F345" i="15"/>
  <c r="F346" i="15"/>
  <c r="F347" i="15"/>
  <c r="F348" i="15"/>
  <c r="F349" i="15"/>
  <c r="F350" i="15"/>
  <c r="F351" i="15"/>
  <c r="F352" i="15"/>
  <c r="F353" i="15"/>
  <c r="F354" i="15"/>
  <c r="F355" i="15"/>
  <c r="F356" i="15"/>
  <c r="F357" i="15"/>
  <c r="F358" i="15"/>
  <c r="F359" i="15"/>
  <c r="F360" i="15"/>
  <c r="F361" i="15"/>
  <c r="F362" i="15"/>
  <c r="F363" i="15"/>
  <c r="F364" i="15"/>
  <c r="F365" i="15"/>
  <c r="F366" i="15"/>
  <c r="F367" i="15"/>
  <c r="F368" i="15"/>
  <c r="F369" i="15"/>
  <c r="F370" i="15"/>
  <c r="F371" i="15"/>
  <c r="F372" i="15"/>
  <c r="F373" i="15"/>
  <c r="F374" i="15"/>
  <c r="F375" i="15"/>
  <c r="F376" i="15"/>
  <c r="F377" i="15"/>
  <c r="F378" i="15"/>
  <c r="F379" i="15"/>
  <c r="F380" i="15"/>
  <c r="F381" i="15"/>
  <c r="F382" i="15"/>
  <c r="F383" i="15"/>
  <c r="F384" i="15"/>
  <c r="F385" i="15"/>
  <c r="F386" i="15"/>
  <c r="F387" i="15"/>
  <c r="F388" i="15"/>
  <c r="F389" i="15"/>
  <c r="F390" i="15"/>
  <c r="F391" i="15"/>
  <c r="F392" i="15"/>
  <c r="E310" i="15"/>
  <c r="E311" i="15"/>
  <c r="E312" i="15"/>
  <c r="E313" i="15"/>
  <c r="E314" i="15"/>
  <c r="E315" i="15"/>
  <c r="E316" i="15"/>
  <c r="E317" i="15"/>
  <c r="E318" i="15"/>
  <c r="E319" i="15"/>
  <c r="E320" i="15"/>
  <c r="E321" i="15"/>
  <c r="E322" i="15"/>
  <c r="E323" i="15"/>
  <c r="E324" i="15"/>
  <c r="E325" i="15"/>
  <c r="E326" i="15"/>
  <c r="E327" i="15"/>
  <c r="E328" i="15"/>
  <c r="E329" i="15"/>
  <c r="E330" i="15"/>
  <c r="E331" i="15"/>
  <c r="E332" i="15"/>
  <c r="E333" i="15"/>
  <c r="E334" i="15"/>
  <c r="E335" i="15"/>
  <c r="E336" i="15"/>
  <c r="E337" i="15"/>
  <c r="E338" i="15"/>
  <c r="E339" i="15"/>
  <c r="E340" i="15"/>
  <c r="E341" i="15"/>
  <c r="E342" i="15"/>
  <c r="E343" i="15"/>
  <c r="E344" i="15"/>
  <c r="E345" i="15"/>
  <c r="E346" i="15"/>
  <c r="E347" i="15"/>
  <c r="E348" i="15"/>
  <c r="E349" i="15"/>
  <c r="E350" i="15"/>
  <c r="E351" i="15"/>
  <c r="E352" i="15"/>
  <c r="E353" i="15"/>
  <c r="E354" i="15"/>
  <c r="E355" i="15"/>
  <c r="E356" i="15"/>
  <c r="E357" i="15"/>
  <c r="E358" i="15"/>
  <c r="E359" i="15"/>
  <c r="E360" i="15"/>
  <c r="E361" i="15"/>
  <c r="E362" i="15"/>
  <c r="E363" i="15"/>
  <c r="E364" i="15"/>
  <c r="E365" i="15"/>
  <c r="E366" i="15"/>
  <c r="E367" i="15"/>
  <c r="E368" i="15"/>
  <c r="E369" i="15"/>
  <c r="E370" i="15"/>
  <c r="E371" i="15"/>
  <c r="E372" i="15"/>
  <c r="E373" i="15"/>
  <c r="E374" i="15"/>
  <c r="E375" i="15"/>
  <c r="E376" i="15"/>
  <c r="E377" i="15"/>
  <c r="E378" i="15"/>
  <c r="E379" i="15"/>
  <c r="E380" i="15"/>
  <c r="E381" i="15"/>
  <c r="E382" i="15"/>
  <c r="E383" i="15"/>
  <c r="E384" i="15"/>
  <c r="E385" i="15"/>
  <c r="E386" i="15"/>
  <c r="E387" i="15"/>
  <c r="E388" i="15"/>
  <c r="E389" i="15"/>
  <c r="E390" i="15"/>
  <c r="E391" i="15"/>
  <c r="E392" i="15"/>
  <c r="E393" i="15"/>
  <c r="E394" i="15"/>
  <c r="E395" i="15"/>
  <c r="E396" i="15"/>
  <c r="E397" i="15"/>
  <c r="E398" i="15"/>
  <c r="E399" i="15"/>
  <c r="E400" i="15"/>
  <c r="E401" i="15"/>
  <c r="E402" i="15"/>
  <c r="E403" i="15"/>
  <c r="E404" i="15"/>
  <c r="E405" i="15"/>
  <c r="E406" i="15"/>
  <c r="E407" i="15"/>
  <c r="E408" i="15"/>
  <c r="E409" i="15"/>
  <c r="E410" i="15"/>
  <c r="E411" i="15"/>
  <c r="E412" i="15"/>
  <c r="E413" i="15"/>
  <c r="E414" i="15"/>
  <c r="E415" i="15"/>
  <c r="E416" i="15"/>
  <c r="E417" i="15"/>
  <c r="E418" i="15"/>
  <c r="E419" i="15"/>
  <c r="E420" i="15"/>
  <c r="E421" i="15"/>
  <c r="E422" i="15"/>
  <c r="E423" i="15"/>
  <c r="E424" i="15"/>
  <c r="E425" i="15"/>
  <c r="E426" i="15"/>
  <c r="E427" i="15"/>
  <c r="E428" i="15"/>
  <c r="E429" i="15"/>
  <c r="E430" i="15"/>
  <c r="E431" i="15"/>
  <c r="E432" i="15"/>
  <c r="E433" i="15"/>
  <c r="E434" i="15"/>
  <c r="E435" i="15"/>
  <c r="E436" i="15"/>
  <c r="E437" i="15"/>
  <c r="E438" i="15"/>
  <c r="E439" i="15"/>
  <c r="E440" i="15"/>
  <c r="E441" i="15"/>
  <c r="E442" i="15"/>
  <c r="E443" i="15"/>
  <c r="E444" i="15"/>
  <c r="E445" i="15"/>
  <c r="E446" i="15"/>
  <c r="E447" i="15"/>
  <c r="E448" i="15"/>
  <c r="E449" i="15"/>
  <c r="E450" i="15"/>
  <c r="E451" i="15"/>
  <c r="E452" i="15"/>
  <c r="E453" i="15"/>
  <c r="E454" i="15"/>
  <c r="E455" i="15"/>
  <c r="E456" i="15"/>
  <c r="E457" i="15"/>
  <c r="E458" i="15"/>
  <c r="E459" i="15"/>
  <c r="E460" i="15"/>
  <c r="E461" i="15"/>
  <c r="E462" i="15"/>
  <c r="E463" i="15"/>
  <c r="E464" i="15"/>
  <c r="E465" i="15"/>
  <c r="E466" i="15"/>
  <c r="E467" i="15"/>
  <c r="E468" i="15"/>
  <c r="E469" i="15"/>
  <c r="E470" i="15"/>
  <c r="E471" i="15"/>
  <c r="E472" i="15"/>
  <c r="E473" i="15"/>
  <c r="E474" i="15"/>
  <c r="E475" i="15"/>
  <c r="E476" i="15"/>
  <c r="E477" i="15"/>
  <c r="E478" i="15"/>
  <c r="E479" i="15"/>
  <c r="E480" i="15"/>
  <c r="E481" i="15"/>
  <c r="E482" i="15"/>
  <c r="E483" i="15"/>
  <c r="E484" i="15"/>
  <c r="E485" i="15"/>
  <c r="E486" i="15"/>
  <c r="E487" i="15"/>
  <c r="E488" i="15"/>
  <c r="E489" i="15"/>
  <c r="E490" i="15"/>
  <c r="E491" i="15"/>
  <c r="E492" i="15"/>
  <c r="E493" i="15"/>
  <c r="E494" i="15"/>
  <c r="E495" i="15"/>
  <c r="E496" i="15"/>
  <c r="E497" i="15"/>
  <c r="E498" i="15"/>
  <c r="E499" i="15"/>
  <c r="E500" i="15"/>
  <c r="E501" i="15"/>
  <c r="E502" i="15"/>
  <c r="E503" i="15"/>
  <c r="E504" i="15"/>
  <c r="E505" i="15"/>
  <c r="E506" i="15"/>
  <c r="E507" i="15"/>
  <c r="E508" i="15"/>
  <c r="E509" i="15"/>
  <c r="D310" i="15"/>
  <c r="D311" i="15"/>
  <c r="D312" i="15"/>
  <c r="D313" i="15"/>
  <c r="D314" i="15"/>
  <c r="D315" i="15"/>
  <c r="D316" i="15"/>
  <c r="D317" i="15"/>
  <c r="D318" i="15"/>
  <c r="D319" i="15"/>
  <c r="D320" i="15"/>
  <c r="D321" i="15"/>
  <c r="D322" i="15"/>
  <c r="D323" i="15"/>
  <c r="D324" i="15"/>
  <c r="D325" i="15"/>
  <c r="D326" i="15"/>
  <c r="D327" i="15"/>
  <c r="D328" i="15"/>
  <c r="D329" i="15"/>
  <c r="D330" i="15"/>
  <c r="D331" i="15"/>
  <c r="D332" i="15"/>
  <c r="D333" i="15"/>
  <c r="D334" i="15"/>
  <c r="D335" i="15"/>
  <c r="D336" i="15"/>
  <c r="D337" i="15"/>
  <c r="D338" i="15"/>
  <c r="D339" i="15"/>
  <c r="D340" i="15"/>
  <c r="D341" i="15"/>
  <c r="D342" i="15"/>
  <c r="D343" i="15"/>
  <c r="D344" i="15"/>
  <c r="D345" i="15"/>
  <c r="D346" i="15"/>
  <c r="D347" i="15"/>
  <c r="D348" i="15"/>
  <c r="D349" i="15"/>
  <c r="D350" i="15"/>
  <c r="D351" i="15"/>
  <c r="D352" i="15"/>
  <c r="D353" i="15"/>
  <c r="D354" i="15"/>
  <c r="D355" i="15"/>
  <c r="D356" i="15"/>
  <c r="D357" i="15"/>
  <c r="D358" i="15"/>
  <c r="D359" i="15"/>
  <c r="D360" i="15"/>
  <c r="D361" i="15"/>
  <c r="D362" i="15"/>
  <c r="D363" i="15"/>
  <c r="D364" i="15"/>
  <c r="D365" i="15"/>
  <c r="D366" i="15"/>
  <c r="D367" i="15"/>
  <c r="D368" i="15"/>
  <c r="D369" i="15"/>
  <c r="D370" i="15"/>
  <c r="D371" i="15"/>
  <c r="D372" i="15"/>
  <c r="D373" i="15"/>
  <c r="D374" i="15"/>
  <c r="D375" i="15"/>
  <c r="D376" i="15"/>
  <c r="D377" i="15"/>
  <c r="D378" i="15"/>
  <c r="D379" i="15"/>
  <c r="D380" i="15"/>
  <c r="D381" i="15"/>
  <c r="D382" i="15"/>
  <c r="D383" i="15"/>
  <c r="D384" i="15"/>
  <c r="D385" i="15"/>
  <c r="D386" i="15"/>
  <c r="D387" i="15"/>
  <c r="D388" i="15"/>
  <c r="D389" i="15"/>
  <c r="D390" i="15"/>
  <c r="D391" i="15"/>
  <c r="D392" i="15"/>
  <c r="D393" i="15"/>
  <c r="D394" i="15"/>
  <c r="D395" i="15"/>
  <c r="D396" i="15"/>
  <c r="D397" i="15"/>
  <c r="D398" i="15"/>
  <c r="D399" i="15"/>
  <c r="D400" i="15"/>
  <c r="D401" i="15"/>
  <c r="D402" i="15"/>
  <c r="D403" i="15"/>
  <c r="D404" i="15"/>
  <c r="D405" i="15"/>
  <c r="D406" i="15"/>
  <c r="D407" i="15"/>
  <c r="D408" i="15"/>
  <c r="D409" i="15"/>
  <c r="D410" i="15"/>
  <c r="D411" i="15"/>
  <c r="D412" i="15"/>
  <c r="D413" i="15"/>
  <c r="D414" i="15"/>
  <c r="D415" i="15"/>
  <c r="D416" i="15"/>
  <c r="D417" i="15"/>
  <c r="D418" i="15"/>
  <c r="D419" i="15"/>
  <c r="D420" i="15"/>
  <c r="D421" i="15"/>
  <c r="D422" i="15"/>
  <c r="D423" i="15"/>
  <c r="D424" i="15"/>
  <c r="D425" i="15"/>
  <c r="D426" i="15"/>
  <c r="D427" i="15"/>
  <c r="D428" i="15"/>
  <c r="D429" i="15"/>
  <c r="D430" i="15"/>
  <c r="D431" i="15"/>
  <c r="D432" i="15"/>
  <c r="D433" i="15"/>
  <c r="D434" i="15"/>
  <c r="D435" i="15"/>
  <c r="D436" i="15"/>
  <c r="D437" i="15"/>
  <c r="D438" i="15"/>
  <c r="D439" i="15"/>
  <c r="D440" i="15"/>
  <c r="D441" i="15"/>
  <c r="D442" i="15"/>
  <c r="D443" i="15"/>
  <c r="D444" i="15"/>
  <c r="D445" i="15"/>
  <c r="D446" i="15"/>
  <c r="D447" i="15"/>
  <c r="D448" i="15"/>
  <c r="D449" i="15"/>
  <c r="D450" i="15"/>
  <c r="D451" i="15"/>
  <c r="D452" i="15"/>
  <c r="D453" i="15"/>
  <c r="D454" i="15"/>
  <c r="D455" i="15"/>
  <c r="D456" i="15"/>
  <c r="D457" i="15"/>
  <c r="D458" i="15"/>
  <c r="D459" i="15"/>
  <c r="D460" i="15"/>
  <c r="D461" i="15"/>
  <c r="D462" i="15"/>
  <c r="D463" i="15"/>
  <c r="D464" i="15"/>
  <c r="D465" i="15"/>
  <c r="D466" i="15"/>
  <c r="D467" i="15"/>
  <c r="D468" i="15"/>
  <c r="D469" i="15"/>
  <c r="D470" i="15"/>
  <c r="D471" i="15"/>
  <c r="D472" i="15"/>
  <c r="D473" i="15"/>
  <c r="D474" i="15"/>
  <c r="D475" i="15"/>
  <c r="D476" i="15"/>
  <c r="D477" i="15"/>
  <c r="D478" i="15"/>
  <c r="D479" i="15"/>
  <c r="D480" i="15"/>
  <c r="D481" i="15"/>
  <c r="D482" i="15"/>
  <c r="D483" i="15"/>
  <c r="D484" i="15"/>
  <c r="D485" i="15"/>
  <c r="D486" i="15"/>
  <c r="D487" i="15"/>
  <c r="D488" i="15"/>
  <c r="D489" i="15"/>
  <c r="D490" i="15"/>
  <c r="D491" i="15"/>
  <c r="D492" i="15"/>
  <c r="D493" i="15"/>
  <c r="D494" i="15"/>
  <c r="D495" i="15"/>
  <c r="D496" i="15"/>
  <c r="D497" i="15"/>
  <c r="D498" i="15"/>
  <c r="D499" i="15"/>
  <c r="D500" i="15"/>
  <c r="D501" i="15"/>
  <c r="D502" i="15"/>
  <c r="D503" i="15"/>
  <c r="D504" i="15"/>
  <c r="D505" i="15"/>
  <c r="D506" i="15"/>
  <c r="D507" i="15"/>
  <c r="D508" i="15"/>
  <c r="D509" i="15"/>
  <c r="C310" i="15"/>
  <c r="C311" i="15"/>
  <c r="C312" i="15"/>
  <c r="C313" i="15"/>
  <c r="C314" i="15"/>
  <c r="C315" i="15"/>
  <c r="C316" i="15"/>
  <c r="C317" i="15"/>
  <c r="C318" i="15"/>
  <c r="C319" i="15"/>
  <c r="C320" i="15"/>
  <c r="C321" i="15"/>
  <c r="C322" i="15"/>
  <c r="C323" i="15"/>
  <c r="C324" i="15"/>
  <c r="C325" i="15"/>
  <c r="C326" i="15"/>
  <c r="C327" i="15"/>
  <c r="C328" i="15"/>
  <c r="C329" i="15"/>
  <c r="C330" i="15"/>
  <c r="C331" i="15"/>
  <c r="C332" i="15"/>
  <c r="C333" i="15"/>
  <c r="C334" i="15"/>
  <c r="C335" i="15"/>
  <c r="C336" i="15"/>
  <c r="C337" i="15"/>
  <c r="C338" i="15"/>
  <c r="C339" i="15"/>
  <c r="C340" i="15"/>
  <c r="C341" i="15"/>
  <c r="C342" i="15"/>
  <c r="C343" i="15"/>
  <c r="C344" i="15"/>
  <c r="C345" i="15"/>
  <c r="C346" i="15"/>
  <c r="C347" i="15"/>
  <c r="C348" i="15"/>
  <c r="C349" i="15"/>
  <c r="C350" i="15"/>
  <c r="C351" i="15"/>
  <c r="C352" i="15"/>
  <c r="C353" i="15"/>
  <c r="C354" i="15"/>
  <c r="C355" i="15"/>
  <c r="C356" i="15"/>
  <c r="C357" i="15"/>
  <c r="C358" i="15"/>
  <c r="C359" i="15"/>
  <c r="C360" i="15"/>
  <c r="C361" i="15"/>
  <c r="C362" i="15"/>
  <c r="C363" i="15"/>
  <c r="C364" i="15"/>
  <c r="C365" i="15"/>
  <c r="C366" i="15"/>
  <c r="C367" i="15"/>
  <c r="C368" i="15"/>
  <c r="C369" i="15"/>
  <c r="C370" i="15"/>
  <c r="C371" i="15"/>
  <c r="C372" i="15"/>
  <c r="C373" i="15"/>
  <c r="C374" i="15"/>
  <c r="C375" i="15"/>
  <c r="C376" i="15"/>
  <c r="C377" i="15"/>
  <c r="C378" i="15"/>
  <c r="C379" i="15"/>
  <c r="C380" i="15"/>
  <c r="C381" i="15"/>
  <c r="C382" i="15"/>
  <c r="C383" i="15"/>
  <c r="C384" i="15"/>
  <c r="C385" i="15"/>
  <c r="C386" i="15"/>
  <c r="C387" i="15"/>
  <c r="C388" i="15"/>
  <c r="C389" i="15"/>
  <c r="C390" i="15"/>
  <c r="C391" i="15"/>
  <c r="C392" i="15"/>
  <c r="C393" i="15"/>
  <c r="C394" i="15"/>
  <c r="C395" i="15"/>
  <c r="C396" i="15"/>
  <c r="C397" i="15"/>
  <c r="C398" i="15"/>
  <c r="C399" i="15"/>
  <c r="C400" i="15"/>
  <c r="C401" i="15"/>
  <c r="C402" i="15"/>
  <c r="C403" i="15"/>
  <c r="C404" i="15"/>
  <c r="C405" i="15"/>
  <c r="C406" i="15"/>
  <c r="C407" i="15"/>
  <c r="C408" i="15"/>
  <c r="C409" i="15"/>
  <c r="C410" i="15"/>
  <c r="C411" i="15"/>
  <c r="C412" i="15"/>
  <c r="C413" i="15"/>
  <c r="C414" i="15"/>
  <c r="C415" i="15"/>
  <c r="C416" i="15"/>
  <c r="C417" i="15"/>
  <c r="C418" i="15"/>
  <c r="C419" i="15"/>
  <c r="C420" i="15"/>
  <c r="C421" i="15"/>
  <c r="C422" i="15"/>
  <c r="C423" i="15"/>
  <c r="C424" i="15"/>
  <c r="C425" i="15"/>
  <c r="C426" i="15"/>
  <c r="C427" i="15"/>
  <c r="C428" i="15"/>
  <c r="C429" i="15"/>
  <c r="C430" i="15"/>
  <c r="C431" i="15"/>
  <c r="C432" i="15"/>
  <c r="C433" i="15"/>
  <c r="C434" i="15"/>
  <c r="C435" i="15"/>
  <c r="C436" i="15"/>
  <c r="C437" i="15"/>
  <c r="C438" i="15"/>
  <c r="C439" i="15"/>
  <c r="C440" i="15"/>
  <c r="C441" i="15"/>
  <c r="C442" i="15"/>
  <c r="C443" i="15"/>
  <c r="C444" i="15"/>
  <c r="C445" i="15"/>
  <c r="C446" i="15"/>
  <c r="C447" i="15"/>
  <c r="C448" i="15"/>
  <c r="C449" i="15"/>
  <c r="C450" i="15"/>
  <c r="C451" i="15"/>
  <c r="C452" i="15"/>
  <c r="C453" i="15"/>
  <c r="C454" i="15"/>
  <c r="C455" i="15"/>
  <c r="C456" i="15"/>
  <c r="C457" i="15"/>
  <c r="C458" i="15"/>
  <c r="C459" i="15"/>
  <c r="C460" i="15"/>
  <c r="C461" i="15"/>
  <c r="C462" i="15"/>
  <c r="C463" i="15"/>
  <c r="C464" i="15"/>
  <c r="C465" i="15"/>
  <c r="C466" i="15"/>
  <c r="C467" i="15"/>
  <c r="C468" i="15"/>
  <c r="C469" i="15"/>
  <c r="C470" i="15"/>
  <c r="C471" i="15"/>
  <c r="C472" i="15"/>
  <c r="C473" i="15"/>
  <c r="C474" i="15"/>
  <c r="C475" i="15"/>
  <c r="C476" i="15"/>
  <c r="C477" i="15"/>
  <c r="C478" i="15"/>
  <c r="C479" i="15"/>
  <c r="C480" i="15"/>
  <c r="C481" i="15"/>
  <c r="C482" i="15"/>
  <c r="C483" i="15"/>
  <c r="C484" i="15"/>
  <c r="C485" i="15"/>
  <c r="C486" i="15"/>
  <c r="C487" i="15"/>
  <c r="C488" i="15"/>
  <c r="C489" i="15"/>
  <c r="C490" i="15"/>
  <c r="C491" i="15"/>
  <c r="C492" i="15"/>
  <c r="C493" i="15"/>
  <c r="C494" i="15"/>
  <c r="C495" i="15"/>
  <c r="C496" i="15"/>
  <c r="C497" i="15"/>
  <c r="C498" i="15"/>
  <c r="C499" i="15"/>
  <c r="C500" i="15"/>
  <c r="C501" i="15"/>
  <c r="C502" i="15"/>
  <c r="C503" i="15"/>
  <c r="C504" i="15"/>
  <c r="C505" i="15"/>
  <c r="C506" i="15"/>
  <c r="C507" i="15"/>
  <c r="C508" i="15"/>
  <c r="C509" i="15"/>
  <c r="K11" i="13" l="1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39" i="13"/>
  <c r="K40" i="13"/>
  <c r="K41" i="13"/>
  <c r="K42" i="13"/>
  <c r="K43" i="13"/>
  <c r="K44" i="13"/>
  <c r="K45" i="13"/>
  <c r="K46" i="13"/>
  <c r="K47" i="13"/>
  <c r="K48" i="13"/>
  <c r="K49" i="13"/>
  <c r="K50" i="13"/>
  <c r="K51" i="13"/>
  <c r="K52" i="13"/>
  <c r="K53" i="13"/>
  <c r="K54" i="13"/>
  <c r="K55" i="13"/>
  <c r="K56" i="13"/>
  <c r="K57" i="13"/>
  <c r="K58" i="13"/>
  <c r="K59" i="13"/>
  <c r="K60" i="13"/>
  <c r="K61" i="13"/>
  <c r="K62" i="13"/>
  <c r="K63" i="13"/>
  <c r="K64" i="13"/>
  <c r="K65" i="13"/>
  <c r="K66" i="13"/>
  <c r="K67" i="13"/>
  <c r="K68" i="13"/>
  <c r="K69" i="13"/>
  <c r="K70" i="13"/>
  <c r="K71" i="13"/>
  <c r="K72" i="13"/>
  <c r="K73" i="13"/>
  <c r="K74" i="13"/>
  <c r="K75" i="13"/>
  <c r="K76" i="13"/>
  <c r="K77" i="13"/>
  <c r="K78" i="13"/>
  <c r="K79" i="13"/>
  <c r="K80" i="13"/>
  <c r="K81" i="13"/>
  <c r="K82" i="13"/>
  <c r="K83" i="13"/>
  <c r="K84" i="13"/>
  <c r="K85" i="13"/>
  <c r="K86" i="13"/>
  <c r="K87" i="13"/>
  <c r="K88" i="13"/>
  <c r="K89" i="13"/>
  <c r="K90" i="13"/>
  <c r="K91" i="13"/>
  <c r="K92" i="13"/>
  <c r="K93" i="13"/>
  <c r="K94" i="13"/>
  <c r="K95" i="13"/>
  <c r="K96" i="13"/>
  <c r="K97" i="13"/>
  <c r="K98" i="13"/>
  <c r="K99" i="13"/>
  <c r="K100" i="13"/>
  <c r="K101" i="13"/>
  <c r="K102" i="13"/>
  <c r="K103" i="13"/>
  <c r="K104" i="13"/>
  <c r="K105" i="13"/>
  <c r="K106" i="13"/>
  <c r="K107" i="13"/>
  <c r="K108" i="13"/>
  <c r="K109" i="13"/>
  <c r="K110" i="13"/>
  <c r="K111" i="13"/>
  <c r="K112" i="13"/>
  <c r="K113" i="13"/>
  <c r="K114" i="13"/>
  <c r="K115" i="13"/>
  <c r="K116" i="13"/>
  <c r="K117" i="13"/>
  <c r="K118" i="13"/>
  <c r="K119" i="13"/>
  <c r="K120" i="13"/>
  <c r="K121" i="13"/>
  <c r="K122" i="13"/>
  <c r="K123" i="13"/>
  <c r="K124" i="13"/>
  <c r="K125" i="13"/>
  <c r="K126" i="13"/>
  <c r="K127" i="13"/>
  <c r="K128" i="13"/>
  <c r="K129" i="13"/>
  <c r="K130" i="13"/>
  <c r="K131" i="13"/>
  <c r="K132" i="13"/>
  <c r="K133" i="13"/>
  <c r="K134" i="13"/>
  <c r="K135" i="13"/>
  <c r="K136" i="13"/>
  <c r="K137" i="13"/>
  <c r="K138" i="13"/>
  <c r="K139" i="13"/>
  <c r="K140" i="13"/>
  <c r="K141" i="13"/>
  <c r="K142" i="13"/>
  <c r="K143" i="13"/>
  <c r="K144" i="13"/>
  <c r="K145" i="13"/>
  <c r="K146" i="13"/>
  <c r="K147" i="13"/>
  <c r="K148" i="13"/>
  <c r="K149" i="13"/>
  <c r="K150" i="13"/>
  <c r="K151" i="13"/>
  <c r="K152" i="13"/>
  <c r="K153" i="13"/>
  <c r="K154" i="13"/>
  <c r="K155" i="13"/>
  <c r="K156" i="13"/>
  <c r="K157" i="13"/>
  <c r="K158" i="13"/>
  <c r="K159" i="13"/>
  <c r="K160" i="13"/>
  <c r="K161" i="13"/>
  <c r="K162" i="13"/>
  <c r="K163" i="13"/>
  <c r="K164" i="13"/>
  <c r="K165" i="13"/>
  <c r="K166" i="13"/>
  <c r="K167" i="13"/>
  <c r="K168" i="13"/>
  <c r="K169" i="13"/>
  <c r="K170" i="13"/>
  <c r="K171" i="13"/>
  <c r="K172" i="13"/>
  <c r="K173" i="13"/>
  <c r="K174" i="13"/>
  <c r="K175" i="13"/>
  <c r="K176" i="13"/>
  <c r="K177" i="13"/>
  <c r="K178" i="13"/>
  <c r="K179" i="13"/>
  <c r="K180" i="13"/>
  <c r="K181" i="13"/>
  <c r="K182" i="13"/>
  <c r="K183" i="13"/>
  <c r="K184" i="13"/>
  <c r="K185" i="13"/>
  <c r="K186" i="13"/>
  <c r="K187" i="13"/>
  <c r="K188" i="13"/>
  <c r="K189" i="13"/>
  <c r="K190" i="13"/>
  <c r="K191" i="13"/>
  <c r="K192" i="13"/>
  <c r="K193" i="13"/>
  <c r="K194" i="13"/>
  <c r="K195" i="13"/>
  <c r="K196" i="13"/>
  <c r="K197" i="13"/>
  <c r="K198" i="13"/>
  <c r="K199" i="13"/>
  <c r="K200" i="13"/>
  <c r="K201" i="13"/>
  <c r="K202" i="13"/>
  <c r="K203" i="13"/>
  <c r="K204" i="13"/>
  <c r="K205" i="13"/>
  <c r="K206" i="13"/>
  <c r="K207" i="13"/>
  <c r="K208" i="13"/>
  <c r="K209" i="13"/>
  <c r="K210" i="13"/>
  <c r="K211" i="13"/>
  <c r="K212" i="13"/>
  <c r="K213" i="13"/>
  <c r="K214" i="13"/>
  <c r="K215" i="13"/>
  <c r="K216" i="13"/>
  <c r="K217" i="13"/>
  <c r="K218" i="13"/>
  <c r="K219" i="13"/>
  <c r="K220" i="13"/>
  <c r="K221" i="13"/>
  <c r="K222" i="13"/>
  <c r="K223" i="13"/>
  <c r="K224" i="13"/>
  <c r="K225" i="13"/>
  <c r="K226" i="13"/>
  <c r="K227" i="13"/>
  <c r="K228" i="13"/>
  <c r="K229" i="13"/>
  <c r="K230" i="13"/>
  <c r="K231" i="13"/>
  <c r="K232" i="13"/>
  <c r="K233" i="13"/>
  <c r="K234" i="13"/>
  <c r="K235" i="13"/>
  <c r="K236" i="13"/>
  <c r="K237" i="13"/>
  <c r="K238" i="13"/>
  <c r="K239" i="13"/>
  <c r="K240" i="13"/>
  <c r="K241" i="13"/>
  <c r="K242" i="13"/>
  <c r="K243" i="13"/>
  <c r="K244" i="13"/>
  <c r="K245" i="13"/>
  <c r="K246" i="13"/>
  <c r="K247" i="13"/>
  <c r="K248" i="13"/>
  <c r="K249" i="13"/>
  <c r="K250" i="13"/>
  <c r="K251" i="13"/>
  <c r="K252" i="13"/>
  <c r="K253" i="13"/>
  <c r="K254" i="13"/>
  <c r="K255" i="13"/>
  <c r="K256" i="13"/>
  <c r="K257" i="13"/>
  <c r="K258" i="13"/>
  <c r="K259" i="13"/>
  <c r="K260" i="13"/>
  <c r="K261" i="13"/>
  <c r="K262" i="13"/>
  <c r="K263" i="13"/>
  <c r="K264" i="13"/>
  <c r="K265" i="13"/>
  <c r="K266" i="13"/>
  <c r="K267" i="13"/>
  <c r="K268" i="13"/>
  <c r="K269" i="13"/>
  <c r="K270" i="13"/>
  <c r="K271" i="13"/>
  <c r="K272" i="13"/>
  <c r="K273" i="13"/>
  <c r="K274" i="13"/>
  <c r="K275" i="13"/>
  <c r="K276" i="13"/>
  <c r="K277" i="13"/>
  <c r="K278" i="13"/>
  <c r="K279" i="13"/>
  <c r="K280" i="13"/>
  <c r="K281" i="13"/>
  <c r="K282" i="13"/>
  <c r="K283" i="13"/>
  <c r="K284" i="13"/>
  <c r="K285" i="13"/>
  <c r="K286" i="13"/>
  <c r="K287" i="13"/>
  <c r="K288" i="13"/>
  <c r="K289" i="13"/>
  <c r="K290" i="13"/>
  <c r="K291" i="13"/>
  <c r="K292" i="13"/>
  <c r="K293" i="13"/>
  <c r="K294" i="13"/>
  <c r="K295" i="13"/>
  <c r="K296" i="13"/>
  <c r="K297" i="13"/>
  <c r="K298" i="13"/>
  <c r="K299" i="13"/>
  <c r="K300" i="13"/>
  <c r="K301" i="13"/>
  <c r="K302" i="13"/>
  <c r="K303" i="13"/>
  <c r="K304" i="13"/>
  <c r="K305" i="13"/>
  <c r="K306" i="13"/>
  <c r="K307" i="13"/>
  <c r="K308" i="13"/>
  <c r="K309" i="13"/>
  <c r="K10" i="13"/>
  <c r="K11" i="14"/>
  <c r="K12" i="14"/>
  <c r="K13" i="14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K28" i="14"/>
  <c r="K29" i="14"/>
  <c r="K30" i="14"/>
  <c r="K31" i="14"/>
  <c r="K32" i="14"/>
  <c r="K33" i="14"/>
  <c r="K34" i="14"/>
  <c r="K35" i="14"/>
  <c r="K36" i="14"/>
  <c r="K37" i="14"/>
  <c r="K38" i="14"/>
  <c r="K39" i="14"/>
  <c r="K40" i="14"/>
  <c r="K41" i="14"/>
  <c r="K42" i="14"/>
  <c r="K43" i="14"/>
  <c r="K44" i="14"/>
  <c r="K45" i="14"/>
  <c r="K46" i="14"/>
  <c r="K47" i="14"/>
  <c r="K48" i="14"/>
  <c r="K49" i="14"/>
  <c r="K50" i="14"/>
  <c r="K51" i="14"/>
  <c r="K52" i="14"/>
  <c r="K53" i="14"/>
  <c r="K54" i="14"/>
  <c r="K55" i="14"/>
  <c r="K56" i="14"/>
  <c r="K57" i="14"/>
  <c r="K58" i="14"/>
  <c r="K59" i="14"/>
  <c r="K60" i="14"/>
  <c r="K61" i="14"/>
  <c r="K62" i="14"/>
  <c r="K63" i="14"/>
  <c r="K64" i="14"/>
  <c r="K65" i="14"/>
  <c r="K66" i="14"/>
  <c r="K67" i="14"/>
  <c r="K68" i="14"/>
  <c r="K69" i="14"/>
  <c r="K70" i="14"/>
  <c r="K71" i="14"/>
  <c r="K72" i="14"/>
  <c r="K73" i="14"/>
  <c r="K74" i="14"/>
  <c r="K75" i="14"/>
  <c r="K76" i="14"/>
  <c r="K77" i="14"/>
  <c r="K78" i="14"/>
  <c r="K79" i="14"/>
  <c r="K80" i="14"/>
  <c r="K81" i="14"/>
  <c r="K82" i="14"/>
  <c r="K83" i="14"/>
  <c r="K84" i="14"/>
  <c r="K85" i="14"/>
  <c r="K86" i="14"/>
  <c r="K87" i="14"/>
  <c r="K88" i="14"/>
  <c r="K89" i="14"/>
  <c r="K90" i="14"/>
  <c r="K91" i="14"/>
  <c r="K92" i="14"/>
  <c r="K93" i="14"/>
  <c r="K94" i="14"/>
  <c r="K95" i="14"/>
  <c r="K96" i="14"/>
  <c r="K97" i="14"/>
  <c r="K98" i="14"/>
  <c r="K99" i="14"/>
  <c r="K100" i="14"/>
  <c r="K101" i="14"/>
  <c r="K102" i="14"/>
  <c r="K103" i="14"/>
  <c r="K104" i="14"/>
  <c r="K105" i="14"/>
  <c r="K106" i="14"/>
  <c r="K107" i="14"/>
  <c r="K108" i="14"/>
  <c r="K109" i="14"/>
  <c r="K110" i="14"/>
  <c r="K111" i="14"/>
  <c r="K112" i="14"/>
  <c r="K113" i="14"/>
  <c r="K114" i="14"/>
  <c r="K115" i="14"/>
  <c r="K116" i="14"/>
  <c r="K117" i="14"/>
  <c r="K118" i="14"/>
  <c r="K119" i="14"/>
  <c r="K120" i="14"/>
  <c r="K121" i="14"/>
  <c r="K122" i="14"/>
  <c r="K123" i="14"/>
  <c r="K124" i="14"/>
  <c r="K125" i="14"/>
  <c r="K126" i="14"/>
  <c r="K127" i="14"/>
  <c r="K128" i="14"/>
  <c r="K129" i="14"/>
  <c r="K130" i="14"/>
  <c r="K131" i="14"/>
  <c r="K132" i="14"/>
  <c r="K133" i="14"/>
  <c r="K134" i="14"/>
  <c r="K135" i="14"/>
  <c r="K136" i="14"/>
  <c r="K137" i="14"/>
  <c r="K138" i="14"/>
  <c r="K139" i="14"/>
  <c r="K140" i="14"/>
  <c r="K141" i="14"/>
  <c r="K142" i="14"/>
  <c r="K143" i="14"/>
  <c r="K144" i="14"/>
  <c r="K145" i="14"/>
  <c r="K146" i="14"/>
  <c r="K147" i="14"/>
  <c r="K148" i="14"/>
  <c r="K149" i="14"/>
  <c r="K150" i="14"/>
  <c r="K151" i="14"/>
  <c r="K152" i="14"/>
  <c r="K153" i="14"/>
  <c r="K154" i="14"/>
  <c r="K155" i="14"/>
  <c r="K156" i="14"/>
  <c r="K157" i="14"/>
  <c r="K158" i="14"/>
  <c r="K159" i="14"/>
  <c r="K160" i="14"/>
  <c r="K161" i="14"/>
  <c r="K162" i="14"/>
  <c r="K163" i="14"/>
  <c r="K164" i="14"/>
  <c r="K165" i="14"/>
  <c r="K166" i="14"/>
  <c r="K167" i="14"/>
  <c r="K168" i="14"/>
  <c r="K169" i="14"/>
  <c r="K170" i="14"/>
  <c r="K171" i="14"/>
  <c r="K172" i="14"/>
  <c r="K173" i="14"/>
  <c r="K174" i="14"/>
  <c r="K175" i="14"/>
  <c r="K176" i="14"/>
  <c r="K177" i="14"/>
  <c r="K178" i="14"/>
  <c r="K179" i="14"/>
  <c r="K180" i="14"/>
  <c r="K181" i="14"/>
  <c r="K182" i="14"/>
  <c r="K183" i="14"/>
  <c r="K184" i="14"/>
  <c r="K185" i="14"/>
  <c r="K186" i="14"/>
  <c r="K187" i="14"/>
  <c r="K188" i="14"/>
  <c r="K189" i="14"/>
  <c r="K190" i="14"/>
  <c r="K191" i="14"/>
  <c r="K192" i="14"/>
  <c r="K193" i="14"/>
  <c r="K194" i="14"/>
  <c r="K195" i="14"/>
  <c r="K196" i="14"/>
  <c r="K197" i="14"/>
  <c r="K198" i="14"/>
  <c r="K199" i="14"/>
  <c r="K200" i="14"/>
  <c r="K201" i="14"/>
  <c r="K202" i="14"/>
  <c r="K203" i="14"/>
  <c r="K204" i="14"/>
  <c r="K205" i="14"/>
  <c r="K206" i="14"/>
  <c r="K207" i="14"/>
  <c r="K208" i="14"/>
  <c r="K209" i="14"/>
  <c r="K210" i="14"/>
  <c r="K211" i="14"/>
  <c r="K212" i="14"/>
  <c r="K213" i="14"/>
  <c r="K214" i="14"/>
  <c r="K215" i="14"/>
  <c r="K216" i="14"/>
  <c r="K217" i="14"/>
  <c r="K218" i="14"/>
  <c r="K219" i="14"/>
  <c r="K220" i="14"/>
  <c r="K221" i="14"/>
  <c r="K222" i="14"/>
  <c r="K223" i="14"/>
  <c r="K224" i="14"/>
  <c r="K225" i="14"/>
  <c r="K226" i="14"/>
  <c r="K227" i="14"/>
  <c r="K228" i="14"/>
  <c r="K229" i="14"/>
  <c r="K230" i="14"/>
  <c r="K231" i="14"/>
  <c r="K232" i="14"/>
  <c r="K233" i="14"/>
  <c r="K234" i="14"/>
  <c r="K235" i="14"/>
  <c r="K236" i="14"/>
  <c r="K237" i="14"/>
  <c r="K238" i="14"/>
  <c r="K239" i="14"/>
  <c r="K240" i="14"/>
  <c r="K241" i="14"/>
  <c r="K242" i="14"/>
  <c r="K243" i="14"/>
  <c r="K244" i="14"/>
  <c r="K245" i="14"/>
  <c r="K246" i="14"/>
  <c r="K247" i="14"/>
  <c r="K248" i="14"/>
  <c r="K249" i="14"/>
  <c r="K250" i="14"/>
  <c r="K251" i="14"/>
  <c r="K252" i="14"/>
  <c r="K253" i="14"/>
  <c r="K254" i="14"/>
  <c r="K255" i="14"/>
  <c r="K256" i="14"/>
  <c r="K257" i="14"/>
  <c r="K258" i="14"/>
  <c r="K259" i="14"/>
  <c r="K260" i="14"/>
  <c r="K261" i="14"/>
  <c r="K262" i="14"/>
  <c r="K263" i="14"/>
  <c r="K264" i="14"/>
  <c r="K265" i="14"/>
  <c r="K266" i="14"/>
  <c r="K267" i="14"/>
  <c r="K268" i="14"/>
  <c r="K269" i="14"/>
  <c r="K270" i="14"/>
  <c r="K271" i="14"/>
  <c r="K272" i="14"/>
  <c r="K273" i="14"/>
  <c r="K274" i="14"/>
  <c r="K275" i="14"/>
  <c r="K276" i="14"/>
  <c r="K277" i="14"/>
  <c r="K278" i="14"/>
  <c r="K279" i="14"/>
  <c r="K280" i="14"/>
  <c r="K281" i="14"/>
  <c r="K282" i="14"/>
  <c r="K283" i="14"/>
  <c r="K284" i="14"/>
  <c r="K285" i="14"/>
  <c r="K286" i="14"/>
  <c r="K287" i="14"/>
  <c r="K288" i="14"/>
  <c r="K289" i="14"/>
  <c r="K290" i="14"/>
  <c r="K291" i="14"/>
  <c r="K292" i="14"/>
  <c r="K293" i="14"/>
  <c r="K294" i="14"/>
  <c r="K295" i="14"/>
  <c r="K296" i="14"/>
  <c r="K297" i="14"/>
  <c r="K298" i="14"/>
  <c r="K299" i="14"/>
  <c r="K300" i="14"/>
  <c r="K301" i="14"/>
  <c r="K302" i="14"/>
  <c r="K303" i="14"/>
  <c r="K304" i="14"/>
  <c r="K305" i="14"/>
  <c r="K306" i="14"/>
  <c r="K307" i="14"/>
  <c r="K308" i="14"/>
  <c r="K309" i="14"/>
  <c r="K11" i="15"/>
  <c r="K12" i="15"/>
  <c r="K13" i="15"/>
  <c r="K14" i="15"/>
  <c r="K15" i="15"/>
  <c r="K16" i="15"/>
  <c r="K17" i="15"/>
  <c r="K18" i="15"/>
  <c r="K19" i="15"/>
  <c r="K20" i="15"/>
  <c r="K21" i="15"/>
  <c r="K22" i="15"/>
  <c r="K23" i="15"/>
  <c r="K24" i="15"/>
  <c r="K25" i="15"/>
  <c r="K26" i="15"/>
  <c r="K27" i="15"/>
  <c r="K28" i="15"/>
  <c r="K29" i="15"/>
  <c r="K30" i="15"/>
  <c r="K31" i="15"/>
  <c r="K32" i="15"/>
  <c r="K33" i="15"/>
  <c r="K34" i="15"/>
  <c r="K35" i="15"/>
  <c r="K36" i="15"/>
  <c r="K37" i="15"/>
  <c r="K38" i="15"/>
  <c r="K39" i="15"/>
  <c r="K40" i="15"/>
  <c r="K41" i="15"/>
  <c r="K42" i="15"/>
  <c r="K43" i="15"/>
  <c r="K44" i="15"/>
  <c r="K45" i="15"/>
  <c r="K46" i="15"/>
  <c r="K47" i="15"/>
  <c r="K48" i="15"/>
  <c r="K49" i="15"/>
  <c r="K50" i="15"/>
  <c r="K51" i="15"/>
  <c r="K52" i="15"/>
  <c r="K53" i="15"/>
  <c r="K54" i="15"/>
  <c r="K55" i="15"/>
  <c r="K56" i="15"/>
  <c r="K57" i="15"/>
  <c r="K58" i="15"/>
  <c r="K59" i="15"/>
  <c r="K60" i="15"/>
  <c r="K61" i="15"/>
  <c r="K62" i="15"/>
  <c r="K63" i="15"/>
  <c r="K64" i="15"/>
  <c r="K65" i="15"/>
  <c r="K66" i="15"/>
  <c r="K67" i="15"/>
  <c r="K68" i="15"/>
  <c r="K69" i="15"/>
  <c r="K70" i="15"/>
  <c r="K71" i="15"/>
  <c r="K72" i="15"/>
  <c r="K73" i="15"/>
  <c r="K74" i="15"/>
  <c r="K75" i="15"/>
  <c r="K76" i="15"/>
  <c r="K77" i="15"/>
  <c r="K78" i="15"/>
  <c r="K79" i="15"/>
  <c r="K80" i="15"/>
  <c r="K81" i="15"/>
  <c r="K82" i="15"/>
  <c r="K83" i="15"/>
  <c r="K84" i="15"/>
  <c r="K85" i="15"/>
  <c r="K86" i="15"/>
  <c r="K87" i="15"/>
  <c r="K88" i="15"/>
  <c r="K89" i="15"/>
  <c r="K90" i="15"/>
  <c r="K91" i="15"/>
  <c r="K92" i="15"/>
  <c r="K93" i="15"/>
  <c r="K94" i="15"/>
  <c r="K95" i="15"/>
  <c r="K96" i="15"/>
  <c r="K97" i="15"/>
  <c r="K98" i="15"/>
  <c r="K99" i="15"/>
  <c r="K100" i="15"/>
  <c r="K101" i="15"/>
  <c r="K102" i="15"/>
  <c r="K103" i="15"/>
  <c r="K104" i="15"/>
  <c r="K105" i="15"/>
  <c r="K106" i="15"/>
  <c r="K107" i="15"/>
  <c r="K108" i="15"/>
  <c r="K109" i="15"/>
  <c r="K110" i="15"/>
  <c r="K111" i="15"/>
  <c r="K112" i="15"/>
  <c r="K113" i="15"/>
  <c r="K114" i="15"/>
  <c r="K115" i="15"/>
  <c r="K116" i="15"/>
  <c r="K117" i="15"/>
  <c r="K118" i="15"/>
  <c r="K119" i="15"/>
  <c r="K120" i="15"/>
  <c r="K121" i="15"/>
  <c r="K122" i="15"/>
  <c r="K123" i="15"/>
  <c r="K124" i="15"/>
  <c r="K125" i="15"/>
  <c r="K126" i="15"/>
  <c r="K127" i="15"/>
  <c r="K128" i="15"/>
  <c r="K129" i="15"/>
  <c r="K130" i="15"/>
  <c r="K131" i="15"/>
  <c r="K132" i="15"/>
  <c r="K133" i="15"/>
  <c r="K134" i="15"/>
  <c r="K135" i="15"/>
  <c r="K136" i="15"/>
  <c r="K137" i="15"/>
  <c r="K138" i="15"/>
  <c r="K139" i="15"/>
  <c r="K140" i="15"/>
  <c r="K141" i="15"/>
  <c r="K142" i="15"/>
  <c r="K143" i="15"/>
  <c r="K144" i="15"/>
  <c r="K145" i="15"/>
  <c r="K146" i="15"/>
  <c r="K147" i="15"/>
  <c r="K148" i="15"/>
  <c r="K149" i="15"/>
  <c r="K150" i="15"/>
  <c r="K151" i="15"/>
  <c r="K152" i="15"/>
  <c r="K153" i="15"/>
  <c r="K154" i="15"/>
  <c r="K155" i="15"/>
  <c r="K156" i="15"/>
  <c r="K157" i="15"/>
  <c r="K158" i="15"/>
  <c r="K159" i="15"/>
  <c r="K160" i="15"/>
  <c r="K161" i="15"/>
  <c r="K162" i="15"/>
  <c r="K163" i="15"/>
  <c r="K164" i="15"/>
  <c r="K165" i="15"/>
  <c r="K166" i="15"/>
  <c r="K167" i="15"/>
  <c r="K168" i="15"/>
  <c r="K169" i="15"/>
  <c r="K170" i="15"/>
  <c r="K171" i="15"/>
  <c r="K172" i="15"/>
  <c r="K173" i="15"/>
  <c r="K174" i="15"/>
  <c r="K175" i="15"/>
  <c r="K176" i="15"/>
  <c r="K177" i="15"/>
  <c r="K178" i="15"/>
  <c r="K179" i="15"/>
  <c r="K180" i="15"/>
  <c r="K181" i="15"/>
  <c r="K182" i="15"/>
  <c r="K183" i="15"/>
  <c r="K184" i="15"/>
  <c r="K185" i="15"/>
  <c r="K186" i="15"/>
  <c r="K187" i="15"/>
  <c r="K188" i="15"/>
  <c r="K189" i="15"/>
  <c r="K190" i="15"/>
  <c r="K191" i="15"/>
  <c r="K192" i="15"/>
  <c r="K193" i="15"/>
  <c r="K194" i="15"/>
  <c r="K195" i="15"/>
  <c r="K196" i="15"/>
  <c r="K197" i="15"/>
  <c r="K198" i="15"/>
  <c r="K199" i="15"/>
  <c r="K200" i="15"/>
  <c r="K201" i="15"/>
  <c r="K202" i="15"/>
  <c r="K203" i="15"/>
  <c r="K204" i="15"/>
  <c r="K205" i="15"/>
  <c r="K206" i="15"/>
  <c r="K207" i="15"/>
  <c r="K208" i="15"/>
  <c r="K209" i="15"/>
  <c r="K210" i="15"/>
  <c r="K211" i="15"/>
  <c r="K212" i="15"/>
  <c r="K213" i="15"/>
  <c r="K214" i="15"/>
  <c r="K215" i="15"/>
  <c r="K216" i="15"/>
  <c r="K217" i="15"/>
  <c r="K218" i="15"/>
  <c r="K219" i="15"/>
  <c r="K220" i="15"/>
  <c r="K221" i="15"/>
  <c r="K222" i="15"/>
  <c r="K223" i="15"/>
  <c r="K224" i="15"/>
  <c r="K225" i="15"/>
  <c r="K226" i="15"/>
  <c r="K227" i="15"/>
  <c r="K228" i="15"/>
  <c r="K229" i="15"/>
  <c r="K230" i="15"/>
  <c r="K231" i="15"/>
  <c r="K232" i="15"/>
  <c r="K233" i="15"/>
  <c r="K234" i="15"/>
  <c r="K235" i="15"/>
  <c r="K236" i="15"/>
  <c r="K237" i="15"/>
  <c r="K238" i="15"/>
  <c r="K239" i="15"/>
  <c r="K240" i="15"/>
  <c r="K241" i="15"/>
  <c r="K242" i="15"/>
  <c r="K243" i="15"/>
  <c r="K244" i="15"/>
  <c r="K245" i="15"/>
  <c r="K246" i="15"/>
  <c r="K247" i="15"/>
  <c r="K248" i="15"/>
  <c r="K249" i="15"/>
  <c r="K250" i="15"/>
  <c r="K251" i="15"/>
  <c r="K252" i="15"/>
  <c r="K253" i="15"/>
  <c r="K254" i="15"/>
  <c r="K255" i="15"/>
  <c r="K256" i="15"/>
  <c r="K257" i="15"/>
  <c r="K258" i="15"/>
  <c r="L258" i="15" s="1"/>
  <c r="K259" i="15"/>
  <c r="K260" i="15"/>
  <c r="K261" i="15"/>
  <c r="K262" i="15"/>
  <c r="K263" i="15"/>
  <c r="K264" i="15"/>
  <c r="K265" i="15"/>
  <c r="K266" i="15"/>
  <c r="K267" i="15"/>
  <c r="K268" i="15"/>
  <c r="K269" i="15"/>
  <c r="K270" i="15"/>
  <c r="K271" i="15"/>
  <c r="K272" i="15"/>
  <c r="K273" i="15"/>
  <c r="K274" i="15"/>
  <c r="K275" i="15"/>
  <c r="K276" i="15"/>
  <c r="K277" i="15"/>
  <c r="K278" i="15"/>
  <c r="K279" i="15"/>
  <c r="K280" i="15"/>
  <c r="K281" i="15"/>
  <c r="K282" i="15"/>
  <c r="K283" i="15"/>
  <c r="K284" i="15"/>
  <c r="K285" i="15"/>
  <c r="K286" i="15"/>
  <c r="K287" i="15"/>
  <c r="K288" i="15"/>
  <c r="K289" i="15"/>
  <c r="K290" i="15"/>
  <c r="K291" i="15"/>
  <c r="K292" i="15"/>
  <c r="K293" i="15"/>
  <c r="K294" i="15"/>
  <c r="K295" i="15"/>
  <c r="K296" i="15"/>
  <c r="K297" i="15"/>
  <c r="K298" i="15"/>
  <c r="K299" i="15"/>
  <c r="K300" i="15"/>
  <c r="K301" i="15"/>
  <c r="K302" i="15"/>
  <c r="K303" i="15"/>
  <c r="K304" i="15"/>
  <c r="K305" i="15"/>
  <c r="K306" i="15"/>
  <c r="K307" i="15"/>
  <c r="K308" i="15"/>
  <c r="K309" i="15"/>
  <c r="K10" i="15"/>
  <c r="C7" i="13"/>
  <c r="C7" i="14"/>
  <c r="C7" i="15"/>
  <c r="L242" i="15"/>
  <c r="J309" i="15"/>
  <c r="H309" i="15"/>
  <c r="I309" i="15" s="1"/>
  <c r="E309" i="15"/>
  <c r="D309" i="15"/>
  <c r="F309" i="15" s="1"/>
  <c r="G309" i="15" s="1"/>
  <c r="C309" i="15"/>
  <c r="H308" i="15"/>
  <c r="I308" i="15" s="1"/>
  <c r="E308" i="15"/>
  <c r="C308" i="15"/>
  <c r="D308" i="15" s="1"/>
  <c r="F308" i="15" s="1"/>
  <c r="G308" i="15" s="1"/>
  <c r="J308" i="15" s="1"/>
  <c r="I307" i="15"/>
  <c r="H307" i="15"/>
  <c r="C307" i="15"/>
  <c r="D307" i="15" s="1"/>
  <c r="H306" i="15"/>
  <c r="I306" i="15" s="1"/>
  <c r="F306" i="15"/>
  <c r="G306" i="15" s="1"/>
  <c r="D306" i="15"/>
  <c r="E306" i="15" s="1"/>
  <c r="C306" i="15"/>
  <c r="I305" i="15"/>
  <c r="H305" i="15"/>
  <c r="C305" i="15"/>
  <c r="D305" i="15" s="1"/>
  <c r="F305" i="15" s="1"/>
  <c r="G305" i="15" s="1"/>
  <c r="H304" i="15"/>
  <c r="I304" i="15" s="1"/>
  <c r="D304" i="15"/>
  <c r="C304" i="15"/>
  <c r="I303" i="15"/>
  <c r="H303" i="15"/>
  <c r="C303" i="15"/>
  <c r="D303" i="15" s="1"/>
  <c r="J302" i="15"/>
  <c r="H302" i="15"/>
  <c r="I302" i="15" s="1"/>
  <c r="F302" i="15"/>
  <c r="G302" i="15" s="1"/>
  <c r="D302" i="15"/>
  <c r="E302" i="15" s="1"/>
  <c r="C302" i="15"/>
  <c r="I301" i="15"/>
  <c r="H301" i="15"/>
  <c r="C301" i="15"/>
  <c r="D301" i="15" s="1"/>
  <c r="F301" i="15" s="1"/>
  <c r="G301" i="15" s="1"/>
  <c r="H300" i="15"/>
  <c r="I300" i="15" s="1"/>
  <c r="D300" i="15"/>
  <c r="C300" i="15"/>
  <c r="I299" i="15"/>
  <c r="H299" i="15"/>
  <c r="C299" i="15"/>
  <c r="D299" i="15" s="1"/>
  <c r="J298" i="15"/>
  <c r="H298" i="15"/>
  <c r="I298" i="15" s="1"/>
  <c r="F298" i="15"/>
  <c r="G298" i="15" s="1"/>
  <c r="D298" i="15"/>
  <c r="E298" i="15" s="1"/>
  <c r="C298" i="15"/>
  <c r="I297" i="15"/>
  <c r="H297" i="15"/>
  <c r="E297" i="15"/>
  <c r="C297" i="15"/>
  <c r="D297" i="15" s="1"/>
  <c r="F297" i="15" s="1"/>
  <c r="G297" i="15" s="1"/>
  <c r="H296" i="15"/>
  <c r="I296" i="15" s="1"/>
  <c r="D296" i="15"/>
  <c r="C296" i="15"/>
  <c r="I295" i="15"/>
  <c r="H295" i="15"/>
  <c r="C295" i="15"/>
  <c r="D295" i="15" s="1"/>
  <c r="H294" i="15"/>
  <c r="I294" i="15" s="1"/>
  <c r="F294" i="15"/>
  <c r="G294" i="15" s="1"/>
  <c r="D294" i="15"/>
  <c r="E294" i="15" s="1"/>
  <c r="C294" i="15"/>
  <c r="I293" i="15"/>
  <c r="H293" i="15"/>
  <c r="C293" i="15"/>
  <c r="D293" i="15" s="1"/>
  <c r="H292" i="15"/>
  <c r="I292" i="15" s="1"/>
  <c r="D292" i="15"/>
  <c r="C292" i="15"/>
  <c r="I291" i="15"/>
  <c r="H291" i="15"/>
  <c r="C291" i="15"/>
  <c r="D291" i="15" s="1"/>
  <c r="H290" i="15"/>
  <c r="I290" i="15" s="1"/>
  <c r="F290" i="15"/>
  <c r="G290" i="15" s="1"/>
  <c r="D290" i="15"/>
  <c r="E290" i="15" s="1"/>
  <c r="C290" i="15"/>
  <c r="I289" i="15"/>
  <c r="H289" i="15"/>
  <c r="C289" i="15"/>
  <c r="D289" i="15" s="1"/>
  <c r="F289" i="15" s="1"/>
  <c r="G289" i="15" s="1"/>
  <c r="H288" i="15"/>
  <c r="I288" i="15" s="1"/>
  <c r="D288" i="15"/>
  <c r="E288" i="15" s="1"/>
  <c r="C288" i="15"/>
  <c r="I287" i="15"/>
  <c r="H287" i="15"/>
  <c r="C287" i="15"/>
  <c r="D287" i="15" s="1"/>
  <c r="H286" i="15"/>
  <c r="I286" i="15" s="1"/>
  <c r="D286" i="15"/>
  <c r="E286" i="15" s="1"/>
  <c r="C286" i="15"/>
  <c r="I285" i="15"/>
  <c r="H285" i="15"/>
  <c r="G285" i="15"/>
  <c r="J285" i="15" s="1"/>
  <c r="E285" i="15"/>
  <c r="C285" i="15"/>
  <c r="D285" i="15" s="1"/>
  <c r="F285" i="15" s="1"/>
  <c r="H284" i="15"/>
  <c r="I284" i="15" s="1"/>
  <c r="D284" i="15"/>
  <c r="C284" i="15"/>
  <c r="I283" i="15"/>
  <c r="H283" i="15"/>
  <c r="G283" i="15"/>
  <c r="C283" i="15"/>
  <c r="D283" i="15" s="1"/>
  <c r="F283" i="15" s="1"/>
  <c r="H282" i="15"/>
  <c r="I282" i="15" s="1"/>
  <c r="F282" i="15"/>
  <c r="G282" i="15" s="1"/>
  <c r="D282" i="15"/>
  <c r="E282" i="15" s="1"/>
  <c r="C282" i="15"/>
  <c r="I281" i="15"/>
  <c r="H281" i="15"/>
  <c r="C281" i="15"/>
  <c r="D281" i="15" s="1"/>
  <c r="F281" i="15" s="1"/>
  <c r="G281" i="15" s="1"/>
  <c r="H280" i="15"/>
  <c r="I280" i="15" s="1"/>
  <c r="D280" i="15"/>
  <c r="E280" i="15" s="1"/>
  <c r="C280" i="15"/>
  <c r="I279" i="15"/>
  <c r="H279" i="15"/>
  <c r="C279" i="15"/>
  <c r="D279" i="15" s="1"/>
  <c r="F279" i="15" s="1"/>
  <c r="G279" i="15" s="1"/>
  <c r="H278" i="15"/>
  <c r="I278" i="15" s="1"/>
  <c r="F278" i="15"/>
  <c r="G278" i="15" s="1"/>
  <c r="D278" i="15"/>
  <c r="E278" i="15" s="1"/>
  <c r="C278" i="15"/>
  <c r="H277" i="15"/>
  <c r="I277" i="15" s="1"/>
  <c r="C277" i="15"/>
  <c r="D277" i="15" s="1"/>
  <c r="H276" i="15"/>
  <c r="I276" i="15" s="1"/>
  <c r="C276" i="15"/>
  <c r="D276" i="15" s="1"/>
  <c r="E276" i="15" s="1"/>
  <c r="J275" i="15"/>
  <c r="I275" i="15"/>
  <c r="H275" i="15"/>
  <c r="F275" i="15"/>
  <c r="G275" i="15" s="1"/>
  <c r="C275" i="15"/>
  <c r="D275" i="15" s="1"/>
  <c r="E275" i="15" s="1"/>
  <c r="J274" i="15"/>
  <c r="H274" i="15"/>
  <c r="I274" i="15" s="1"/>
  <c r="F274" i="15"/>
  <c r="G274" i="15" s="1"/>
  <c r="E274" i="15"/>
  <c r="D274" i="15"/>
  <c r="C274" i="15"/>
  <c r="H273" i="15"/>
  <c r="I273" i="15" s="1"/>
  <c r="C273" i="15"/>
  <c r="D273" i="15" s="1"/>
  <c r="H272" i="15"/>
  <c r="I272" i="15" s="1"/>
  <c r="D272" i="15"/>
  <c r="C272" i="15"/>
  <c r="I271" i="15"/>
  <c r="H271" i="15"/>
  <c r="F271" i="15"/>
  <c r="G271" i="15" s="1"/>
  <c r="E271" i="15"/>
  <c r="C271" i="15"/>
  <c r="D271" i="15" s="1"/>
  <c r="I270" i="15"/>
  <c r="H270" i="15"/>
  <c r="D270" i="15"/>
  <c r="C270" i="15"/>
  <c r="I269" i="15"/>
  <c r="H269" i="15"/>
  <c r="D269" i="15"/>
  <c r="C269" i="15"/>
  <c r="H268" i="15"/>
  <c r="I268" i="15" s="1"/>
  <c r="C268" i="15"/>
  <c r="D268" i="15" s="1"/>
  <c r="I267" i="15"/>
  <c r="H267" i="15"/>
  <c r="C267" i="15"/>
  <c r="D267" i="15" s="1"/>
  <c r="H266" i="15"/>
  <c r="I266" i="15" s="1"/>
  <c r="D266" i="15"/>
  <c r="F266" i="15" s="1"/>
  <c r="G266" i="15" s="1"/>
  <c r="C266" i="15"/>
  <c r="H265" i="15"/>
  <c r="I265" i="15" s="1"/>
  <c r="C265" i="15"/>
  <c r="D265" i="15" s="1"/>
  <c r="H264" i="15"/>
  <c r="I264" i="15" s="1"/>
  <c r="C264" i="15"/>
  <c r="D264" i="15" s="1"/>
  <c r="I263" i="15"/>
  <c r="H263" i="15"/>
  <c r="C263" i="15"/>
  <c r="D263" i="15" s="1"/>
  <c r="H262" i="15"/>
  <c r="I262" i="15" s="1"/>
  <c r="F262" i="15"/>
  <c r="G262" i="15" s="1"/>
  <c r="D262" i="15"/>
  <c r="E262" i="15" s="1"/>
  <c r="C262" i="15"/>
  <c r="H261" i="15"/>
  <c r="I261" i="15" s="1"/>
  <c r="C261" i="15"/>
  <c r="D261" i="15" s="1"/>
  <c r="H260" i="15"/>
  <c r="I260" i="15" s="1"/>
  <c r="C260" i="15"/>
  <c r="D260" i="15" s="1"/>
  <c r="E260" i="15" s="1"/>
  <c r="I259" i="15"/>
  <c r="H259" i="15"/>
  <c r="F259" i="15"/>
  <c r="G259" i="15" s="1"/>
  <c r="C259" i="15"/>
  <c r="D259" i="15" s="1"/>
  <c r="E259" i="15" s="1"/>
  <c r="J258" i="15"/>
  <c r="H258" i="15"/>
  <c r="I258" i="15" s="1"/>
  <c r="F258" i="15"/>
  <c r="G258" i="15" s="1"/>
  <c r="E258" i="15"/>
  <c r="D258" i="15"/>
  <c r="C258" i="15"/>
  <c r="H257" i="15"/>
  <c r="I257" i="15" s="1"/>
  <c r="C257" i="15"/>
  <c r="D257" i="15" s="1"/>
  <c r="H256" i="15"/>
  <c r="I256" i="15" s="1"/>
  <c r="D256" i="15"/>
  <c r="E256" i="15" s="1"/>
  <c r="C256" i="15"/>
  <c r="J255" i="15"/>
  <c r="I255" i="15"/>
  <c r="H255" i="15"/>
  <c r="F255" i="15"/>
  <c r="G255" i="15" s="1"/>
  <c r="E255" i="15"/>
  <c r="C255" i="15"/>
  <c r="D255" i="15" s="1"/>
  <c r="I254" i="15"/>
  <c r="H254" i="15"/>
  <c r="D254" i="15"/>
  <c r="F254" i="15" s="1"/>
  <c r="G254" i="15" s="1"/>
  <c r="C254" i="15"/>
  <c r="I253" i="15"/>
  <c r="H253" i="15"/>
  <c r="D253" i="15"/>
  <c r="F253" i="15" s="1"/>
  <c r="G253" i="15" s="1"/>
  <c r="J253" i="15" s="1"/>
  <c r="C253" i="15"/>
  <c r="H252" i="15"/>
  <c r="I252" i="15" s="1"/>
  <c r="C252" i="15"/>
  <c r="D252" i="15" s="1"/>
  <c r="I251" i="15"/>
  <c r="H251" i="15"/>
  <c r="C251" i="15"/>
  <c r="D251" i="15" s="1"/>
  <c r="H250" i="15"/>
  <c r="I250" i="15" s="1"/>
  <c r="D250" i="15"/>
  <c r="C250" i="15"/>
  <c r="H249" i="15"/>
  <c r="I249" i="15" s="1"/>
  <c r="C249" i="15"/>
  <c r="D249" i="15" s="1"/>
  <c r="H248" i="15"/>
  <c r="I248" i="15" s="1"/>
  <c r="C248" i="15"/>
  <c r="D248" i="15" s="1"/>
  <c r="I247" i="15"/>
  <c r="H247" i="15"/>
  <c r="C247" i="15"/>
  <c r="D247" i="15" s="1"/>
  <c r="H246" i="15"/>
  <c r="I246" i="15" s="1"/>
  <c r="D246" i="15"/>
  <c r="E246" i="15" s="1"/>
  <c r="C246" i="15"/>
  <c r="I245" i="15"/>
  <c r="H245" i="15"/>
  <c r="C245" i="15"/>
  <c r="D245" i="15" s="1"/>
  <c r="H244" i="15"/>
  <c r="I244" i="15" s="1"/>
  <c r="C244" i="15"/>
  <c r="D244" i="15" s="1"/>
  <c r="I243" i="15"/>
  <c r="H243" i="15"/>
  <c r="C243" i="15"/>
  <c r="D243" i="15" s="1"/>
  <c r="E243" i="15" s="1"/>
  <c r="J242" i="15"/>
  <c r="H242" i="15"/>
  <c r="I242" i="15" s="1"/>
  <c r="F242" i="15"/>
  <c r="G242" i="15" s="1"/>
  <c r="E242" i="15"/>
  <c r="D242" i="15"/>
  <c r="C242" i="15"/>
  <c r="H241" i="15"/>
  <c r="I241" i="15" s="1"/>
  <c r="G241" i="15"/>
  <c r="J241" i="15" s="1"/>
  <c r="E241" i="15"/>
  <c r="C241" i="15"/>
  <c r="D241" i="15" s="1"/>
  <c r="F241" i="15" s="1"/>
  <c r="H240" i="15"/>
  <c r="I240" i="15" s="1"/>
  <c r="D240" i="15"/>
  <c r="E240" i="15" s="1"/>
  <c r="C240" i="15"/>
  <c r="H239" i="15"/>
  <c r="I239" i="15" s="1"/>
  <c r="F239" i="15"/>
  <c r="G239" i="15" s="1"/>
  <c r="C239" i="15"/>
  <c r="D239" i="15" s="1"/>
  <c r="E239" i="15" s="1"/>
  <c r="I238" i="15"/>
  <c r="H238" i="15"/>
  <c r="F238" i="15"/>
  <c r="G238" i="15" s="1"/>
  <c r="C238" i="15"/>
  <c r="D238" i="15" s="1"/>
  <c r="E238" i="15" s="1"/>
  <c r="J237" i="15"/>
  <c r="H237" i="15"/>
  <c r="I237" i="15" s="1"/>
  <c r="F237" i="15"/>
  <c r="G237" i="15" s="1"/>
  <c r="M237" i="15" s="1"/>
  <c r="E237" i="15"/>
  <c r="D237" i="15"/>
  <c r="C237" i="15"/>
  <c r="H236" i="15"/>
  <c r="I236" i="15" s="1"/>
  <c r="E236" i="15"/>
  <c r="C236" i="15"/>
  <c r="D236" i="15" s="1"/>
  <c r="F236" i="15" s="1"/>
  <c r="G236" i="15" s="1"/>
  <c r="J236" i="15" s="1"/>
  <c r="H235" i="15"/>
  <c r="I235" i="15" s="1"/>
  <c r="D235" i="15"/>
  <c r="C235" i="15"/>
  <c r="I234" i="15"/>
  <c r="H234" i="15"/>
  <c r="F234" i="15"/>
  <c r="G234" i="15" s="1"/>
  <c r="E234" i="15"/>
  <c r="C234" i="15"/>
  <c r="D234" i="15" s="1"/>
  <c r="I233" i="15"/>
  <c r="H233" i="15"/>
  <c r="D233" i="15"/>
  <c r="C233" i="15"/>
  <c r="I232" i="15"/>
  <c r="H232" i="15"/>
  <c r="D232" i="15"/>
  <c r="C232" i="15"/>
  <c r="H231" i="15"/>
  <c r="I231" i="15" s="1"/>
  <c r="C231" i="15"/>
  <c r="D231" i="15" s="1"/>
  <c r="I230" i="15"/>
  <c r="H230" i="15"/>
  <c r="C230" i="15"/>
  <c r="D230" i="15" s="1"/>
  <c r="H229" i="15"/>
  <c r="I229" i="15" s="1"/>
  <c r="D229" i="15"/>
  <c r="F229" i="15" s="1"/>
  <c r="G229" i="15" s="1"/>
  <c r="C229" i="15"/>
  <c r="H228" i="15"/>
  <c r="I228" i="15" s="1"/>
  <c r="C228" i="15"/>
  <c r="D228" i="15" s="1"/>
  <c r="H227" i="15"/>
  <c r="I227" i="15" s="1"/>
  <c r="D227" i="15"/>
  <c r="C227" i="15"/>
  <c r="H226" i="15"/>
  <c r="I226" i="15" s="1"/>
  <c r="C226" i="15"/>
  <c r="D226" i="15" s="1"/>
  <c r="H225" i="15"/>
  <c r="I225" i="15" s="1"/>
  <c r="C225" i="15"/>
  <c r="D225" i="15" s="1"/>
  <c r="I224" i="15"/>
  <c r="H224" i="15"/>
  <c r="C224" i="15"/>
  <c r="D224" i="15" s="1"/>
  <c r="F224" i="15" s="1"/>
  <c r="G224" i="15" s="1"/>
  <c r="H223" i="15"/>
  <c r="I223" i="15" s="1"/>
  <c r="D223" i="15"/>
  <c r="C223" i="15"/>
  <c r="H222" i="15"/>
  <c r="I222" i="15" s="1"/>
  <c r="C222" i="15"/>
  <c r="D222" i="15" s="1"/>
  <c r="H221" i="15"/>
  <c r="I221" i="15" s="1"/>
  <c r="F221" i="15"/>
  <c r="G221" i="15" s="1"/>
  <c r="C221" i="15"/>
  <c r="D221" i="15" s="1"/>
  <c r="E221" i="15" s="1"/>
  <c r="I220" i="15"/>
  <c r="H220" i="15"/>
  <c r="E220" i="15"/>
  <c r="C220" i="15"/>
  <c r="D220" i="15" s="1"/>
  <c r="F220" i="15" s="1"/>
  <c r="G220" i="15" s="1"/>
  <c r="H219" i="15"/>
  <c r="I219" i="15" s="1"/>
  <c r="D219" i="15"/>
  <c r="C219" i="15"/>
  <c r="H218" i="15"/>
  <c r="I218" i="15" s="1"/>
  <c r="C218" i="15"/>
  <c r="D218" i="15" s="1"/>
  <c r="H217" i="15"/>
  <c r="I217" i="15" s="1"/>
  <c r="C217" i="15"/>
  <c r="D217" i="15" s="1"/>
  <c r="E217" i="15" s="1"/>
  <c r="I216" i="15"/>
  <c r="H216" i="15"/>
  <c r="C216" i="15"/>
  <c r="D216" i="15" s="1"/>
  <c r="H215" i="15"/>
  <c r="I215" i="15" s="1"/>
  <c r="D215" i="15"/>
  <c r="C215" i="15"/>
  <c r="H214" i="15"/>
  <c r="I214" i="15" s="1"/>
  <c r="C214" i="15"/>
  <c r="D214" i="15" s="1"/>
  <c r="J213" i="15"/>
  <c r="H213" i="15"/>
  <c r="I213" i="15" s="1"/>
  <c r="F213" i="15"/>
  <c r="G213" i="15" s="1"/>
  <c r="C213" i="15"/>
  <c r="D213" i="15" s="1"/>
  <c r="E213" i="15" s="1"/>
  <c r="I212" i="15"/>
  <c r="H212" i="15"/>
  <c r="E212" i="15"/>
  <c r="C212" i="15"/>
  <c r="D212" i="15" s="1"/>
  <c r="F212" i="15" s="1"/>
  <c r="G212" i="15" s="1"/>
  <c r="H211" i="15"/>
  <c r="I211" i="15" s="1"/>
  <c r="D211" i="15"/>
  <c r="C211" i="15"/>
  <c r="H210" i="15"/>
  <c r="I210" i="15" s="1"/>
  <c r="D210" i="15"/>
  <c r="C210" i="15"/>
  <c r="H209" i="15"/>
  <c r="I209" i="15" s="1"/>
  <c r="F209" i="15"/>
  <c r="G209" i="15" s="1"/>
  <c r="J209" i="15" s="1"/>
  <c r="C209" i="15"/>
  <c r="D209" i="15" s="1"/>
  <c r="E209" i="15" s="1"/>
  <c r="I208" i="15"/>
  <c r="H208" i="15"/>
  <c r="F208" i="15"/>
  <c r="G208" i="15" s="1"/>
  <c r="C208" i="15"/>
  <c r="D208" i="15" s="1"/>
  <c r="E208" i="15" s="1"/>
  <c r="H207" i="15"/>
  <c r="I207" i="15" s="1"/>
  <c r="D207" i="15"/>
  <c r="F207" i="15" s="1"/>
  <c r="G207" i="15" s="1"/>
  <c r="C207" i="15"/>
  <c r="H206" i="15"/>
  <c r="I206" i="15" s="1"/>
  <c r="D206" i="15"/>
  <c r="C206" i="15"/>
  <c r="H205" i="15"/>
  <c r="I205" i="15" s="1"/>
  <c r="F205" i="15"/>
  <c r="G205" i="15" s="1"/>
  <c r="C205" i="15"/>
  <c r="D205" i="15" s="1"/>
  <c r="E205" i="15" s="1"/>
  <c r="I204" i="15"/>
  <c r="H204" i="15"/>
  <c r="F204" i="15"/>
  <c r="G204" i="15" s="1"/>
  <c r="E204" i="15"/>
  <c r="D204" i="15"/>
  <c r="C204" i="15"/>
  <c r="I203" i="15"/>
  <c r="H203" i="15"/>
  <c r="E203" i="15"/>
  <c r="D203" i="15"/>
  <c r="F203" i="15" s="1"/>
  <c r="G203" i="15" s="1"/>
  <c r="C203" i="15"/>
  <c r="H202" i="15"/>
  <c r="I202" i="15" s="1"/>
  <c r="C202" i="15"/>
  <c r="D202" i="15" s="1"/>
  <c r="H201" i="15"/>
  <c r="I201" i="15" s="1"/>
  <c r="C201" i="15"/>
  <c r="D201" i="15" s="1"/>
  <c r="E201" i="15" s="1"/>
  <c r="I200" i="15"/>
  <c r="H200" i="15"/>
  <c r="E200" i="15"/>
  <c r="C200" i="15"/>
  <c r="D200" i="15" s="1"/>
  <c r="F200" i="15" s="1"/>
  <c r="G200" i="15" s="1"/>
  <c r="I199" i="15"/>
  <c r="H199" i="15"/>
  <c r="E199" i="15"/>
  <c r="D199" i="15"/>
  <c r="F199" i="15" s="1"/>
  <c r="G199" i="15" s="1"/>
  <c r="C199" i="15"/>
  <c r="H198" i="15"/>
  <c r="I198" i="15" s="1"/>
  <c r="C198" i="15"/>
  <c r="D198" i="15" s="1"/>
  <c r="I197" i="15"/>
  <c r="H197" i="15"/>
  <c r="C197" i="15"/>
  <c r="D197" i="15" s="1"/>
  <c r="J196" i="15"/>
  <c r="H196" i="15"/>
  <c r="I196" i="15" s="1"/>
  <c r="F196" i="15"/>
  <c r="G196" i="15" s="1"/>
  <c r="D196" i="15"/>
  <c r="E196" i="15" s="1"/>
  <c r="C196" i="15"/>
  <c r="I195" i="15"/>
  <c r="H195" i="15"/>
  <c r="E195" i="15"/>
  <c r="C195" i="15"/>
  <c r="D195" i="15" s="1"/>
  <c r="F195" i="15" s="1"/>
  <c r="G195" i="15" s="1"/>
  <c r="H194" i="15"/>
  <c r="I194" i="15" s="1"/>
  <c r="D194" i="15"/>
  <c r="C194" i="15"/>
  <c r="I193" i="15"/>
  <c r="H193" i="15"/>
  <c r="C193" i="15"/>
  <c r="D193" i="15" s="1"/>
  <c r="H192" i="15"/>
  <c r="I192" i="15" s="1"/>
  <c r="F192" i="15"/>
  <c r="G192" i="15" s="1"/>
  <c r="D192" i="15"/>
  <c r="E192" i="15" s="1"/>
  <c r="C192" i="15"/>
  <c r="I191" i="15"/>
  <c r="H191" i="15"/>
  <c r="C191" i="15"/>
  <c r="D191" i="15" s="1"/>
  <c r="H190" i="15"/>
  <c r="I190" i="15" s="1"/>
  <c r="D190" i="15"/>
  <c r="C190" i="15"/>
  <c r="I189" i="15"/>
  <c r="H189" i="15"/>
  <c r="C189" i="15"/>
  <c r="D189" i="15" s="1"/>
  <c r="H188" i="15"/>
  <c r="I188" i="15" s="1"/>
  <c r="F188" i="15"/>
  <c r="G188" i="15" s="1"/>
  <c r="D188" i="15"/>
  <c r="E188" i="15" s="1"/>
  <c r="C188" i="15"/>
  <c r="I187" i="15"/>
  <c r="H187" i="15"/>
  <c r="C187" i="15"/>
  <c r="D187" i="15" s="1"/>
  <c r="F187" i="15" s="1"/>
  <c r="G187" i="15" s="1"/>
  <c r="H186" i="15"/>
  <c r="I186" i="15" s="1"/>
  <c r="D186" i="15"/>
  <c r="C186" i="15"/>
  <c r="I185" i="15"/>
  <c r="H185" i="15"/>
  <c r="C185" i="15"/>
  <c r="D185" i="15" s="1"/>
  <c r="J184" i="15"/>
  <c r="H184" i="15"/>
  <c r="I184" i="15" s="1"/>
  <c r="F184" i="15"/>
  <c r="G184" i="15" s="1"/>
  <c r="D184" i="15"/>
  <c r="E184" i="15" s="1"/>
  <c r="C184" i="15"/>
  <c r="I183" i="15"/>
  <c r="H183" i="15"/>
  <c r="E183" i="15"/>
  <c r="C183" i="15"/>
  <c r="D183" i="15" s="1"/>
  <c r="F183" i="15" s="1"/>
  <c r="G183" i="15" s="1"/>
  <c r="H182" i="15"/>
  <c r="I182" i="15" s="1"/>
  <c r="D182" i="15"/>
  <c r="C182" i="15"/>
  <c r="I181" i="15"/>
  <c r="H181" i="15"/>
  <c r="C181" i="15"/>
  <c r="D181" i="15" s="1"/>
  <c r="J180" i="15"/>
  <c r="H180" i="15"/>
  <c r="I180" i="15" s="1"/>
  <c r="F180" i="15"/>
  <c r="G180" i="15" s="1"/>
  <c r="D180" i="15"/>
  <c r="E180" i="15" s="1"/>
  <c r="C180" i="15"/>
  <c r="I179" i="15"/>
  <c r="H179" i="15"/>
  <c r="E179" i="15"/>
  <c r="C179" i="15"/>
  <c r="D179" i="15" s="1"/>
  <c r="F179" i="15" s="1"/>
  <c r="G179" i="15" s="1"/>
  <c r="H178" i="15"/>
  <c r="I178" i="15" s="1"/>
  <c r="D178" i="15"/>
  <c r="C178" i="15"/>
  <c r="I177" i="15"/>
  <c r="H177" i="15"/>
  <c r="C177" i="15"/>
  <c r="D177" i="15" s="1"/>
  <c r="H176" i="15"/>
  <c r="I176" i="15" s="1"/>
  <c r="F176" i="15"/>
  <c r="G176" i="15" s="1"/>
  <c r="D176" i="15"/>
  <c r="E176" i="15" s="1"/>
  <c r="C176" i="15"/>
  <c r="I175" i="15"/>
  <c r="H175" i="15"/>
  <c r="C175" i="15"/>
  <c r="D175" i="15" s="1"/>
  <c r="H174" i="15"/>
  <c r="I174" i="15" s="1"/>
  <c r="D174" i="15"/>
  <c r="C174" i="15"/>
  <c r="I173" i="15"/>
  <c r="H173" i="15"/>
  <c r="C173" i="15"/>
  <c r="D173" i="15" s="1"/>
  <c r="H172" i="15"/>
  <c r="I172" i="15" s="1"/>
  <c r="F172" i="15"/>
  <c r="G172" i="15" s="1"/>
  <c r="D172" i="15"/>
  <c r="E172" i="15" s="1"/>
  <c r="C172" i="15"/>
  <c r="I171" i="15"/>
  <c r="H171" i="15"/>
  <c r="C171" i="15"/>
  <c r="D171" i="15" s="1"/>
  <c r="F171" i="15" s="1"/>
  <c r="G171" i="15" s="1"/>
  <c r="H170" i="15"/>
  <c r="I170" i="15" s="1"/>
  <c r="D170" i="15"/>
  <c r="C170" i="15"/>
  <c r="I169" i="15"/>
  <c r="H169" i="15"/>
  <c r="C169" i="15"/>
  <c r="D169" i="15" s="1"/>
  <c r="J168" i="15"/>
  <c r="H168" i="15"/>
  <c r="I168" i="15" s="1"/>
  <c r="F168" i="15"/>
  <c r="G168" i="15" s="1"/>
  <c r="D168" i="15"/>
  <c r="E168" i="15" s="1"/>
  <c r="C168" i="15"/>
  <c r="I167" i="15"/>
  <c r="H167" i="15"/>
  <c r="E167" i="15"/>
  <c r="C167" i="15"/>
  <c r="D167" i="15" s="1"/>
  <c r="F167" i="15" s="1"/>
  <c r="G167" i="15" s="1"/>
  <c r="H166" i="15"/>
  <c r="I166" i="15" s="1"/>
  <c r="D166" i="15"/>
  <c r="C166" i="15"/>
  <c r="I165" i="15"/>
  <c r="H165" i="15"/>
  <c r="C165" i="15"/>
  <c r="D165" i="15" s="1"/>
  <c r="J164" i="15"/>
  <c r="H164" i="15"/>
  <c r="I164" i="15" s="1"/>
  <c r="F164" i="15"/>
  <c r="G164" i="15" s="1"/>
  <c r="D164" i="15"/>
  <c r="E164" i="15" s="1"/>
  <c r="C164" i="15"/>
  <c r="I163" i="15"/>
  <c r="H163" i="15"/>
  <c r="E163" i="15"/>
  <c r="C163" i="15"/>
  <c r="D163" i="15" s="1"/>
  <c r="F163" i="15" s="1"/>
  <c r="G163" i="15" s="1"/>
  <c r="H162" i="15"/>
  <c r="I162" i="15" s="1"/>
  <c r="D162" i="15"/>
  <c r="C162" i="15"/>
  <c r="I161" i="15"/>
  <c r="H161" i="15"/>
  <c r="C161" i="15"/>
  <c r="D161" i="15" s="1"/>
  <c r="H160" i="15"/>
  <c r="I160" i="15" s="1"/>
  <c r="F160" i="15"/>
  <c r="G160" i="15" s="1"/>
  <c r="D160" i="15"/>
  <c r="E160" i="15" s="1"/>
  <c r="C160" i="15"/>
  <c r="I159" i="15"/>
  <c r="H159" i="15"/>
  <c r="C159" i="15"/>
  <c r="D159" i="15" s="1"/>
  <c r="H158" i="15"/>
  <c r="I158" i="15" s="1"/>
  <c r="D158" i="15"/>
  <c r="C158" i="15"/>
  <c r="I157" i="15"/>
  <c r="H157" i="15"/>
  <c r="C157" i="15"/>
  <c r="D157" i="15" s="1"/>
  <c r="H156" i="15"/>
  <c r="I156" i="15" s="1"/>
  <c r="F156" i="15"/>
  <c r="G156" i="15" s="1"/>
  <c r="D156" i="15"/>
  <c r="E156" i="15" s="1"/>
  <c r="C156" i="15"/>
  <c r="I155" i="15"/>
  <c r="H155" i="15"/>
  <c r="C155" i="15"/>
  <c r="D155" i="15" s="1"/>
  <c r="F155" i="15" s="1"/>
  <c r="G155" i="15" s="1"/>
  <c r="H154" i="15"/>
  <c r="I154" i="15" s="1"/>
  <c r="D154" i="15"/>
  <c r="C154" i="15"/>
  <c r="I153" i="15"/>
  <c r="H153" i="15"/>
  <c r="C153" i="15"/>
  <c r="D153" i="15" s="1"/>
  <c r="J152" i="15"/>
  <c r="H152" i="15"/>
  <c r="I152" i="15" s="1"/>
  <c r="F152" i="15"/>
  <c r="G152" i="15" s="1"/>
  <c r="D152" i="15"/>
  <c r="E152" i="15" s="1"/>
  <c r="C152" i="15"/>
  <c r="I151" i="15"/>
  <c r="H151" i="15"/>
  <c r="E151" i="15"/>
  <c r="C151" i="15"/>
  <c r="D151" i="15" s="1"/>
  <c r="F151" i="15" s="1"/>
  <c r="G151" i="15" s="1"/>
  <c r="H150" i="15"/>
  <c r="I150" i="15" s="1"/>
  <c r="D150" i="15"/>
  <c r="C150" i="15"/>
  <c r="I149" i="15"/>
  <c r="H149" i="15"/>
  <c r="C149" i="15"/>
  <c r="D149" i="15" s="1"/>
  <c r="J148" i="15"/>
  <c r="H148" i="15"/>
  <c r="I148" i="15" s="1"/>
  <c r="F148" i="15"/>
  <c r="G148" i="15" s="1"/>
  <c r="D148" i="15"/>
  <c r="E148" i="15" s="1"/>
  <c r="C148" i="15"/>
  <c r="I147" i="15"/>
  <c r="H147" i="15"/>
  <c r="E147" i="15"/>
  <c r="C147" i="15"/>
  <c r="D147" i="15" s="1"/>
  <c r="F147" i="15" s="1"/>
  <c r="G147" i="15" s="1"/>
  <c r="H146" i="15"/>
  <c r="I146" i="15" s="1"/>
  <c r="D146" i="15"/>
  <c r="C146" i="15"/>
  <c r="I145" i="15"/>
  <c r="H145" i="15"/>
  <c r="C145" i="15"/>
  <c r="D145" i="15" s="1"/>
  <c r="H144" i="15"/>
  <c r="I144" i="15" s="1"/>
  <c r="F144" i="15"/>
  <c r="G144" i="15" s="1"/>
  <c r="D144" i="15"/>
  <c r="E144" i="15" s="1"/>
  <c r="C144" i="15"/>
  <c r="I143" i="15"/>
  <c r="H143" i="15"/>
  <c r="C143" i="15"/>
  <c r="D143" i="15" s="1"/>
  <c r="H142" i="15"/>
  <c r="I142" i="15" s="1"/>
  <c r="D142" i="15"/>
  <c r="C142" i="15"/>
  <c r="I141" i="15"/>
  <c r="H141" i="15"/>
  <c r="C141" i="15"/>
  <c r="D141" i="15" s="1"/>
  <c r="H140" i="15"/>
  <c r="I140" i="15" s="1"/>
  <c r="F140" i="15"/>
  <c r="G140" i="15" s="1"/>
  <c r="D140" i="15"/>
  <c r="E140" i="15" s="1"/>
  <c r="C140" i="15"/>
  <c r="I139" i="15"/>
  <c r="H139" i="15"/>
  <c r="C139" i="15"/>
  <c r="D139" i="15" s="1"/>
  <c r="F139" i="15" s="1"/>
  <c r="G139" i="15" s="1"/>
  <c r="H138" i="15"/>
  <c r="I138" i="15" s="1"/>
  <c r="D138" i="15"/>
  <c r="C138" i="15"/>
  <c r="I137" i="15"/>
  <c r="H137" i="15"/>
  <c r="C137" i="15"/>
  <c r="D137" i="15" s="1"/>
  <c r="J136" i="15"/>
  <c r="H136" i="15"/>
  <c r="I136" i="15" s="1"/>
  <c r="F136" i="15"/>
  <c r="G136" i="15" s="1"/>
  <c r="D136" i="15"/>
  <c r="E136" i="15" s="1"/>
  <c r="C136" i="15"/>
  <c r="I135" i="15"/>
  <c r="H135" i="15"/>
  <c r="E135" i="15"/>
  <c r="C135" i="15"/>
  <c r="D135" i="15" s="1"/>
  <c r="F135" i="15" s="1"/>
  <c r="G135" i="15" s="1"/>
  <c r="H134" i="15"/>
  <c r="I134" i="15" s="1"/>
  <c r="D134" i="15"/>
  <c r="C134" i="15"/>
  <c r="I133" i="15"/>
  <c r="H133" i="15"/>
  <c r="C133" i="15"/>
  <c r="D133" i="15" s="1"/>
  <c r="J132" i="15"/>
  <c r="H132" i="15"/>
  <c r="I132" i="15" s="1"/>
  <c r="F132" i="15"/>
  <c r="G132" i="15" s="1"/>
  <c r="D132" i="15"/>
  <c r="E132" i="15" s="1"/>
  <c r="C132" i="15"/>
  <c r="I131" i="15"/>
  <c r="H131" i="15"/>
  <c r="E131" i="15"/>
  <c r="C131" i="15"/>
  <c r="D131" i="15" s="1"/>
  <c r="F131" i="15" s="1"/>
  <c r="G131" i="15" s="1"/>
  <c r="H130" i="15"/>
  <c r="I130" i="15" s="1"/>
  <c r="D130" i="15"/>
  <c r="C130" i="15"/>
  <c r="I129" i="15"/>
  <c r="H129" i="15"/>
  <c r="C129" i="15"/>
  <c r="D129" i="15" s="1"/>
  <c r="H128" i="15"/>
  <c r="I128" i="15" s="1"/>
  <c r="F128" i="15"/>
  <c r="G128" i="15" s="1"/>
  <c r="D128" i="15"/>
  <c r="E128" i="15" s="1"/>
  <c r="C128" i="15"/>
  <c r="I127" i="15"/>
  <c r="H127" i="15"/>
  <c r="C127" i="15"/>
  <c r="D127" i="15" s="1"/>
  <c r="H126" i="15"/>
  <c r="I126" i="15" s="1"/>
  <c r="D126" i="15"/>
  <c r="C126" i="15"/>
  <c r="I125" i="15"/>
  <c r="H125" i="15"/>
  <c r="C125" i="15"/>
  <c r="D125" i="15" s="1"/>
  <c r="H124" i="15"/>
  <c r="I124" i="15" s="1"/>
  <c r="F124" i="15"/>
  <c r="G124" i="15" s="1"/>
  <c r="D124" i="15"/>
  <c r="E124" i="15" s="1"/>
  <c r="C124" i="15"/>
  <c r="I123" i="15"/>
  <c r="H123" i="15"/>
  <c r="C123" i="15"/>
  <c r="D123" i="15" s="1"/>
  <c r="F123" i="15" s="1"/>
  <c r="G123" i="15" s="1"/>
  <c r="H122" i="15"/>
  <c r="I122" i="15" s="1"/>
  <c r="D122" i="15"/>
  <c r="C122" i="15"/>
  <c r="I121" i="15"/>
  <c r="H121" i="15"/>
  <c r="C121" i="15"/>
  <c r="D121" i="15" s="1"/>
  <c r="J120" i="15"/>
  <c r="H120" i="15"/>
  <c r="I120" i="15" s="1"/>
  <c r="F120" i="15"/>
  <c r="G120" i="15" s="1"/>
  <c r="D120" i="15"/>
  <c r="E120" i="15" s="1"/>
  <c r="C120" i="15"/>
  <c r="I119" i="15"/>
  <c r="H119" i="15"/>
  <c r="E119" i="15"/>
  <c r="C119" i="15"/>
  <c r="D119" i="15" s="1"/>
  <c r="F119" i="15" s="1"/>
  <c r="G119" i="15" s="1"/>
  <c r="H118" i="15"/>
  <c r="I118" i="15" s="1"/>
  <c r="D118" i="15"/>
  <c r="C118" i="15"/>
  <c r="I117" i="15"/>
  <c r="H117" i="15"/>
  <c r="C117" i="15"/>
  <c r="D117" i="15" s="1"/>
  <c r="J116" i="15"/>
  <c r="H116" i="15"/>
  <c r="I116" i="15" s="1"/>
  <c r="F116" i="15"/>
  <c r="G116" i="15" s="1"/>
  <c r="D116" i="15"/>
  <c r="E116" i="15" s="1"/>
  <c r="C116" i="15"/>
  <c r="I115" i="15"/>
  <c r="H115" i="15"/>
  <c r="E115" i="15"/>
  <c r="C115" i="15"/>
  <c r="D115" i="15" s="1"/>
  <c r="F115" i="15" s="1"/>
  <c r="G115" i="15" s="1"/>
  <c r="H114" i="15"/>
  <c r="I114" i="15" s="1"/>
  <c r="D114" i="15"/>
  <c r="C114" i="15"/>
  <c r="I113" i="15"/>
  <c r="H113" i="15"/>
  <c r="C113" i="15"/>
  <c r="D113" i="15" s="1"/>
  <c r="H112" i="15"/>
  <c r="I112" i="15" s="1"/>
  <c r="F112" i="15"/>
  <c r="G112" i="15" s="1"/>
  <c r="D112" i="15"/>
  <c r="E112" i="15" s="1"/>
  <c r="C112" i="15"/>
  <c r="I111" i="15"/>
  <c r="H111" i="15"/>
  <c r="G111" i="15"/>
  <c r="J111" i="15" s="1"/>
  <c r="C111" i="15"/>
  <c r="D111" i="15" s="1"/>
  <c r="F111" i="15" s="1"/>
  <c r="H110" i="15"/>
  <c r="I110" i="15" s="1"/>
  <c r="F110" i="15"/>
  <c r="G110" i="15" s="1"/>
  <c r="D110" i="15"/>
  <c r="E110" i="15" s="1"/>
  <c r="C110" i="15"/>
  <c r="I109" i="15"/>
  <c r="H109" i="15"/>
  <c r="E109" i="15"/>
  <c r="C109" i="15"/>
  <c r="D109" i="15" s="1"/>
  <c r="F109" i="15" s="1"/>
  <c r="G109" i="15" s="1"/>
  <c r="I108" i="15"/>
  <c r="H108" i="15"/>
  <c r="D108" i="15"/>
  <c r="C108" i="15"/>
  <c r="I107" i="15"/>
  <c r="H107" i="15"/>
  <c r="C107" i="15"/>
  <c r="D107" i="15" s="1"/>
  <c r="E107" i="15" s="1"/>
  <c r="I106" i="15"/>
  <c r="H106" i="15"/>
  <c r="E106" i="15"/>
  <c r="D106" i="15"/>
  <c r="F106" i="15" s="1"/>
  <c r="G106" i="15" s="1"/>
  <c r="C106" i="15"/>
  <c r="H105" i="15"/>
  <c r="I105" i="15" s="1"/>
  <c r="D105" i="15"/>
  <c r="C105" i="15"/>
  <c r="H104" i="15"/>
  <c r="I104" i="15" s="1"/>
  <c r="C104" i="15"/>
  <c r="D104" i="15" s="1"/>
  <c r="I103" i="15"/>
  <c r="H103" i="15"/>
  <c r="F103" i="15"/>
  <c r="G103" i="15" s="1"/>
  <c r="C103" i="15"/>
  <c r="D103" i="15" s="1"/>
  <c r="E103" i="15" s="1"/>
  <c r="I102" i="15"/>
  <c r="H102" i="15"/>
  <c r="E102" i="15"/>
  <c r="D102" i="15"/>
  <c r="F102" i="15" s="1"/>
  <c r="G102" i="15" s="1"/>
  <c r="C102" i="15"/>
  <c r="H101" i="15"/>
  <c r="I101" i="15" s="1"/>
  <c r="D101" i="15"/>
  <c r="C101" i="15"/>
  <c r="H100" i="15"/>
  <c r="I100" i="15" s="1"/>
  <c r="C100" i="15"/>
  <c r="D100" i="15" s="1"/>
  <c r="I99" i="15"/>
  <c r="H99" i="15"/>
  <c r="C99" i="15"/>
  <c r="D99" i="15" s="1"/>
  <c r="E99" i="15" s="1"/>
  <c r="I98" i="15"/>
  <c r="H98" i="15"/>
  <c r="E98" i="15"/>
  <c r="D98" i="15"/>
  <c r="F98" i="15" s="1"/>
  <c r="G98" i="15" s="1"/>
  <c r="C98" i="15"/>
  <c r="H97" i="15"/>
  <c r="I97" i="15" s="1"/>
  <c r="D97" i="15"/>
  <c r="C97" i="15"/>
  <c r="H96" i="15"/>
  <c r="I96" i="15" s="1"/>
  <c r="C96" i="15"/>
  <c r="D96" i="15" s="1"/>
  <c r="I95" i="15"/>
  <c r="H95" i="15"/>
  <c r="F95" i="15"/>
  <c r="G95" i="15" s="1"/>
  <c r="C95" i="15"/>
  <c r="D95" i="15" s="1"/>
  <c r="E95" i="15" s="1"/>
  <c r="I94" i="15"/>
  <c r="H94" i="15"/>
  <c r="E94" i="15"/>
  <c r="D94" i="15"/>
  <c r="F94" i="15" s="1"/>
  <c r="G94" i="15" s="1"/>
  <c r="C94" i="15"/>
  <c r="H93" i="15"/>
  <c r="I93" i="15" s="1"/>
  <c r="D93" i="15"/>
  <c r="C93" i="15"/>
  <c r="H92" i="15"/>
  <c r="I92" i="15" s="1"/>
  <c r="C92" i="15"/>
  <c r="D92" i="15" s="1"/>
  <c r="I91" i="15"/>
  <c r="H91" i="15"/>
  <c r="C91" i="15"/>
  <c r="D91" i="15" s="1"/>
  <c r="E91" i="15" s="1"/>
  <c r="I90" i="15"/>
  <c r="H90" i="15"/>
  <c r="E90" i="15"/>
  <c r="D90" i="15"/>
  <c r="F90" i="15" s="1"/>
  <c r="G90" i="15" s="1"/>
  <c r="C90" i="15"/>
  <c r="H89" i="15"/>
  <c r="I89" i="15" s="1"/>
  <c r="D89" i="15"/>
  <c r="C89" i="15"/>
  <c r="H88" i="15"/>
  <c r="I88" i="15" s="1"/>
  <c r="C88" i="15"/>
  <c r="D88" i="15" s="1"/>
  <c r="I87" i="15"/>
  <c r="H87" i="15"/>
  <c r="F87" i="15"/>
  <c r="G87" i="15" s="1"/>
  <c r="C87" i="15"/>
  <c r="D87" i="15" s="1"/>
  <c r="E87" i="15" s="1"/>
  <c r="I86" i="15"/>
  <c r="H86" i="15"/>
  <c r="E86" i="15"/>
  <c r="D86" i="15"/>
  <c r="F86" i="15" s="1"/>
  <c r="G86" i="15" s="1"/>
  <c r="C86" i="15"/>
  <c r="H85" i="15"/>
  <c r="I85" i="15" s="1"/>
  <c r="D85" i="15"/>
  <c r="C85" i="15"/>
  <c r="H84" i="15"/>
  <c r="I84" i="15" s="1"/>
  <c r="C84" i="15"/>
  <c r="D84" i="15" s="1"/>
  <c r="I83" i="15"/>
  <c r="H83" i="15"/>
  <c r="C83" i="15"/>
  <c r="D83" i="15" s="1"/>
  <c r="E83" i="15" s="1"/>
  <c r="I82" i="15"/>
  <c r="H82" i="15"/>
  <c r="E82" i="15"/>
  <c r="D82" i="15"/>
  <c r="F82" i="15" s="1"/>
  <c r="G82" i="15" s="1"/>
  <c r="C82" i="15"/>
  <c r="H81" i="15"/>
  <c r="I81" i="15" s="1"/>
  <c r="D81" i="15"/>
  <c r="C81" i="15"/>
  <c r="H80" i="15"/>
  <c r="I80" i="15" s="1"/>
  <c r="C80" i="15"/>
  <c r="D80" i="15" s="1"/>
  <c r="I79" i="15"/>
  <c r="H79" i="15"/>
  <c r="F79" i="15"/>
  <c r="G79" i="15" s="1"/>
  <c r="C79" i="15"/>
  <c r="D79" i="15" s="1"/>
  <c r="E79" i="15" s="1"/>
  <c r="I78" i="15"/>
  <c r="H78" i="15"/>
  <c r="E78" i="15"/>
  <c r="D78" i="15"/>
  <c r="F78" i="15" s="1"/>
  <c r="G78" i="15" s="1"/>
  <c r="C78" i="15"/>
  <c r="H77" i="15"/>
  <c r="I77" i="15" s="1"/>
  <c r="D77" i="15"/>
  <c r="C77" i="15"/>
  <c r="H76" i="15"/>
  <c r="I76" i="15" s="1"/>
  <c r="C76" i="15"/>
  <c r="D76" i="15" s="1"/>
  <c r="I75" i="15"/>
  <c r="H75" i="15"/>
  <c r="C75" i="15"/>
  <c r="D75" i="15" s="1"/>
  <c r="E75" i="15" s="1"/>
  <c r="I74" i="15"/>
  <c r="H74" i="15"/>
  <c r="E74" i="15"/>
  <c r="D74" i="15"/>
  <c r="F74" i="15" s="1"/>
  <c r="G74" i="15" s="1"/>
  <c r="C74" i="15"/>
  <c r="H73" i="15"/>
  <c r="I73" i="15" s="1"/>
  <c r="D73" i="15"/>
  <c r="C73" i="15"/>
  <c r="H72" i="15"/>
  <c r="I72" i="15" s="1"/>
  <c r="C72" i="15"/>
  <c r="D72" i="15" s="1"/>
  <c r="I71" i="15"/>
  <c r="H71" i="15"/>
  <c r="F71" i="15"/>
  <c r="G71" i="15" s="1"/>
  <c r="C71" i="15"/>
  <c r="D71" i="15" s="1"/>
  <c r="E71" i="15" s="1"/>
  <c r="I70" i="15"/>
  <c r="H70" i="15"/>
  <c r="E70" i="15"/>
  <c r="D70" i="15"/>
  <c r="F70" i="15" s="1"/>
  <c r="G70" i="15" s="1"/>
  <c r="C70" i="15"/>
  <c r="H69" i="15"/>
  <c r="I69" i="15" s="1"/>
  <c r="D69" i="15"/>
  <c r="C69" i="15"/>
  <c r="H68" i="15"/>
  <c r="I68" i="15" s="1"/>
  <c r="C68" i="15"/>
  <c r="D68" i="15" s="1"/>
  <c r="I67" i="15"/>
  <c r="H67" i="15"/>
  <c r="C67" i="15"/>
  <c r="D67" i="15" s="1"/>
  <c r="E67" i="15" s="1"/>
  <c r="I66" i="15"/>
  <c r="H66" i="15"/>
  <c r="E66" i="15"/>
  <c r="D66" i="15"/>
  <c r="F66" i="15" s="1"/>
  <c r="G66" i="15" s="1"/>
  <c r="C66" i="15"/>
  <c r="H65" i="15"/>
  <c r="I65" i="15" s="1"/>
  <c r="D65" i="15"/>
  <c r="C65" i="15"/>
  <c r="H64" i="15"/>
  <c r="I64" i="15" s="1"/>
  <c r="C64" i="15"/>
  <c r="D64" i="15" s="1"/>
  <c r="I63" i="15"/>
  <c r="H63" i="15"/>
  <c r="F63" i="15"/>
  <c r="G63" i="15" s="1"/>
  <c r="E63" i="15"/>
  <c r="D63" i="15"/>
  <c r="C63" i="15"/>
  <c r="I62" i="15"/>
  <c r="H62" i="15"/>
  <c r="E62" i="15"/>
  <c r="D62" i="15"/>
  <c r="F62" i="15" s="1"/>
  <c r="G62" i="15" s="1"/>
  <c r="C62" i="15"/>
  <c r="H61" i="15"/>
  <c r="I61" i="15" s="1"/>
  <c r="D61" i="15"/>
  <c r="C61" i="15"/>
  <c r="H60" i="15"/>
  <c r="I60" i="15" s="1"/>
  <c r="C60" i="15"/>
  <c r="D60" i="15" s="1"/>
  <c r="J59" i="15"/>
  <c r="I59" i="15"/>
  <c r="H59" i="15"/>
  <c r="F59" i="15"/>
  <c r="G59" i="15" s="1"/>
  <c r="E59" i="15"/>
  <c r="D59" i="15"/>
  <c r="C59" i="15"/>
  <c r="I58" i="15"/>
  <c r="H58" i="15"/>
  <c r="E58" i="15"/>
  <c r="D58" i="15"/>
  <c r="F58" i="15" s="1"/>
  <c r="G58" i="15" s="1"/>
  <c r="C58" i="15"/>
  <c r="H57" i="15"/>
  <c r="I57" i="15" s="1"/>
  <c r="D57" i="15"/>
  <c r="C57" i="15"/>
  <c r="H56" i="15"/>
  <c r="I56" i="15" s="1"/>
  <c r="C56" i="15"/>
  <c r="D56" i="15" s="1"/>
  <c r="I55" i="15"/>
  <c r="H55" i="15"/>
  <c r="F55" i="15"/>
  <c r="G55" i="15" s="1"/>
  <c r="E55" i="15"/>
  <c r="D55" i="15"/>
  <c r="C55" i="15"/>
  <c r="I54" i="15"/>
  <c r="H54" i="15"/>
  <c r="E54" i="15"/>
  <c r="D54" i="15"/>
  <c r="F54" i="15" s="1"/>
  <c r="G54" i="15" s="1"/>
  <c r="C54" i="15"/>
  <c r="H53" i="15"/>
  <c r="I53" i="15" s="1"/>
  <c r="D53" i="15"/>
  <c r="C53" i="15"/>
  <c r="I52" i="15"/>
  <c r="H52" i="15"/>
  <c r="C52" i="15"/>
  <c r="D52" i="15" s="1"/>
  <c r="I51" i="15"/>
  <c r="H51" i="15"/>
  <c r="F51" i="15"/>
  <c r="G51" i="15" s="1"/>
  <c r="E51" i="15"/>
  <c r="D51" i="15"/>
  <c r="C51" i="15"/>
  <c r="I50" i="15"/>
  <c r="H50" i="15"/>
  <c r="E50" i="15"/>
  <c r="D50" i="15"/>
  <c r="F50" i="15" s="1"/>
  <c r="G50" i="15" s="1"/>
  <c r="C50" i="15"/>
  <c r="H49" i="15"/>
  <c r="I49" i="15" s="1"/>
  <c r="D49" i="15"/>
  <c r="C49" i="15"/>
  <c r="I48" i="15"/>
  <c r="H48" i="15"/>
  <c r="C48" i="15"/>
  <c r="D48" i="15" s="1"/>
  <c r="I47" i="15"/>
  <c r="H47" i="15"/>
  <c r="F47" i="15"/>
  <c r="G47" i="15" s="1"/>
  <c r="E47" i="15"/>
  <c r="D47" i="15"/>
  <c r="C47" i="15"/>
  <c r="I46" i="15"/>
  <c r="H46" i="15"/>
  <c r="E46" i="15"/>
  <c r="D46" i="15"/>
  <c r="F46" i="15" s="1"/>
  <c r="G46" i="15" s="1"/>
  <c r="C46" i="15"/>
  <c r="H45" i="15"/>
  <c r="I45" i="15" s="1"/>
  <c r="D45" i="15"/>
  <c r="C45" i="15"/>
  <c r="I44" i="15"/>
  <c r="H44" i="15"/>
  <c r="C44" i="15"/>
  <c r="D44" i="15" s="1"/>
  <c r="I43" i="15"/>
  <c r="H43" i="15"/>
  <c r="F43" i="15"/>
  <c r="G43" i="15" s="1"/>
  <c r="E43" i="15"/>
  <c r="D43" i="15"/>
  <c r="C43" i="15"/>
  <c r="I42" i="15"/>
  <c r="H42" i="15"/>
  <c r="E42" i="15"/>
  <c r="D42" i="15"/>
  <c r="F42" i="15" s="1"/>
  <c r="G42" i="15" s="1"/>
  <c r="C42" i="15"/>
  <c r="H41" i="15"/>
  <c r="I41" i="15" s="1"/>
  <c r="D41" i="15"/>
  <c r="C41" i="15"/>
  <c r="I40" i="15"/>
  <c r="H40" i="15"/>
  <c r="C40" i="15"/>
  <c r="D40" i="15" s="1"/>
  <c r="I39" i="15"/>
  <c r="H39" i="15"/>
  <c r="F39" i="15"/>
  <c r="G39" i="15" s="1"/>
  <c r="E39" i="15"/>
  <c r="D39" i="15"/>
  <c r="C39" i="15"/>
  <c r="I38" i="15"/>
  <c r="H38" i="15"/>
  <c r="E38" i="15"/>
  <c r="D38" i="15"/>
  <c r="F38" i="15" s="1"/>
  <c r="G38" i="15" s="1"/>
  <c r="C38" i="15"/>
  <c r="H37" i="15"/>
  <c r="I37" i="15" s="1"/>
  <c r="C37" i="15"/>
  <c r="D37" i="15" s="1"/>
  <c r="I36" i="15"/>
  <c r="H36" i="15"/>
  <c r="F36" i="15"/>
  <c r="G36" i="15" s="1"/>
  <c r="C36" i="15"/>
  <c r="D36" i="15" s="1"/>
  <c r="E36" i="15" s="1"/>
  <c r="I35" i="15"/>
  <c r="H35" i="15"/>
  <c r="F35" i="15"/>
  <c r="G35" i="15" s="1"/>
  <c r="L35" i="15" s="1"/>
  <c r="E35" i="15"/>
  <c r="D35" i="15"/>
  <c r="C35" i="15"/>
  <c r="I34" i="15"/>
  <c r="H34" i="15"/>
  <c r="E34" i="15"/>
  <c r="D34" i="15"/>
  <c r="F34" i="15" s="1"/>
  <c r="G34" i="15" s="1"/>
  <c r="C34" i="15"/>
  <c r="H33" i="15"/>
  <c r="I33" i="15" s="1"/>
  <c r="C33" i="15"/>
  <c r="D33" i="15" s="1"/>
  <c r="I32" i="15"/>
  <c r="H32" i="15"/>
  <c r="F32" i="15"/>
  <c r="G32" i="15" s="1"/>
  <c r="C32" i="15"/>
  <c r="D32" i="15" s="1"/>
  <c r="E32" i="15" s="1"/>
  <c r="I31" i="15"/>
  <c r="H31" i="15"/>
  <c r="F31" i="15"/>
  <c r="G31" i="15" s="1"/>
  <c r="L31" i="15" s="1"/>
  <c r="E31" i="15"/>
  <c r="D31" i="15"/>
  <c r="C31" i="15"/>
  <c r="I30" i="15"/>
  <c r="H30" i="15"/>
  <c r="E30" i="15"/>
  <c r="D30" i="15"/>
  <c r="F30" i="15" s="1"/>
  <c r="G30" i="15" s="1"/>
  <c r="C30" i="15"/>
  <c r="H29" i="15"/>
  <c r="I29" i="15" s="1"/>
  <c r="C29" i="15"/>
  <c r="D29" i="15" s="1"/>
  <c r="I28" i="15"/>
  <c r="H28" i="15"/>
  <c r="F28" i="15"/>
  <c r="G28" i="15" s="1"/>
  <c r="C28" i="15"/>
  <c r="D28" i="15" s="1"/>
  <c r="E28" i="15" s="1"/>
  <c r="I27" i="15"/>
  <c r="H27" i="15"/>
  <c r="F27" i="15"/>
  <c r="G27" i="15" s="1"/>
  <c r="L27" i="15" s="1"/>
  <c r="E27" i="15"/>
  <c r="D27" i="15"/>
  <c r="C27" i="15"/>
  <c r="I26" i="15"/>
  <c r="H26" i="15"/>
  <c r="E26" i="15"/>
  <c r="D26" i="15"/>
  <c r="F26" i="15" s="1"/>
  <c r="G26" i="15" s="1"/>
  <c r="C26" i="15"/>
  <c r="H25" i="15"/>
  <c r="I25" i="15" s="1"/>
  <c r="C25" i="15"/>
  <c r="D25" i="15" s="1"/>
  <c r="I24" i="15"/>
  <c r="H24" i="15"/>
  <c r="F24" i="15"/>
  <c r="G24" i="15" s="1"/>
  <c r="C24" i="15"/>
  <c r="D24" i="15" s="1"/>
  <c r="E24" i="15" s="1"/>
  <c r="I23" i="15"/>
  <c r="H23" i="15"/>
  <c r="F23" i="15"/>
  <c r="G23" i="15" s="1"/>
  <c r="L23" i="15" s="1"/>
  <c r="E23" i="15"/>
  <c r="D23" i="15"/>
  <c r="C23" i="15"/>
  <c r="I22" i="15"/>
  <c r="H22" i="15"/>
  <c r="E22" i="15"/>
  <c r="D22" i="15"/>
  <c r="F22" i="15" s="1"/>
  <c r="G22" i="15" s="1"/>
  <c r="C22" i="15"/>
  <c r="H21" i="15"/>
  <c r="I21" i="15" s="1"/>
  <c r="C21" i="15"/>
  <c r="D21" i="15" s="1"/>
  <c r="I20" i="15"/>
  <c r="H20" i="15"/>
  <c r="F20" i="15"/>
  <c r="G20" i="15" s="1"/>
  <c r="C20" i="15"/>
  <c r="D20" i="15" s="1"/>
  <c r="E20" i="15" s="1"/>
  <c r="H19" i="15"/>
  <c r="I19" i="15" s="1"/>
  <c r="E19" i="15"/>
  <c r="D19" i="15"/>
  <c r="F19" i="15" s="1"/>
  <c r="G19" i="15" s="1"/>
  <c r="C19" i="15"/>
  <c r="H18" i="15"/>
  <c r="I18" i="15" s="1"/>
  <c r="C18" i="15"/>
  <c r="D18" i="15" s="1"/>
  <c r="H17" i="15"/>
  <c r="I17" i="15" s="1"/>
  <c r="D17" i="15"/>
  <c r="E17" i="15" s="1"/>
  <c r="C17" i="15"/>
  <c r="I16" i="15"/>
  <c r="H16" i="15"/>
  <c r="E16" i="15"/>
  <c r="C16" i="15"/>
  <c r="D16" i="15" s="1"/>
  <c r="F16" i="15" s="1"/>
  <c r="G16" i="15" s="1"/>
  <c r="I15" i="15"/>
  <c r="H15" i="15"/>
  <c r="D15" i="15"/>
  <c r="F15" i="15" s="1"/>
  <c r="G15" i="15" s="1"/>
  <c r="C15" i="15"/>
  <c r="I14" i="15"/>
  <c r="H14" i="15"/>
  <c r="D14" i="15"/>
  <c r="F14" i="15" s="1"/>
  <c r="G14" i="15" s="1"/>
  <c r="C14" i="15"/>
  <c r="H13" i="15"/>
  <c r="I13" i="15" s="1"/>
  <c r="C13" i="15"/>
  <c r="D13" i="15" s="1"/>
  <c r="I12" i="15"/>
  <c r="H12" i="15"/>
  <c r="C12" i="15"/>
  <c r="D12" i="15" s="1"/>
  <c r="F12" i="15" s="1"/>
  <c r="G12" i="15" s="1"/>
  <c r="M11" i="15"/>
  <c r="J11" i="15"/>
  <c r="H11" i="15"/>
  <c r="I11" i="15" s="1"/>
  <c r="F11" i="15"/>
  <c r="G11" i="15" s="1"/>
  <c r="L11" i="15" s="1"/>
  <c r="N11" i="15" s="1"/>
  <c r="P11" i="15" s="1"/>
  <c r="E11" i="15"/>
  <c r="D11" i="15"/>
  <c r="C11" i="15"/>
  <c r="H10" i="15"/>
  <c r="I10" i="15" s="1"/>
  <c r="C10" i="15"/>
  <c r="D10" i="15" s="1"/>
  <c r="H309" i="14"/>
  <c r="I309" i="14" s="1"/>
  <c r="C309" i="14"/>
  <c r="D309" i="14" s="1"/>
  <c r="J308" i="14"/>
  <c r="H308" i="14"/>
  <c r="I308" i="14" s="1"/>
  <c r="F308" i="14"/>
  <c r="G308" i="14" s="1"/>
  <c r="C308" i="14"/>
  <c r="D308" i="14" s="1"/>
  <c r="E308" i="14" s="1"/>
  <c r="I307" i="14"/>
  <c r="H307" i="14"/>
  <c r="F307" i="14"/>
  <c r="G307" i="14" s="1"/>
  <c r="E307" i="14"/>
  <c r="D307" i="14"/>
  <c r="C307" i="14"/>
  <c r="I306" i="14"/>
  <c r="H306" i="14"/>
  <c r="E306" i="14"/>
  <c r="D306" i="14"/>
  <c r="F306" i="14" s="1"/>
  <c r="G306" i="14" s="1"/>
  <c r="C306" i="14"/>
  <c r="H305" i="14"/>
  <c r="I305" i="14" s="1"/>
  <c r="C305" i="14"/>
  <c r="D305" i="14" s="1"/>
  <c r="H304" i="14"/>
  <c r="I304" i="14" s="1"/>
  <c r="D304" i="14"/>
  <c r="C304" i="14"/>
  <c r="I303" i="14"/>
  <c r="H303" i="14"/>
  <c r="C303" i="14"/>
  <c r="D303" i="14" s="1"/>
  <c r="H302" i="14"/>
  <c r="I302" i="14" s="1"/>
  <c r="F302" i="14"/>
  <c r="G302" i="14" s="1"/>
  <c r="D302" i="14"/>
  <c r="E302" i="14" s="1"/>
  <c r="C302" i="14"/>
  <c r="I301" i="14"/>
  <c r="H301" i="14"/>
  <c r="E301" i="14"/>
  <c r="C301" i="14"/>
  <c r="D301" i="14" s="1"/>
  <c r="F301" i="14" s="1"/>
  <c r="G301" i="14" s="1"/>
  <c r="H300" i="14"/>
  <c r="I300" i="14" s="1"/>
  <c r="D300" i="14"/>
  <c r="C300" i="14"/>
  <c r="I299" i="14"/>
  <c r="H299" i="14"/>
  <c r="C299" i="14"/>
  <c r="D299" i="14" s="1"/>
  <c r="H298" i="14"/>
  <c r="I298" i="14" s="1"/>
  <c r="F298" i="14"/>
  <c r="G298" i="14" s="1"/>
  <c r="D298" i="14"/>
  <c r="E298" i="14" s="1"/>
  <c r="C298" i="14"/>
  <c r="I297" i="14"/>
  <c r="H297" i="14"/>
  <c r="C297" i="14"/>
  <c r="D297" i="14" s="1"/>
  <c r="H296" i="14"/>
  <c r="I296" i="14" s="1"/>
  <c r="D296" i="14"/>
  <c r="C296" i="14"/>
  <c r="I295" i="14"/>
  <c r="H295" i="14"/>
  <c r="C295" i="14"/>
  <c r="D295" i="14" s="1"/>
  <c r="J294" i="14"/>
  <c r="H294" i="14"/>
  <c r="I294" i="14" s="1"/>
  <c r="F294" i="14"/>
  <c r="G294" i="14" s="1"/>
  <c r="D294" i="14"/>
  <c r="E294" i="14" s="1"/>
  <c r="C294" i="14"/>
  <c r="I293" i="14"/>
  <c r="H293" i="14"/>
  <c r="E293" i="14"/>
  <c r="C293" i="14"/>
  <c r="D293" i="14" s="1"/>
  <c r="F293" i="14" s="1"/>
  <c r="G293" i="14" s="1"/>
  <c r="H292" i="14"/>
  <c r="I292" i="14" s="1"/>
  <c r="D292" i="14"/>
  <c r="C292" i="14"/>
  <c r="I291" i="14"/>
  <c r="H291" i="14"/>
  <c r="C291" i="14"/>
  <c r="D291" i="14" s="1"/>
  <c r="J290" i="14"/>
  <c r="H290" i="14"/>
  <c r="I290" i="14" s="1"/>
  <c r="F290" i="14"/>
  <c r="G290" i="14" s="1"/>
  <c r="D290" i="14"/>
  <c r="E290" i="14" s="1"/>
  <c r="C290" i="14"/>
  <c r="I289" i="14"/>
  <c r="H289" i="14"/>
  <c r="E289" i="14"/>
  <c r="C289" i="14"/>
  <c r="D289" i="14" s="1"/>
  <c r="F289" i="14" s="1"/>
  <c r="G289" i="14" s="1"/>
  <c r="H288" i="14"/>
  <c r="I288" i="14" s="1"/>
  <c r="D288" i="14"/>
  <c r="C288" i="14"/>
  <c r="I287" i="14"/>
  <c r="H287" i="14"/>
  <c r="G287" i="14"/>
  <c r="E287" i="14"/>
  <c r="C287" i="14"/>
  <c r="D287" i="14" s="1"/>
  <c r="F287" i="14" s="1"/>
  <c r="H286" i="14"/>
  <c r="I286" i="14" s="1"/>
  <c r="F286" i="14"/>
  <c r="G286" i="14" s="1"/>
  <c r="D286" i="14"/>
  <c r="E286" i="14" s="1"/>
  <c r="C286" i="14"/>
  <c r="I285" i="14"/>
  <c r="H285" i="14"/>
  <c r="G285" i="14"/>
  <c r="J285" i="14" s="1"/>
  <c r="E285" i="14"/>
  <c r="C285" i="14"/>
  <c r="D285" i="14" s="1"/>
  <c r="F285" i="14" s="1"/>
  <c r="H284" i="14"/>
  <c r="I284" i="14" s="1"/>
  <c r="F284" i="14"/>
  <c r="G284" i="14" s="1"/>
  <c r="M284" i="14" s="1"/>
  <c r="D284" i="14"/>
  <c r="E284" i="14" s="1"/>
  <c r="C284" i="14"/>
  <c r="I283" i="14"/>
  <c r="H283" i="14"/>
  <c r="C283" i="14"/>
  <c r="D283" i="14" s="1"/>
  <c r="J282" i="14"/>
  <c r="H282" i="14"/>
  <c r="I282" i="14" s="1"/>
  <c r="F282" i="14"/>
  <c r="G282" i="14" s="1"/>
  <c r="D282" i="14"/>
  <c r="E282" i="14" s="1"/>
  <c r="C282" i="14"/>
  <c r="I281" i="14"/>
  <c r="H281" i="14"/>
  <c r="E281" i="14"/>
  <c r="C281" i="14"/>
  <c r="D281" i="14" s="1"/>
  <c r="F281" i="14" s="1"/>
  <c r="G281" i="14" s="1"/>
  <c r="J281" i="14" s="1"/>
  <c r="H280" i="14"/>
  <c r="I280" i="14" s="1"/>
  <c r="D280" i="14"/>
  <c r="C280" i="14"/>
  <c r="I279" i="14"/>
  <c r="H279" i="14"/>
  <c r="G279" i="14"/>
  <c r="E279" i="14"/>
  <c r="C279" i="14"/>
  <c r="D279" i="14" s="1"/>
  <c r="F279" i="14" s="1"/>
  <c r="H278" i="14"/>
  <c r="I278" i="14" s="1"/>
  <c r="F278" i="14"/>
  <c r="G278" i="14" s="1"/>
  <c r="D278" i="14"/>
  <c r="E278" i="14" s="1"/>
  <c r="C278" i="14"/>
  <c r="I277" i="14"/>
  <c r="H277" i="14"/>
  <c r="G277" i="14"/>
  <c r="J277" i="14" s="1"/>
  <c r="E277" i="14"/>
  <c r="C277" i="14"/>
  <c r="D277" i="14" s="1"/>
  <c r="F277" i="14" s="1"/>
  <c r="H276" i="14"/>
  <c r="I276" i="14" s="1"/>
  <c r="F276" i="14"/>
  <c r="G276" i="14" s="1"/>
  <c r="M276" i="14" s="1"/>
  <c r="D276" i="14"/>
  <c r="E276" i="14" s="1"/>
  <c r="C276" i="14"/>
  <c r="I275" i="14"/>
  <c r="H275" i="14"/>
  <c r="C275" i="14"/>
  <c r="D275" i="14" s="1"/>
  <c r="J274" i="14"/>
  <c r="H274" i="14"/>
  <c r="I274" i="14" s="1"/>
  <c r="F274" i="14"/>
  <c r="G274" i="14" s="1"/>
  <c r="D274" i="14"/>
  <c r="E274" i="14" s="1"/>
  <c r="C274" i="14"/>
  <c r="I273" i="14"/>
  <c r="H273" i="14"/>
  <c r="E273" i="14"/>
  <c r="C273" i="14"/>
  <c r="D273" i="14" s="1"/>
  <c r="F273" i="14" s="1"/>
  <c r="G273" i="14" s="1"/>
  <c r="J273" i="14" s="1"/>
  <c r="H272" i="14"/>
  <c r="I272" i="14" s="1"/>
  <c r="D272" i="14"/>
  <c r="C272" i="14"/>
  <c r="I271" i="14"/>
  <c r="H271" i="14"/>
  <c r="G271" i="14"/>
  <c r="E271" i="14"/>
  <c r="C271" i="14"/>
  <c r="D271" i="14" s="1"/>
  <c r="F271" i="14" s="1"/>
  <c r="H270" i="14"/>
  <c r="I270" i="14" s="1"/>
  <c r="F270" i="14"/>
  <c r="G270" i="14" s="1"/>
  <c r="D270" i="14"/>
  <c r="E270" i="14" s="1"/>
  <c r="C270" i="14"/>
  <c r="I269" i="14"/>
  <c r="H269" i="14"/>
  <c r="G269" i="14"/>
  <c r="J269" i="14" s="1"/>
  <c r="E269" i="14"/>
  <c r="C269" i="14"/>
  <c r="D269" i="14" s="1"/>
  <c r="F269" i="14" s="1"/>
  <c r="H268" i="14"/>
  <c r="I268" i="14" s="1"/>
  <c r="F268" i="14"/>
  <c r="G268" i="14" s="1"/>
  <c r="M268" i="14" s="1"/>
  <c r="D268" i="14"/>
  <c r="E268" i="14" s="1"/>
  <c r="C268" i="14"/>
  <c r="I267" i="14"/>
  <c r="H267" i="14"/>
  <c r="C267" i="14"/>
  <c r="D267" i="14" s="1"/>
  <c r="J266" i="14"/>
  <c r="H266" i="14"/>
  <c r="I266" i="14" s="1"/>
  <c r="F266" i="14"/>
  <c r="G266" i="14" s="1"/>
  <c r="D266" i="14"/>
  <c r="E266" i="14" s="1"/>
  <c r="C266" i="14"/>
  <c r="I265" i="14"/>
  <c r="H265" i="14"/>
  <c r="C265" i="14"/>
  <c r="D265" i="14" s="1"/>
  <c r="F265" i="14" s="1"/>
  <c r="G265" i="14" s="1"/>
  <c r="J265" i="14" s="1"/>
  <c r="H264" i="14"/>
  <c r="I264" i="14" s="1"/>
  <c r="D264" i="14"/>
  <c r="C264" i="14"/>
  <c r="I263" i="14"/>
  <c r="H263" i="14"/>
  <c r="G263" i="14"/>
  <c r="C263" i="14"/>
  <c r="D263" i="14" s="1"/>
  <c r="F263" i="14" s="1"/>
  <c r="H262" i="14"/>
  <c r="I262" i="14" s="1"/>
  <c r="D262" i="14"/>
  <c r="C262" i="14"/>
  <c r="I261" i="14"/>
  <c r="H261" i="14"/>
  <c r="G261" i="14"/>
  <c r="J261" i="14" s="1"/>
  <c r="E261" i="14"/>
  <c r="C261" i="14"/>
  <c r="D261" i="14" s="1"/>
  <c r="F261" i="14" s="1"/>
  <c r="H260" i="14"/>
  <c r="I260" i="14" s="1"/>
  <c r="C260" i="14"/>
  <c r="D260" i="14" s="1"/>
  <c r="H259" i="14"/>
  <c r="I259" i="14" s="1"/>
  <c r="E259" i="14"/>
  <c r="D259" i="14"/>
  <c r="F259" i="14" s="1"/>
  <c r="G259" i="14" s="1"/>
  <c r="C259" i="14"/>
  <c r="H258" i="14"/>
  <c r="I258" i="14" s="1"/>
  <c r="C258" i="14"/>
  <c r="D258" i="14" s="1"/>
  <c r="H257" i="14"/>
  <c r="I257" i="14" s="1"/>
  <c r="D257" i="14"/>
  <c r="E257" i="14" s="1"/>
  <c r="C257" i="14"/>
  <c r="I256" i="14"/>
  <c r="H256" i="14"/>
  <c r="E256" i="14"/>
  <c r="C256" i="14"/>
  <c r="D256" i="14" s="1"/>
  <c r="F256" i="14" s="1"/>
  <c r="G256" i="14" s="1"/>
  <c r="I255" i="14"/>
  <c r="H255" i="14"/>
  <c r="F255" i="14"/>
  <c r="G255" i="14" s="1"/>
  <c r="D255" i="14"/>
  <c r="E255" i="14" s="1"/>
  <c r="C255" i="14"/>
  <c r="I254" i="14"/>
  <c r="H254" i="14"/>
  <c r="G254" i="14"/>
  <c r="D254" i="14"/>
  <c r="F254" i="14" s="1"/>
  <c r="C254" i="14"/>
  <c r="H253" i="14"/>
  <c r="I253" i="14" s="1"/>
  <c r="F253" i="14"/>
  <c r="G253" i="14" s="1"/>
  <c r="J253" i="14" s="1"/>
  <c r="C253" i="14"/>
  <c r="D253" i="14" s="1"/>
  <c r="E253" i="14" s="1"/>
  <c r="I252" i="14"/>
  <c r="H252" i="14"/>
  <c r="F252" i="14"/>
  <c r="G252" i="14" s="1"/>
  <c r="C252" i="14"/>
  <c r="D252" i="14" s="1"/>
  <c r="E252" i="14" s="1"/>
  <c r="M251" i="14"/>
  <c r="J251" i="14"/>
  <c r="H251" i="14"/>
  <c r="I251" i="14" s="1"/>
  <c r="F251" i="14"/>
  <c r="G251" i="14" s="1"/>
  <c r="L251" i="14" s="1"/>
  <c r="E251" i="14"/>
  <c r="D251" i="14"/>
  <c r="C251" i="14"/>
  <c r="H250" i="14"/>
  <c r="I250" i="14" s="1"/>
  <c r="C250" i="14"/>
  <c r="D250" i="14" s="1"/>
  <c r="F250" i="14" s="1"/>
  <c r="G250" i="14" s="1"/>
  <c r="J250" i="14" s="1"/>
  <c r="H249" i="14"/>
  <c r="I249" i="14" s="1"/>
  <c r="D249" i="14"/>
  <c r="C249" i="14"/>
  <c r="I248" i="14"/>
  <c r="H248" i="14"/>
  <c r="G248" i="14"/>
  <c r="F248" i="14"/>
  <c r="E248" i="14"/>
  <c r="C248" i="14"/>
  <c r="D248" i="14" s="1"/>
  <c r="I247" i="14"/>
  <c r="H247" i="14"/>
  <c r="D247" i="14"/>
  <c r="C247" i="14"/>
  <c r="I246" i="14"/>
  <c r="H246" i="14"/>
  <c r="D246" i="14"/>
  <c r="C246" i="14"/>
  <c r="H245" i="14"/>
  <c r="I245" i="14" s="1"/>
  <c r="C245" i="14"/>
  <c r="D245" i="14" s="1"/>
  <c r="I244" i="14"/>
  <c r="H244" i="14"/>
  <c r="C244" i="14"/>
  <c r="D244" i="14" s="1"/>
  <c r="H243" i="14"/>
  <c r="I243" i="14" s="1"/>
  <c r="E243" i="14"/>
  <c r="D243" i="14"/>
  <c r="F243" i="14" s="1"/>
  <c r="G243" i="14" s="1"/>
  <c r="C243" i="14"/>
  <c r="H242" i="14"/>
  <c r="I242" i="14" s="1"/>
  <c r="C242" i="14"/>
  <c r="D242" i="14" s="1"/>
  <c r="H241" i="14"/>
  <c r="I241" i="14" s="1"/>
  <c r="D241" i="14"/>
  <c r="E241" i="14" s="1"/>
  <c r="C241" i="14"/>
  <c r="I240" i="14"/>
  <c r="H240" i="14"/>
  <c r="G240" i="14"/>
  <c r="J240" i="14" s="1"/>
  <c r="E240" i="14"/>
  <c r="C240" i="14"/>
  <c r="D240" i="14" s="1"/>
  <c r="F240" i="14" s="1"/>
  <c r="I239" i="14"/>
  <c r="H239" i="14"/>
  <c r="F239" i="14"/>
  <c r="G239" i="14" s="1"/>
  <c r="D239" i="14"/>
  <c r="E239" i="14" s="1"/>
  <c r="C239" i="14"/>
  <c r="I238" i="14"/>
  <c r="H238" i="14"/>
  <c r="G238" i="14"/>
  <c r="D238" i="14"/>
  <c r="F238" i="14" s="1"/>
  <c r="C238" i="14"/>
  <c r="H237" i="14"/>
  <c r="I237" i="14" s="1"/>
  <c r="C237" i="14"/>
  <c r="D237" i="14" s="1"/>
  <c r="E237" i="14" s="1"/>
  <c r="J236" i="14"/>
  <c r="I236" i="14"/>
  <c r="H236" i="14"/>
  <c r="F236" i="14"/>
  <c r="G236" i="14" s="1"/>
  <c r="C236" i="14"/>
  <c r="D236" i="14" s="1"/>
  <c r="E236" i="14" s="1"/>
  <c r="M235" i="14"/>
  <c r="J235" i="14"/>
  <c r="H235" i="14"/>
  <c r="I235" i="14" s="1"/>
  <c r="F235" i="14"/>
  <c r="G235" i="14" s="1"/>
  <c r="L235" i="14" s="1"/>
  <c r="E235" i="14"/>
  <c r="D235" i="14"/>
  <c r="C235" i="14"/>
  <c r="H234" i="14"/>
  <c r="I234" i="14" s="1"/>
  <c r="E234" i="14"/>
  <c r="C234" i="14"/>
  <c r="D234" i="14" s="1"/>
  <c r="F234" i="14" s="1"/>
  <c r="G234" i="14" s="1"/>
  <c r="J234" i="14" s="1"/>
  <c r="H233" i="14"/>
  <c r="I233" i="14" s="1"/>
  <c r="D233" i="14"/>
  <c r="C233" i="14"/>
  <c r="I232" i="14"/>
  <c r="H232" i="14"/>
  <c r="G232" i="14"/>
  <c r="F232" i="14"/>
  <c r="E232" i="14"/>
  <c r="C232" i="14"/>
  <c r="D232" i="14" s="1"/>
  <c r="I231" i="14"/>
  <c r="H231" i="14"/>
  <c r="D231" i="14"/>
  <c r="C231" i="14"/>
  <c r="I230" i="14"/>
  <c r="H230" i="14"/>
  <c r="D230" i="14"/>
  <c r="C230" i="14"/>
  <c r="H229" i="14"/>
  <c r="I229" i="14" s="1"/>
  <c r="C229" i="14"/>
  <c r="D229" i="14" s="1"/>
  <c r="I228" i="14"/>
  <c r="H228" i="14"/>
  <c r="C228" i="14"/>
  <c r="D228" i="14" s="1"/>
  <c r="H227" i="14"/>
  <c r="I227" i="14" s="1"/>
  <c r="E227" i="14"/>
  <c r="D227" i="14"/>
  <c r="F227" i="14" s="1"/>
  <c r="G227" i="14" s="1"/>
  <c r="C227" i="14"/>
  <c r="H226" i="14"/>
  <c r="I226" i="14" s="1"/>
  <c r="C226" i="14"/>
  <c r="D226" i="14" s="1"/>
  <c r="H225" i="14"/>
  <c r="I225" i="14" s="1"/>
  <c r="D225" i="14"/>
  <c r="E225" i="14" s="1"/>
  <c r="C225" i="14"/>
  <c r="H224" i="14"/>
  <c r="I224" i="14" s="1"/>
  <c r="D224" i="14"/>
  <c r="C224" i="14"/>
  <c r="I223" i="14"/>
  <c r="H223" i="14"/>
  <c r="C223" i="14"/>
  <c r="D223" i="14" s="1"/>
  <c r="J222" i="14"/>
  <c r="H222" i="14"/>
  <c r="I222" i="14" s="1"/>
  <c r="F222" i="14"/>
  <c r="G222" i="14" s="1"/>
  <c r="D222" i="14"/>
  <c r="E222" i="14" s="1"/>
  <c r="C222" i="14"/>
  <c r="I221" i="14"/>
  <c r="H221" i="14"/>
  <c r="C221" i="14"/>
  <c r="D221" i="14" s="1"/>
  <c r="F221" i="14" s="1"/>
  <c r="G221" i="14" s="1"/>
  <c r="H220" i="14"/>
  <c r="I220" i="14" s="1"/>
  <c r="D220" i="14"/>
  <c r="C220" i="14"/>
  <c r="I219" i="14"/>
  <c r="H219" i="14"/>
  <c r="C219" i="14"/>
  <c r="D219" i="14" s="1"/>
  <c r="H218" i="14"/>
  <c r="I218" i="14" s="1"/>
  <c r="F218" i="14"/>
  <c r="G218" i="14" s="1"/>
  <c r="D218" i="14"/>
  <c r="E218" i="14" s="1"/>
  <c r="C218" i="14"/>
  <c r="I217" i="14"/>
  <c r="H217" i="14"/>
  <c r="E217" i="14"/>
  <c r="C217" i="14"/>
  <c r="D217" i="14" s="1"/>
  <c r="F217" i="14" s="1"/>
  <c r="G217" i="14" s="1"/>
  <c r="H216" i="14"/>
  <c r="I216" i="14" s="1"/>
  <c r="D216" i="14"/>
  <c r="C216" i="14"/>
  <c r="I215" i="14"/>
  <c r="H215" i="14"/>
  <c r="C215" i="14"/>
  <c r="D215" i="14" s="1"/>
  <c r="H214" i="14"/>
  <c r="I214" i="14" s="1"/>
  <c r="F214" i="14"/>
  <c r="G214" i="14" s="1"/>
  <c r="D214" i="14"/>
  <c r="E214" i="14" s="1"/>
  <c r="C214" i="14"/>
  <c r="I213" i="14"/>
  <c r="H213" i="14"/>
  <c r="C213" i="14"/>
  <c r="D213" i="14" s="1"/>
  <c r="F213" i="14" s="1"/>
  <c r="G213" i="14" s="1"/>
  <c r="H212" i="14"/>
  <c r="I212" i="14" s="1"/>
  <c r="D212" i="14"/>
  <c r="C212" i="14"/>
  <c r="I211" i="14"/>
  <c r="H211" i="14"/>
  <c r="C211" i="14"/>
  <c r="D211" i="14" s="1"/>
  <c r="J210" i="14"/>
  <c r="H210" i="14"/>
  <c r="I210" i="14" s="1"/>
  <c r="F210" i="14"/>
  <c r="G210" i="14" s="1"/>
  <c r="D210" i="14"/>
  <c r="E210" i="14" s="1"/>
  <c r="C210" i="14"/>
  <c r="I209" i="14"/>
  <c r="H209" i="14"/>
  <c r="E209" i="14"/>
  <c r="C209" i="14"/>
  <c r="D209" i="14" s="1"/>
  <c r="F209" i="14" s="1"/>
  <c r="G209" i="14" s="1"/>
  <c r="H208" i="14"/>
  <c r="I208" i="14" s="1"/>
  <c r="D208" i="14"/>
  <c r="C208" i="14"/>
  <c r="I207" i="14"/>
  <c r="H207" i="14"/>
  <c r="C207" i="14"/>
  <c r="D207" i="14" s="1"/>
  <c r="J206" i="14"/>
  <c r="H206" i="14"/>
  <c r="I206" i="14" s="1"/>
  <c r="F206" i="14"/>
  <c r="G206" i="14" s="1"/>
  <c r="D206" i="14"/>
  <c r="E206" i="14" s="1"/>
  <c r="C206" i="14"/>
  <c r="I205" i="14"/>
  <c r="H205" i="14"/>
  <c r="C205" i="14"/>
  <c r="D205" i="14" s="1"/>
  <c r="F205" i="14" s="1"/>
  <c r="G205" i="14" s="1"/>
  <c r="H204" i="14"/>
  <c r="I204" i="14" s="1"/>
  <c r="D204" i="14"/>
  <c r="C204" i="14"/>
  <c r="I203" i="14"/>
  <c r="H203" i="14"/>
  <c r="C203" i="14"/>
  <c r="D203" i="14" s="1"/>
  <c r="H202" i="14"/>
  <c r="I202" i="14" s="1"/>
  <c r="F202" i="14"/>
  <c r="G202" i="14" s="1"/>
  <c r="D202" i="14"/>
  <c r="E202" i="14" s="1"/>
  <c r="C202" i="14"/>
  <c r="I201" i="14"/>
  <c r="H201" i="14"/>
  <c r="E201" i="14"/>
  <c r="C201" i="14"/>
  <c r="D201" i="14" s="1"/>
  <c r="F201" i="14" s="1"/>
  <c r="G201" i="14" s="1"/>
  <c r="H200" i="14"/>
  <c r="I200" i="14" s="1"/>
  <c r="D200" i="14"/>
  <c r="C200" i="14"/>
  <c r="I199" i="14"/>
  <c r="H199" i="14"/>
  <c r="C199" i="14"/>
  <c r="D199" i="14" s="1"/>
  <c r="H198" i="14"/>
  <c r="I198" i="14" s="1"/>
  <c r="F198" i="14"/>
  <c r="G198" i="14" s="1"/>
  <c r="D198" i="14"/>
  <c r="E198" i="14" s="1"/>
  <c r="C198" i="14"/>
  <c r="I197" i="14"/>
  <c r="H197" i="14"/>
  <c r="C197" i="14"/>
  <c r="D197" i="14" s="1"/>
  <c r="H196" i="14"/>
  <c r="I196" i="14" s="1"/>
  <c r="D196" i="14"/>
  <c r="C196" i="14"/>
  <c r="I195" i="14"/>
  <c r="H195" i="14"/>
  <c r="C195" i="14"/>
  <c r="D195" i="14" s="1"/>
  <c r="J194" i="14"/>
  <c r="H194" i="14"/>
  <c r="I194" i="14" s="1"/>
  <c r="F194" i="14"/>
  <c r="G194" i="14" s="1"/>
  <c r="D194" i="14"/>
  <c r="E194" i="14" s="1"/>
  <c r="C194" i="14"/>
  <c r="I193" i="14"/>
  <c r="H193" i="14"/>
  <c r="E193" i="14"/>
  <c r="C193" i="14"/>
  <c r="D193" i="14" s="1"/>
  <c r="F193" i="14" s="1"/>
  <c r="G193" i="14" s="1"/>
  <c r="H192" i="14"/>
  <c r="I192" i="14" s="1"/>
  <c r="D192" i="14"/>
  <c r="C192" i="14"/>
  <c r="I191" i="14"/>
  <c r="H191" i="14"/>
  <c r="G191" i="14"/>
  <c r="C191" i="14"/>
  <c r="D191" i="14" s="1"/>
  <c r="F191" i="14" s="1"/>
  <c r="H190" i="14"/>
  <c r="I190" i="14" s="1"/>
  <c r="F190" i="14"/>
  <c r="G190" i="14" s="1"/>
  <c r="D190" i="14"/>
  <c r="E190" i="14" s="1"/>
  <c r="C190" i="14"/>
  <c r="L189" i="14"/>
  <c r="N189" i="14" s="1"/>
  <c r="P189" i="14" s="1"/>
  <c r="I189" i="14"/>
  <c r="H189" i="14"/>
  <c r="G189" i="14"/>
  <c r="J189" i="14" s="1"/>
  <c r="E189" i="14"/>
  <c r="C189" i="14"/>
  <c r="D189" i="14" s="1"/>
  <c r="F189" i="14" s="1"/>
  <c r="H188" i="14"/>
  <c r="I188" i="14" s="1"/>
  <c r="D188" i="14"/>
  <c r="E188" i="14" s="1"/>
  <c r="C188" i="14"/>
  <c r="I187" i="14"/>
  <c r="H187" i="14"/>
  <c r="C187" i="14"/>
  <c r="D187" i="14" s="1"/>
  <c r="J186" i="14"/>
  <c r="H186" i="14"/>
  <c r="I186" i="14" s="1"/>
  <c r="F186" i="14"/>
  <c r="G186" i="14" s="1"/>
  <c r="D186" i="14"/>
  <c r="E186" i="14" s="1"/>
  <c r="C186" i="14"/>
  <c r="I185" i="14"/>
  <c r="H185" i="14"/>
  <c r="E185" i="14"/>
  <c r="C185" i="14"/>
  <c r="D185" i="14" s="1"/>
  <c r="F185" i="14" s="1"/>
  <c r="G185" i="14" s="1"/>
  <c r="J185" i="14" s="1"/>
  <c r="H184" i="14"/>
  <c r="I184" i="14" s="1"/>
  <c r="D184" i="14"/>
  <c r="C184" i="14"/>
  <c r="I183" i="14"/>
  <c r="H183" i="14"/>
  <c r="G183" i="14"/>
  <c r="C183" i="14"/>
  <c r="D183" i="14" s="1"/>
  <c r="F183" i="14" s="1"/>
  <c r="H182" i="14"/>
  <c r="I182" i="14" s="1"/>
  <c r="F182" i="14"/>
  <c r="G182" i="14" s="1"/>
  <c r="D182" i="14"/>
  <c r="E182" i="14" s="1"/>
  <c r="C182" i="14"/>
  <c r="L181" i="14"/>
  <c r="N181" i="14" s="1"/>
  <c r="P181" i="14" s="1"/>
  <c r="I181" i="14"/>
  <c r="H181" i="14"/>
  <c r="G181" i="14"/>
  <c r="J181" i="14" s="1"/>
  <c r="E181" i="14"/>
  <c r="C181" i="14"/>
  <c r="D181" i="14" s="1"/>
  <c r="F181" i="14" s="1"/>
  <c r="H180" i="14"/>
  <c r="I180" i="14" s="1"/>
  <c r="D180" i="14"/>
  <c r="E180" i="14" s="1"/>
  <c r="C180" i="14"/>
  <c r="I179" i="14"/>
  <c r="H179" i="14"/>
  <c r="C179" i="14"/>
  <c r="D179" i="14" s="1"/>
  <c r="J178" i="14"/>
  <c r="H178" i="14"/>
  <c r="I178" i="14" s="1"/>
  <c r="F178" i="14"/>
  <c r="G178" i="14" s="1"/>
  <c r="D178" i="14"/>
  <c r="E178" i="14" s="1"/>
  <c r="C178" i="14"/>
  <c r="I177" i="14"/>
  <c r="H177" i="14"/>
  <c r="E177" i="14"/>
  <c r="C177" i="14"/>
  <c r="D177" i="14" s="1"/>
  <c r="F177" i="14" s="1"/>
  <c r="G177" i="14" s="1"/>
  <c r="J177" i="14" s="1"/>
  <c r="H176" i="14"/>
  <c r="I176" i="14" s="1"/>
  <c r="D176" i="14"/>
  <c r="C176" i="14"/>
  <c r="I175" i="14"/>
  <c r="H175" i="14"/>
  <c r="G175" i="14"/>
  <c r="C175" i="14"/>
  <c r="D175" i="14" s="1"/>
  <c r="F175" i="14" s="1"/>
  <c r="H174" i="14"/>
  <c r="I174" i="14" s="1"/>
  <c r="F174" i="14"/>
  <c r="G174" i="14" s="1"/>
  <c r="D174" i="14"/>
  <c r="E174" i="14" s="1"/>
  <c r="C174" i="14"/>
  <c r="L173" i="14"/>
  <c r="N173" i="14" s="1"/>
  <c r="P173" i="14" s="1"/>
  <c r="I173" i="14"/>
  <c r="H173" i="14"/>
  <c r="G173" i="14"/>
  <c r="J173" i="14" s="1"/>
  <c r="E173" i="14"/>
  <c r="C173" i="14"/>
  <c r="D173" i="14" s="1"/>
  <c r="F173" i="14" s="1"/>
  <c r="H172" i="14"/>
  <c r="I172" i="14" s="1"/>
  <c r="D172" i="14"/>
  <c r="E172" i="14" s="1"/>
  <c r="C172" i="14"/>
  <c r="I171" i="14"/>
  <c r="H171" i="14"/>
  <c r="C171" i="14"/>
  <c r="D171" i="14" s="1"/>
  <c r="J170" i="14"/>
  <c r="H170" i="14"/>
  <c r="I170" i="14" s="1"/>
  <c r="F170" i="14"/>
  <c r="G170" i="14" s="1"/>
  <c r="D170" i="14"/>
  <c r="E170" i="14" s="1"/>
  <c r="C170" i="14"/>
  <c r="I169" i="14"/>
  <c r="H169" i="14"/>
  <c r="E169" i="14"/>
  <c r="C169" i="14"/>
  <c r="D169" i="14" s="1"/>
  <c r="F169" i="14" s="1"/>
  <c r="G169" i="14" s="1"/>
  <c r="J169" i="14" s="1"/>
  <c r="H168" i="14"/>
  <c r="I168" i="14" s="1"/>
  <c r="D168" i="14"/>
  <c r="C168" i="14"/>
  <c r="I167" i="14"/>
  <c r="H167" i="14"/>
  <c r="G167" i="14"/>
  <c r="C167" i="14"/>
  <c r="D167" i="14" s="1"/>
  <c r="F167" i="14" s="1"/>
  <c r="H166" i="14"/>
  <c r="I166" i="14" s="1"/>
  <c r="F166" i="14"/>
  <c r="G166" i="14" s="1"/>
  <c r="D166" i="14"/>
  <c r="E166" i="14" s="1"/>
  <c r="C166" i="14"/>
  <c r="L165" i="14"/>
  <c r="N165" i="14" s="1"/>
  <c r="P165" i="14" s="1"/>
  <c r="I165" i="14"/>
  <c r="H165" i="14"/>
  <c r="G165" i="14"/>
  <c r="J165" i="14" s="1"/>
  <c r="E165" i="14"/>
  <c r="C165" i="14"/>
  <c r="D165" i="14" s="1"/>
  <c r="F165" i="14" s="1"/>
  <c r="H164" i="14"/>
  <c r="I164" i="14" s="1"/>
  <c r="D164" i="14"/>
  <c r="E164" i="14" s="1"/>
  <c r="C164" i="14"/>
  <c r="I163" i="14"/>
  <c r="H163" i="14"/>
  <c r="C163" i="14"/>
  <c r="D163" i="14" s="1"/>
  <c r="J162" i="14"/>
  <c r="H162" i="14"/>
  <c r="I162" i="14" s="1"/>
  <c r="F162" i="14"/>
  <c r="G162" i="14" s="1"/>
  <c r="D162" i="14"/>
  <c r="E162" i="14" s="1"/>
  <c r="C162" i="14"/>
  <c r="I161" i="14"/>
  <c r="H161" i="14"/>
  <c r="E161" i="14"/>
  <c r="C161" i="14"/>
  <c r="D161" i="14" s="1"/>
  <c r="F161" i="14" s="1"/>
  <c r="G161" i="14" s="1"/>
  <c r="J161" i="14" s="1"/>
  <c r="H160" i="14"/>
  <c r="I160" i="14" s="1"/>
  <c r="D160" i="14"/>
  <c r="C160" i="14"/>
  <c r="I159" i="14"/>
  <c r="H159" i="14"/>
  <c r="G159" i="14"/>
  <c r="C159" i="14"/>
  <c r="D159" i="14" s="1"/>
  <c r="F159" i="14" s="1"/>
  <c r="H158" i="14"/>
  <c r="I158" i="14" s="1"/>
  <c r="F158" i="14"/>
  <c r="G158" i="14" s="1"/>
  <c r="D158" i="14"/>
  <c r="E158" i="14" s="1"/>
  <c r="C158" i="14"/>
  <c r="L157" i="14"/>
  <c r="N157" i="14" s="1"/>
  <c r="P157" i="14" s="1"/>
  <c r="I157" i="14"/>
  <c r="H157" i="14"/>
  <c r="G157" i="14"/>
  <c r="J157" i="14" s="1"/>
  <c r="E157" i="14"/>
  <c r="C157" i="14"/>
  <c r="D157" i="14" s="1"/>
  <c r="F157" i="14" s="1"/>
  <c r="H156" i="14"/>
  <c r="I156" i="14" s="1"/>
  <c r="D156" i="14"/>
  <c r="E156" i="14" s="1"/>
  <c r="C156" i="14"/>
  <c r="I155" i="14"/>
  <c r="H155" i="14"/>
  <c r="C155" i="14"/>
  <c r="D155" i="14" s="1"/>
  <c r="J154" i="14"/>
  <c r="H154" i="14"/>
  <c r="I154" i="14" s="1"/>
  <c r="F154" i="14"/>
  <c r="G154" i="14" s="1"/>
  <c r="D154" i="14"/>
  <c r="E154" i="14" s="1"/>
  <c r="C154" i="14"/>
  <c r="I153" i="14"/>
  <c r="H153" i="14"/>
  <c r="C153" i="14"/>
  <c r="D153" i="14" s="1"/>
  <c r="H152" i="14"/>
  <c r="I152" i="14" s="1"/>
  <c r="F152" i="14"/>
  <c r="G152" i="14" s="1"/>
  <c r="D152" i="14"/>
  <c r="E152" i="14" s="1"/>
  <c r="C152" i="14"/>
  <c r="I151" i="14"/>
  <c r="H151" i="14"/>
  <c r="E151" i="14"/>
  <c r="C151" i="14"/>
  <c r="D151" i="14" s="1"/>
  <c r="F151" i="14" s="1"/>
  <c r="G151" i="14" s="1"/>
  <c r="H150" i="14"/>
  <c r="I150" i="14" s="1"/>
  <c r="D150" i="14"/>
  <c r="C150" i="14"/>
  <c r="I149" i="14"/>
  <c r="H149" i="14"/>
  <c r="C149" i="14"/>
  <c r="D149" i="14" s="1"/>
  <c r="H148" i="14"/>
  <c r="I148" i="14" s="1"/>
  <c r="F148" i="14"/>
  <c r="G148" i="14" s="1"/>
  <c r="D148" i="14"/>
  <c r="E148" i="14" s="1"/>
  <c r="C148" i="14"/>
  <c r="I147" i="14"/>
  <c r="H147" i="14"/>
  <c r="C147" i="14"/>
  <c r="D147" i="14" s="1"/>
  <c r="F147" i="14" s="1"/>
  <c r="G147" i="14" s="1"/>
  <c r="H146" i="14"/>
  <c r="I146" i="14" s="1"/>
  <c r="D146" i="14"/>
  <c r="C146" i="14"/>
  <c r="I145" i="14"/>
  <c r="H145" i="14"/>
  <c r="C145" i="14"/>
  <c r="D145" i="14" s="1"/>
  <c r="J144" i="14"/>
  <c r="H144" i="14"/>
  <c r="I144" i="14" s="1"/>
  <c r="F144" i="14"/>
  <c r="G144" i="14" s="1"/>
  <c r="D144" i="14"/>
  <c r="E144" i="14" s="1"/>
  <c r="C144" i="14"/>
  <c r="I143" i="14"/>
  <c r="H143" i="14"/>
  <c r="C143" i="14"/>
  <c r="D143" i="14" s="1"/>
  <c r="F143" i="14" s="1"/>
  <c r="G143" i="14" s="1"/>
  <c r="H142" i="14"/>
  <c r="I142" i="14" s="1"/>
  <c r="D142" i="14"/>
  <c r="C142" i="14"/>
  <c r="I141" i="14"/>
  <c r="H141" i="14"/>
  <c r="C141" i="14"/>
  <c r="D141" i="14" s="1"/>
  <c r="J140" i="14"/>
  <c r="H140" i="14"/>
  <c r="I140" i="14" s="1"/>
  <c r="F140" i="14"/>
  <c r="G140" i="14" s="1"/>
  <c r="D140" i="14"/>
  <c r="E140" i="14" s="1"/>
  <c r="C140" i="14"/>
  <c r="I139" i="14"/>
  <c r="H139" i="14"/>
  <c r="C139" i="14"/>
  <c r="D139" i="14" s="1"/>
  <c r="F139" i="14" s="1"/>
  <c r="G139" i="14" s="1"/>
  <c r="H138" i="14"/>
  <c r="I138" i="14" s="1"/>
  <c r="D138" i="14"/>
  <c r="C138" i="14"/>
  <c r="I137" i="14"/>
  <c r="H137" i="14"/>
  <c r="C137" i="14"/>
  <c r="D137" i="14" s="1"/>
  <c r="H136" i="14"/>
  <c r="I136" i="14" s="1"/>
  <c r="F136" i="14"/>
  <c r="G136" i="14" s="1"/>
  <c r="D136" i="14"/>
  <c r="E136" i="14" s="1"/>
  <c r="C136" i="14"/>
  <c r="I135" i="14"/>
  <c r="H135" i="14"/>
  <c r="E135" i="14"/>
  <c r="C135" i="14"/>
  <c r="D135" i="14" s="1"/>
  <c r="F135" i="14" s="1"/>
  <c r="G135" i="14" s="1"/>
  <c r="H134" i="14"/>
  <c r="I134" i="14" s="1"/>
  <c r="D134" i="14"/>
  <c r="C134" i="14"/>
  <c r="I133" i="14"/>
  <c r="H133" i="14"/>
  <c r="C133" i="14"/>
  <c r="D133" i="14" s="1"/>
  <c r="H132" i="14"/>
  <c r="I132" i="14" s="1"/>
  <c r="F132" i="14"/>
  <c r="G132" i="14" s="1"/>
  <c r="D132" i="14"/>
  <c r="E132" i="14" s="1"/>
  <c r="C132" i="14"/>
  <c r="I131" i="14"/>
  <c r="H131" i="14"/>
  <c r="C131" i="14"/>
  <c r="D131" i="14" s="1"/>
  <c r="F131" i="14" s="1"/>
  <c r="G131" i="14" s="1"/>
  <c r="H130" i="14"/>
  <c r="I130" i="14" s="1"/>
  <c r="D130" i="14"/>
  <c r="C130" i="14"/>
  <c r="I129" i="14"/>
  <c r="H129" i="14"/>
  <c r="C129" i="14"/>
  <c r="D129" i="14" s="1"/>
  <c r="J128" i="14"/>
  <c r="H128" i="14"/>
  <c r="I128" i="14" s="1"/>
  <c r="F128" i="14"/>
  <c r="G128" i="14" s="1"/>
  <c r="D128" i="14"/>
  <c r="E128" i="14" s="1"/>
  <c r="C128" i="14"/>
  <c r="I127" i="14"/>
  <c r="H127" i="14"/>
  <c r="E127" i="14"/>
  <c r="C127" i="14"/>
  <c r="D127" i="14" s="1"/>
  <c r="F127" i="14" s="1"/>
  <c r="G127" i="14" s="1"/>
  <c r="H126" i="14"/>
  <c r="I126" i="14" s="1"/>
  <c r="D126" i="14"/>
  <c r="C126" i="14"/>
  <c r="I125" i="14"/>
  <c r="H125" i="14"/>
  <c r="C125" i="14"/>
  <c r="D125" i="14" s="1"/>
  <c r="H124" i="14"/>
  <c r="I124" i="14" s="1"/>
  <c r="D124" i="14"/>
  <c r="E124" i="14" s="1"/>
  <c r="C124" i="14"/>
  <c r="I123" i="14"/>
  <c r="H123" i="14"/>
  <c r="G123" i="14"/>
  <c r="J123" i="14" s="1"/>
  <c r="C123" i="14"/>
  <c r="D123" i="14" s="1"/>
  <c r="F123" i="14" s="1"/>
  <c r="H122" i="14"/>
  <c r="I122" i="14" s="1"/>
  <c r="F122" i="14"/>
  <c r="G122" i="14" s="1"/>
  <c r="D122" i="14"/>
  <c r="E122" i="14" s="1"/>
  <c r="C122" i="14"/>
  <c r="L121" i="14"/>
  <c r="N121" i="14" s="1"/>
  <c r="P121" i="14" s="1"/>
  <c r="I121" i="14"/>
  <c r="H121" i="14"/>
  <c r="G121" i="14"/>
  <c r="J121" i="14" s="1"/>
  <c r="E121" i="14"/>
  <c r="C121" i="14"/>
  <c r="D121" i="14" s="1"/>
  <c r="F121" i="14" s="1"/>
  <c r="H120" i="14"/>
  <c r="I120" i="14" s="1"/>
  <c r="D120" i="14"/>
  <c r="E120" i="14" s="1"/>
  <c r="C120" i="14"/>
  <c r="I119" i="14"/>
  <c r="H119" i="14"/>
  <c r="C119" i="14"/>
  <c r="D119" i="14" s="1"/>
  <c r="F119" i="14" s="1"/>
  <c r="G119" i="14" s="1"/>
  <c r="J118" i="14"/>
  <c r="H118" i="14"/>
  <c r="I118" i="14" s="1"/>
  <c r="F118" i="14"/>
  <c r="G118" i="14" s="1"/>
  <c r="D118" i="14"/>
  <c r="E118" i="14" s="1"/>
  <c r="C118" i="14"/>
  <c r="I117" i="14"/>
  <c r="H117" i="14"/>
  <c r="E117" i="14"/>
  <c r="C117" i="14"/>
  <c r="D117" i="14" s="1"/>
  <c r="F117" i="14" s="1"/>
  <c r="G117" i="14" s="1"/>
  <c r="J117" i="14" s="1"/>
  <c r="H116" i="14"/>
  <c r="I116" i="14" s="1"/>
  <c r="D116" i="14"/>
  <c r="C116" i="14"/>
  <c r="I115" i="14"/>
  <c r="H115" i="14"/>
  <c r="G115" i="14"/>
  <c r="C115" i="14"/>
  <c r="D115" i="14" s="1"/>
  <c r="F115" i="14" s="1"/>
  <c r="H114" i="14"/>
  <c r="I114" i="14" s="1"/>
  <c r="F114" i="14"/>
  <c r="G114" i="14" s="1"/>
  <c r="D114" i="14"/>
  <c r="E114" i="14" s="1"/>
  <c r="C114" i="14"/>
  <c r="L113" i="14"/>
  <c r="N113" i="14" s="1"/>
  <c r="P113" i="14" s="1"/>
  <c r="I113" i="14"/>
  <c r="H113" i="14"/>
  <c r="G113" i="14"/>
  <c r="J113" i="14" s="1"/>
  <c r="E113" i="14"/>
  <c r="C113" i="14"/>
  <c r="D113" i="14" s="1"/>
  <c r="F113" i="14" s="1"/>
  <c r="H112" i="14"/>
  <c r="I112" i="14" s="1"/>
  <c r="D112" i="14"/>
  <c r="C112" i="14"/>
  <c r="I111" i="14"/>
  <c r="H111" i="14"/>
  <c r="C111" i="14"/>
  <c r="D111" i="14" s="1"/>
  <c r="H110" i="14"/>
  <c r="I110" i="14" s="1"/>
  <c r="F110" i="14"/>
  <c r="G110" i="14" s="1"/>
  <c r="D110" i="14"/>
  <c r="E110" i="14" s="1"/>
  <c r="C110" i="14"/>
  <c r="I109" i="14"/>
  <c r="H109" i="14"/>
  <c r="E109" i="14"/>
  <c r="C109" i="14"/>
  <c r="D109" i="14" s="1"/>
  <c r="F109" i="14" s="1"/>
  <c r="G109" i="14" s="1"/>
  <c r="J109" i="14" s="1"/>
  <c r="H108" i="14"/>
  <c r="I108" i="14" s="1"/>
  <c r="D108" i="14"/>
  <c r="C108" i="14"/>
  <c r="I107" i="14"/>
  <c r="H107" i="14"/>
  <c r="C107" i="14"/>
  <c r="D107" i="14" s="1"/>
  <c r="J106" i="14"/>
  <c r="H106" i="14"/>
  <c r="I106" i="14" s="1"/>
  <c r="F106" i="14"/>
  <c r="G106" i="14" s="1"/>
  <c r="D106" i="14"/>
  <c r="E106" i="14" s="1"/>
  <c r="C106" i="14"/>
  <c r="I105" i="14"/>
  <c r="H105" i="14"/>
  <c r="G105" i="14"/>
  <c r="J105" i="14" s="1"/>
  <c r="E105" i="14"/>
  <c r="C105" i="14"/>
  <c r="D105" i="14" s="1"/>
  <c r="F105" i="14" s="1"/>
  <c r="H104" i="14"/>
  <c r="I104" i="14" s="1"/>
  <c r="F104" i="14"/>
  <c r="G104" i="14" s="1"/>
  <c r="D104" i="14"/>
  <c r="E104" i="14" s="1"/>
  <c r="C104" i="14"/>
  <c r="I103" i="14"/>
  <c r="H103" i="14"/>
  <c r="C103" i="14"/>
  <c r="D103" i="14" s="1"/>
  <c r="H102" i="14"/>
  <c r="I102" i="14" s="1"/>
  <c r="F102" i="14"/>
  <c r="G102" i="14" s="1"/>
  <c r="D102" i="14"/>
  <c r="E102" i="14" s="1"/>
  <c r="C102" i="14"/>
  <c r="I101" i="14"/>
  <c r="H101" i="14"/>
  <c r="F101" i="14"/>
  <c r="G101" i="14" s="1"/>
  <c r="L101" i="14" s="1"/>
  <c r="C101" i="14"/>
  <c r="D101" i="14" s="1"/>
  <c r="E101" i="14" s="1"/>
  <c r="I100" i="14"/>
  <c r="H100" i="14"/>
  <c r="D100" i="14"/>
  <c r="F100" i="14" s="1"/>
  <c r="G100" i="14" s="1"/>
  <c r="L100" i="14" s="1"/>
  <c r="C100" i="14"/>
  <c r="I99" i="14"/>
  <c r="H99" i="14"/>
  <c r="D99" i="14"/>
  <c r="C99" i="14"/>
  <c r="H98" i="14"/>
  <c r="I98" i="14" s="1"/>
  <c r="D98" i="14"/>
  <c r="C98" i="14"/>
  <c r="I97" i="14"/>
  <c r="H97" i="14"/>
  <c r="G97" i="14"/>
  <c r="E97" i="14"/>
  <c r="C97" i="14"/>
  <c r="D97" i="14" s="1"/>
  <c r="F97" i="14" s="1"/>
  <c r="H96" i="14"/>
  <c r="I96" i="14" s="1"/>
  <c r="F96" i="14"/>
  <c r="G96" i="14" s="1"/>
  <c r="D96" i="14"/>
  <c r="E96" i="14" s="1"/>
  <c r="C96" i="14"/>
  <c r="I95" i="14"/>
  <c r="H95" i="14"/>
  <c r="C95" i="14"/>
  <c r="D95" i="14" s="1"/>
  <c r="H94" i="14"/>
  <c r="I94" i="14" s="1"/>
  <c r="C94" i="14"/>
  <c r="D94" i="14" s="1"/>
  <c r="I93" i="14"/>
  <c r="H93" i="14"/>
  <c r="C93" i="14"/>
  <c r="D93" i="14" s="1"/>
  <c r="H92" i="14"/>
  <c r="I92" i="14" s="1"/>
  <c r="F92" i="14"/>
  <c r="G92" i="14" s="1"/>
  <c r="D92" i="14"/>
  <c r="E92" i="14" s="1"/>
  <c r="C92" i="14"/>
  <c r="H91" i="14"/>
  <c r="I91" i="14" s="1"/>
  <c r="C91" i="14"/>
  <c r="D91" i="14" s="1"/>
  <c r="H90" i="14"/>
  <c r="I90" i="14" s="1"/>
  <c r="C90" i="14"/>
  <c r="D90" i="14" s="1"/>
  <c r="E90" i="14" s="1"/>
  <c r="I89" i="14"/>
  <c r="H89" i="14"/>
  <c r="F89" i="14"/>
  <c r="G89" i="14" s="1"/>
  <c r="C89" i="14"/>
  <c r="D89" i="14" s="1"/>
  <c r="E89" i="14" s="1"/>
  <c r="L88" i="14"/>
  <c r="J88" i="14"/>
  <c r="H88" i="14"/>
  <c r="I88" i="14" s="1"/>
  <c r="F88" i="14"/>
  <c r="G88" i="14" s="1"/>
  <c r="M88" i="14" s="1"/>
  <c r="E88" i="14"/>
  <c r="D88" i="14"/>
  <c r="C88" i="14"/>
  <c r="H87" i="14"/>
  <c r="I87" i="14" s="1"/>
  <c r="G87" i="14"/>
  <c r="J87" i="14" s="1"/>
  <c r="E87" i="14"/>
  <c r="C87" i="14"/>
  <c r="D87" i="14" s="1"/>
  <c r="F87" i="14" s="1"/>
  <c r="H86" i="14"/>
  <c r="I86" i="14" s="1"/>
  <c r="F86" i="14"/>
  <c r="G86" i="14" s="1"/>
  <c r="D86" i="14"/>
  <c r="E86" i="14" s="1"/>
  <c r="C86" i="14"/>
  <c r="I85" i="14"/>
  <c r="H85" i="14"/>
  <c r="F85" i="14"/>
  <c r="G85" i="14" s="1"/>
  <c r="E85" i="14"/>
  <c r="C85" i="14"/>
  <c r="D85" i="14" s="1"/>
  <c r="I84" i="14"/>
  <c r="H84" i="14"/>
  <c r="E84" i="14"/>
  <c r="D84" i="14"/>
  <c r="F84" i="14" s="1"/>
  <c r="G84" i="14" s="1"/>
  <c r="C84" i="14"/>
  <c r="I83" i="14"/>
  <c r="H83" i="14"/>
  <c r="E83" i="14"/>
  <c r="D83" i="14"/>
  <c r="F83" i="14" s="1"/>
  <c r="G83" i="14" s="1"/>
  <c r="J83" i="14" s="1"/>
  <c r="C83" i="14"/>
  <c r="H82" i="14"/>
  <c r="I82" i="14" s="1"/>
  <c r="C82" i="14"/>
  <c r="D82" i="14" s="1"/>
  <c r="I81" i="14"/>
  <c r="H81" i="14"/>
  <c r="E81" i="14"/>
  <c r="C81" i="14"/>
  <c r="D81" i="14" s="1"/>
  <c r="F81" i="14" s="1"/>
  <c r="G81" i="14" s="1"/>
  <c r="I80" i="14"/>
  <c r="H80" i="14"/>
  <c r="D80" i="14"/>
  <c r="C80" i="14"/>
  <c r="H79" i="14"/>
  <c r="I79" i="14" s="1"/>
  <c r="D79" i="14"/>
  <c r="C79" i="14"/>
  <c r="J78" i="14"/>
  <c r="I78" i="14"/>
  <c r="H78" i="14"/>
  <c r="F78" i="14"/>
  <c r="G78" i="14" s="1"/>
  <c r="E78" i="14"/>
  <c r="C78" i="14"/>
  <c r="D78" i="14" s="1"/>
  <c r="H77" i="14"/>
  <c r="I77" i="14" s="1"/>
  <c r="E77" i="14"/>
  <c r="D77" i="14"/>
  <c r="F77" i="14" s="1"/>
  <c r="G77" i="14" s="1"/>
  <c r="C77" i="14"/>
  <c r="H76" i="14"/>
  <c r="I76" i="14" s="1"/>
  <c r="D76" i="14"/>
  <c r="C76" i="14"/>
  <c r="H75" i="14"/>
  <c r="I75" i="14" s="1"/>
  <c r="G75" i="14"/>
  <c r="F75" i="14"/>
  <c r="C75" i="14"/>
  <c r="D75" i="14" s="1"/>
  <c r="E75" i="14" s="1"/>
  <c r="I74" i="14"/>
  <c r="H74" i="14"/>
  <c r="C74" i="14"/>
  <c r="D74" i="14" s="1"/>
  <c r="F74" i="14" s="1"/>
  <c r="G74" i="14" s="1"/>
  <c r="I73" i="14"/>
  <c r="H73" i="14"/>
  <c r="D73" i="14"/>
  <c r="F73" i="14" s="1"/>
  <c r="G73" i="14" s="1"/>
  <c r="C73" i="14"/>
  <c r="H72" i="14"/>
  <c r="I72" i="14" s="1"/>
  <c r="D72" i="14"/>
  <c r="C72" i="14"/>
  <c r="H71" i="14"/>
  <c r="I71" i="14" s="1"/>
  <c r="F71" i="14"/>
  <c r="G71" i="14" s="1"/>
  <c r="C71" i="14"/>
  <c r="D71" i="14" s="1"/>
  <c r="E71" i="14" s="1"/>
  <c r="I70" i="14"/>
  <c r="H70" i="14"/>
  <c r="F70" i="14"/>
  <c r="G70" i="14" s="1"/>
  <c r="E70" i="14"/>
  <c r="C70" i="14"/>
  <c r="D70" i="14" s="1"/>
  <c r="H69" i="14"/>
  <c r="I69" i="14" s="1"/>
  <c r="E69" i="14"/>
  <c r="D69" i="14"/>
  <c r="F69" i="14" s="1"/>
  <c r="G69" i="14" s="1"/>
  <c r="C69" i="14"/>
  <c r="H68" i="14"/>
  <c r="I68" i="14" s="1"/>
  <c r="D68" i="14"/>
  <c r="C68" i="14"/>
  <c r="H67" i="14"/>
  <c r="I67" i="14" s="1"/>
  <c r="G67" i="14"/>
  <c r="F67" i="14"/>
  <c r="C67" i="14"/>
  <c r="D67" i="14" s="1"/>
  <c r="E67" i="14" s="1"/>
  <c r="I66" i="14"/>
  <c r="H66" i="14"/>
  <c r="C66" i="14"/>
  <c r="D66" i="14" s="1"/>
  <c r="F66" i="14" s="1"/>
  <c r="G66" i="14" s="1"/>
  <c r="I65" i="14"/>
  <c r="H65" i="14"/>
  <c r="D65" i="14"/>
  <c r="F65" i="14" s="1"/>
  <c r="G65" i="14" s="1"/>
  <c r="C65" i="14"/>
  <c r="H64" i="14"/>
  <c r="I64" i="14" s="1"/>
  <c r="D64" i="14"/>
  <c r="C64" i="14"/>
  <c r="H63" i="14"/>
  <c r="I63" i="14" s="1"/>
  <c r="F63" i="14"/>
  <c r="G63" i="14" s="1"/>
  <c r="C63" i="14"/>
  <c r="D63" i="14" s="1"/>
  <c r="E63" i="14" s="1"/>
  <c r="I62" i="14"/>
  <c r="H62" i="14"/>
  <c r="F62" i="14"/>
  <c r="G62" i="14" s="1"/>
  <c r="E62" i="14"/>
  <c r="C62" i="14"/>
  <c r="D62" i="14" s="1"/>
  <c r="H61" i="14"/>
  <c r="I61" i="14" s="1"/>
  <c r="E61" i="14"/>
  <c r="D61" i="14"/>
  <c r="F61" i="14" s="1"/>
  <c r="G61" i="14" s="1"/>
  <c r="C61" i="14"/>
  <c r="H60" i="14"/>
  <c r="I60" i="14" s="1"/>
  <c r="D60" i="14"/>
  <c r="C60" i="14"/>
  <c r="H59" i="14"/>
  <c r="I59" i="14" s="1"/>
  <c r="G59" i="14"/>
  <c r="F59" i="14"/>
  <c r="C59" i="14"/>
  <c r="D59" i="14" s="1"/>
  <c r="E59" i="14" s="1"/>
  <c r="I58" i="14"/>
  <c r="H58" i="14"/>
  <c r="C58" i="14"/>
  <c r="D58" i="14" s="1"/>
  <c r="F58" i="14" s="1"/>
  <c r="G58" i="14" s="1"/>
  <c r="I57" i="14"/>
  <c r="H57" i="14"/>
  <c r="D57" i="14"/>
  <c r="F57" i="14" s="1"/>
  <c r="G57" i="14" s="1"/>
  <c r="C57" i="14"/>
  <c r="H56" i="14"/>
  <c r="I56" i="14" s="1"/>
  <c r="D56" i="14"/>
  <c r="C56" i="14"/>
  <c r="H55" i="14"/>
  <c r="I55" i="14" s="1"/>
  <c r="F55" i="14"/>
  <c r="G55" i="14" s="1"/>
  <c r="C55" i="14"/>
  <c r="D55" i="14" s="1"/>
  <c r="E55" i="14" s="1"/>
  <c r="I54" i="14"/>
  <c r="H54" i="14"/>
  <c r="F54" i="14"/>
  <c r="G54" i="14" s="1"/>
  <c r="E54" i="14"/>
  <c r="D54" i="14"/>
  <c r="C54" i="14"/>
  <c r="I53" i="14"/>
  <c r="H53" i="14"/>
  <c r="E53" i="14"/>
  <c r="D53" i="14"/>
  <c r="F53" i="14" s="1"/>
  <c r="G53" i="14" s="1"/>
  <c r="C53" i="14"/>
  <c r="H52" i="14"/>
  <c r="I52" i="14" s="1"/>
  <c r="C52" i="14"/>
  <c r="D52" i="14" s="1"/>
  <c r="H51" i="14"/>
  <c r="I51" i="14" s="1"/>
  <c r="C51" i="14"/>
  <c r="D51" i="14" s="1"/>
  <c r="E51" i="14" s="1"/>
  <c r="I50" i="14"/>
  <c r="H50" i="14"/>
  <c r="E50" i="14"/>
  <c r="C50" i="14"/>
  <c r="D50" i="14" s="1"/>
  <c r="F50" i="14" s="1"/>
  <c r="G50" i="14" s="1"/>
  <c r="I49" i="14"/>
  <c r="H49" i="14"/>
  <c r="E49" i="14"/>
  <c r="D49" i="14"/>
  <c r="F49" i="14" s="1"/>
  <c r="G49" i="14" s="1"/>
  <c r="C49" i="14"/>
  <c r="H48" i="14"/>
  <c r="I48" i="14" s="1"/>
  <c r="D48" i="14"/>
  <c r="C48" i="14"/>
  <c r="H47" i="14"/>
  <c r="I47" i="14" s="1"/>
  <c r="G47" i="14"/>
  <c r="F47" i="14"/>
  <c r="C47" i="14"/>
  <c r="D47" i="14" s="1"/>
  <c r="E47" i="14" s="1"/>
  <c r="I46" i="14"/>
  <c r="H46" i="14"/>
  <c r="F46" i="14"/>
  <c r="G46" i="14" s="1"/>
  <c r="E46" i="14"/>
  <c r="D46" i="14"/>
  <c r="C46" i="14"/>
  <c r="I45" i="14"/>
  <c r="H45" i="14"/>
  <c r="D45" i="14"/>
  <c r="F45" i="14" s="1"/>
  <c r="G45" i="14" s="1"/>
  <c r="C45" i="14"/>
  <c r="H44" i="14"/>
  <c r="I44" i="14" s="1"/>
  <c r="F44" i="14"/>
  <c r="G44" i="14" s="1"/>
  <c r="E44" i="14"/>
  <c r="D44" i="14"/>
  <c r="C44" i="14"/>
  <c r="I43" i="14"/>
  <c r="H43" i="14"/>
  <c r="E43" i="14"/>
  <c r="D43" i="14"/>
  <c r="F43" i="14" s="1"/>
  <c r="G43" i="14" s="1"/>
  <c r="C43" i="14"/>
  <c r="H42" i="14"/>
  <c r="I42" i="14" s="1"/>
  <c r="D42" i="14"/>
  <c r="F42" i="14" s="1"/>
  <c r="G42" i="14" s="1"/>
  <c r="C42" i="14"/>
  <c r="I41" i="14"/>
  <c r="H41" i="14"/>
  <c r="C41" i="14"/>
  <c r="D41" i="14" s="1"/>
  <c r="I40" i="14"/>
  <c r="H40" i="14"/>
  <c r="F40" i="14"/>
  <c r="G40" i="14" s="1"/>
  <c r="E40" i="14"/>
  <c r="D40" i="14"/>
  <c r="C40" i="14"/>
  <c r="I39" i="14"/>
  <c r="H39" i="14"/>
  <c r="E39" i="14"/>
  <c r="D39" i="14"/>
  <c r="F39" i="14" s="1"/>
  <c r="G39" i="14" s="1"/>
  <c r="C39" i="14"/>
  <c r="H38" i="14"/>
  <c r="I38" i="14" s="1"/>
  <c r="D38" i="14"/>
  <c r="F38" i="14" s="1"/>
  <c r="G38" i="14" s="1"/>
  <c r="C38" i="14"/>
  <c r="I37" i="14"/>
  <c r="H37" i="14"/>
  <c r="C37" i="14"/>
  <c r="D37" i="14" s="1"/>
  <c r="I36" i="14"/>
  <c r="H36" i="14"/>
  <c r="F36" i="14"/>
  <c r="G36" i="14" s="1"/>
  <c r="E36" i="14"/>
  <c r="D36" i="14"/>
  <c r="C36" i="14"/>
  <c r="I35" i="14"/>
  <c r="H35" i="14"/>
  <c r="E35" i="14"/>
  <c r="D35" i="14"/>
  <c r="F35" i="14" s="1"/>
  <c r="G35" i="14" s="1"/>
  <c r="C35" i="14"/>
  <c r="H34" i="14"/>
  <c r="I34" i="14" s="1"/>
  <c r="D34" i="14"/>
  <c r="F34" i="14" s="1"/>
  <c r="G34" i="14" s="1"/>
  <c r="C34" i="14"/>
  <c r="I33" i="14"/>
  <c r="H33" i="14"/>
  <c r="C33" i="14"/>
  <c r="D33" i="14" s="1"/>
  <c r="I32" i="14"/>
  <c r="H32" i="14"/>
  <c r="F32" i="14"/>
  <c r="G32" i="14" s="1"/>
  <c r="E32" i="14"/>
  <c r="D32" i="14"/>
  <c r="C32" i="14"/>
  <c r="I31" i="14"/>
  <c r="H31" i="14"/>
  <c r="E31" i="14"/>
  <c r="D31" i="14"/>
  <c r="F31" i="14" s="1"/>
  <c r="G31" i="14" s="1"/>
  <c r="C31" i="14"/>
  <c r="H30" i="14"/>
  <c r="I30" i="14" s="1"/>
  <c r="D30" i="14"/>
  <c r="F30" i="14" s="1"/>
  <c r="G30" i="14" s="1"/>
  <c r="C30" i="14"/>
  <c r="I29" i="14"/>
  <c r="H29" i="14"/>
  <c r="C29" i="14"/>
  <c r="D29" i="14" s="1"/>
  <c r="I28" i="14"/>
  <c r="H28" i="14"/>
  <c r="F28" i="14"/>
  <c r="G28" i="14" s="1"/>
  <c r="E28" i="14"/>
  <c r="D28" i="14"/>
  <c r="C28" i="14"/>
  <c r="I27" i="14"/>
  <c r="H27" i="14"/>
  <c r="E27" i="14"/>
  <c r="D27" i="14"/>
  <c r="F27" i="14" s="1"/>
  <c r="G27" i="14" s="1"/>
  <c r="C27" i="14"/>
  <c r="H26" i="14"/>
  <c r="I26" i="14" s="1"/>
  <c r="D26" i="14"/>
  <c r="F26" i="14" s="1"/>
  <c r="G26" i="14" s="1"/>
  <c r="C26" i="14"/>
  <c r="I25" i="14"/>
  <c r="H25" i="14"/>
  <c r="C25" i="14"/>
  <c r="D25" i="14" s="1"/>
  <c r="I24" i="14"/>
  <c r="H24" i="14"/>
  <c r="F24" i="14"/>
  <c r="G24" i="14" s="1"/>
  <c r="E24" i="14"/>
  <c r="D24" i="14"/>
  <c r="C24" i="14"/>
  <c r="I23" i="14"/>
  <c r="H23" i="14"/>
  <c r="E23" i="14"/>
  <c r="D23" i="14"/>
  <c r="F23" i="14" s="1"/>
  <c r="G23" i="14" s="1"/>
  <c r="C23" i="14"/>
  <c r="H22" i="14"/>
  <c r="I22" i="14" s="1"/>
  <c r="D22" i="14"/>
  <c r="F22" i="14" s="1"/>
  <c r="G22" i="14" s="1"/>
  <c r="C22" i="14"/>
  <c r="I21" i="14"/>
  <c r="H21" i="14"/>
  <c r="C21" i="14"/>
  <c r="D21" i="14" s="1"/>
  <c r="I20" i="14"/>
  <c r="H20" i="14"/>
  <c r="F20" i="14"/>
  <c r="G20" i="14" s="1"/>
  <c r="E20" i="14"/>
  <c r="D20" i="14"/>
  <c r="C20" i="14"/>
  <c r="I19" i="14"/>
  <c r="H19" i="14"/>
  <c r="E19" i="14"/>
  <c r="D19" i="14"/>
  <c r="F19" i="14" s="1"/>
  <c r="G19" i="14" s="1"/>
  <c r="C19" i="14"/>
  <c r="H18" i="14"/>
  <c r="I18" i="14" s="1"/>
  <c r="D18" i="14"/>
  <c r="F18" i="14" s="1"/>
  <c r="G18" i="14" s="1"/>
  <c r="C18" i="14"/>
  <c r="I17" i="14"/>
  <c r="H17" i="14"/>
  <c r="C17" i="14"/>
  <c r="D17" i="14" s="1"/>
  <c r="I16" i="14"/>
  <c r="H16" i="14"/>
  <c r="F16" i="14"/>
  <c r="G16" i="14" s="1"/>
  <c r="E16" i="14"/>
  <c r="D16" i="14"/>
  <c r="C16" i="14"/>
  <c r="I15" i="14"/>
  <c r="H15" i="14"/>
  <c r="E15" i="14"/>
  <c r="D15" i="14"/>
  <c r="F15" i="14" s="1"/>
  <c r="G15" i="14" s="1"/>
  <c r="C15" i="14"/>
  <c r="H14" i="14"/>
  <c r="I14" i="14" s="1"/>
  <c r="D14" i="14"/>
  <c r="F14" i="14" s="1"/>
  <c r="G14" i="14" s="1"/>
  <c r="C14" i="14"/>
  <c r="I13" i="14"/>
  <c r="H13" i="14"/>
  <c r="C13" i="14"/>
  <c r="D13" i="14" s="1"/>
  <c r="I12" i="14"/>
  <c r="H12" i="14"/>
  <c r="F12" i="14"/>
  <c r="G12" i="14" s="1"/>
  <c r="E12" i="14"/>
  <c r="D12" i="14"/>
  <c r="C12" i="14"/>
  <c r="H11" i="14"/>
  <c r="I11" i="14" s="1"/>
  <c r="D11" i="14"/>
  <c r="E11" i="14" s="1"/>
  <c r="C11" i="14"/>
  <c r="H10" i="14"/>
  <c r="I10" i="14" s="1"/>
  <c r="C10" i="14"/>
  <c r="D10" i="14" s="1"/>
  <c r="H11" i="13"/>
  <c r="H12" i="13"/>
  <c r="H13" i="13"/>
  <c r="I13" i="13" s="1"/>
  <c r="H14" i="13"/>
  <c r="H15" i="13"/>
  <c r="H16" i="13"/>
  <c r="H17" i="13"/>
  <c r="I17" i="13" s="1"/>
  <c r="H18" i="13"/>
  <c r="I18" i="13" s="1"/>
  <c r="H19" i="13"/>
  <c r="H20" i="13"/>
  <c r="H21" i="13"/>
  <c r="H22" i="13"/>
  <c r="I22" i="13" s="1"/>
  <c r="H23" i="13"/>
  <c r="H24" i="13"/>
  <c r="H25" i="13"/>
  <c r="H26" i="13"/>
  <c r="I26" i="13" s="1"/>
  <c r="H27" i="13"/>
  <c r="H28" i="13"/>
  <c r="H29" i="13"/>
  <c r="H30" i="13"/>
  <c r="I30" i="13" s="1"/>
  <c r="H31" i="13"/>
  <c r="H32" i="13"/>
  <c r="H33" i="13"/>
  <c r="I33" i="13" s="1"/>
  <c r="H34" i="13"/>
  <c r="H35" i="13"/>
  <c r="H36" i="13"/>
  <c r="H37" i="13"/>
  <c r="I37" i="13" s="1"/>
  <c r="H38" i="13"/>
  <c r="I38" i="13" s="1"/>
  <c r="H39" i="13"/>
  <c r="H40" i="13"/>
  <c r="H41" i="13"/>
  <c r="H42" i="13"/>
  <c r="I42" i="13" s="1"/>
  <c r="H43" i="13"/>
  <c r="H44" i="13"/>
  <c r="H45" i="13"/>
  <c r="H46" i="13"/>
  <c r="I46" i="13" s="1"/>
  <c r="H47" i="13"/>
  <c r="H48" i="13"/>
  <c r="H49" i="13"/>
  <c r="H50" i="13"/>
  <c r="I50" i="13" s="1"/>
  <c r="H51" i="13"/>
  <c r="H52" i="13"/>
  <c r="H53" i="13"/>
  <c r="H54" i="13"/>
  <c r="I54" i="13" s="1"/>
  <c r="H55" i="13"/>
  <c r="H56" i="13"/>
  <c r="H57" i="13"/>
  <c r="H58" i="13"/>
  <c r="I58" i="13" s="1"/>
  <c r="H59" i="13"/>
  <c r="H60" i="13"/>
  <c r="H61" i="13"/>
  <c r="H62" i="13"/>
  <c r="I62" i="13" s="1"/>
  <c r="H63" i="13"/>
  <c r="H64" i="13"/>
  <c r="H65" i="13"/>
  <c r="I65" i="13" s="1"/>
  <c r="H66" i="13"/>
  <c r="H67" i="13"/>
  <c r="H68" i="13"/>
  <c r="H69" i="13"/>
  <c r="I69" i="13" s="1"/>
  <c r="H70" i="13"/>
  <c r="I70" i="13" s="1"/>
  <c r="H71" i="13"/>
  <c r="H72" i="13"/>
  <c r="H73" i="13"/>
  <c r="H74" i="13"/>
  <c r="I74" i="13" s="1"/>
  <c r="H75" i="13"/>
  <c r="H76" i="13"/>
  <c r="H77" i="13"/>
  <c r="H78" i="13"/>
  <c r="I78" i="13" s="1"/>
  <c r="H79" i="13"/>
  <c r="H80" i="13"/>
  <c r="H81" i="13"/>
  <c r="I81" i="13" s="1"/>
  <c r="H82" i="13"/>
  <c r="H83" i="13"/>
  <c r="H84" i="13"/>
  <c r="H85" i="13"/>
  <c r="I85" i="13" s="1"/>
  <c r="H86" i="13"/>
  <c r="I86" i="13" s="1"/>
  <c r="H87" i="13"/>
  <c r="H88" i="13"/>
  <c r="H89" i="13"/>
  <c r="H90" i="13"/>
  <c r="I90" i="13" s="1"/>
  <c r="H91" i="13"/>
  <c r="H92" i="13"/>
  <c r="H93" i="13"/>
  <c r="H94" i="13"/>
  <c r="I94" i="13" s="1"/>
  <c r="H95" i="13"/>
  <c r="H96" i="13"/>
  <c r="H97" i="13"/>
  <c r="I97" i="13" s="1"/>
  <c r="H98" i="13"/>
  <c r="H99" i="13"/>
  <c r="H100" i="13"/>
  <c r="H101" i="13"/>
  <c r="I101" i="13" s="1"/>
  <c r="H102" i="13"/>
  <c r="H103" i="13"/>
  <c r="H104" i="13"/>
  <c r="H105" i="13"/>
  <c r="I105" i="13" s="1"/>
  <c r="H106" i="13"/>
  <c r="H107" i="13"/>
  <c r="H108" i="13"/>
  <c r="H109" i="13"/>
  <c r="I109" i="13" s="1"/>
  <c r="H110" i="13"/>
  <c r="I110" i="13" s="1"/>
  <c r="H111" i="13"/>
  <c r="H112" i="13"/>
  <c r="H113" i="13"/>
  <c r="H114" i="13"/>
  <c r="I114" i="13" s="1"/>
  <c r="H115" i="13"/>
  <c r="H116" i="13"/>
  <c r="H117" i="13"/>
  <c r="H118" i="13"/>
  <c r="I118" i="13" s="1"/>
  <c r="H119" i="13"/>
  <c r="H120" i="13"/>
  <c r="H121" i="13"/>
  <c r="I121" i="13" s="1"/>
  <c r="H122" i="13"/>
  <c r="H123" i="13"/>
  <c r="H124" i="13"/>
  <c r="H125" i="13"/>
  <c r="I125" i="13" s="1"/>
  <c r="H126" i="13"/>
  <c r="H127" i="13"/>
  <c r="H128" i="13"/>
  <c r="H129" i="13"/>
  <c r="I129" i="13" s="1"/>
  <c r="H130" i="13"/>
  <c r="I130" i="13" s="1"/>
  <c r="H131" i="13"/>
  <c r="H132" i="13"/>
  <c r="H133" i="13"/>
  <c r="H134" i="13"/>
  <c r="I134" i="13" s="1"/>
  <c r="H135" i="13"/>
  <c r="H136" i="13"/>
  <c r="H137" i="13"/>
  <c r="H138" i="13"/>
  <c r="I138" i="13" s="1"/>
  <c r="H139" i="13"/>
  <c r="H140" i="13"/>
  <c r="H141" i="13"/>
  <c r="H142" i="13"/>
  <c r="I142" i="13" s="1"/>
  <c r="H143" i="13"/>
  <c r="H144" i="13"/>
  <c r="H145" i="13"/>
  <c r="I145" i="13" s="1"/>
  <c r="H146" i="13"/>
  <c r="H147" i="13"/>
  <c r="H148" i="13"/>
  <c r="H149" i="13"/>
  <c r="I149" i="13" s="1"/>
  <c r="H150" i="13"/>
  <c r="I150" i="13" s="1"/>
  <c r="H151" i="13"/>
  <c r="H152" i="13"/>
  <c r="H153" i="13"/>
  <c r="H154" i="13"/>
  <c r="I154" i="13" s="1"/>
  <c r="H155" i="13"/>
  <c r="H156" i="13"/>
  <c r="H157" i="13"/>
  <c r="H158" i="13"/>
  <c r="I158" i="13" s="1"/>
  <c r="H159" i="13"/>
  <c r="H160" i="13"/>
  <c r="H161" i="13"/>
  <c r="I161" i="13" s="1"/>
  <c r="H162" i="13"/>
  <c r="H163" i="13"/>
  <c r="H164" i="13"/>
  <c r="H165" i="13"/>
  <c r="I165" i="13" s="1"/>
  <c r="H166" i="13"/>
  <c r="I166" i="13" s="1"/>
  <c r="H167" i="13"/>
  <c r="H168" i="13"/>
  <c r="H169" i="13"/>
  <c r="H170" i="13"/>
  <c r="I170" i="13" s="1"/>
  <c r="H171" i="13"/>
  <c r="H172" i="13"/>
  <c r="H173" i="13"/>
  <c r="H174" i="13"/>
  <c r="I174" i="13" s="1"/>
  <c r="H175" i="13"/>
  <c r="H176" i="13"/>
  <c r="H177" i="13"/>
  <c r="I177" i="13" s="1"/>
  <c r="H178" i="13"/>
  <c r="H179" i="13"/>
  <c r="H180" i="13"/>
  <c r="H181" i="13"/>
  <c r="I181" i="13" s="1"/>
  <c r="H182" i="13"/>
  <c r="I182" i="13" s="1"/>
  <c r="H183" i="13"/>
  <c r="H184" i="13"/>
  <c r="H185" i="13"/>
  <c r="H186" i="13"/>
  <c r="I186" i="13" s="1"/>
  <c r="H187" i="13"/>
  <c r="H188" i="13"/>
  <c r="H189" i="13"/>
  <c r="H190" i="13"/>
  <c r="I190" i="13" s="1"/>
  <c r="H191" i="13"/>
  <c r="H192" i="13"/>
  <c r="H193" i="13"/>
  <c r="I193" i="13" s="1"/>
  <c r="H194" i="13"/>
  <c r="I194" i="13" s="1"/>
  <c r="H195" i="13"/>
  <c r="H196" i="13"/>
  <c r="H197" i="13"/>
  <c r="I197" i="13" s="1"/>
  <c r="H198" i="13"/>
  <c r="H199" i="13"/>
  <c r="H200" i="13"/>
  <c r="H201" i="13"/>
  <c r="I201" i="13" s="1"/>
  <c r="H202" i="13"/>
  <c r="I202" i="13" s="1"/>
  <c r="H203" i="13"/>
  <c r="H204" i="13"/>
  <c r="H205" i="13"/>
  <c r="H206" i="13"/>
  <c r="I206" i="13" s="1"/>
  <c r="H207" i="13"/>
  <c r="H208" i="13"/>
  <c r="H209" i="13"/>
  <c r="I209" i="13" s="1"/>
  <c r="H210" i="13"/>
  <c r="I210" i="13" s="1"/>
  <c r="H211" i="13"/>
  <c r="H212" i="13"/>
  <c r="H213" i="13"/>
  <c r="H214" i="13"/>
  <c r="I214" i="13" s="1"/>
  <c r="H215" i="13"/>
  <c r="H216" i="13"/>
  <c r="H217" i="13"/>
  <c r="H218" i="13"/>
  <c r="I218" i="13" s="1"/>
  <c r="H219" i="13"/>
  <c r="H220" i="13"/>
  <c r="H221" i="13"/>
  <c r="H222" i="13"/>
  <c r="I222" i="13" s="1"/>
  <c r="H223" i="13"/>
  <c r="H224" i="13"/>
  <c r="H225" i="13"/>
  <c r="H226" i="13"/>
  <c r="I226" i="13" s="1"/>
  <c r="H227" i="13"/>
  <c r="H228" i="13"/>
  <c r="H229" i="13"/>
  <c r="H230" i="13"/>
  <c r="I230" i="13" s="1"/>
  <c r="H231" i="13"/>
  <c r="H232" i="13"/>
  <c r="H233" i="13"/>
  <c r="H234" i="13"/>
  <c r="I234" i="13" s="1"/>
  <c r="H235" i="13"/>
  <c r="H236" i="13"/>
  <c r="H237" i="13"/>
  <c r="H238" i="13"/>
  <c r="I238" i="13" s="1"/>
  <c r="H239" i="13"/>
  <c r="H240" i="13"/>
  <c r="H241" i="13"/>
  <c r="I241" i="13" s="1"/>
  <c r="H242" i="13"/>
  <c r="H243" i="13"/>
  <c r="H244" i="13"/>
  <c r="H245" i="13"/>
  <c r="I245" i="13" s="1"/>
  <c r="H246" i="13"/>
  <c r="I246" i="13" s="1"/>
  <c r="H247" i="13"/>
  <c r="H248" i="13"/>
  <c r="H249" i="13"/>
  <c r="H250" i="13"/>
  <c r="I250" i="13" s="1"/>
  <c r="H251" i="13"/>
  <c r="H252" i="13"/>
  <c r="H253" i="13"/>
  <c r="H254" i="13"/>
  <c r="I254" i="13" s="1"/>
  <c r="H255" i="13"/>
  <c r="H256" i="13"/>
  <c r="H257" i="13"/>
  <c r="H258" i="13"/>
  <c r="I258" i="13" s="1"/>
  <c r="H259" i="13"/>
  <c r="H260" i="13"/>
  <c r="H261" i="13"/>
  <c r="H262" i="13"/>
  <c r="I262" i="13" s="1"/>
  <c r="H263" i="13"/>
  <c r="H264" i="13"/>
  <c r="H265" i="13"/>
  <c r="I265" i="13" s="1"/>
  <c r="H266" i="13"/>
  <c r="H267" i="13"/>
  <c r="H268" i="13"/>
  <c r="H269" i="13"/>
  <c r="I269" i="13" s="1"/>
  <c r="H270" i="13"/>
  <c r="I270" i="13" s="1"/>
  <c r="H271" i="13"/>
  <c r="H272" i="13"/>
  <c r="H273" i="13"/>
  <c r="I273" i="13" s="1"/>
  <c r="H274" i="13"/>
  <c r="I274" i="13" s="1"/>
  <c r="H275" i="13"/>
  <c r="H276" i="13"/>
  <c r="H277" i="13"/>
  <c r="I277" i="13" s="1"/>
  <c r="H278" i="13"/>
  <c r="I278" i="13" s="1"/>
  <c r="H279" i="13"/>
  <c r="H280" i="13"/>
  <c r="H281" i="13"/>
  <c r="H282" i="13"/>
  <c r="I282" i="13" s="1"/>
  <c r="H283" i="13"/>
  <c r="H284" i="13"/>
  <c r="H285" i="13"/>
  <c r="H286" i="13"/>
  <c r="I286" i="13" s="1"/>
  <c r="H287" i="13"/>
  <c r="H288" i="13"/>
  <c r="H289" i="13"/>
  <c r="I289" i="13" s="1"/>
  <c r="H290" i="13"/>
  <c r="H291" i="13"/>
  <c r="H292" i="13"/>
  <c r="H293" i="13"/>
  <c r="I293" i="13" s="1"/>
  <c r="H294" i="13"/>
  <c r="I294" i="13" s="1"/>
  <c r="H295" i="13"/>
  <c r="H296" i="13"/>
  <c r="H297" i="13"/>
  <c r="H298" i="13"/>
  <c r="I298" i="13" s="1"/>
  <c r="H299" i="13"/>
  <c r="H300" i="13"/>
  <c r="H301" i="13"/>
  <c r="H302" i="13"/>
  <c r="I302" i="13" s="1"/>
  <c r="H303" i="13"/>
  <c r="H304" i="13"/>
  <c r="H305" i="13"/>
  <c r="H306" i="13"/>
  <c r="I306" i="13" s="1"/>
  <c r="H307" i="13"/>
  <c r="H308" i="13"/>
  <c r="H309" i="13"/>
  <c r="H10" i="13"/>
  <c r="C11" i="13"/>
  <c r="C12" i="13"/>
  <c r="C13" i="13"/>
  <c r="C14" i="13"/>
  <c r="C15" i="13"/>
  <c r="C16" i="13"/>
  <c r="C17" i="13"/>
  <c r="C18" i="13"/>
  <c r="D18" i="13" s="1"/>
  <c r="C19" i="13"/>
  <c r="C20" i="13"/>
  <c r="C21" i="13"/>
  <c r="C22" i="13"/>
  <c r="D22" i="13" s="1"/>
  <c r="C23" i="13"/>
  <c r="C24" i="13"/>
  <c r="C25" i="13"/>
  <c r="C26" i="13"/>
  <c r="D26" i="13" s="1"/>
  <c r="C27" i="13"/>
  <c r="C28" i="13"/>
  <c r="C29" i="13"/>
  <c r="C30" i="13"/>
  <c r="D30" i="13" s="1"/>
  <c r="C31" i="13"/>
  <c r="C32" i="13"/>
  <c r="C33" i="13"/>
  <c r="C34" i="13"/>
  <c r="D34" i="13" s="1"/>
  <c r="C35" i="13"/>
  <c r="C36" i="13"/>
  <c r="C37" i="13"/>
  <c r="C38" i="13"/>
  <c r="D38" i="13" s="1"/>
  <c r="C39" i="13"/>
  <c r="C40" i="13"/>
  <c r="C41" i="13"/>
  <c r="C42" i="13"/>
  <c r="D42" i="13" s="1"/>
  <c r="C43" i="13"/>
  <c r="C44" i="13"/>
  <c r="C45" i="13"/>
  <c r="C46" i="13"/>
  <c r="D46" i="13" s="1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D62" i="13" s="1"/>
  <c r="C63" i="13"/>
  <c r="C64" i="13"/>
  <c r="C65" i="13"/>
  <c r="C66" i="13"/>
  <c r="D66" i="13" s="1"/>
  <c r="C67" i="13"/>
  <c r="C68" i="13"/>
  <c r="C69" i="13"/>
  <c r="C70" i="13"/>
  <c r="D70" i="13" s="1"/>
  <c r="C71" i="13"/>
  <c r="C72" i="13"/>
  <c r="C73" i="13"/>
  <c r="C74" i="13"/>
  <c r="D74" i="13" s="1"/>
  <c r="C75" i="13"/>
  <c r="C76" i="13"/>
  <c r="C77" i="13"/>
  <c r="C78" i="13"/>
  <c r="D78" i="13" s="1"/>
  <c r="C79" i="13"/>
  <c r="C80" i="13"/>
  <c r="C81" i="13"/>
  <c r="C82" i="13"/>
  <c r="D82" i="13" s="1"/>
  <c r="C83" i="13"/>
  <c r="C84" i="13"/>
  <c r="C85" i="13"/>
  <c r="C86" i="13"/>
  <c r="D86" i="13" s="1"/>
  <c r="C87" i="13"/>
  <c r="C88" i="13"/>
  <c r="C89" i="13"/>
  <c r="C90" i="13"/>
  <c r="D90" i="13" s="1"/>
  <c r="C91" i="13"/>
  <c r="C92" i="13"/>
  <c r="C93" i="13"/>
  <c r="C94" i="13"/>
  <c r="D94" i="13" s="1"/>
  <c r="C95" i="13"/>
  <c r="C96" i="13"/>
  <c r="C97" i="13"/>
  <c r="C98" i="13"/>
  <c r="D98" i="13" s="1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D110" i="13" s="1"/>
  <c r="C111" i="13"/>
  <c r="C112" i="13"/>
  <c r="C113" i="13"/>
  <c r="C114" i="13"/>
  <c r="D114" i="13" s="1"/>
  <c r="C115" i="13"/>
  <c r="C116" i="13"/>
  <c r="C117" i="13"/>
  <c r="C118" i="13"/>
  <c r="D118" i="13" s="1"/>
  <c r="C119" i="13"/>
  <c r="C120" i="13"/>
  <c r="C121" i="13"/>
  <c r="C122" i="13"/>
  <c r="D122" i="13" s="1"/>
  <c r="C123" i="13"/>
  <c r="C124" i="13"/>
  <c r="C125" i="13"/>
  <c r="C126" i="13"/>
  <c r="C127" i="13"/>
  <c r="C128" i="13"/>
  <c r="C129" i="13"/>
  <c r="C130" i="13"/>
  <c r="D130" i="13" s="1"/>
  <c r="F130" i="13" s="1"/>
  <c r="G130" i="13" s="1"/>
  <c r="C131" i="13"/>
  <c r="C132" i="13"/>
  <c r="C133" i="13"/>
  <c r="C134" i="13"/>
  <c r="D134" i="13" s="1"/>
  <c r="C135" i="13"/>
  <c r="C136" i="13"/>
  <c r="C137" i="13"/>
  <c r="C138" i="13"/>
  <c r="D138" i="13" s="1"/>
  <c r="C139" i="13"/>
  <c r="C140" i="13"/>
  <c r="C141" i="13"/>
  <c r="C142" i="13"/>
  <c r="D142" i="13" s="1"/>
  <c r="C143" i="13"/>
  <c r="C144" i="13"/>
  <c r="C145" i="13"/>
  <c r="C146" i="13"/>
  <c r="D146" i="13" s="1"/>
  <c r="C147" i="13"/>
  <c r="C148" i="13"/>
  <c r="C149" i="13"/>
  <c r="C150" i="13"/>
  <c r="C151" i="13"/>
  <c r="C152" i="13"/>
  <c r="C153" i="13"/>
  <c r="C154" i="13"/>
  <c r="D154" i="13" s="1"/>
  <c r="C155" i="13"/>
  <c r="C156" i="13"/>
  <c r="C157" i="13"/>
  <c r="C158" i="13"/>
  <c r="D158" i="13" s="1"/>
  <c r="C159" i="13"/>
  <c r="C160" i="13"/>
  <c r="C161" i="13"/>
  <c r="C162" i="13"/>
  <c r="D162" i="13" s="1"/>
  <c r="F162" i="13" s="1"/>
  <c r="G162" i="13" s="1"/>
  <c r="C163" i="13"/>
  <c r="C164" i="13"/>
  <c r="C165" i="13"/>
  <c r="C166" i="13"/>
  <c r="D166" i="13" s="1"/>
  <c r="C167" i="13"/>
  <c r="C168" i="13"/>
  <c r="C169" i="13"/>
  <c r="C170" i="13"/>
  <c r="D170" i="13" s="1"/>
  <c r="C171" i="13"/>
  <c r="C172" i="13"/>
  <c r="C173" i="13"/>
  <c r="C174" i="13"/>
  <c r="D174" i="13" s="1"/>
  <c r="C175" i="13"/>
  <c r="C176" i="13"/>
  <c r="C177" i="13"/>
  <c r="C178" i="13"/>
  <c r="D178" i="13" s="1"/>
  <c r="C179" i="13"/>
  <c r="C180" i="13"/>
  <c r="C181" i="13"/>
  <c r="C182" i="13"/>
  <c r="D182" i="13" s="1"/>
  <c r="C183" i="13"/>
  <c r="C184" i="13"/>
  <c r="C185" i="13"/>
  <c r="C186" i="13"/>
  <c r="D186" i="13" s="1"/>
  <c r="C187" i="13"/>
  <c r="C188" i="13"/>
  <c r="C189" i="13"/>
  <c r="C190" i="13"/>
  <c r="D190" i="13" s="1"/>
  <c r="C191" i="13"/>
  <c r="C192" i="13"/>
  <c r="C193" i="13"/>
  <c r="C194" i="13"/>
  <c r="C195" i="13"/>
  <c r="C196" i="13"/>
  <c r="C197" i="13"/>
  <c r="C198" i="13"/>
  <c r="D198" i="13" s="1"/>
  <c r="C199" i="13"/>
  <c r="C200" i="13"/>
  <c r="C201" i="13"/>
  <c r="C202" i="13"/>
  <c r="D202" i="13" s="1"/>
  <c r="C203" i="13"/>
  <c r="C204" i="13"/>
  <c r="C205" i="13"/>
  <c r="C206" i="13"/>
  <c r="D206" i="13" s="1"/>
  <c r="C207" i="13"/>
  <c r="C208" i="13"/>
  <c r="C209" i="13"/>
  <c r="C210" i="13"/>
  <c r="D210" i="13" s="1"/>
  <c r="C211" i="13"/>
  <c r="C212" i="13"/>
  <c r="C213" i="13"/>
  <c r="C214" i="13"/>
  <c r="D214" i="13" s="1"/>
  <c r="C215" i="13"/>
  <c r="C216" i="13"/>
  <c r="C217" i="13"/>
  <c r="C218" i="13"/>
  <c r="C219" i="13"/>
  <c r="C220" i="13"/>
  <c r="C221" i="13"/>
  <c r="C222" i="13"/>
  <c r="C223" i="13"/>
  <c r="C224" i="13"/>
  <c r="C225" i="13"/>
  <c r="C226" i="13"/>
  <c r="D226" i="13" s="1"/>
  <c r="C227" i="13"/>
  <c r="C228" i="13"/>
  <c r="C229" i="13"/>
  <c r="C230" i="13"/>
  <c r="D230" i="13" s="1"/>
  <c r="C231" i="13"/>
  <c r="C232" i="13"/>
  <c r="C233" i="13"/>
  <c r="C234" i="13"/>
  <c r="D234" i="13" s="1"/>
  <c r="C235" i="13"/>
  <c r="C236" i="13"/>
  <c r="C237" i="13"/>
  <c r="C238" i="13"/>
  <c r="D238" i="13" s="1"/>
  <c r="C239" i="13"/>
  <c r="C240" i="13"/>
  <c r="C241" i="13"/>
  <c r="C242" i="13"/>
  <c r="D242" i="13" s="1"/>
  <c r="C243" i="13"/>
  <c r="C244" i="13"/>
  <c r="C245" i="13"/>
  <c r="C246" i="13"/>
  <c r="D246" i="13" s="1"/>
  <c r="C247" i="13"/>
  <c r="C248" i="13"/>
  <c r="C249" i="13"/>
  <c r="C250" i="13"/>
  <c r="D250" i="13" s="1"/>
  <c r="C251" i="13"/>
  <c r="C252" i="13"/>
  <c r="C253" i="13"/>
  <c r="C254" i="13"/>
  <c r="D254" i="13" s="1"/>
  <c r="C255" i="13"/>
  <c r="C256" i="13"/>
  <c r="C257" i="13"/>
  <c r="C258" i="13"/>
  <c r="C259" i="13"/>
  <c r="C260" i="13"/>
  <c r="C261" i="13"/>
  <c r="C262" i="13"/>
  <c r="D262" i="13" s="1"/>
  <c r="F262" i="13" s="1"/>
  <c r="G262" i="13" s="1"/>
  <c r="J262" i="13" s="1"/>
  <c r="C263" i="13"/>
  <c r="C264" i="13"/>
  <c r="C265" i="13"/>
  <c r="C266" i="13"/>
  <c r="D266" i="13" s="1"/>
  <c r="C267" i="13"/>
  <c r="C268" i="13"/>
  <c r="C269" i="13"/>
  <c r="C270" i="13"/>
  <c r="D270" i="13" s="1"/>
  <c r="C271" i="13"/>
  <c r="C272" i="13"/>
  <c r="C273" i="13"/>
  <c r="C274" i="13"/>
  <c r="D274" i="13" s="1"/>
  <c r="C275" i="13"/>
  <c r="C276" i="13"/>
  <c r="C277" i="13"/>
  <c r="C278" i="13"/>
  <c r="D278" i="13" s="1"/>
  <c r="C279" i="13"/>
  <c r="C280" i="13"/>
  <c r="C281" i="13"/>
  <c r="C282" i="13"/>
  <c r="D282" i="13" s="1"/>
  <c r="F282" i="13" s="1"/>
  <c r="G282" i="13" s="1"/>
  <c r="J282" i="13" s="1"/>
  <c r="C283" i="13"/>
  <c r="C284" i="13"/>
  <c r="C285" i="13"/>
  <c r="C286" i="13"/>
  <c r="D286" i="13" s="1"/>
  <c r="C287" i="13"/>
  <c r="C288" i="13"/>
  <c r="C289" i="13"/>
  <c r="C290" i="13"/>
  <c r="D290" i="13" s="1"/>
  <c r="F290" i="13" s="1"/>
  <c r="G290" i="13" s="1"/>
  <c r="C291" i="13"/>
  <c r="C292" i="13"/>
  <c r="C293" i="13"/>
  <c r="C294" i="13"/>
  <c r="D294" i="13" s="1"/>
  <c r="F294" i="13" s="1"/>
  <c r="G294" i="13" s="1"/>
  <c r="C295" i="13"/>
  <c r="C296" i="13"/>
  <c r="C297" i="13"/>
  <c r="C298" i="13"/>
  <c r="C299" i="13"/>
  <c r="C300" i="13"/>
  <c r="C301" i="13"/>
  <c r="C302" i="13"/>
  <c r="C303" i="13"/>
  <c r="C304" i="13"/>
  <c r="C305" i="13"/>
  <c r="C306" i="13"/>
  <c r="D306" i="13" s="1"/>
  <c r="C307" i="13"/>
  <c r="C308" i="13"/>
  <c r="C309" i="13"/>
  <c r="C10" i="13"/>
  <c r="I309" i="13"/>
  <c r="D309" i="13"/>
  <c r="I308" i="13"/>
  <c r="D308" i="13"/>
  <c r="I307" i="13"/>
  <c r="D307" i="13"/>
  <c r="I305" i="13"/>
  <c r="D305" i="13"/>
  <c r="I304" i="13"/>
  <c r="D304" i="13"/>
  <c r="F304" i="13" s="1"/>
  <c r="G304" i="13" s="1"/>
  <c r="I303" i="13"/>
  <c r="D303" i="13"/>
  <c r="E303" i="13" s="1"/>
  <c r="D302" i="13"/>
  <c r="E302" i="13" s="1"/>
  <c r="I301" i="13"/>
  <c r="D301" i="13"/>
  <c r="I300" i="13"/>
  <c r="D300" i="13"/>
  <c r="I299" i="13"/>
  <c r="D299" i="13"/>
  <c r="D298" i="13"/>
  <c r="I297" i="13"/>
  <c r="D297" i="13"/>
  <c r="I296" i="13"/>
  <c r="D296" i="13"/>
  <c r="I295" i="13"/>
  <c r="D295" i="13"/>
  <c r="D293" i="13"/>
  <c r="I292" i="13"/>
  <c r="D292" i="13"/>
  <c r="I291" i="13"/>
  <c r="D291" i="13"/>
  <c r="I290" i="13"/>
  <c r="D289" i="13"/>
  <c r="I288" i="13"/>
  <c r="D288" i="13"/>
  <c r="I287" i="13"/>
  <c r="D287" i="13"/>
  <c r="I285" i="13"/>
  <c r="D285" i="13"/>
  <c r="I284" i="13"/>
  <c r="D284" i="13"/>
  <c r="I283" i="13"/>
  <c r="D283" i="13"/>
  <c r="I281" i="13"/>
  <c r="D281" i="13"/>
  <c r="I280" i="13"/>
  <c r="D280" i="13"/>
  <c r="I279" i="13"/>
  <c r="D279" i="13"/>
  <c r="E279" i="13" s="1"/>
  <c r="D277" i="13"/>
  <c r="I276" i="13"/>
  <c r="E276" i="13"/>
  <c r="D276" i="13"/>
  <c r="F276" i="13" s="1"/>
  <c r="G276" i="13" s="1"/>
  <c r="I275" i="13"/>
  <c r="D275" i="13"/>
  <c r="D273" i="13"/>
  <c r="I272" i="13"/>
  <c r="D272" i="13"/>
  <c r="I271" i="13"/>
  <c r="F271" i="13"/>
  <c r="G271" i="13" s="1"/>
  <c r="D271" i="13"/>
  <c r="E271" i="13" s="1"/>
  <c r="D269" i="13"/>
  <c r="I268" i="13"/>
  <c r="D268" i="13"/>
  <c r="I267" i="13"/>
  <c r="D267" i="13"/>
  <c r="I266" i="13"/>
  <c r="D265" i="13"/>
  <c r="I264" i="13"/>
  <c r="D264" i="13"/>
  <c r="I263" i="13"/>
  <c r="D263" i="13"/>
  <c r="I261" i="13"/>
  <c r="D261" i="13"/>
  <c r="E261" i="13" s="1"/>
  <c r="I260" i="13"/>
  <c r="D260" i="13"/>
  <c r="I259" i="13"/>
  <c r="D259" i="13"/>
  <c r="D258" i="13"/>
  <c r="I257" i="13"/>
  <c r="F257" i="13"/>
  <c r="G257" i="13" s="1"/>
  <c r="D257" i="13"/>
  <c r="E257" i="13" s="1"/>
  <c r="I256" i="13"/>
  <c r="D256" i="13"/>
  <c r="I255" i="13"/>
  <c r="D255" i="13"/>
  <c r="F255" i="13" s="1"/>
  <c r="G255" i="13" s="1"/>
  <c r="I253" i="13"/>
  <c r="D253" i="13"/>
  <c r="I252" i="13"/>
  <c r="D252" i="13"/>
  <c r="I251" i="13"/>
  <c r="D251" i="13"/>
  <c r="I249" i="13"/>
  <c r="D249" i="13"/>
  <c r="I248" i="13"/>
  <c r="D248" i="13"/>
  <c r="I247" i="13"/>
  <c r="D247" i="13"/>
  <c r="F247" i="13" s="1"/>
  <c r="G247" i="13" s="1"/>
  <c r="D245" i="13"/>
  <c r="I244" i="13"/>
  <c r="D244" i="13"/>
  <c r="I243" i="13"/>
  <c r="D243" i="13"/>
  <c r="I242" i="13"/>
  <c r="D241" i="13"/>
  <c r="I240" i="13"/>
  <c r="D240" i="13"/>
  <c r="I239" i="13"/>
  <c r="D239" i="13"/>
  <c r="F239" i="13" s="1"/>
  <c r="G239" i="13" s="1"/>
  <c r="I237" i="13"/>
  <c r="D237" i="13"/>
  <c r="I236" i="13"/>
  <c r="D236" i="13"/>
  <c r="I235" i="13"/>
  <c r="D235" i="13"/>
  <c r="I233" i="13"/>
  <c r="F233" i="13"/>
  <c r="G233" i="13" s="1"/>
  <c r="D233" i="13"/>
  <c r="E233" i="13" s="1"/>
  <c r="I232" i="13"/>
  <c r="F232" i="13"/>
  <c r="G232" i="13" s="1"/>
  <c r="D232" i="13"/>
  <c r="E232" i="13" s="1"/>
  <c r="I231" i="13"/>
  <c r="D231" i="13"/>
  <c r="I229" i="13"/>
  <c r="D229" i="13"/>
  <c r="I228" i="13"/>
  <c r="D228" i="13"/>
  <c r="I227" i="13"/>
  <c r="D227" i="13"/>
  <c r="I225" i="13"/>
  <c r="D225" i="13"/>
  <c r="I224" i="13"/>
  <c r="D224" i="13"/>
  <c r="I223" i="13"/>
  <c r="D223" i="13"/>
  <c r="D222" i="13"/>
  <c r="F222" i="13" s="1"/>
  <c r="G222" i="13" s="1"/>
  <c r="I221" i="13"/>
  <c r="D221" i="13"/>
  <c r="I220" i="13"/>
  <c r="D220" i="13"/>
  <c r="I219" i="13"/>
  <c r="D219" i="13"/>
  <c r="D218" i="13"/>
  <c r="I217" i="13"/>
  <c r="D217" i="13"/>
  <c r="I216" i="13"/>
  <c r="D216" i="13"/>
  <c r="I215" i="13"/>
  <c r="F215" i="13"/>
  <c r="G215" i="13" s="1"/>
  <c r="D215" i="13"/>
  <c r="E215" i="13" s="1"/>
  <c r="I213" i="13"/>
  <c r="D213" i="13"/>
  <c r="I212" i="13"/>
  <c r="D212" i="13"/>
  <c r="F212" i="13" s="1"/>
  <c r="G212" i="13" s="1"/>
  <c r="I211" i="13"/>
  <c r="D211" i="13"/>
  <c r="E211" i="13" s="1"/>
  <c r="F209" i="13"/>
  <c r="G209" i="13" s="1"/>
  <c r="D209" i="13"/>
  <c r="E209" i="13" s="1"/>
  <c r="I208" i="13"/>
  <c r="E208" i="13"/>
  <c r="D208" i="13"/>
  <c r="F208" i="13" s="1"/>
  <c r="G208" i="13" s="1"/>
  <c r="I207" i="13"/>
  <c r="D207" i="13"/>
  <c r="I205" i="13"/>
  <c r="D205" i="13"/>
  <c r="I204" i="13"/>
  <c r="D204" i="13"/>
  <c r="F204" i="13" s="1"/>
  <c r="G204" i="13" s="1"/>
  <c r="I203" i="13"/>
  <c r="D203" i="13"/>
  <c r="D201" i="13"/>
  <c r="E201" i="13" s="1"/>
  <c r="I200" i="13"/>
  <c r="D200" i="13"/>
  <c r="F200" i="13" s="1"/>
  <c r="G200" i="13" s="1"/>
  <c r="I199" i="13"/>
  <c r="D199" i="13"/>
  <c r="I198" i="13"/>
  <c r="D197" i="13"/>
  <c r="E197" i="13" s="1"/>
  <c r="I196" i="13"/>
  <c r="D196" i="13"/>
  <c r="F196" i="13" s="1"/>
  <c r="G196" i="13" s="1"/>
  <c r="I195" i="13"/>
  <c r="D195" i="13"/>
  <c r="D194" i="13"/>
  <c r="D193" i="13"/>
  <c r="I192" i="13"/>
  <c r="D192" i="13"/>
  <c r="I191" i="13"/>
  <c r="D191" i="13"/>
  <c r="I189" i="13"/>
  <c r="D189" i="13"/>
  <c r="I188" i="13"/>
  <c r="D188" i="13"/>
  <c r="F188" i="13" s="1"/>
  <c r="G188" i="13" s="1"/>
  <c r="I187" i="13"/>
  <c r="D187" i="13"/>
  <c r="F187" i="13" s="1"/>
  <c r="G187" i="13" s="1"/>
  <c r="I185" i="13"/>
  <c r="D185" i="13"/>
  <c r="I184" i="13"/>
  <c r="D184" i="13"/>
  <c r="I183" i="13"/>
  <c r="D183" i="13"/>
  <c r="F183" i="13" s="1"/>
  <c r="G183" i="13" s="1"/>
  <c r="D181" i="13"/>
  <c r="I180" i="13"/>
  <c r="D180" i="13"/>
  <c r="I179" i="13"/>
  <c r="D179" i="13"/>
  <c r="F179" i="13" s="1"/>
  <c r="G179" i="13" s="1"/>
  <c r="I178" i="13"/>
  <c r="D177" i="13"/>
  <c r="I176" i="13"/>
  <c r="D176" i="13"/>
  <c r="I175" i="13"/>
  <c r="D175" i="13"/>
  <c r="I173" i="13"/>
  <c r="D173" i="13"/>
  <c r="I172" i="13"/>
  <c r="D172" i="13"/>
  <c r="I171" i="13"/>
  <c r="D171" i="13"/>
  <c r="F171" i="13" s="1"/>
  <c r="G171" i="13" s="1"/>
  <c r="I169" i="13"/>
  <c r="D169" i="13"/>
  <c r="I168" i="13"/>
  <c r="D168" i="13"/>
  <c r="I167" i="13"/>
  <c r="D167" i="13"/>
  <c r="D165" i="13"/>
  <c r="I164" i="13"/>
  <c r="D164" i="13"/>
  <c r="I163" i="13"/>
  <c r="D163" i="13"/>
  <c r="F163" i="13" s="1"/>
  <c r="G163" i="13" s="1"/>
  <c r="I162" i="13"/>
  <c r="D161" i="13"/>
  <c r="I160" i="13"/>
  <c r="D160" i="13"/>
  <c r="I159" i="13"/>
  <c r="D159" i="13"/>
  <c r="F159" i="13" s="1"/>
  <c r="G159" i="13" s="1"/>
  <c r="I157" i="13"/>
  <c r="D157" i="13"/>
  <c r="I156" i="13"/>
  <c r="F156" i="13"/>
  <c r="G156" i="13" s="1"/>
  <c r="D156" i="13"/>
  <c r="E156" i="13" s="1"/>
  <c r="I155" i="13"/>
  <c r="D155" i="13"/>
  <c r="F155" i="13" s="1"/>
  <c r="G155" i="13" s="1"/>
  <c r="I153" i="13"/>
  <c r="D153" i="13"/>
  <c r="I152" i="13"/>
  <c r="D152" i="13"/>
  <c r="E152" i="13" s="1"/>
  <c r="I151" i="13"/>
  <c r="E151" i="13"/>
  <c r="D151" i="13"/>
  <c r="F151" i="13" s="1"/>
  <c r="G151" i="13" s="1"/>
  <c r="D150" i="13"/>
  <c r="D149" i="13"/>
  <c r="I148" i="13"/>
  <c r="F148" i="13"/>
  <c r="G148" i="13" s="1"/>
  <c r="D148" i="13"/>
  <c r="E148" i="13" s="1"/>
  <c r="I147" i="13"/>
  <c r="D147" i="13"/>
  <c r="I146" i="13"/>
  <c r="D145" i="13"/>
  <c r="I144" i="13"/>
  <c r="D144" i="13"/>
  <c r="E144" i="13" s="1"/>
  <c r="I143" i="13"/>
  <c r="D143" i="13"/>
  <c r="F143" i="13" s="1"/>
  <c r="G143" i="13" s="1"/>
  <c r="I141" i="13"/>
  <c r="D141" i="13"/>
  <c r="I140" i="13"/>
  <c r="D140" i="13"/>
  <c r="E140" i="13" s="1"/>
  <c r="I139" i="13"/>
  <c r="E139" i="13"/>
  <c r="D139" i="13"/>
  <c r="F139" i="13" s="1"/>
  <c r="G139" i="13" s="1"/>
  <c r="I137" i="13"/>
  <c r="D137" i="13"/>
  <c r="I136" i="13"/>
  <c r="D136" i="13"/>
  <c r="E136" i="13" s="1"/>
  <c r="I135" i="13"/>
  <c r="D135" i="13"/>
  <c r="I133" i="13"/>
  <c r="D133" i="13"/>
  <c r="I132" i="13"/>
  <c r="D132" i="13"/>
  <c r="I131" i="13"/>
  <c r="D131" i="13"/>
  <c r="D129" i="13"/>
  <c r="I128" i="13"/>
  <c r="D128" i="13"/>
  <c r="E128" i="13" s="1"/>
  <c r="I127" i="13"/>
  <c r="D127" i="13"/>
  <c r="I126" i="13"/>
  <c r="D126" i="13"/>
  <c r="F126" i="13" s="1"/>
  <c r="G126" i="13" s="1"/>
  <c r="D125" i="13"/>
  <c r="I124" i="13"/>
  <c r="D124" i="13"/>
  <c r="I123" i="13"/>
  <c r="D123" i="13"/>
  <c r="I122" i="13"/>
  <c r="D121" i="13"/>
  <c r="I120" i="13"/>
  <c r="D120" i="13"/>
  <c r="I119" i="13"/>
  <c r="D119" i="13"/>
  <c r="I117" i="13"/>
  <c r="D117" i="13"/>
  <c r="E117" i="13" s="1"/>
  <c r="I116" i="13"/>
  <c r="D116" i="13"/>
  <c r="E116" i="13" s="1"/>
  <c r="I115" i="13"/>
  <c r="D115" i="13"/>
  <c r="F115" i="13" s="1"/>
  <c r="G115" i="13" s="1"/>
  <c r="I113" i="13"/>
  <c r="D113" i="13"/>
  <c r="I112" i="13"/>
  <c r="D112" i="13"/>
  <c r="F112" i="13" s="1"/>
  <c r="G112" i="13" s="1"/>
  <c r="I111" i="13"/>
  <c r="D111" i="13"/>
  <c r="F111" i="13" s="1"/>
  <c r="G111" i="13" s="1"/>
  <c r="D109" i="13"/>
  <c r="I108" i="13"/>
  <c r="D108" i="13"/>
  <c r="F108" i="13" s="1"/>
  <c r="G108" i="13" s="1"/>
  <c r="I107" i="13"/>
  <c r="D107" i="13"/>
  <c r="I106" i="13"/>
  <c r="D106" i="13"/>
  <c r="D105" i="13"/>
  <c r="I104" i="13"/>
  <c r="D104" i="13"/>
  <c r="I103" i="13"/>
  <c r="D103" i="13"/>
  <c r="I102" i="13"/>
  <c r="D102" i="13"/>
  <c r="D101" i="13"/>
  <c r="I100" i="13"/>
  <c r="D100" i="13"/>
  <c r="I99" i="13"/>
  <c r="D99" i="13"/>
  <c r="F99" i="13" s="1"/>
  <c r="G99" i="13" s="1"/>
  <c r="I98" i="13"/>
  <c r="D97" i="13"/>
  <c r="I96" i="13"/>
  <c r="D96" i="13"/>
  <c r="I95" i="13"/>
  <c r="D95" i="13"/>
  <c r="I93" i="13"/>
  <c r="D93" i="13"/>
  <c r="I92" i="13"/>
  <c r="D92" i="13"/>
  <c r="I91" i="13"/>
  <c r="D91" i="13"/>
  <c r="F91" i="13" s="1"/>
  <c r="G91" i="13" s="1"/>
  <c r="I89" i="13"/>
  <c r="D89" i="13"/>
  <c r="I88" i="13"/>
  <c r="D88" i="13"/>
  <c r="F88" i="13" s="1"/>
  <c r="G88" i="13" s="1"/>
  <c r="I87" i="13"/>
  <c r="D87" i="13"/>
  <c r="F87" i="13" s="1"/>
  <c r="G87" i="13" s="1"/>
  <c r="D85" i="13"/>
  <c r="I84" i="13"/>
  <c r="D84" i="13"/>
  <c r="I83" i="13"/>
  <c r="D83" i="13"/>
  <c r="F83" i="13" s="1"/>
  <c r="G83" i="13" s="1"/>
  <c r="I82" i="13"/>
  <c r="D81" i="13"/>
  <c r="I80" i="13"/>
  <c r="D80" i="13"/>
  <c r="F80" i="13" s="1"/>
  <c r="G80" i="13" s="1"/>
  <c r="I79" i="13"/>
  <c r="D79" i="13"/>
  <c r="F79" i="13" s="1"/>
  <c r="G79" i="13" s="1"/>
  <c r="I77" i="13"/>
  <c r="D77" i="13"/>
  <c r="I76" i="13"/>
  <c r="D76" i="13"/>
  <c r="I75" i="13"/>
  <c r="D75" i="13"/>
  <c r="F75" i="13" s="1"/>
  <c r="G75" i="13" s="1"/>
  <c r="I73" i="13"/>
  <c r="D73" i="13"/>
  <c r="I72" i="13"/>
  <c r="D72" i="13"/>
  <c r="I71" i="13"/>
  <c r="D71" i="13"/>
  <c r="D69" i="13"/>
  <c r="I68" i="13"/>
  <c r="D68" i="13"/>
  <c r="I67" i="13"/>
  <c r="D67" i="13"/>
  <c r="F67" i="13" s="1"/>
  <c r="G67" i="13" s="1"/>
  <c r="I66" i="13"/>
  <c r="D65" i="13"/>
  <c r="I64" i="13"/>
  <c r="D64" i="13"/>
  <c r="I63" i="13"/>
  <c r="D63" i="13"/>
  <c r="I61" i="13"/>
  <c r="D61" i="13"/>
  <c r="I60" i="13"/>
  <c r="D60" i="13"/>
  <c r="I59" i="13"/>
  <c r="D59" i="13"/>
  <c r="F59" i="13" s="1"/>
  <c r="G59" i="13" s="1"/>
  <c r="D58" i="13"/>
  <c r="I57" i="13"/>
  <c r="D57" i="13"/>
  <c r="I56" i="13"/>
  <c r="D56" i="13"/>
  <c r="F56" i="13" s="1"/>
  <c r="G56" i="13" s="1"/>
  <c r="I55" i="13"/>
  <c r="D55" i="13"/>
  <c r="F55" i="13" s="1"/>
  <c r="G55" i="13" s="1"/>
  <c r="D54" i="13"/>
  <c r="I53" i="13"/>
  <c r="D53" i="13"/>
  <c r="I52" i="13"/>
  <c r="D52" i="13"/>
  <c r="I51" i="13"/>
  <c r="D51" i="13"/>
  <c r="F51" i="13" s="1"/>
  <c r="G51" i="13" s="1"/>
  <c r="D50" i="13"/>
  <c r="I49" i="13"/>
  <c r="D49" i="13"/>
  <c r="I48" i="13"/>
  <c r="D48" i="13"/>
  <c r="F48" i="13" s="1"/>
  <c r="G48" i="13" s="1"/>
  <c r="I47" i="13"/>
  <c r="E47" i="13"/>
  <c r="D47" i="13"/>
  <c r="F47" i="13" s="1"/>
  <c r="G47" i="13" s="1"/>
  <c r="I45" i="13"/>
  <c r="D45" i="13"/>
  <c r="I44" i="13"/>
  <c r="D44" i="13"/>
  <c r="I43" i="13"/>
  <c r="D43" i="13"/>
  <c r="F43" i="13" s="1"/>
  <c r="G43" i="13" s="1"/>
  <c r="I41" i="13"/>
  <c r="D41" i="13"/>
  <c r="I40" i="13"/>
  <c r="D40" i="13"/>
  <c r="F40" i="13" s="1"/>
  <c r="G40" i="13" s="1"/>
  <c r="I39" i="13"/>
  <c r="D39" i="13"/>
  <c r="D37" i="13"/>
  <c r="I36" i="13"/>
  <c r="D36" i="13"/>
  <c r="E36" i="13" s="1"/>
  <c r="I35" i="13"/>
  <c r="D35" i="13"/>
  <c r="I34" i="13"/>
  <c r="D33" i="13"/>
  <c r="I32" i="13"/>
  <c r="D32" i="13"/>
  <c r="I31" i="13"/>
  <c r="D31" i="13"/>
  <c r="F31" i="13" s="1"/>
  <c r="G31" i="13" s="1"/>
  <c r="I29" i="13"/>
  <c r="D29" i="13"/>
  <c r="E29" i="13" s="1"/>
  <c r="I28" i="13"/>
  <c r="D28" i="13"/>
  <c r="I27" i="13"/>
  <c r="D27" i="13"/>
  <c r="F27" i="13" s="1"/>
  <c r="G27" i="13" s="1"/>
  <c r="I25" i="13"/>
  <c r="D25" i="13"/>
  <c r="E25" i="13" s="1"/>
  <c r="I24" i="13"/>
  <c r="E24" i="13"/>
  <c r="D24" i="13"/>
  <c r="F24" i="13" s="1"/>
  <c r="G24" i="13" s="1"/>
  <c r="I23" i="13"/>
  <c r="D23" i="13"/>
  <c r="F23" i="13" s="1"/>
  <c r="G23" i="13" s="1"/>
  <c r="I21" i="13"/>
  <c r="D21" i="13"/>
  <c r="E21" i="13" s="1"/>
  <c r="I20" i="13"/>
  <c r="D20" i="13"/>
  <c r="I19" i="13"/>
  <c r="D19" i="13"/>
  <c r="F19" i="13" s="1"/>
  <c r="G19" i="13" s="1"/>
  <c r="D17" i="13"/>
  <c r="I16" i="13"/>
  <c r="D16" i="13"/>
  <c r="I15" i="13"/>
  <c r="D15" i="13"/>
  <c r="I14" i="13"/>
  <c r="D14" i="13"/>
  <c r="E14" i="13" s="1"/>
  <c r="D13" i="13"/>
  <c r="F13" i="13" s="1"/>
  <c r="G13" i="13" s="1"/>
  <c r="I12" i="13"/>
  <c r="D12" i="13"/>
  <c r="F12" i="13" s="1"/>
  <c r="G12" i="13" s="1"/>
  <c r="I11" i="13"/>
  <c r="D11" i="13"/>
  <c r="F11" i="13" s="1"/>
  <c r="G11" i="13" s="1"/>
  <c r="I10" i="13"/>
  <c r="D10" i="13"/>
  <c r="H3" i="11"/>
  <c r="I3" i="11"/>
  <c r="J3" i="11"/>
  <c r="K3" i="11"/>
  <c r="L3" i="11"/>
  <c r="M3" i="11"/>
  <c r="H4" i="11"/>
  <c r="I4" i="11"/>
  <c r="J4" i="11"/>
  <c r="K4" i="11"/>
  <c r="L4" i="11"/>
  <c r="M4" i="11"/>
  <c r="H5" i="11"/>
  <c r="I5" i="11"/>
  <c r="J5" i="11"/>
  <c r="K5" i="11"/>
  <c r="L5" i="11"/>
  <c r="M5" i="11"/>
  <c r="H6" i="11"/>
  <c r="I6" i="11"/>
  <c r="J6" i="11"/>
  <c r="K6" i="11"/>
  <c r="L6" i="11"/>
  <c r="M6" i="11"/>
  <c r="H7" i="11"/>
  <c r="I7" i="11"/>
  <c r="J7" i="11"/>
  <c r="K7" i="11"/>
  <c r="L7" i="11"/>
  <c r="M7" i="11"/>
  <c r="H8" i="11"/>
  <c r="I8" i="11"/>
  <c r="J8" i="11"/>
  <c r="K8" i="11"/>
  <c r="L8" i="11"/>
  <c r="M8" i="11"/>
  <c r="H9" i="11"/>
  <c r="I9" i="11"/>
  <c r="J9" i="11"/>
  <c r="K9" i="11"/>
  <c r="L9" i="11"/>
  <c r="M9" i="11"/>
  <c r="H10" i="11"/>
  <c r="I10" i="11"/>
  <c r="J10" i="11"/>
  <c r="K10" i="11"/>
  <c r="L10" i="11"/>
  <c r="M10" i="11"/>
  <c r="H11" i="11"/>
  <c r="I11" i="11"/>
  <c r="J11" i="11"/>
  <c r="K11" i="11"/>
  <c r="L11" i="11"/>
  <c r="M11" i="11"/>
  <c r="H12" i="11"/>
  <c r="I12" i="11"/>
  <c r="J12" i="11"/>
  <c r="K12" i="11"/>
  <c r="L12" i="11"/>
  <c r="M12" i="11"/>
  <c r="H13" i="11"/>
  <c r="I13" i="11"/>
  <c r="J13" i="11"/>
  <c r="K13" i="11"/>
  <c r="L13" i="11"/>
  <c r="M13" i="11"/>
  <c r="H14" i="11"/>
  <c r="I14" i="11"/>
  <c r="J14" i="11"/>
  <c r="K14" i="11"/>
  <c r="L14" i="11"/>
  <c r="M14" i="11"/>
  <c r="H15" i="11"/>
  <c r="I15" i="11"/>
  <c r="J15" i="11"/>
  <c r="K15" i="11"/>
  <c r="L15" i="11"/>
  <c r="M15" i="11"/>
  <c r="H16" i="11"/>
  <c r="I16" i="11"/>
  <c r="J16" i="11"/>
  <c r="K16" i="11"/>
  <c r="L16" i="11"/>
  <c r="M16" i="11"/>
  <c r="H17" i="11"/>
  <c r="I17" i="11"/>
  <c r="J17" i="11"/>
  <c r="K17" i="11"/>
  <c r="L17" i="11"/>
  <c r="M17" i="11"/>
  <c r="H18" i="11"/>
  <c r="I18" i="11"/>
  <c r="J18" i="11"/>
  <c r="K18" i="11"/>
  <c r="L18" i="11"/>
  <c r="M18" i="11"/>
  <c r="H19" i="11"/>
  <c r="I19" i="11"/>
  <c r="J19" i="11"/>
  <c r="K19" i="11"/>
  <c r="L19" i="11"/>
  <c r="M19" i="11"/>
  <c r="H20" i="11"/>
  <c r="I20" i="11"/>
  <c r="J20" i="11"/>
  <c r="K20" i="11"/>
  <c r="L20" i="11"/>
  <c r="M20" i="11"/>
  <c r="H21" i="11"/>
  <c r="I21" i="11"/>
  <c r="J21" i="11"/>
  <c r="K21" i="11"/>
  <c r="L21" i="11"/>
  <c r="M21" i="11"/>
  <c r="H22" i="11"/>
  <c r="I22" i="11"/>
  <c r="J22" i="11"/>
  <c r="K22" i="11"/>
  <c r="L22" i="11"/>
  <c r="M22" i="11"/>
  <c r="H23" i="11"/>
  <c r="I23" i="11"/>
  <c r="J23" i="11"/>
  <c r="K23" i="11"/>
  <c r="L23" i="11"/>
  <c r="M23" i="11"/>
  <c r="H24" i="11"/>
  <c r="I24" i="11"/>
  <c r="J24" i="11"/>
  <c r="K24" i="11"/>
  <c r="L24" i="11"/>
  <c r="M24" i="11"/>
  <c r="H25" i="11"/>
  <c r="I25" i="11"/>
  <c r="J25" i="11"/>
  <c r="K25" i="11"/>
  <c r="L25" i="11"/>
  <c r="M25" i="11"/>
  <c r="H26" i="11"/>
  <c r="I26" i="11"/>
  <c r="J26" i="11"/>
  <c r="K26" i="11"/>
  <c r="L26" i="11"/>
  <c r="M26" i="11"/>
  <c r="H27" i="11"/>
  <c r="I27" i="11"/>
  <c r="J27" i="11"/>
  <c r="K27" i="11"/>
  <c r="L27" i="11"/>
  <c r="M27" i="11"/>
  <c r="H28" i="11"/>
  <c r="I28" i="11"/>
  <c r="J28" i="11"/>
  <c r="K28" i="11"/>
  <c r="L28" i="11"/>
  <c r="M28" i="11"/>
  <c r="H29" i="11"/>
  <c r="I29" i="11"/>
  <c r="J29" i="11"/>
  <c r="K29" i="11"/>
  <c r="L29" i="11"/>
  <c r="M29" i="11"/>
  <c r="H30" i="11"/>
  <c r="I30" i="11"/>
  <c r="J30" i="11"/>
  <c r="K30" i="11"/>
  <c r="L30" i="11"/>
  <c r="M30" i="11"/>
  <c r="H31" i="11"/>
  <c r="I31" i="11"/>
  <c r="J31" i="11"/>
  <c r="K31" i="11"/>
  <c r="L31" i="11"/>
  <c r="M31" i="11"/>
  <c r="H32" i="11"/>
  <c r="I32" i="11"/>
  <c r="J32" i="11"/>
  <c r="K32" i="11"/>
  <c r="L32" i="11"/>
  <c r="M32" i="11"/>
  <c r="H33" i="11"/>
  <c r="I33" i="11"/>
  <c r="J33" i="11"/>
  <c r="K33" i="11"/>
  <c r="L33" i="11"/>
  <c r="M33" i="11"/>
  <c r="H34" i="11"/>
  <c r="I34" i="11"/>
  <c r="J34" i="11"/>
  <c r="K34" i="11"/>
  <c r="L34" i="11"/>
  <c r="M34" i="11"/>
  <c r="H35" i="11"/>
  <c r="I35" i="11"/>
  <c r="J35" i="11"/>
  <c r="K35" i="11"/>
  <c r="L35" i="11"/>
  <c r="M35" i="11"/>
  <c r="H36" i="11"/>
  <c r="I36" i="11"/>
  <c r="J36" i="11"/>
  <c r="K36" i="11"/>
  <c r="L36" i="11"/>
  <c r="M36" i="11"/>
  <c r="H37" i="11"/>
  <c r="I37" i="11"/>
  <c r="J37" i="11"/>
  <c r="K37" i="11"/>
  <c r="L37" i="11"/>
  <c r="M37" i="11"/>
  <c r="H38" i="11"/>
  <c r="I38" i="11"/>
  <c r="J38" i="11"/>
  <c r="K38" i="11"/>
  <c r="L38" i="11"/>
  <c r="M38" i="11"/>
  <c r="H39" i="11"/>
  <c r="I39" i="11"/>
  <c r="J39" i="11"/>
  <c r="K39" i="11"/>
  <c r="L39" i="11"/>
  <c r="M39" i="11"/>
  <c r="H40" i="11"/>
  <c r="I40" i="11"/>
  <c r="J40" i="11"/>
  <c r="K40" i="11"/>
  <c r="L40" i="11"/>
  <c r="M40" i="11"/>
  <c r="H41" i="11"/>
  <c r="I41" i="11"/>
  <c r="J41" i="11"/>
  <c r="K41" i="11"/>
  <c r="L41" i="11"/>
  <c r="M41" i="11"/>
  <c r="H42" i="11"/>
  <c r="I42" i="11"/>
  <c r="J42" i="11"/>
  <c r="K42" i="11"/>
  <c r="L42" i="11"/>
  <c r="M42" i="11"/>
  <c r="H43" i="11"/>
  <c r="I43" i="11"/>
  <c r="J43" i="11"/>
  <c r="K43" i="11"/>
  <c r="L43" i="11"/>
  <c r="M43" i="11"/>
  <c r="H44" i="11"/>
  <c r="I44" i="11"/>
  <c r="J44" i="11"/>
  <c r="K44" i="11"/>
  <c r="L44" i="11"/>
  <c r="M44" i="11"/>
  <c r="H45" i="11"/>
  <c r="I45" i="11"/>
  <c r="J45" i="11"/>
  <c r="K45" i="11"/>
  <c r="L45" i="11"/>
  <c r="M45" i="11"/>
  <c r="H46" i="11"/>
  <c r="I46" i="11"/>
  <c r="J46" i="11"/>
  <c r="K46" i="11"/>
  <c r="L46" i="11"/>
  <c r="M46" i="11"/>
  <c r="H47" i="11"/>
  <c r="I47" i="11"/>
  <c r="J47" i="11"/>
  <c r="K47" i="11"/>
  <c r="L47" i="11"/>
  <c r="M47" i="11"/>
  <c r="H48" i="11"/>
  <c r="I48" i="11"/>
  <c r="J48" i="11"/>
  <c r="K48" i="11"/>
  <c r="L48" i="11"/>
  <c r="M48" i="11"/>
  <c r="H49" i="11"/>
  <c r="I49" i="11"/>
  <c r="J49" i="11"/>
  <c r="K49" i="11"/>
  <c r="L49" i="11"/>
  <c r="M49" i="11"/>
  <c r="H50" i="11"/>
  <c r="I50" i="11"/>
  <c r="J50" i="11"/>
  <c r="K50" i="11"/>
  <c r="L50" i="11"/>
  <c r="M50" i="11"/>
  <c r="H51" i="11"/>
  <c r="I51" i="11"/>
  <c r="J51" i="11"/>
  <c r="K51" i="11"/>
  <c r="L51" i="11"/>
  <c r="M51" i="11"/>
  <c r="H52" i="11"/>
  <c r="I52" i="11"/>
  <c r="J52" i="11"/>
  <c r="K52" i="11"/>
  <c r="L52" i="11"/>
  <c r="M52" i="11"/>
  <c r="H53" i="11"/>
  <c r="I53" i="11"/>
  <c r="J53" i="11"/>
  <c r="K53" i="11"/>
  <c r="L53" i="11"/>
  <c r="M53" i="11"/>
  <c r="H54" i="11"/>
  <c r="I54" i="11"/>
  <c r="J54" i="11"/>
  <c r="K54" i="11"/>
  <c r="L54" i="11"/>
  <c r="M54" i="11"/>
  <c r="H55" i="11"/>
  <c r="I55" i="11"/>
  <c r="J55" i="11"/>
  <c r="K55" i="11"/>
  <c r="L55" i="11"/>
  <c r="M55" i="11"/>
  <c r="H56" i="11"/>
  <c r="I56" i="11"/>
  <c r="J56" i="11"/>
  <c r="K56" i="11"/>
  <c r="L56" i="11"/>
  <c r="M56" i="11"/>
  <c r="H57" i="11"/>
  <c r="I57" i="11"/>
  <c r="J57" i="11"/>
  <c r="K57" i="11"/>
  <c r="L57" i="11"/>
  <c r="M57" i="11"/>
  <c r="H58" i="11"/>
  <c r="I58" i="11"/>
  <c r="J58" i="11"/>
  <c r="K58" i="11"/>
  <c r="L58" i="11"/>
  <c r="M58" i="11"/>
  <c r="H59" i="11"/>
  <c r="I59" i="11"/>
  <c r="J59" i="11"/>
  <c r="K59" i="11"/>
  <c r="L59" i="11"/>
  <c r="M59" i="11"/>
  <c r="H60" i="11"/>
  <c r="I60" i="11"/>
  <c r="J60" i="11"/>
  <c r="K60" i="11"/>
  <c r="L60" i="11"/>
  <c r="M60" i="11"/>
  <c r="H61" i="11"/>
  <c r="I61" i="11"/>
  <c r="J61" i="11"/>
  <c r="K61" i="11"/>
  <c r="L61" i="11"/>
  <c r="M61" i="11"/>
  <c r="H62" i="11"/>
  <c r="I62" i="11"/>
  <c r="J62" i="11"/>
  <c r="K62" i="11"/>
  <c r="L62" i="11"/>
  <c r="M62" i="11"/>
  <c r="H63" i="11"/>
  <c r="I63" i="11"/>
  <c r="J63" i="11"/>
  <c r="K63" i="11"/>
  <c r="L63" i="11"/>
  <c r="M63" i="11"/>
  <c r="H64" i="11"/>
  <c r="I64" i="11"/>
  <c r="J64" i="11"/>
  <c r="K64" i="11"/>
  <c r="L64" i="11"/>
  <c r="M64" i="11"/>
  <c r="H65" i="11"/>
  <c r="I65" i="11"/>
  <c r="J65" i="11"/>
  <c r="K65" i="11"/>
  <c r="L65" i="11"/>
  <c r="M65" i="11"/>
  <c r="H66" i="11"/>
  <c r="I66" i="11"/>
  <c r="J66" i="11"/>
  <c r="K66" i="11"/>
  <c r="L66" i="11"/>
  <c r="M66" i="11"/>
  <c r="H67" i="11"/>
  <c r="I67" i="11"/>
  <c r="J67" i="11"/>
  <c r="K67" i="11"/>
  <c r="L67" i="11"/>
  <c r="M67" i="11"/>
  <c r="H68" i="11"/>
  <c r="I68" i="11"/>
  <c r="J68" i="11"/>
  <c r="K68" i="11"/>
  <c r="L68" i="11"/>
  <c r="M68" i="11"/>
  <c r="H69" i="11"/>
  <c r="I69" i="11"/>
  <c r="J69" i="11"/>
  <c r="K69" i="11"/>
  <c r="L69" i="11"/>
  <c r="M69" i="11"/>
  <c r="H70" i="11"/>
  <c r="I70" i="11"/>
  <c r="J70" i="11"/>
  <c r="K70" i="11"/>
  <c r="L70" i="11"/>
  <c r="M70" i="11"/>
  <c r="H71" i="11"/>
  <c r="I71" i="11"/>
  <c r="J71" i="11"/>
  <c r="K71" i="11"/>
  <c r="L71" i="11"/>
  <c r="M71" i="11"/>
  <c r="H72" i="11"/>
  <c r="I72" i="11"/>
  <c r="J72" i="11"/>
  <c r="K72" i="11"/>
  <c r="L72" i="11"/>
  <c r="M72" i="11"/>
  <c r="H73" i="11"/>
  <c r="I73" i="11"/>
  <c r="J73" i="11"/>
  <c r="K73" i="11"/>
  <c r="L73" i="11"/>
  <c r="M73" i="11"/>
  <c r="H74" i="11"/>
  <c r="I74" i="11"/>
  <c r="J74" i="11"/>
  <c r="K74" i="11"/>
  <c r="L74" i="11"/>
  <c r="M74" i="11"/>
  <c r="H75" i="11"/>
  <c r="I75" i="11"/>
  <c r="J75" i="11"/>
  <c r="K75" i="11"/>
  <c r="L75" i="11"/>
  <c r="M75" i="11"/>
  <c r="H76" i="11"/>
  <c r="I76" i="11"/>
  <c r="J76" i="11"/>
  <c r="K76" i="11"/>
  <c r="L76" i="11"/>
  <c r="M76" i="11"/>
  <c r="H77" i="11"/>
  <c r="I77" i="11"/>
  <c r="J77" i="11"/>
  <c r="K77" i="11"/>
  <c r="L77" i="11"/>
  <c r="M77" i="11"/>
  <c r="H78" i="11"/>
  <c r="I78" i="11"/>
  <c r="J78" i="11"/>
  <c r="K78" i="11"/>
  <c r="L78" i="11"/>
  <c r="M78" i="11"/>
  <c r="H79" i="11"/>
  <c r="I79" i="11"/>
  <c r="J79" i="11"/>
  <c r="K79" i="11"/>
  <c r="L79" i="11"/>
  <c r="M79" i="11"/>
  <c r="H80" i="11"/>
  <c r="I80" i="11"/>
  <c r="J80" i="11"/>
  <c r="K80" i="11"/>
  <c r="L80" i="11"/>
  <c r="M80" i="11"/>
  <c r="H81" i="11"/>
  <c r="I81" i="11"/>
  <c r="J81" i="11"/>
  <c r="K81" i="11"/>
  <c r="L81" i="11"/>
  <c r="M81" i="11"/>
  <c r="H82" i="11"/>
  <c r="I82" i="11"/>
  <c r="J82" i="11"/>
  <c r="K82" i="11"/>
  <c r="L82" i="11"/>
  <c r="M82" i="11"/>
  <c r="H83" i="11"/>
  <c r="I83" i="11"/>
  <c r="J83" i="11"/>
  <c r="K83" i="11"/>
  <c r="L83" i="11"/>
  <c r="M83" i="11"/>
  <c r="H84" i="11"/>
  <c r="I84" i="11"/>
  <c r="J84" i="11"/>
  <c r="K84" i="11"/>
  <c r="L84" i="11"/>
  <c r="M84" i="11"/>
  <c r="H85" i="11"/>
  <c r="I85" i="11"/>
  <c r="J85" i="11"/>
  <c r="K85" i="11"/>
  <c r="L85" i="11"/>
  <c r="M85" i="11"/>
  <c r="H86" i="11"/>
  <c r="I86" i="11"/>
  <c r="J86" i="11"/>
  <c r="K86" i="11"/>
  <c r="L86" i="11"/>
  <c r="M86" i="11"/>
  <c r="H87" i="11"/>
  <c r="I87" i="11"/>
  <c r="J87" i="11"/>
  <c r="K87" i="11"/>
  <c r="L87" i="11"/>
  <c r="M87" i="11"/>
  <c r="H88" i="11"/>
  <c r="I88" i="11"/>
  <c r="J88" i="11"/>
  <c r="K88" i="11"/>
  <c r="L88" i="11"/>
  <c r="M88" i="11"/>
  <c r="H89" i="11"/>
  <c r="I89" i="11"/>
  <c r="J89" i="11"/>
  <c r="K89" i="11"/>
  <c r="L89" i="11"/>
  <c r="M89" i="11"/>
  <c r="H90" i="11"/>
  <c r="I90" i="11"/>
  <c r="J90" i="11"/>
  <c r="K90" i="11"/>
  <c r="L90" i="11"/>
  <c r="M90" i="11"/>
  <c r="H91" i="11"/>
  <c r="I91" i="11"/>
  <c r="J91" i="11"/>
  <c r="K91" i="11"/>
  <c r="L91" i="11"/>
  <c r="M91" i="11"/>
  <c r="H92" i="11"/>
  <c r="I92" i="11"/>
  <c r="J92" i="11"/>
  <c r="K92" i="11"/>
  <c r="L92" i="11"/>
  <c r="M92" i="11"/>
  <c r="H93" i="11"/>
  <c r="I93" i="11"/>
  <c r="J93" i="11"/>
  <c r="K93" i="11"/>
  <c r="L93" i="11"/>
  <c r="M93" i="11"/>
  <c r="H94" i="11"/>
  <c r="I94" i="11"/>
  <c r="J94" i="11"/>
  <c r="K94" i="11"/>
  <c r="L94" i="11"/>
  <c r="M94" i="11"/>
  <c r="H95" i="11"/>
  <c r="I95" i="11"/>
  <c r="J95" i="11"/>
  <c r="K95" i="11"/>
  <c r="L95" i="11"/>
  <c r="M95" i="11"/>
  <c r="H96" i="11"/>
  <c r="I96" i="11"/>
  <c r="J96" i="11"/>
  <c r="K96" i="11"/>
  <c r="L96" i="11"/>
  <c r="M96" i="11"/>
  <c r="H97" i="11"/>
  <c r="I97" i="11"/>
  <c r="J97" i="11"/>
  <c r="K97" i="11"/>
  <c r="L97" i="11"/>
  <c r="M97" i="11"/>
  <c r="H98" i="11"/>
  <c r="I98" i="11"/>
  <c r="J98" i="11"/>
  <c r="K98" i="11"/>
  <c r="L98" i="11"/>
  <c r="M98" i="11"/>
  <c r="H99" i="11"/>
  <c r="I99" i="11"/>
  <c r="J99" i="11"/>
  <c r="K99" i="11"/>
  <c r="L99" i="11"/>
  <c r="M99" i="11"/>
  <c r="H100" i="11"/>
  <c r="I100" i="11"/>
  <c r="J100" i="11"/>
  <c r="K100" i="11"/>
  <c r="L100" i="11"/>
  <c r="M100" i="11"/>
  <c r="H101" i="11"/>
  <c r="I101" i="11"/>
  <c r="J101" i="11"/>
  <c r="K101" i="11"/>
  <c r="L101" i="11"/>
  <c r="M101" i="11"/>
  <c r="H102" i="11"/>
  <c r="I102" i="11"/>
  <c r="J102" i="11"/>
  <c r="K102" i="11"/>
  <c r="L102" i="11"/>
  <c r="M102" i="11"/>
  <c r="H103" i="11"/>
  <c r="I103" i="11"/>
  <c r="J103" i="11"/>
  <c r="K103" i="11"/>
  <c r="L103" i="11"/>
  <c r="M103" i="11"/>
  <c r="H104" i="11"/>
  <c r="I104" i="11"/>
  <c r="J104" i="11"/>
  <c r="K104" i="11"/>
  <c r="L104" i="11"/>
  <c r="M104" i="11"/>
  <c r="H105" i="11"/>
  <c r="I105" i="11"/>
  <c r="J105" i="11"/>
  <c r="K105" i="11"/>
  <c r="L105" i="11"/>
  <c r="M105" i="11"/>
  <c r="H106" i="11"/>
  <c r="I106" i="11"/>
  <c r="J106" i="11"/>
  <c r="K106" i="11"/>
  <c r="L106" i="11"/>
  <c r="M106" i="11"/>
  <c r="H107" i="11"/>
  <c r="I107" i="11"/>
  <c r="J107" i="11"/>
  <c r="K107" i="11"/>
  <c r="L107" i="11"/>
  <c r="M107" i="11"/>
  <c r="H108" i="11"/>
  <c r="I108" i="11"/>
  <c r="J108" i="11"/>
  <c r="K108" i="11"/>
  <c r="L108" i="11"/>
  <c r="M108" i="11"/>
  <c r="H109" i="11"/>
  <c r="I109" i="11"/>
  <c r="J109" i="11"/>
  <c r="K109" i="11"/>
  <c r="L109" i="11"/>
  <c r="M109" i="11"/>
  <c r="H110" i="11"/>
  <c r="I110" i="11"/>
  <c r="J110" i="11"/>
  <c r="K110" i="11"/>
  <c r="L110" i="11"/>
  <c r="M110" i="11"/>
  <c r="H111" i="11"/>
  <c r="I111" i="11"/>
  <c r="J111" i="11"/>
  <c r="K111" i="11"/>
  <c r="L111" i="11"/>
  <c r="M111" i="11"/>
  <c r="H112" i="11"/>
  <c r="I112" i="11"/>
  <c r="J112" i="11"/>
  <c r="K112" i="11"/>
  <c r="L112" i="11"/>
  <c r="M112" i="11"/>
  <c r="H113" i="11"/>
  <c r="I113" i="11"/>
  <c r="J113" i="11"/>
  <c r="K113" i="11"/>
  <c r="L113" i="11"/>
  <c r="M113" i="11"/>
  <c r="H114" i="11"/>
  <c r="I114" i="11"/>
  <c r="J114" i="11"/>
  <c r="K114" i="11"/>
  <c r="L114" i="11"/>
  <c r="M114" i="11"/>
  <c r="H115" i="11"/>
  <c r="I115" i="11"/>
  <c r="J115" i="11"/>
  <c r="K115" i="11"/>
  <c r="L115" i="11"/>
  <c r="M115" i="11"/>
  <c r="H116" i="11"/>
  <c r="I116" i="11"/>
  <c r="J116" i="11"/>
  <c r="K116" i="11"/>
  <c r="L116" i="11"/>
  <c r="M116" i="11"/>
  <c r="H117" i="11"/>
  <c r="I117" i="11"/>
  <c r="J117" i="11"/>
  <c r="K117" i="11"/>
  <c r="L117" i="11"/>
  <c r="M117" i="11"/>
  <c r="H118" i="11"/>
  <c r="I118" i="11"/>
  <c r="J118" i="11"/>
  <c r="K118" i="11"/>
  <c r="L118" i="11"/>
  <c r="M118" i="11"/>
  <c r="H119" i="11"/>
  <c r="I119" i="11"/>
  <c r="J119" i="11"/>
  <c r="K119" i="11"/>
  <c r="L119" i="11"/>
  <c r="M119" i="11"/>
  <c r="H120" i="11"/>
  <c r="I120" i="11"/>
  <c r="J120" i="11"/>
  <c r="K120" i="11"/>
  <c r="L120" i="11"/>
  <c r="M120" i="11"/>
  <c r="H121" i="11"/>
  <c r="I121" i="11"/>
  <c r="J121" i="11"/>
  <c r="K121" i="11"/>
  <c r="L121" i="11"/>
  <c r="M121" i="11"/>
  <c r="H122" i="11"/>
  <c r="I122" i="11"/>
  <c r="J122" i="11"/>
  <c r="K122" i="11"/>
  <c r="L122" i="11"/>
  <c r="M122" i="11"/>
  <c r="H123" i="11"/>
  <c r="I123" i="11"/>
  <c r="J123" i="11"/>
  <c r="K123" i="11"/>
  <c r="L123" i="11"/>
  <c r="M123" i="11"/>
  <c r="H124" i="11"/>
  <c r="I124" i="11"/>
  <c r="J124" i="11"/>
  <c r="K124" i="11"/>
  <c r="L124" i="11"/>
  <c r="M124" i="11"/>
  <c r="H125" i="11"/>
  <c r="I125" i="11"/>
  <c r="J125" i="11"/>
  <c r="K125" i="11"/>
  <c r="L125" i="11"/>
  <c r="M125" i="11"/>
  <c r="H126" i="11"/>
  <c r="I126" i="11"/>
  <c r="J126" i="11"/>
  <c r="K126" i="11"/>
  <c r="L126" i="11"/>
  <c r="M126" i="11"/>
  <c r="H127" i="11"/>
  <c r="I127" i="11"/>
  <c r="J127" i="11"/>
  <c r="K127" i="11"/>
  <c r="L127" i="11"/>
  <c r="M127" i="11"/>
  <c r="H128" i="11"/>
  <c r="I128" i="11"/>
  <c r="J128" i="11"/>
  <c r="K128" i="11"/>
  <c r="L128" i="11"/>
  <c r="M128" i="11"/>
  <c r="H129" i="11"/>
  <c r="I129" i="11"/>
  <c r="J129" i="11"/>
  <c r="K129" i="11"/>
  <c r="L129" i="11"/>
  <c r="M129" i="11"/>
  <c r="H130" i="11"/>
  <c r="I130" i="11"/>
  <c r="J130" i="11"/>
  <c r="K130" i="11"/>
  <c r="L130" i="11"/>
  <c r="M130" i="11"/>
  <c r="H131" i="11"/>
  <c r="I131" i="11"/>
  <c r="J131" i="11"/>
  <c r="K131" i="11"/>
  <c r="L131" i="11"/>
  <c r="M131" i="11"/>
  <c r="H132" i="11"/>
  <c r="I132" i="11"/>
  <c r="J132" i="11"/>
  <c r="K132" i="11"/>
  <c r="L132" i="11"/>
  <c r="M132" i="11"/>
  <c r="H133" i="11"/>
  <c r="I133" i="11"/>
  <c r="J133" i="11"/>
  <c r="K133" i="11"/>
  <c r="L133" i="11"/>
  <c r="M133" i="11"/>
  <c r="H134" i="11"/>
  <c r="I134" i="11"/>
  <c r="J134" i="11"/>
  <c r="K134" i="11"/>
  <c r="L134" i="11"/>
  <c r="M134" i="11"/>
  <c r="H135" i="11"/>
  <c r="I135" i="11"/>
  <c r="J135" i="11"/>
  <c r="K135" i="11"/>
  <c r="L135" i="11"/>
  <c r="M135" i="11"/>
  <c r="H136" i="11"/>
  <c r="I136" i="11"/>
  <c r="J136" i="11"/>
  <c r="K136" i="11"/>
  <c r="L136" i="11"/>
  <c r="M136" i="11"/>
  <c r="H137" i="11"/>
  <c r="I137" i="11"/>
  <c r="J137" i="11"/>
  <c r="K137" i="11"/>
  <c r="L137" i="11"/>
  <c r="M137" i="11"/>
  <c r="H138" i="11"/>
  <c r="I138" i="11"/>
  <c r="J138" i="11"/>
  <c r="K138" i="11"/>
  <c r="L138" i="11"/>
  <c r="M138" i="11"/>
  <c r="H139" i="11"/>
  <c r="I139" i="11"/>
  <c r="J139" i="11"/>
  <c r="K139" i="11"/>
  <c r="L139" i="11"/>
  <c r="M139" i="11"/>
  <c r="H140" i="11"/>
  <c r="I140" i="11"/>
  <c r="J140" i="11"/>
  <c r="K140" i="11"/>
  <c r="L140" i="11"/>
  <c r="M140" i="11"/>
  <c r="H141" i="11"/>
  <c r="I141" i="11"/>
  <c r="J141" i="11"/>
  <c r="K141" i="11"/>
  <c r="L141" i="11"/>
  <c r="M141" i="11"/>
  <c r="H142" i="11"/>
  <c r="I142" i="11"/>
  <c r="J142" i="11"/>
  <c r="K142" i="11"/>
  <c r="L142" i="11"/>
  <c r="M142" i="11"/>
  <c r="H143" i="11"/>
  <c r="I143" i="11"/>
  <c r="J143" i="11"/>
  <c r="K143" i="11"/>
  <c r="L143" i="11"/>
  <c r="M143" i="11"/>
  <c r="H144" i="11"/>
  <c r="I144" i="11"/>
  <c r="J144" i="11"/>
  <c r="K144" i="11"/>
  <c r="L144" i="11"/>
  <c r="M144" i="11"/>
  <c r="H145" i="11"/>
  <c r="I145" i="11"/>
  <c r="J145" i="11"/>
  <c r="K145" i="11"/>
  <c r="L145" i="11"/>
  <c r="M145" i="11"/>
  <c r="H146" i="11"/>
  <c r="I146" i="11"/>
  <c r="J146" i="11"/>
  <c r="K146" i="11"/>
  <c r="L146" i="11"/>
  <c r="M146" i="11"/>
  <c r="H147" i="11"/>
  <c r="I147" i="11"/>
  <c r="J147" i="11"/>
  <c r="K147" i="11"/>
  <c r="L147" i="11"/>
  <c r="M147" i="11"/>
  <c r="H148" i="11"/>
  <c r="I148" i="11"/>
  <c r="J148" i="11"/>
  <c r="K148" i="11"/>
  <c r="L148" i="11"/>
  <c r="M148" i="11"/>
  <c r="H149" i="11"/>
  <c r="I149" i="11"/>
  <c r="J149" i="11"/>
  <c r="K149" i="11"/>
  <c r="L149" i="11"/>
  <c r="M149" i="11"/>
  <c r="H150" i="11"/>
  <c r="I150" i="11"/>
  <c r="J150" i="11"/>
  <c r="K150" i="11"/>
  <c r="L150" i="11"/>
  <c r="M150" i="11"/>
  <c r="H151" i="11"/>
  <c r="I151" i="11"/>
  <c r="J151" i="11"/>
  <c r="K151" i="11"/>
  <c r="L151" i="11"/>
  <c r="M151" i="11"/>
  <c r="H152" i="11"/>
  <c r="I152" i="11"/>
  <c r="J152" i="11"/>
  <c r="K152" i="11"/>
  <c r="L152" i="11"/>
  <c r="M152" i="11"/>
  <c r="H153" i="11"/>
  <c r="I153" i="11"/>
  <c r="J153" i="11"/>
  <c r="K153" i="11"/>
  <c r="L153" i="11"/>
  <c r="M153" i="11"/>
  <c r="H154" i="11"/>
  <c r="I154" i="11"/>
  <c r="J154" i="11"/>
  <c r="K154" i="11"/>
  <c r="L154" i="11"/>
  <c r="M154" i="11"/>
  <c r="H155" i="11"/>
  <c r="I155" i="11"/>
  <c r="J155" i="11"/>
  <c r="K155" i="11"/>
  <c r="L155" i="11"/>
  <c r="M155" i="11"/>
  <c r="H156" i="11"/>
  <c r="I156" i="11"/>
  <c r="J156" i="11"/>
  <c r="K156" i="11"/>
  <c r="L156" i="11"/>
  <c r="M156" i="11"/>
  <c r="H157" i="11"/>
  <c r="I157" i="11"/>
  <c r="J157" i="11"/>
  <c r="K157" i="11"/>
  <c r="L157" i="11"/>
  <c r="M157" i="11"/>
  <c r="H158" i="11"/>
  <c r="I158" i="11"/>
  <c r="J158" i="11"/>
  <c r="K158" i="11"/>
  <c r="L158" i="11"/>
  <c r="M158" i="11"/>
  <c r="H159" i="11"/>
  <c r="I159" i="11"/>
  <c r="J159" i="11"/>
  <c r="K159" i="11"/>
  <c r="L159" i="11"/>
  <c r="M159" i="11"/>
  <c r="H160" i="11"/>
  <c r="I160" i="11"/>
  <c r="J160" i="11"/>
  <c r="K160" i="11"/>
  <c r="L160" i="11"/>
  <c r="M160" i="11"/>
  <c r="H161" i="11"/>
  <c r="I161" i="11"/>
  <c r="J161" i="11"/>
  <c r="K161" i="11"/>
  <c r="L161" i="11"/>
  <c r="M161" i="11"/>
  <c r="H162" i="11"/>
  <c r="I162" i="11"/>
  <c r="J162" i="11"/>
  <c r="K162" i="11"/>
  <c r="L162" i="11"/>
  <c r="M162" i="11"/>
  <c r="H163" i="11"/>
  <c r="I163" i="11"/>
  <c r="J163" i="11"/>
  <c r="K163" i="11"/>
  <c r="L163" i="11"/>
  <c r="M163" i="11"/>
  <c r="H164" i="11"/>
  <c r="I164" i="11"/>
  <c r="J164" i="11"/>
  <c r="K164" i="11"/>
  <c r="L164" i="11"/>
  <c r="M164" i="11"/>
  <c r="H165" i="11"/>
  <c r="I165" i="11"/>
  <c r="J165" i="11"/>
  <c r="K165" i="11"/>
  <c r="L165" i="11"/>
  <c r="M165" i="11"/>
  <c r="H166" i="11"/>
  <c r="I166" i="11"/>
  <c r="J166" i="11"/>
  <c r="K166" i="11"/>
  <c r="L166" i="11"/>
  <c r="M166" i="11"/>
  <c r="H167" i="11"/>
  <c r="I167" i="11"/>
  <c r="J167" i="11"/>
  <c r="K167" i="11"/>
  <c r="L167" i="11"/>
  <c r="M167" i="11"/>
  <c r="H168" i="11"/>
  <c r="I168" i="11"/>
  <c r="J168" i="11"/>
  <c r="K168" i="11"/>
  <c r="L168" i="11"/>
  <c r="M168" i="11"/>
  <c r="H169" i="11"/>
  <c r="I169" i="11"/>
  <c r="J169" i="11"/>
  <c r="K169" i="11"/>
  <c r="L169" i="11"/>
  <c r="M169" i="11"/>
  <c r="H170" i="11"/>
  <c r="I170" i="11"/>
  <c r="J170" i="11"/>
  <c r="K170" i="11"/>
  <c r="L170" i="11"/>
  <c r="M170" i="11"/>
  <c r="H171" i="11"/>
  <c r="I171" i="11"/>
  <c r="J171" i="11"/>
  <c r="K171" i="11"/>
  <c r="L171" i="11"/>
  <c r="M171" i="11"/>
  <c r="H172" i="11"/>
  <c r="I172" i="11"/>
  <c r="J172" i="11"/>
  <c r="K172" i="11"/>
  <c r="L172" i="11"/>
  <c r="M172" i="11"/>
  <c r="H173" i="11"/>
  <c r="I173" i="11"/>
  <c r="J173" i="11"/>
  <c r="K173" i="11"/>
  <c r="L173" i="11"/>
  <c r="M173" i="11"/>
  <c r="H174" i="11"/>
  <c r="I174" i="11"/>
  <c r="J174" i="11"/>
  <c r="K174" i="11"/>
  <c r="L174" i="11"/>
  <c r="M174" i="11"/>
  <c r="H175" i="11"/>
  <c r="I175" i="11"/>
  <c r="J175" i="11"/>
  <c r="K175" i="11"/>
  <c r="L175" i="11"/>
  <c r="M175" i="11"/>
  <c r="H176" i="11"/>
  <c r="I176" i="11"/>
  <c r="J176" i="11"/>
  <c r="K176" i="11"/>
  <c r="L176" i="11"/>
  <c r="M176" i="11"/>
  <c r="H177" i="11"/>
  <c r="I177" i="11"/>
  <c r="J177" i="11"/>
  <c r="K177" i="11"/>
  <c r="L177" i="11"/>
  <c r="M177" i="11"/>
  <c r="H178" i="11"/>
  <c r="I178" i="11"/>
  <c r="J178" i="11"/>
  <c r="K178" i="11"/>
  <c r="L178" i="11"/>
  <c r="M178" i="11"/>
  <c r="H179" i="11"/>
  <c r="I179" i="11"/>
  <c r="J179" i="11"/>
  <c r="K179" i="11"/>
  <c r="L179" i="11"/>
  <c r="M179" i="11"/>
  <c r="H180" i="11"/>
  <c r="I180" i="11"/>
  <c r="J180" i="11"/>
  <c r="K180" i="11"/>
  <c r="L180" i="11"/>
  <c r="M180" i="11"/>
  <c r="H181" i="11"/>
  <c r="I181" i="11"/>
  <c r="J181" i="11"/>
  <c r="K181" i="11"/>
  <c r="L181" i="11"/>
  <c r="M181" i="11"/>
  <c r="H182" i="11"/>
  <c r="I182" i="11"/>
  <c r="J182" i="11"/>
  <c r="K182" i="11"/>
  <c r="L182" i="11"/>
  <c r="M182" i="11"/>
  <c r="H183" i="11"/>
  <c r="I183" i="11"/>
  <c r="J183" i="11"/>
  <c r="K183" i="11"/>
  <c r="L183" i="11"/>
  <c r="M183" i="11"/>
  <c r="H184" i="11"/>
  <c r="I184" i="11"/>
  <c r="J184" i="11"/>
  <c r="K184" i="11"/>
  <c r="L184" i="11"/>
  <c r="M184" i="11"/>
  <c r="H185" i="11"/>
  <c r="I185" i="11"/>
  <c r="J185" i="11"/>
  <c r="K185" i="11"/>
  <c r="L185" i="11"/>
  <c r="M185" i="11"/>
  <c r="H186" i="11"/>
  <c r="I186" i="11"/>
  <c r="J186" i="11"/>
  <c r="K186" i="11"/>
  <c r="L186" i="11"/>
  <c r="M186" i="11"/>
  <c r="H187" i="11"/>
  <c r="I187" i="11"/>
  <c r="J187" i="11"/>
  <c r="K187" i="11"/>
  <c r="L187" i="11"/>
  <c r="M187" i="11"/>
  <c r="H188" i="11"/>
  <c r="I188" i="11"/>
  <c r="J188" i="11"/>
  <c r="K188" i="11"/>
  <c r="L188" i="11"/>
  <c r="M188" i="11"/>
  <c r="H189" i="11"/>
  <c r="I189" i="11"/>
  <c r="J189" i="11"/>
  <c r="K189" i="11"/>
  <c r="L189" i="11"/>
  <c r="M189" i="11"/>
  <c r="H190" i="11"/>
  <c r="I190" i="11"/>
  <c r="J190" i="11"/>
  <c r="K190" i="11"/>
  <c r="L190" i="11"/>
  <c r="M190" i="11"/>
  <c r="H191" i="11"/>
  <c r="I191" i="11"/>
  <c r="J191" i="11"/>
  <c r="K191" i="11"/>
  <c r="L191" i="11"/>
  <c r="M191" i="11"/>
  <c r="H192" i="11"/>
  <c r="I192" i="11"/>
  <c r="J192" i="11"/>
  <c r="K192" i="11"/>
  <c r="L192" i="11"/>
  <c r="M192" i="11"/>
  <c r="H193" i="11"/>
  <c r="I193" i="11"/>
  <c r="J193" i="11"/>
  <c r="K193" i="11"/>
  <c r="L193" i="11"/>
  <c r="M193" i="11"/>
  <c r="H194" i="11"/>
  <c r="I194" i="11"/>
  <c r="J194" i="11"/>
  <c r="K194" i="11"/>
  <c r="L194" i="11"/>
  <c r="M194" i="11"/>
  <c r="H195" i="11"/>
  <c r="I195" i="11"/>
  <c r="J195" i="11"/>
  <c r="K195" i="11"/>
  <c r="L195" i="11"/>
  <c r="M195" i="11"/>
  <c r="H196" i="11"/>
  <c r="I196" i="11"/>
  <c r="J196" i="11"/>
  <c r="K196" i="11"/>
  <c r="L196" i="11"/>
  <c r="M196" i="11"/>
  <c r="H197" i="11"/>
  <c r="I197" i="11"/>
  <c r="J197" i="11"/>
  <c r="K197" i="11"/>
  <c r="L197" i="11"/>
  <c r="M197" i="11"/>
  <c r="H198" i="11"/>
  <c r="I198" i="11"/>
  <c r="J198" i="11"/>
  <c r="K198" i="11"/>
  <c r="L198" i="11"/>
  <c r="M198" i="11"/>
  <c r="H199" i="11"/>
  <c r="I199" i="11"/>
  <c r="J199" i="11"/>
  <c r="K199" i="11"/>
  <c r="L199" i="11"/>
  <c r="M199" i="11"/>
  <c r="H200" i="11"/>
  <c r="I200" i="11"/>
  <c r="J200" i="11"/>
  <c r="K200" i="11"/>
  <c r="L200" i="11"/>
  <c r="M200" i="11"/>
  <c r="H201" i="11"/>
  <c r="I201" i="11"/>
  <c r="J201" i="11"/>
  <c r="K201" i="11"/>
  <c r="L201" i="11"/>
  <c r="M201" i="11"/>
  <c r="H202" i="11"/>
  <c r="I202" i="11"/>
  <c r="J202" i="11"/>
  <c r="K202" i="11"/>
  <c r="L202" i="11"/>
  <c r="M202" i="11"/>
  <c r="H203" i="11"/>
  <c r="I203" i="11"/>
  <c r="J203" i="11"/>
  <c r="K203" i="11"/>
  <c r="L203" i="11"/>
  <c r="M203" i="11"/>
  <c r="H204" i="11"/>
  <c r="I204" i="11"/>
  <c r="J204" i="11"/>
  <c r="K204" i="11"/>
  <c r="L204" i="11"/>
  <c r="M204" i="11"/>
  <c r="H205" i="11"/>
  <c r="I205" i="11"/>
  <c r="J205" i="11"/>
  <c r="K205" i="11"/>
  <c r="L205" i="11"/>
  <c r="M205" i="11"/>
  <c r="H206" i="11"/>
  <c r="I206" i="11"/>
  <c r="J206" i="11"/>
  <c r="K206" i="11"/>
  <c r="L206" i="11"/>
  <c r="M206" i="11"/>
  <c r="H207" i="11"/>
  <c r="I207" i="11"/>
  <c r="J207" i="11"/>
  <c r="K207" i="11"/>
  <c r="L207" i="11"/>
  <c r="M207" i="11"/>
  <c r="H208" i="11"/>
  <c r="I208" i="11"/>
  <c r="J208" i="11"/>
  <c r="K208" i="11"/>
  <c r="L208" i="11"/>
  <c r="M208" i="11"/>
  <c r="H209" i="11"/>
  <c r="I209" i="11"/>
  <c r="J209" i="11"/>
  <c r="K209" i="11"/>
  <c r="L209" i="11"/>
  <c r="M209" i="11"/>
  <c r="H210" i="11"/>
  <c r="I210" i="11"/>
  <c r="J210" i="11"/>
  <c r="K210" i="11"/>
  <c r="L210" i="11"/>
  <c r="M210" i="11"/>
  <c r="H211" i="11"/>
  <c r="I211" i="11"/>
  <c r="J211" i="11"/>
  <c r="K211" i="11"/>
  <c r="L211" i="11"/>
  <c r="M211" i="11"/>
  <c r="H212" i="11"/>
  <c r="I212" i="11"/>
  <c r="J212" i="11"/>
  <c r="K212" i="11"/>
  <c r="L212" i="11"/>
  <c r="M212" i="11"/>
  <c r="H213" i="11"/>
  <c r="I213" i="11"/>
  <c r="J213" i="11"/>
  <c r="K213" i="11"/>
  <c r="L213" i="11"/>
  <c r="M213" i="11"/>
  <c r="H214" i="11"/>
  <c r="I214" i="11"/>
  <c r="J214" i="11"/>
  <c r="K214" i="11"/>
  <c r="L214" i="11"/>
  <c r="M214" i="11"/>
  <c r="H215" i="11"/>
  <c r="I215" i="11"/>
  <c r="J215" i="11"/>
  <c r="K215" i="11"/>
  <c r="L215" i="11"/>
  <c r="M215" i="11"/>
  <c r="H216" i="11"/>
  <c r="I216" i="11"/>
  <c r="J216" i="11"/>
  <c r="K216" i="11"/>
  <c r="L216" i="11"/>
  <c r="M216" i="11"/>
  <c r="H217" i="11"/>
  <c r="I217" i="11"/>
  <c r="J217" i="11"/>
  <c r="K217" i="11"/>
  <c r="L217" i="11"/>
  <c r="M217" i="11"/>
  <c r="H218" i="11"/>
  <c r="I218" i="11"/>
  <c r="J218" i="11"/>
  <c r="K218" i="11"/>
  <c r="L218" i="11"/>
  <c r="M218" i="11"/>
  <c r="H219" i="11"/>
  <c r="I219" i="11"/>
  <c r="J219" i="11"/>
  <c r="K219" i="11"/>
  <c r="L219" i="11"/>
  <c r="M219" i="11"/>
  <c r="H220" i="11"/>
  <c r="I220" i="11"/>
  <c r="J220" i="11"/>
  <c r="K220" i="11"/>
  <c r="L220" i="11"/>
  <c r="M220" i="11"/>
  <c r="H221" i="11"/>
  <c r="I221" i="11"/>
  <c r="J221" i="11"/>
  <c r="K221" i="11"/>
  <c r="L221" i="11"/>
  <c r="M221" i="11"/>
  <c r="H222" i="11"/>
  <c r="I222" i="11"/>
  <c r="J222" i="11"/>
  <c r="K222" i="11"/>
  <c r="L222" i="11"/>
  <c r="M222" i="11"/>
  <c r="H223" i="11"/>
  <c r="I223" i="11"/>
  <c r="J223" i="11"/>
  <c r="K223" i="11"/>
  <c r="L223" i="11"/>
  <c r="M223" i="11"/>
  <c r="H224" i="11"/>
  <c r="I224" i="11"/>
  <c r="J224" i="11"/>
  <c r="K224" i="11"/>
  <c r="L224" i="11"/>
  <c r="M224" i="11"/>
  <c r="H225" i="11"/>
  <c r="I225" i="11"/>
  <c r="J225" i="11"/>
  <c r="K225" i="11"/>
  <c r="L225" i="11"/>
  <c r="M225" i="11"/>
  <c r="H226" i="11"/>
  <c r="I226" i="11"/>
  <c r="J226" i="11"/>
  <c r="K226" i="11"/>
  <c r="L226" i="11"/>
  <c r="M226" i="11"/>
  <c r="H227" i="11"/>
  <c r="I227" i="11"/>
  <c r="J227" i="11"/>
  <c r="K227" i="11"/>
  <c r="L227" i="11"/>
  <c r="M227" i="11"/>
  <c r="H228" i="11"/>
  <c r="I228" i="11"/>
  <c r="J228" i="11"/>
  <c r="K228" i="11"/>
  <c r="L228" i="11"/>
  <c r="M228" i="11"/>
  <c r="H229" i="11"/>
  <c r="I229" i="11"/>
  <c r="J229" i="11"/>
  <c r="K229" i="11"/>
  <c r="L229" i="11"/>
  <c r="M229" i="11"/>
  <c r="H230" i="11"/>
  <c r="I230" i="11"/>
  <c r="J230" i="11"/>
  <c r="K230" i="11"/>
  <c r="L230" i="11"/>
  <c r="M230" i="11"/>
  <c r="H231" i="11"/>
  <c r="I231" i="11"/>
  <c r="J231" i="11"/>
  <c r="K231" i="11"/>
  <c r="L231" i="11"/>
  <c r="M231" i="11"/>
  <c r="H232" i="11"/>
  <c r="I232" i="11"/>
  <c r="J232" i="11"/>
  <c r="K232" i="11"/>
  <c r="L232" i="11"/>
  <c r="M232" i="11"/>
  <c r="H233" i="11"/>
  <c r="I233" i="11"/>
  <c r="J233" i="11"/>
  <c r="K233" i="11"/>
  <c r="L233" i="11"/>
  <c r="M233" i="11"/>
  <c r="H234" i="11"/>
  <c r="I234" i="11"/>
  <c r="J234" i="11"/>
  <c r="K234" i="11"/>
  <c r="L234" i="11"/>
  <c r="M234" i="11"/>
  <c r="H235" i="11"/>
  <c r="I235" i="11"/>
  <c r="J235" i="11"/>
  <c r="K235" i="11"/>
  <c r="L235" i="11"/>
  <c r="M235" i="11"/>
  <c r="H236" i="11"/>
  <c r="I236" i="11"/>
  <c r="J236" i="11"/>
  <c r="K236" i="11"/>
  <c r="L236" i="11"/>
  <c r="M236" i="11"/>
  <c r="H237" i="11"/>
  <c r="I237" i="11"/>
  <c r="J237" i="11"/>
  <c r="K237" i="11"/>
  <c r="L237" i="11"/>
  <c r="M237" i="11"/>
  <c r="H238" i="11"/>
  <c r="I238" i="11"/>
  <c r="J238" i="11"/>
  <c r="K238" i="11"/>
  <c r="L238" i="11"/>
  <c r="M238" i="11"/>
  <c r="H239" i="11"/>
  <c r="I239" i="11"/>
  <c r="J239" i="11"/>
  <c r="K239" i="11"/>
  <c r="L239" i="11"/>
  <c r="M239" i="11"/>
  <c r="H240" i="11"/>
  <c r="I240" i="11"/>
  <c r="J240" i="11"/>
  <c r="K240" i="11"/>
  <c r="L240" i="11"/>
  <c r="M240" i="11"/>
  <c r="H241" i="11"/>
  <c r="I241" i="11"/>
  <c r="J241" i="11"/>
  <c r="K241" i="11"/>
  <c r="L241" i="11"/>
  <c r="M241" i="11"/>
  <c r="H242" i="11"/>
  <c r="I242" i="11"/>
  <c r="J242" i="11"/>
  <c r="K242" i="11"/>
  <c r="L242" i="11"/>
  <c r="M242" i="11"/>
  <c r="H243" i="11"/>
  <c r="I243" i="11"/>
  <c r="J243" i="11"/>
  <c r="K243" i="11"/>
  <c r="L243" i="11"/>
  <c r="M243" i="11"/>
  <c r="H244" i="11"/>
  <c r="I244" i="11"/>
  <c r="J244" i="11"/>
  <c r="K244" i="11"/>
  <c r="L244" i="11"/>
  <c r="M244" i="11"/>
  <c r="H245" i="11"/>
  <c r="I245" i="11"/>
  <c r="J245" i="11"/>
  <c r="K245" i="11"/>
  <c r="L245" i="11"/>
  <c r="M245" i="11"/>
  <c r="H246" i="11"/>
  <c r="I246" i="11"/>
  <c r="J246" i="11"/>
  <c r="K246" i="11"/>
  <c r="L246" i="11"/>
  <c r="M246" i="11"/>
  <c r="H247" i="11"/>
  <c r="I247" i="11"/>
  <c r="J247" i="11"/>
  <c r="K247" i="11"/>
  <c r="L247" i="11"/>
  <c r="M247" i="11"/>
  <c r="H248" i="11"/>
  <c r="I248" i="11"/>
  <c r="J248" i="11"/>
  <c r="K248" i="11"/>
  <c r="L248" i="11"/>
  <c r="M248" i="11"/>
  <c r="H249" i="11"/>
  <c r="I249" i="11"/>
  <c r="J249" i="11"/>
  <c r="K249" i="11"/>
  <c r="L249" i="11"/>
  <c r="M249" i="11"/>
  <c r="H250" i="11"/>
  <c r="I250" i="11"/>
  <c r="J250" i="11"/>
  <c r="K250" i="11"/>
  <c r="L250" i="11"/>
  <c r="M250" i="11"/>
  <c r="H251" i="11"/>
  <c r="I251" i="11"/>
  <c r="J251" i="11"/>
  <c r="K251" i="11"/>
  <c r="L251" i="11"/>
  <c r="M251" i="11"/>
  <c r="H252" i="11"/>
  <c r="I252" i="11"/>
  <c r="J252" i="11"/>
  <c r="K252" i="11"/>
  <c r="L252" i="11"/>
  <c r="M252" i="11"/>
  <c r="H253" i="11"/>
  <c r="I253" i="11"/>
  <c r="J253" i="11"/>
  <c r="K253" i="11"/>
  <c r="L253" i="11"/>
  <c r="M253" i="11"/>
  <c r="H254" i="11"/>
  <c r="I254" i="11"/>
  <c r="J254" i="11"/>
  <c r="K254" i="11"/>
  <c r="L254" i="11"/>
  <c r="M254" i="11"/>
  <c r="H255" i="11"/>
  <c r="I255" i="11"/>
  <c r="J255" i="11"/>
  <c r="K255" i="11"/>
  <c r="L255" i="11"/>
  <c r="M255" i="11"/>
  <c r="H256" i="11"/>
  <c r="I256" i="11"/>
  <c r="J256" i="11"/>
  <c r="K256" i="11"/>
  <c r="L256" i="11"/>
  <c r="M256" i="11"/>
  <c r="H257" i="11"/>
  <c r="I257" i="11"/>
  <c r="J257" i="11"/>
  <c r="K257" i="11"/>
  <c r="L257" i="11"/>
  <c r="M257" i="11"/>
  <c r="H258" i="11"/>
  <c r="I258" i="11"/>
  <c r="J258" i="11"/>
  <c r="K258" i="11"/>
  <c r="L258" i="11"/>
  <c r="M258" i="11"/>
  <c r="H259" i="11"/>
  <c r="I259" i="11"/>
  <c r="J259" i="11"/>
  <c r="K259" i="11"/>
  <c r="L259" i="11"/>
  <c r="M259" i="11"/>
  <c r="H260" i="11"/>
  <c r="I260" i="11"/>
  <c r="J260" i="11"/>
  <c r="K260" i="11"/>
  <c r="L260" i="11"/>
  <c r="M260" i="11"/>
  <c r="H261" i="11"/>
  <c r="I261" i="11"/>
  <c r="J261" i="11"/>
  <c r="K261" i="11"/>
  <c r="L261" i="11"/>
  <c r="M261" i="11"/>
  <c r="H262" i="11"/>
  <c r="I262" i="11"/>
  <c r="J262" i="11"/>
  <c r="K262" i="11"/>
  <c r="L262" i="11"/>
  <c r="M262" i="11"/>
  <c r="H263" i="11"/>
  <c r="I263" i="11"/>
  <c r="J263" i="11"/>
  <c r="K263" i="11"/>
  <c r="L263" i="11"/>
  <c r="M263" i="11"/>
  <c r="H264" i="11"/>
  <c r="I264" i="11"/>
  <c r="J264" i="11"/>
  <c r="K264" i="11"/>
  <c r="L264" i="11"/>
  <c r="M264" i="11"/>
  <c r="H265" i="11"/>
  <c r="I265" i="11"/>
  <c r="J265" i="11"/>
  <c r="K265" i="11"/>
  <c r="L265" i="11"/>
  <c r="M265" i="11"/>
  <c r="H266" i="11"/>
  <c r="I266" i="11"/>
  <c r="J266" i="11"/>
  <c r="K266" i="11"/>
  <c r="L266" i="11"/>
  <c r="M266" i="11"/>
  <c r="H267" i="11"/>
  <c r="I267" i="11"/>
  <c r="J267" i="11"/>
  <c r="K267" i="11"/>
  <c r="L267" i="11"/>
  <c r="M267" i="11"/>
  <c r="H268" i="11"/>
  <c r="I268" i="11"/>
  <c r="J268" i="11"/>
  <c r="K268" i="11"/>
  <c r="L268" i="11"/>
  <c r="M268" i="11"/>
  <c r="H269" i="11"/>
  <c r="I269" i="11"/>
  <c r="J269" i="11"/>
  <c r="K269" i="11"/>
  <c r="L269" i="11"/>
  <c r="M269" i="11"/>
  <c r="H270" i="11"/>
  <c r="I270" i="11"/>
  <c r="J270" i="11"/>
  <c r="K270" i="11"/>
  <c r="L270" i="11"/>
  <c r="M270" i="11"/>
  <c r="H271" i="11"/>
  <c r="I271" i="11"/>
  <c r="J271" i="11"/>
  <c r="K271" i="11"/>
  <c r="L271" i="11"/>
  <c r="M271" i="11"/>
  <c r="H272" i="11"/>
  <c r="I272" i="11"/>
  <c r="J272" i="11"/>
  <c r="K272" i="11"/>
  <c r="L272" i="11"/>
  <c r="M272" i="11"/>
  <c r="H273" i="11"/>
  <c r="I273" i="11"/>
  <c r="J273" i="11"/>
  <c r="K273" i="11"/>
  <c r="L273" i="11"/>
  <c r="M273" i="11"/>
  <c r="H274" i="11"/>
  <c r="I274" i="11"/>
  <c r="J274" i="11"/>
  <c r="K274" i="11"/>
  <c r="L274" i="11"/>
  <c r="M274" i="11"/>
  <c r="H275" i="11"/>
  <c r="I275" i="11"/>
  <c r="J275" i="11"/>
  <c r="K275" i="11"/>
  <c r="L275" i="11"/>
  <c r="M275" i="11"/>
  <c r="H276" i="11"/>
  <c r="I276" i="11"/>
  <c r="J276" i="11"/>
  <c r="K276" i="11"/>
  <c r="L276" i="11"/>
  <c r="M276" i="11"/>
  <c r="H277" i="11"/>
  <c r="I277" i="11"/>
  <c r="J277" i="11"/>
  <c r="K277" i="11"/>
  <c r="L277" i="11"/>
  <c r="M277" i="11"/>
  <c r="H278" i="11"/>
  <c r="I278" i="11"/>
  <c r="J278" i="11"/>
  <c r="K278" i="11"/>
  <c r="L278" i="11"/>
  <c r="M278" i="11"/>
  <c r="H279" i="11"/>
  <c r="I279" i="11"/>
  <c r="J279" i="11"/>
  <c r="K279" i="11"/>
  <c r="L279" i="11"/>
  <c r="M279" i="11"/>
  <c r="H280" i="11"/>
  <c r="I280" i="11"/>
  <c r="J280" i="11"/>
  <c r="K280" i="11"/>
  <c r="L280" i="11"/>
  <c r="M280" i="11"/>
  <c r="H281" i="11"/>
  <c r="I281" i="11"/>
  <c r="J281" i="11"/>
  <c r="K281" i="11"/>
  <c r="L281" i="11"/>
  <c r="M281" i="11"/>
  <c r="H282" i="11"/>
  <c r="I282" i="11"/>
  <c r="J282" i="11"/>
  <c r="K282" i="11"/>
  <c r="L282" i="11"/>
  <c r="M282" i="11"/>
  <c r="H283" i="11"/>
  <c r="I283" i="11"/>
  <c r="J283" i="11"/>
  <c r="K283" i="11"/>
  <c r="L283" i="11"/>
  <c r="M283" i="11"/>
  <c r="H284" i="11"/>
  <c r="I284" i="11"/>
  <c r="J284" i="11"/>
  <c r="K284" i="11"/>
  <c r="L284" i="11"/>
  <c r="M284" i="11"/>
  <c r="H285" i="11"/>
  <c r="I285" i="11"/>
  <c r="J285" i="11"/>
  <c r="K285" i="11"/>
  <c r="L285" i="11"/>
  <c r="M285" i="11"/>
  <c r="H286" i="11"/>
  <c r="I286" i="11"/>
  <c r="J286" i="11"/>
  <c r="K286" i="11"/>
  <c r="L286" i="11"/>
  <c r="M286" i="11"/>
  <c r="H287" i="11"/>
  <c r="I287" i="11"/>
  <c r="J287" i="11"/>
  <c r="K287" i="11"/>
  <c r="L287" i="11"/>
  <c r="M287" i="11"/>
  <c r="H288" i="11"/>
  <c r="I288" i="11"/>
  <c r="J288" i="11"/>
  <c r="K288" i="11"/>
  <c r="L288" i="11"/>
  <c r="M288" i="11"/>
  <c r="H289" i="11"/>
  <c r="I289" i="11"/>
  <c r="J289" i="11"/>
  <c r="K289" i="11"/>
  <c r="L289" i="11"/>
  <c r="M289" i="11"/>
  <c r="H290" i="11"/>
  <c r="I290" i="11"/>
  <c r="J290" i="11"/>
  <c r="K290" i="11"/>
  <c r="L290" i="11"/>
  <c r="M290" i="11"/>
  <c r="H291" i="11"/>
  <c r="I291" i="11"/>
  <c r="J291" i="11"/>
  <c r="K291" i="11"/>
  <c r="L291" i="11"/>
  <c r="M291" i="11"/>
  <c r="H292" i="11"/>
  <c r="I292" i="11"/>
  <c r="J292" i="11"/>
  <c r="K292" i="11"/>
  <c r="L292" i="11"/>
  <c r="M292" i="11"/>
  <c r="H293" i="11"/>
  <c r="I293" i="11"/>
  <c r="J293" i="11"/>
  <c r="K293" i="11"/>
  <c r="L293" i="11"/>
  <c r="M293" i="11"/>
  <c r="H294" i="11"/>
  <c r="I294" i="11"/>
  <c r="J294" i="11"/>
  <c r="K294" i="11"/>
  <c r="L294" i="11"/>
  <c r="M294" i="11"/>
  <c r="H295" i="11"/>
  <c r="I295" i="11"/>
  <c r="J295" i="11"/>
  <c r="K295" i="11"/>
  <c r="L295" i="11"/>
  <c r="M295" i="11"/>
  <c r="H296" i="11"/>
  <c r="I296" i="11"/>
  <c r="J296" i="11"/>
  <c r="K296" i="11"/>
  <c r="L296" i="11"/>
  <c r="M296" i="11"/>
  <c r="H297" i="11"/>
  <c r="I297" i="11"/>
  <c r="J297" i="11"/>
  <c r="K297" i="11"/>
  <c r="L297" i="11"/>
  <c r="M297" i="11"/>
  <c r="H298" i="11"/>
  <c r="I298" i="11"/>
  <c r="J298" i="11"/>
  <c r="K298" i="11"/>
  <c r="L298" i="11"/>
  <c r="M298" i="11"/>
  <c r="H299" i="11"/>
  <c r="I299" i="11"/>
  <c r="J299" i="11"/>
  <c r="K299" i="11"/>
  <c r="L299" i="11"/>
  <c r="M299" i="11"/>
  <c r="H300" i="11"/>
  <c r="I300" i="11"/>
  <c r="J300" i="11"/>
  <c r="K300" i="11"/>
  <c r="L300" i="11"/>
  <c r="M300" i="11"/>
  <c r="H301" i="11"/>
  <c r="I301" i="11"/>
  <c r="J301" i="11"/>
  <c r="K301" i="11"/>
  <c r="L301" i="11"/>
  <c r="M301" i="11"/>
  <c r="H302" i="11"/>
  <c r="I302" i="11"/>
  <c r="J302" i="11"/>
  <c r="K302" i="11"/>
  <c r="L302" i="11"/>
  <c r="M302" i="11"/>
  <c r="H303" i="11"/>
  <c r="I303" i="11"/>
  <c r="J303" i="11"/>
  <c r="K303" i="11"/>
  <c r="L303" i="11"/>
  <c r="M303" i="11"/>
  <c r="H304" i="11"/>
  <c r="I304" i="11"/>
  <c r="J304" i="11"/>
  <c r="K304" i="11"/>
  <c r="L304" i="11"/>
  <c r="M304" i="11"/>
  <c r="H305" i="11"/>
  <c r="I305" i="11"/>
  <c r="J305" i="11"/>
  <c r="K305" i="11"/>
  <c r="L305" i="11"/>
  <c r="M305" i="11"/>
  <c r="H306" i="11"/>
  <c r="I306" i="11"/>
  <c r="J306" i="11"/>
  <c r="K306" i="11"/>
  <c r="L306" i="11"/>
  <c r="M306" i="11"/>
  <c r="H307" i="11"/>
  <c r="I307" i="11"/>
  <c r="J307" i="11"/>
  <c r="K307" i="11"/>
  <c r="L307" i="11"/>
  <c r="M307" i="11"/>
  <c r="H308" i="11"/>
  <c r="I308" i="11"/>
  <c r="J308" i="11"/>
  <c r="K308" i="11"/>
  <c r="L308" i="11"/>
  <c r="M308" i="11"/>
  <c r="H309" i="11"/>
  <c r="I309" i="11"/>
  <c r="J309" i="11"/>
  <c r="K309" i="11"/>
  <c r="L309" i="11"/>
  <c r="M309" i="11"/>
  <c r="H310" i="11"/>
  <c r="I310" i="11"/>
  <c r="J310" i="11"/>
  <c r="K310" i="11"/>
  <c r="L310" i="11"/>
  <c r="M310" i="11"/>
  <c r="H311" i="11"/>
  <c r="I311" i="11"/>
  <c r="J311" i="11"/>
  <c r="K311" i="11"/>
  <c r="L311" i="11"/>
  <c r="M311" i="11"/>
  <c r="H312" i="11"/>
  <c r="I312" i="11"/>
  <c r="J312" i="11"/>
  <c r="K312" i="11"/>
  <c r="L312" i="11"/>
  <c r="M312" i="11"/>
  <c r="H313" i="11"/>
  <c r="I313" i="11"/>
  <c r="J313" i="11"/>
  <c r="K313" i="11"/>
  <c r="L313" i="11"/>
  <c r="M313" i="11"/>
  <c r="H314" i="11"/>
  <c r="I314" i="11"/>
  <c r="J314" i="11"/>
  <c r="K314" i="11"/>
  <c r="L314" i="11"/>
  <c r="M314" i="11"/>
  <c r="H315" i="11"/>
  <c r="I315" i="11"/>
  <c r="J315" i="11"/>
  <c r="K315" i="11"/>
  <c r="L315" i="11"/>
  <c r="M315" i="11"/>
  <c r="H316" i="11"/>
  <c r="I316" i="11"/>
  <c r="J316" i="11"/>
  <c r="K316" i="11"/>
  <c r="L316" i="11"/>
  <c r="M316" i="11"/>
  <c r="H317" i="11"/>
  <c r="I317" i="11"/>
  <c r="J317" i="11"/>
  <c r="K317" i="11"/>
  <c r="L317" i="11"/>
  <c r="M317" i="11"/>
  <c r="H318" i="11"/>
  <c r="I318" i="11"/>
  <c r="J318" i="11"/>
  <c r="K318" i="11"/>
  <c r="L318" i="11"/>
  <c r="M318" i="11"/>
  <c r="H319" i="11"/>
  <c r="I319" i="11"/>
  <c r="J319" i="11"/>
  <c r="K319" i="11"/>
  <c r="L319" i="11"/>
  <c r="M319" i="11"/>
  <c r="H320" i="11"/>
  <c r="I320" i="11"/>
  <c r="J320" i="11"/>
  <c r="K320" i="11"/>
  <c r="L320" i="11"/>
  <c r="M320" i="11"/>
  <c r="H321" i="11"/>
  <c r="I321" i="11"/>
  <c r="J321" i="11"/>
  <c r="K321" i="11"/>
  <c r="L321" i="11"/>
  <c r="M321" i="11"/>
  <c r="H322" i="11"/>
  <c r="I322" i="11"/>
  <c r="J322" i="11"/>
  <c r="K322" i="11"/>
  <c r="L322" i="11"/>
  <c r="M322" i="11"/>
  <c r="H323" i="11"/>
  <c r="I323" i="11"/>
  <c r="J323" i="11"/>
  <c r="K323" i="11"/>
  <c r="L323" i="11"/>
  <c r="M323" i="11"/>
  <c r="H324" i="11"/>
  <c r="I324" i="11"/>
  <c r="J324" i="11"/>
  <c r="K324" i="11"/>
  <c r="L324" i="11"/>
  <c r="M324" i="11"/>
  <c r="H325" i="11"/>
  <c r="I325" i="11"/>
  <c r="J325" i="11"/>
  <c r="K325" i="11"/>
  <c r="L325" i="11"/>
  <c r="M325" i="11"/>
  <c r="H326" i="11"/>
  <c r="I326" i="11"/>
  <c r="J326" i="11"/>
  <c r="K326" i="11"/>
  <c r="L326" i="11"/>
  <c r="M326" i="11"/>
  <c r="H327" i="11"/>
  <c r="I327" i="11"/>
  <c r="J327" i="11"/>
  <c r="K327" i="11"/>
  <c r="L327" i="11"/>
  <c r="M327" i="11"/>
  <c r="H328" i="11"/>
  <c r="I328" i="11"/>
  <c r="J328" i="11"/>
  <c r="K328" i="11"/>
  <c r="L328" i="11"/>
  <c r="M328" i="11"/>
  <c r="H329" i="11"/>
  <c r="I329" i="11"/>
  <c r="J329" i="11"/>
  <c r="K329" i="11"/>
  <c r="L329" i="11"/>
  <c r="M329" i="11"/>
  <c r="H330" i="11"/>
  <c r="I330" i="11"/>
  <c r="J330" i="11"/>
  <c r="K330" i="11"/>
  <c r="L330" i="11"/>
  <c r="M330" i="11"/>
  <c r="H331" i="11"/>
  <c r="I331" i="11"/>
  <c r="J331" i="11"/>
  <c r="K331" i="11"/>
  <c r="L331" i="11"/>
  <c r="M331" i="11"/>
  <c r="H332" i="11"/>
  <c r="I332" i="11"/>
  <c r="J332" i="11"/>
  <c r="K332" i="11"/>
  <c r="L332" i="11"/>
  <c r="M332" i="11"/>
  <c r="H333" i="11"/>
  <c r="I333" i="11"/>
  <c r="J333" i="11"/>
  <c r="K333" i="11"/>
  <c r="L333" i="11"/>
  <c r="M333" i="11"/>
  <c r="H334" i="11"/>
  <c r="I334" i="11"/>
  <c r="J334" i="11"/>
  <c r="K334" i="11"/>
  <c r="L334" i="11"/>
  <c r="M334" i="11"/>
  <c r="H335" i="11"/>
  <c r="I335" i="11"/>
  <c r="J335" i="11"/>
  <c r="K335" i="11"/>
  <c r="L335" i="11"/>
  <c r="M335" i="11"/>
  <c r="H336" i="11"/>
  <c r="I336" i="11"/>
  <c r="J336" i="11"/>
  <c r="K336" i="11"/>
  <c r="L336" i="11"/>
  <c r="M336" i="11"/>
  <c r="H337" i="11"/>
  <c r="I337" i="11"/>
  <c r="J337" i="11"/>
  <c r="K337" i="11"/>
  <c r="L337" i="11"/>
  <c r="M337" i="11"/>
  <c r="H338" i="11"/>
  <c r="I338" i="11"/>
  <c r="J338" i="11"/>
  <c r="K338" i="11"/>
  <c r="L338" i="11"/>
  <c r="M338" i="11"/>
  <c r="H339" i="11"/>
  <c r="I339" i="11"/>
  <c r="J339" i="11"/>
  <c r="K339" i="11"/>
  <c r="L339" i="11"/>
  <c r="M339" i="11"/>
  <c r="H340" i="11"/>
  <c r="I340" i="11"/>
  <c r="J340" i="11"/>
  <c r="K340" i="11"/>
  <c r="L340" i="11"/>
  <c r="M340" i="11"/>
  <c r="H341" i="11"/>
  <c r="I341" i="11"/>
  <c r="J341" i="11"/>
  <c r="K341" i="11"/>
  <c r="L341" i="11"/>
  <c r="M341" i="11"/>
  <c r="H342" i="11"/>
  <c r="I342" i="11"/>
  <c r="J342" i="11"/>
  <c r="K342" i="11"/>
  <c r="L342" i="11"/>
  <c r="M342" i="11"/>
  <c r="H343" i="11"/>
  <c r="I343" i="11"/>
  <c r="J343" i="11"/>
  <c r="K343" i="11"/>
  <c r="L343" i="11"/>
  <c r="M343" i="11"/>
  <c r="H344" i="11"/>
  <c r="I344" i="11"/>
  <c r="J344" i="11"/>
  <c r="K344" i="11"/>
  <c r="L344" i="11"/>
  <c r="M344" i="11"/>
  <c r="H345" i="11"/>
  <c r="I345" i="11"/>
  <c r="J345" i="11"/>
  <c r="K345" i="11"/>
  <c r="L345" i="11"/>
  <c r="M345" i="11"/>
  <c r="H346" i="11"/>
  <c r="I346" i="11"/>
  <c r="J346" i="11"/>
  <c r="K346" i="11"/>
  <c r="L346" i="11"/>
  <c r="M346" i="11"/>
  <c r="H347" i="11"/>
  <c r="I347" i="11"/>
  <c r="J347" i="11"/>
  <c r="K347" i="11"/>
  <c r="L347" i="11"/>
  <c r="M347" i="11"/>
  <c r="H348" i="11"/>
  <c r="I348" i="11"/>
  <c r="J348" i="11"/>
  <c r="K348" i="11"/>
  <c r="L348" i="11"/>
  <c r="M348" i="11"/>
  <c r="H349" i="11"/>
  <c r="I349" i="11"/>
  <c r="J349" i="11"/>
  <c r="K349" i="11"/>
  <c r="L349" i="11"/>
  <c r="M349" i="11"/>
  <c r="H350" i="11"/>
  <c r="I350" i="11"/>
  <c r="J350" i="11"/>
  <c r="K350" i="11"/>
  <c r="L350" i="11"/>
  <c r="M350" i="11"/>
  <c r="H351" i="11"/>
  <c r="I351" i="11"/>
  <c r="J351" i="11"/>
  <c r="K351" i="11"/>
  <c r="L351" i="11"/>
  <c r="M351" i="11"/>
  <c r="H352" i="11"/>
  <c r="I352" i="11"/>
  <c r="J352" i="11"/>
  <c r="K352" i="11"/>
  <c r="L352" i="11"/>
  <c r="M352" i="11"/>
  <c r="H353" i="11"/>
  <c r="I353" i="11"/>
  <c r="J353" i="11"/>
  <c r="K353" i="11"/>
  <c r="L353" i="11"/>
  <c r="M353" i="11"/>
  <c r="H354" i="11"/>
  <c r="I354" i="11"/>
  <c r="J354" i="11"/>
  <c r="K354" i="11"/>
  <c r="L354" i="11"/>
  <c r="M354" i="11"/>
  <c r="H355" i="11"/>
  <c r="I355" i="11"/>
  <c r="J355" i="11"/>
  <c r="K355" i="11"/>
  <c r="L355" i="11"/>
  <c r="M355" i="11"/>
  <c r="H356" i="11"/>
  <c r="I356" i="11"/>
  <c r="J356" i="11"/>
  <c r="K356" i="11"/>
  <c r="L356" i="11"/>
  <c r="M356" i="11"/>
  <c r="H357" i="11"/>
  <c r="I357" i="11"/>
  <c r="J357" i="11"/>
  <c r="K357" i="11"/>
  <c r="L357" i="11"/>
  <c r="M357" i="11"/>
  <c r="H358" i="11"/>
  <c r="I358" i="11"/>
  <c r="J358" i="11"/>
  <c r="K358" i="11"/>
  <c r="L358" i="11"/>
  <c r="M358" i="11"/>
  <c r="H359" i="11"/>
  <c r="I359" i="11"/>
  <c r="J359" i="11"/>
  <c r="K359" i="11"/>
  <c r="L359" i="11"/>
  <c r="M359" i="11"/>
  <c r="H360" i="11"/>
  <c r="I360" i="11"/>
  <c r="J360" i="11"/>
  <c r="K360" i="11"/>
  <c r="L360" i="11"/>
  <c r="M360" i="11"/>
  <c r="H361" i="11"/>
  <c r="I361" i="11"/>
  <c r="J361" i="11"/>
  <c r="K361" i="11"/>
  <c r="L361" i="11"/>
  <c r="M361" i="11"/>
  <c r="H362" i="11"/>
  <c r="I362" i="11"/>
  <c r="J362" i="11"/>
  <c r="K362" i="11"/>
  <c r="L362" i="11"/>
  <c r="M362" i="11"/>
  <c r="H363" i="11"/>
  <c r="I363" i="11"/>
  <c r="J363" i="11"/>
  <c r="K363" i="11"/>
  <c r="L363" i="11"/>
  <c r="M363" i="11"/>
  <c r="H364" i="11"/>
  <c r="I364" i="11"/>
  <c r="J364" i="11"/>
  <c r="K364" i="11"/>
  <c r="L364" i="11"/>
  <c r="M364" i="11"/>
  <c r="H365" i="11"/>
  <c r="I365" i="11"/>
  <c r="J365" i="11"/>
  <c r="K365" i="11"/>
  <c r="L365" i="11"/>
  <c r="M365" i="11"/>
  <c r="H366" i="11"/>
  <c r="I366" i="11"/>
  <c r="J366" i="11"/>
  <c r="K366" i="11"/>
  <c r="L366" i="11"/>
  <c r="M366" i="11"/>
  <c r="H367" i="11"/>
  <c r="I367" i="11"/>
  <c r="J367" i="11"/>
  <c r="K367" i="11"/>
  <c r="L367" i="11"/>
  <c r="M367" i="11"/>
  <c r="H368" i="11"/>
  <c r="I368" i="11"/>
  <c r="J368" i="11"/>
  <c r="K368" i="11"/>
  <c r="L368" i="11"/>
  <c r="M368" i="11"/>
  <c r="H369" i="11"/>
  <c r="I369" i="11"/>
  <c r="J369" i="11"/>
  <c r="K369" i="11"/>
  <c r="L369" i="11"/>
  <c r="M369" i="11"/>
  <c r="H370" i="11"/>
  <c r="I370" i="11"/>
  <c r="J370" i="11"/>
  <c r="K370" i="11"/>
  <c r="L370" i="11"/>
  <c r="M370" i="11"/>
  <c r="H371" i="11"/>
  <c r="I371" i="11"/>
  <c r="J371" i="11"/>
  <c r="K371" i="11"/>
  <c r="L371" i="11"/>
  <c r="M371" i="11"/>
  <c r="H372" i="11"/>
  <c r="I372" i="11"/>
  <c r="J372" i="11"/>
  <c r="K372" i="11"/>
  <c r="L372" i="11"/>
  <c r="M372" i="11"/>
  <c r="H373" i="11"/>
  <c r="I373" i="11"/>
  <c r="J373" i="11"/>
  <c r="K373" i="11"/>
  <c r="L373" i="11"/>
  <c r="M373" i="11"/>
  <c r="H374" i="11"/>
  <c r="I374" i="11"/>
  <c r="J374" i="11"/>
  <c r="K374" i="11"/>
  <c r="L374" i="11"/>
  <c r="M374" i="11"/>
  <c r="H375" i="11"/>
  <c r="I375" i="11"/>
  <c r="J375" i="11"/>
  <c r="K375" i="11"/>
  <c r="L375" i="11"/>
  <c r="M375" i="11"/>
  <c r="H376" i="11"/>
  <c r="I376" i="11"/>
  <c r="J376" i="11"/>
  <c r="K376" i="11"/>
  <c r="L376" i="11"/>
  <c r="M376" i="11"/>
  <c r="H377" i="11"/>
  <c r="I377" i="11"/>
  <c r="J377" i="11"/>
  <c r="K377" i="11"/>
  <c r="L377" i="11"/>
  <c r="M377" i="11"/>
  <c r="H378" i="11"/>
  <c r="I378" i="11"/>
  <c r="J378" i="11"/>
  <c r="K378" i="11"/>
  <c r="L378" i="11"/>
  <c r="M378" i="11"/>
  <c r="H379" i="11"/>
  <c r="I379" i="11"/>
  <c r="J379" i="11"/>
  <c r="K379" i="11"/>
  <c r="L379" i="11"/>
  <c r="M379" i="11"/>
  <c r="H380" i="11"/>
  <c r="I380" i="11"/>
  <c r="J380" i="11"/>
  <c r="K380" i="11"/>
  <c r="L380" i="11"/>
  <c r="M380" i="11"/>
  <c r="H381" i="11"/>
  <c r="I381" i="11"/>
  <c r="J381" i="11"/>
  <c r="K381" i="11"/>
  <c r="L381" i="11"/>
  <c r="M381" i="11"/>
  <c r="H382" i="11"/>
  <c r="I382" i="11"/>
  <c r="J382" i="11"/>
  <c r="K382" i="11"/>
  <c r="L382" i="11"/>
  <c r="M382" i="11"/>
  <c r="H383" i="11"/>
  <c r="I383" i="11"/>
  <c r="J383" i="11"/>
  <c r="K383" i="11"/>
  <c r="L383" i="11"/>
  <c r="M383" i="11"/>
  <c r="H384" i="11"/>
  <c r="I384" i="11"/>
  <c r="J384" i="11"/>
  <c r="K384" i="11"/>
  <c r="L384" i="11"/>
  <c r="M384" i="11"/>
  <c r="H385" i="11"/>
  <c r="I385" i="11"/>
  <c r="J385" i="11"/>
  <c r="K385" i="11"/>
  <c r="L385" i="11"/>
  <c r="M385" i="11"/>
  <c r="H386" i="11"/>
  <c r="I386" i="11"/>
  <c r="J386" i="11"/>
  <c r="K386" i="11"/>
  <c r="L386" i="11"/>
  <c r="M386" i="11"/>
  <c r="H387" i="11"/>
  <c r="I387" i="11"/>
  <c r="J387" i="11"/>
  <c r="K387" i="11"/>
  <c r="L387" i="11"/>
  <c r="M387" i="11"/>
  <c r="H388" i="11"/>
  <c r="I388" i="11"/>
  <c r="J388" i="11"/>
  <c r="K388" i="11"/>
  <c r="L388" i="11"/>
  <c r="M388" i="11"/>
  <c r="H389" i="11"/>
  <c r="I389" i="11"/>
  <c r="J389" i="11"/>
  <c r="K389" i="11"/>
  <c r="L389" i="11"/>
  <c r="M389" i="11"/>
  <c r="H390" i="11"/>
  <c r="I390" i="11"/>
  <c r="J390" i="11"/>
  <c r="K390" i="11"/>
  <c r="L390" i="11"/>
  <c r="M390" i="11"/>
  <c r="H391" i="11"/>
  <c r="I391" i="11"/>
  <c r="J391" i="11"/>
  <c r="K391" i="11"/>
  <c r="L391" i="11"/>
  <c r="M391" i="11"/>
  <c r="H392" i="11"/>
  <c r="I392" i="11"/>
  <c r="J392" i="11"/>
  <c r="K392" i="11"/>
  <c r="L392" i="11"/>
  <c r="M392" i="11"/>
  <c r="H393" i="11"/>
  <c r="I393" i="11"/>
  <c r="J393" i="11"/>
  <c r="K393" i="11"/>
  <c r="L393" i="11"/>
  <c r="M393" i="11"/>
  <c r="H394" i="11"/>
  <c r="I394" i="11"/>
  <c r="J394" i="11"/>
  <c r="K394" i="11"/>
  <c r="L394" i="11"/>
  <c r="M394" i="11"/>
  <c r="H395" i="11"/>
  <c r="I395" i="11"/>
  <c r="J395" i="11"/>
  <c r="K395" i="11"/>
  <c r="L395" i="11"/>
  <c r="M395" i="11"/>
  <c r="H396" i="11"/>
  <c r="I396" i="11"/>
  <c r="J396" i="11"/>
  <c r="K396" i="11"/>
  <c r="L396" i="11"/>
  <c r="M396" i="11"/>
  <c r="H397" i="11"/>
  <c r="I397" i="11"/>
  <c r="J397" i="11"/>
  <c r="K397" i="11"/>
  <c r="L397" i="11"/>
  <c r="M397" i="11"/>
  <c r="H398" i="11"/>
  <c r="I398" i="11"/>
  <c r="J398" i="11"/>
  <c r="K398" i="11"/>
  <c r="L398" i="11"/>
  <c r="M398" i="11"/>
  <c r="H399" i="11"/>
  <c r="I399" i="11"/>
  <c r="J399" i="11"/>
  <c r="K399" i="11"/>
  <c r="L399" i="11"/>
  <c r="M399" i="11"/>
  <c r="H400" i="11"/>
  <c r="I400" i="11"/>
  <c r="J400" i="11"/>
  <c r="K400" i="11"/>
  <c r="L400" i="11"/>
  <c r="M400" i="11"/>
  <c r="H401" i="11"/>
  <c r="I401" i="11"/>
  <c r="J401" i="11"/>
  <c r="K401" i="11"/>
  <c r="L401" i="11"/>
  <c r="M401" i="11"/>
  <c r="H402" i="11"/>
  <c r="I402" i="11"/>
  <c r="J402" i="11"/>
  <c r="K402" i="11"/>
  <c r="L402" i="11"/>
  <c r="M402" i="11"/>
  <c r="H403" i="11"/>
  <c r="I403" i="11"/>
  <c r="J403" i="11"/>
  <c r="K403" i="11"/>
  <c r="L403" i="11"/>
  <c r="M403" i="11"/>
  <c r="H404" i="11"/>
  <c r="I404" i="11"/>
  <c r="J404" i="11"/>
  <c r="K404" i="11"/>
  <c r="L404" i="11"/>
  <c r="M404" i="11"/>
  <c r="H405" i="11"/>
  <c r="I405" i="11"/>
  <c r="J405" i="11"/>
  <c r="K405" i="11"/>
  <c r="L405" i="11"/>
  <c r="M405" i="11"/>
  <c r="H406" i="11"/>
  <c r="I406" i="11"/>
  <c r="J406" i="11"/>
  <c r="K406" i="11"/>
  <c r="L406" i="11"/>
  <c r="M406" i="11"/>
  <c r="H407" i="11"/>
  <c r="I407" i="11"/>
  <c r="J407" i="11"/>
  <c r="K407" i="11"/>
  <c r="L407" i="11"/>
  <c r="M407" i="11"/>
  <c r="H408" i="11"/>
  <c r="I408" i="11"/>
  <c r="J408" i="11"/>
  <c r="K408" i="11"/>
  <c r="L408" i="11"/>
  <c r="M408" i="11"/>
  <c r="H409" i="11"/>
  <c r="I409" i="11"/>
  <c r="J409" i="11"/>
  <c r="K409" i="11"/>
  <c r="L409" i="11"/>
  <c r="M409" i="11"/>
  <c r="H410" i="11"/>
  <c r="I410" i="11"/>
  <c r="J410" i="11"/>
  <c r="K410" i="11"/>
  <c r="L410" i="11"/>
  <c r="M410" i="11"/>
  <c r="H411" i="11"/>
  <c r="I411" i="11"/>
  <c r="J411" i="11"/>
  <c r="K411" i="11"/>
  <c r="L411" i="11"/>
  <c r="M411" i="11"/>
  <c r="H412" i="11"/>
  <c r="I412" i="11"/>
  <c r="J412" i="11"/>
  <c r="K412" i="11"/>
  <c r="L412" i="11"/>
  <c r="M412" i="11"/>
  <c r="H413" i="11"/>
  <c r="I413" i="11"/>
  <c r="J413" i="11"/>
  <c r="K413" i="11"/>
  <c r="L413" i="11"/>
  <c r="M413" i="11"/>
  <c r="H414" i="11"/>
  <c r="I414" i="11"/>
  <c r="J414" i="11"/>
  <c r="K414" i="11"/>
  <c r="L414" i="11"/>
  <c r="M414" i="11"/>
  <c r="H415" i="11"/>
  <c r="I415" i="11"/>
  <c r="J415" i="11"/>
  <c r="K415" i="11"/>
  <c r="L415" i="11"/>
  <c r="M415" i="11"/>
  <c r="H416" i="11"/>
  <c r="I416" i="11"/>
  <c r="J416" i="11"/>
  <c r="K416" i="11"/>
  <c r="L416" i="11"/>
  <c r="M416" i="11"/>
  <c r="H417" i="11"/>
  <c r="I417" i="11"/>
  <c r="J417" i="11"/>
  <c r="K417" i="11"/>
  <c r="L417" i="11"/>
  <c r="M417" i="11"/>
  <c r="H418" i="11"/>
  <c r="I418" i="11"/>
  <c r="J418" i="11"/>
  <c r="K418" i="11"/>
  <c r="L418" i="11"/>
  <c r="M418" i="11"/>
  <c r="H419" i="11"/>
  <c r="I419" i="11"/>
  <c r="J419" i="11"/>
  <c r="K419" i="11"/>
  <c r="L419" i="11"/>
  <c r="M419" i="11"/>
  <c r="H420" i="11"/>
  <c r="I420" i="11"/>
  <c r="J420" i="11"/>
  <c r="K420" i="11"/>
  <c r="L420" i="11"/>
  <c r="M420" i="11"/>
  <c r="H421" i="11"/>
  <c r="I421" i="11"/>
  <c r="J421" i="11"/>
  <c r="K421" i="11"/>
  <c r="L421" i="11"/>
  <c r="M421" i="11"/>
  <c r="H422" i="11"/>
  <c r="I422" i="11"/>
  <c r="J422" i="11"/>
  <c r="K422" i="11"/>
  <c r="L422" i="11"/>
  <c r="M422" i="11"/>
  <c r="H423" i="11"/>
  <c r="I423" i="11"/>
  <c r="J423" i="11"/>
  <c r="K423" i="11"/>
  <c r="L423" i="11"/>
  <c r="M423" i="11"/>
  <c r="H424" i="11"/>
  <c r="I424" i="11"/>
  <c r="J424" i="11"/>
  <c r="K424" i="11"/>
  <c r="L424" i="11"/>
  <c r="M424" i="11"/>
  <c r="H425" i="11"/>
  <c r="I425" i="11"/>
  <c r="J425" i="11"/>
  <c r="K425" i="11"/>
  <c r="L425" i="11"/>
  <c r="M425" i="11"/>
  <c r="H426" i="11"/>
  <c r="I426" i="11"/>
  <c r="J426" i="11"/>
  <c r="K426" i="11"/>
  <c r="L426" i="11"/>
  <c r="M426" i="11"/>
  <c r="H427" i="11"/>
  <c r="I427" i="11"/>
  <c r="J427" i="11"/>
  <c r="K427" i="11"/>
  <c r="L427" i="11"/>
  <c r="M427" i="11"/>
  <c r="H428" i="11"/>
  <c r="I428" i="11"/>
  <c r="J428" i="11"/>
  <c r="K428" i="11"/>
  <c r="L428" i="11"/>
  <c r="M428" i="11"/>
  <c r="H429" i="11"/>
  <c r="I429" i="11"/>
  <c r="J429" i="11"/>
  <c r="K429" i="11"/>
  <c r="L429" i="11"/>
  <c r="M429" i="11"/>
  <c r="H430" i="11"/>
  <c r="I430" i="11"/>
  <c r="J430" i="11"/>
  <c r="K430" i="11"/>
  <c r="L430" i="11"/>
  <c r="M430" i="11"/>
  <c r="H431" i="11"/>
  <c r="I431" i="11"/>
  <c r="J431" i="11"/>
  <c r="K431" i="11"/>
  <c r="L431" i="11"/>
  <c r="M431" i="11"/>
  <c r="H432" i="11"/>
  <c r="I432" i="11"/>
  <c r="J432" i="11"/>
  <c r="K432" i="11"/>
  <c r="L432" i="11"/>
  <c r="M432" i="11"/>
  <c r="H433" i="11"/>
  <c r="I433" i="11"/>
  <c r="J433" i="11"/>
  <c r="K433" i="11"/>
  <c r="L433" i="11"/>
  <c r="M433" i="11"/>
  <c r="H434" i="11"/>
  <c r="I434" i="11"/>
  <c r="J434" i="11"/>
  <c r="K434" i="11"/>
  <c r="L434" i="11"/>
  <c r="M434" i="11"/>
  <c r="H435" i="11"/>
  <c r="I435" i="11"/>
  <c r="J435" i="11"/>
  <c r="K435" i="11"/>
  <c r="L435" i="11"/>
  <c r="M435" i="11"/>
  <c r="H436" i="11"/>
  <c r="I436" i="11"/>
  <c r="J436" i="11"/>
  <c r="K436" i="11"/>
  <c r="L436" i="11"/>
  <c r="M436" i="11"/>
  <c r="H437" i="11"/>
  <c r="I437" i="11"/>
  <c r="J437" i="11"/>
  <c r="K437" i="11"/>
  <c r="L437" i="11"/>
  <c r="M437" i="11"/>
  <c r="H438" i="11"/>
  <c r="I438" i="11"/>
  <c r="J438" i="11"/>
  <c r="K438" i="11"/>
  <c r="L438" i="11"/>
  <c r="M438" i="11"/>
  <c r="H439" i="11"/>
  <c r="I439" i="11"/>
  <c r="J439" i="11"/>
  <c r="K439" i="11"/>
  <c r="L439" i="11"/>
  <c r="M439" i="11"/>
  <c r="H440" i="11"/>
  <c r="I440" i="11"/>
  <c r="J440" i="11"/>
  <c r="K440" i="11"/>
  <c r="L440" i="11"/>
  <c r="M440" i="11"/>
  <c r="H441" i="11"/>
  <c r="I441" i="11"/>
  <c r="J441" i="11"/>
  <c r="K441" i="11"/>
  <c r="L441" i="11"/>
  <c r="M441" i="11"/>
  <c r="H442" i="11"/>
  <c r="I442" i="11"/>
  <c r="J442" i="11"/>
  <c r="K442" i="11"/>
  <c r="L442" i="11"/>
  <c r="M442" i="11"/>
  <c r="H443" i="11"/>
  <c r="I443" i="11"/>
  <c r="J443" i="11"/>
  <c r="K443" i="11"/>
  <c r="L443" i="11"/>
  <c r="M443" i="11"/>
  <c r="H444" i="11"/>
  <c r="I444" i="11"/>
  <c r="J444" i="11"/>
  <c r="K444" i="11"/>
  <c r="L444" i="11"/>
  <c r="M444" i="11"/>
  <c r="H445" i="11"/>
  <c r="I445" i="11"/>
  <c r="J445" i="11"/>
  <c r="K445" i="11"/>
  <c r="L445" i="11"/>
  <c r="M445" i="11"/>
  <c r="H446" i="11"/>
  <c r="I446" i="11"/>
  <c r="J446" i="11"/>
  <c r="K446" i="11"/>
  <c r="L446" i="11"/>
  <c r="M446" i="11"/>
  <c r="H447" i="11"/>
  <c r="I447" i="11"/>
  <c r="J447" i="11"/>
  <c r="K447" i="11"/>
  <c r="L447" i="11"/>
  <c r="M447" i="11"/>
  <c r="H448" i="11"/>
  <c r="I448" i="11"/>
  <c r="J448" i="11"/>
  <c r="K448" i="11"/>
  <c r="L448" i="11"/>
  <c r="M448" i="11"/>
  <c r="H449" i="11"/>
  <c r="I449" i="11"/>
  <c r="J449" i="11"/>
  <c r="K449" i="11"/>
  <c r="L449" i="11"/>
  <c r="M449" i="11"/>
  <c r="H450" i="11"/>
  <c r="I450" i="11"/>
  <c r="J450" i="11"/>
  <c r="K450" i="11"/>
  <c r="L450" i="11"/>
  <c r="M450" i="11"/>
  <c r="H451" i="11"/>
  <c r="I451" i="11"/>
  <c r="J451" i="11"/>
  <c r="K451" i="11"/>
  <c r="L451" i="11"/>
  <c r="M451" i="11"/>
  <c r="H452" i="11"/>
  <c r="I452" i="11"/>
  <c r="J452" i="11"/>
  <c r="K452" i="11"/>
  <c r="L452" i="11"/>
  <c r="M452" i="11"/>
  <c r="H453" i="11"/>
  <c r="I453" i="11"/>
  <c r="J453" i="11"/>
  <c r="K453" i="11"/>
  <c r="L453" i="11"/>
  <c r="M453" i="11"/>
  <c r="H454" i="11"/>
  <c r="I454" i="11"/>
  <c r="J454" i="11"/>
  <c r="K454" i="11"/>
  <c r="L454" i="11"/>
  <c r="M454" i="11"/>
  <c r="H455" i="11"/>
  <c r="I455" i="11"/>
  <c r="J455" i="11"/>
  <c r="K455" i="11"/>
  <c r="L455" i="11"/>
  <c r="M455" i="11"/>
  <c r="H456" i="11"/>
  <c r="I456" i="11"/>
  <c r="J456" i="11"/>
  <c r="K456" i="11"/>
  <c r="L456" i="11"/>
  <c r="M456" i="11"/>
  <c r="H457" i="11"/>
  <c r="I457" i="11"/>
  <c r="J457" i="11"/>
  <c r="K457" i="11"/>
  <c r="L457" i="11"/>
  <c r="M457" i="11"/>
  <c r="H458" i="11"/>
  <c r="I458" i="11"/>
  <c r="J458" i="11"/>
  <c r="K458" i="11"/>
  <c r="L458" i="11"/>
  <c r="M458" i="11"/>
  <c r="H459" i="11"/>
  <c r="I459" i="11"/>
  <c r="J459" i="11"/>
  <c r="K459" i="11"/>
  <c r="L459" i="11"/>
  <c r="M459" i="11"/>
  <c r="H460" i="11"/>
  <c r="I460" i="11"/>
  <c r="J460" i="11"/>
  <c r="K460" i="11"/>
  <c r="L460" i="11"/>
  <c r="M460" i="11"/>
  <c r="H461" i="11"/>
  <c r="I461" i="11"/>
  <c r="J461" i="11"/>
  <c r="K461" i="11"/>
  <c r="L461" i="11"/>
  <c r="M461" i="11"/>
  <c r="H462" i="11"/>
  <c r="I462" i="11"/>
  <c r="J462" i="11"/>
  <c r="K462" i="11"/>
  <c r="L462" i="11"/>
  <c r="M462" i="11"/>
  <c r="H463" i="11"/>
  <c r="I463" i="11"/>
  <c r="J463" i="11"/>
  <c r="K463" i="11"/>
  <c r="L463" i="11"/>
  <c r="M463" i="11"/>
  <c r="H464" i="11"/>
  <c r="I464" i="11"/>
  <c r="J464" i="11"/>
  <c r="K464" i="11"/>
  <c r="L464" i="11"/>
  <c r="M464" i="11"/>
  <c r="H465" i="11"/>
  <c r="I465" i="11"/>
  <c r="J465" i="11"/>
  <c r="K465" i="11"/>
  <c r="L465" i="11"/>
  <c r="M465" i="11"/>
  <c r="H466" i="11"/>
  <c r="I466" i="11"/>
  <c r="J466" i="11"/>
  <c r="K466" i="11"/>
  <c r="L466" i="11"/>
  <c r="M466" i="11"/>
  <c r="H467" i="11"/>
  <c r="I467" i="11"/>
  <c r="J467" i="11"/>
  <c r="K467" i="11"/>
  <c r="L467" i="11"/>
  <c r="M467" i="11"/>
  <c r="H468" i="11"/>
  <c r="I468" i="11"/>
  <c r="J468" i="11"/>
  <c r="K468" i="11"/>
  <c r="L468" i="11"/>
  <c r="M468" i="11"/>
  <c r="H469" i="11"/>
  <c r="I469" i="11"/>
  <c r="J469" i="11"/>
  <c r="K469" i="11"/>
  <c r="L469" i="11"/>
  <c r="M469" i="11"/>
  <c r="H470" i="11"/>
  <c r="I470" i="11"/>
  <c r="J470" i="11"/>
  <c r="K470" i="11"/>
  <c r="L470" i="11"/>
  <c r="M470" i="11"/>
  <c r="H471" i="11"/>
  <c r="I471" i="11"/>
  <c r="J471" i="11"/>
  <c r="K471" i="11"/>
  <c r="L471" i="11"/>
  <c r="M471" i="11"/>
  <c r="H472" i="11"/>
  <c r="I472" i="11"/>
  <c r="J472" i="11"/>
  <c r="K472" i="11"/>
  <c r="L472" i="11"/>
  <c r="M472" i="11"/>
  <c r="H473" i="11"/>
  <c r="I473" i="11"/>
  <c r="J473" i="11"/>
  <c r="K473" i="11"/>
  <c r="L473" i="11"/>
  <c r="M473" i="11"/>
  <c r="H474" i="11"/>
  <c r="I474" i="11"/>
  <c r="J474" i="11"/>
  <c r="K474" i="11"/>
  <c r="L474" i="11"/>
  <c r="M474" i="11"/>
  <c r="H475" i="11"/>
  <c r="I475" i="11"/>
  <c r="J475" i="11"/>
  <c r="K475" i="11"/>
  <c r="L475" i="11"/>
  <c r="M475" i="11"/>
  <c r="H476" i="11"/>
  <c r="I476" i="11"/>
  <c r="J476" i="11"/>
  <c r="K476" i="11"/>
  <c r="L476" i="11"/>
  <c r="M476" i="11"/>
  <c r="H477" i="11"/>
  <c r="I477" i="11"/>
  <c r="J477" i="11"/>
  <c r="K477" i="11"/>
  <c r="L477" i="11"/>
  <c r="M477" i="11"/>
  <c r="H478" i="11"/>
  <c r="I478" i="11"/>
  <c r="J478" i="11"/>
  <c r="K478" i="11"/>
  <c r="L478" i="11"/>
  <c r="M478" i="11"/>
  <c r="H479" i="11"/>
  <c r="I479" i="11"/>
  <c r="J479" i="11"/>
  <c r="K479" i="11"/>
  <c r="L479" i="11"/>
  <c r="M479" i="11"/>
  <c r="H480" i="11"/>
  <c r="I480" i="11"/>
  <c r="J480" i="11"/>
  <c r="K480" i="11"/>
  <c r="L480" i="11"/>
  <c r="M480" i="11"/>
  <c r="H481" i="11"/>
  <c r="I481" i="11"/>
  <c r="J481" i="11"/>
  <c r="K481" i="11"/>
  <c r="L481" i="11"/>
  <c r="M481" i="11"/>
  <c r="H482" i="11"/>
  <c r="I482" i="11"/>
  <c r="J482" i="11"/>
  <c r="K482" i="11"/>
  <c r="L482" i="11"/>
  <c r="M482" i="11"/>
  <c r="H483" i="11"/>
  <c r="I483" i="11"/>
  <c r="J483" i="11"/>
  <c r="K483" i="11"/>
  <c r="L483" i="11"/>
  <c r="M483" i="11"/>
  <c r="H484" i="11"/>
  <c r="I484" i="11"/>
  <c r="J484" i="11"/>
  <c r="K484" i="11"/>
  <c r="L484" i="11"/>
  <c r="M484" i="11"/>
  <c r="H485" i="11"/>
  <c r="I485" i="11"/>
  <c r="J485" i="11"/>
  <c r="K485" i="11"/>
  <c r="L485" i="11"/>
  <c r="M485" i="11"/>
  <c r="H486" i="11"/>
  <c r="I486" i="11"/>
  <c r="J486" i="11"/>
  <c r="K486" i="11"/>
  <c r="L486" i="11"/>
  <c r="M486" i="11"/>
  <c r="H487" i="11"/>
  <c r="I487" i="11"/>
  <c r="J487" i="11"/>
  <c r="K487" i="11"/>
  <c r="L487" i="11"/>
  <c r="M487" i="11"/>
  <c r="H488" i="11"/>
  <c r="I488" i="11"/>
  <c r="J488" i="11"/>
  <c r="K488" i="11"/>
  <c r="L488" i="11"/>
  <c r="M488" i="11"/>
  <c r="H489" i="11"/>
  <c r="I489" i="11"/>
  <c r="J489" i="11"/>
  <c r="K489" i="11"/>
  <c r="L489" i="11"/>
  <c r="M489" i="11"/>
  <c r="H490" i="11"/>
  <c r="I490" i="11"/>
  <c r="J490" i="11"/>
  <c r="K490" i="11"/>
  <c r="L490" i="11"/>
  <c r="M490" i="11"/>
  <c r="H491" i="11"/>
  <c r="I491" i="11"/>
  <c r="J491" i="11"/>
  <c r="K491" i="11"/>
  <c r="L491" i="11"/>
  <c r="M491" i="11"/>
  <c r="H492" i="11"/>
  <c r="I492" i="11"/>
  <c r="J492" i="11"/>
  <c r="K492" i="11"/>
  <c r="L492" i="11"/>
  <c r="M492" i="11"/>
  <c r="H493" i="11"/>
  <c r="I493" i="11"/>
  <c r="J493" i="11"/>
  <c r="K493" i="11"/>
  <c r="L493" i="11"/>
  <c r="M493" i="11"/>
  <c r="H494" i="11"/>
  <c r="I494" i="11"/>
  <c r="J494" i="11"/>
  <c r="K494" i="11"/>
  <c r="L494" i="11"/>
  <c r="M494" i="11"/>
  <c r="H495" i="11"/>
  <c r="I495" i="11"/>
  <c r="J495" i="11"/>
  <c r="K495" i="11"/>
  <c r="L495" i="11"/>
  <c r="M495" i="11"/>
  <c r="H496" i="11"/>
  <c r="I496" i="11"/>
  <c r="J496" i="11"/>
  <c r="K496" i="11"/>
  <c r="L496" i="11"/>
  <c r="M496" i="11"/>
  <c r="H497" i="11"/>
  <c r="I497" i="11"/>
  <c r="J497" i="11"/>
  <c r="K497" i="11"/>
  <c r="L497" i="11"/>
  <c r="M497" i="11"/>
  <c r="H498" i="11"/>
  <c r="I498" i="11"/>
  <c r="J498" i="11"/>
  <c r="K498" i="11"/>
  <c r="L498" i="11"/>
  <c r="M498" i="11"/>
  <c r="H499" i="11"/>
  <c r="I499" i="11"/>
  <c r="J499" i="11"/>
  <c r="K499" i="11"/>
  <c r="L499" i="11"/>
  <c r="M499" i="11"/>
  <c r="H500" i="11"/>
  <c r="I500" i="11"/>
  <c r="J500" i="11"/>
  <c r="K500" i="11"/>
  <c r="L500" i="11"/>
  <c r="M500" i="11"/>
  <c r="H501" i="11"/>
  <c r="I501" i="11"/>
  <c r="J501" i="11"/>
  <c r="K501" i="11"/>
  <c r="L501" i="11"/>
  <c r="M501" i="11"/>
  <c r="H502" i="11"/>
  <c r="I502" i="11"/>
  <c r="J502" i="11"/>
  <c r="K502" i="11"/>
  <c r="L502" i="11"/>
  <c r="M502" i="11"/>
  <c r="H503" i="11"/>
  <c r="I503" i="11"/>
  <c r="J503" i="11"/>
  <c r="K503" i="11"/>
  <c r="L503" i="11"/>
  <c r="M503" i="11"/>
  <c r="H504" i="11"/>
  <c r="I504" i="11"/>
  <c r="J504" i="11"/>
  <c r="K504" i="11"/>
  <c r="L504" i="11"/>
  <c r="M504" i="11"/>
  <c r="H505" i="11"/>
  <c r="I505" i="11"/>
  <c r="J505" i="11"/>
  <c r="K505" i="11"/>
  <c r="L505" i="11"/>
  <c r="M505" i="11"/>
  <c r="H506" i="11"/>
  <c r="I506" i="11"/>
  <c r="J506" i="11"/>
  <c r="K506" i="11"/>
  <c r="L506" i="11"/>
  <c r="M506" i="11"/>
  <c r="H507" i="11"/>
  <c r="I507" i="11"/>
  <c r="J507" i="11"/>
  <c r="K507" i="11"/>
  <c r="L507" i="11"/>
  <c r="M507" i="11"/>
  <c r="H508" i="11"/>
  <c r="I508" i="11"/>
  <c r="J508" i="11"/>
  <c r="K508" i="11"/>
  <c r="L508" i="11"/>
  <c r="M508" i="11"/>
  <c r="H509" i="11"/>
  <c r="I509" i="11"/>
  <c r="J509" i="11"/>
  <c r="K509" i="11"/>
  <c r="L509" i="11"/>
  <c r="M509" i="11"/>
  <c r="H510" i="11"/>
  <c r="I510" i="11"/>
  <c r="J510" i="11"/>
  <c r="K510" i="11"/>
  <c r="L510" i="11"/>
  <c r="M510" i="11"/>
  <c r="H511" i="11"/>
  <c r="I511" i="11"/>
  <c r="J511" i="11"/>
  <c r="K511" i="11"/>
  <c r="L511" i="11"/>
  <c r="M511" i="11"/>
  <c r="H512" i="11"/>
  <c r="I512" i="11"/>
  <c r="J512" i="11"/>
  <c r="K512" i="11"/>
  <c r="L512" i="11"/>
  <c r="M512" i="11"/>
  <c r="H513" i="11"/>
  <c r="I513" i="11"/>
  <c r="J513" i="11"/>
  <c r="K513" i="11"/>
  <c r="L513" i="11"/>
  <c r="M513" i="11"/>
  <c r="H514" i="11"/>
  <c r="I514" i="11"/>
  <c r="J514" i="11"/>
  <c r="K514" i="11"/>
  <c r="L514" i="11"/>
  <c r="M514" i="11"/>
  <c r="H515" i="11"/>
  <c r="I515" i="11"/>
  <c r="J515" i="11"/>
  <c r="K515" i="11"/>
  <c r="L515" i="11"/>
  <c r="M515" i="11"/>
  <c r="H516" i="11"/>
  <c r="I516" i="11"/>
  <c r="J516" i="11"/>
  <c r="K516" i="11"/>
  <c r="L516" i="11"/>
  <c r="M516" i="11"/>
  <c r="H517" i="11"/>
  <c r="I517" i="11"/>
  <c r="J517" i="11"/>
  <c r="K517" i="11"/>
  <c r="L517" i="11"/>
  <c r="M517" i="11"/>
  <c r="H518" i="11"/>
  <c r="I518" i="11"/>
  <c r="J518" i="11"/>
  <c r="K518" i="11"/>
  <c r="L518" i="11"/>
  <c r="M518" i="11"/>
  <c r="H519" i="11"/>
  <c r="I519" i="11"/>
  <c r="J519" i="11"/>
  <c r="K519" i="11"/>
  <c r="L519" i="11"/>
  <c r="M519" i="11"/>
  <c r="H520" i="11"/>
  <c r="I520" i="11"/>
  <c r="J520" i="11"/>
  <c r="K520" i="11"/>
  <c r="L520" i="11"/>
  <c r="M520" i="11"/>
  <c r="H521" i="11"/>
  <c r="I521" i="11"/>
  <c r="J521" i="11"/>
  <c r="K521" i="11"/>
  <c r="L521" i="11"/>
  <c r="M521" i="11"/>
  <c r="H522" i="11"/>
  <c r="I522" i="11"/>
  <c r="J522" i="11"/>
  <c r="K522" i="11"/>
  <c r="L522" i="11"/>
  <c r="M522" i="11"/>
  <c r="H523" i="11"/>
  <c r="I523" i="11"/>
  <c r="J523" i="11"/>
  <c r="K523" i="11"/>
  <c r="L523" i="11"/>
  <c r="M523" i="11"/>
  <c r="H524" i="11"/>
  <c r="I524" i="11"/>
  <c r="J524" i="11"/>
  <c r="K524" i="11"/>
  <c r="L524" i="11"/>
  <c r="M524" i="11"/>
  <c r="H525" i="11"/>
  <c r="I525" i="11"/>
  <c r="J525" i="11"/>
  <c r="K525" i="11"/>
  <c r="L525" i="11"/>
  <c r="M525" i="11"/>
  <c r="H526" i="11"/>
  <c r="I526" i="11"/>
  <c r="J526" i="11"/>
  <c r="K526" i="11"/>
  <c r="L526" i="11"/>
  <c r="M526" i="11"/>
  <c r="H527" i="11"/>
  <c r="I527" i="11"/>
  <c r="J527" i="11"/>
  <c r="K527" i="11"/>
  <c r="L527" i="11"/>
  <c r="M527" i="11"/>
  <c r="H528" i="11"/>
  <c r="I528" i="11"/>
  <c r="J528" i="11"/>
  <c r="K528" i="11"/>
  <c r="L528" i="11"/>
  <c r="M528" i="11"/>
  <c r="H529" i="11"/>
  <c r="I529" i="11"/>
  <c r="J529" i="11"/>
  <c r="K529" i="11"/>
  <c r="L529" i="11"/>
  <c r="M529" i="11"/>
  <c r="H530" i="11"/>
  <c r="I530" i="11"/>
  <c r="J530" i="11"/>
  <c r="K530" i="11"/>
  <c r="L530" i="11"/>
  <c r="M530" i="11"/>
  <c r="H531" i="11"/>
  <c r="I531" i="11"/>
  <c r="J531" i="11"/>
  <c r="K531" i="11"/>
  <c r="L531" i="11"/>
  <c r="M531" i="11"/>
  <c r="H532" i="11"/>
  <c r="I532" i="11"/>
  <c r="J532" i="11"/>
  <c r="K532" i="11"/>
  <c r="L532" i="11"/>
  <c r="M532" i="11"/>
  <c r="H533" i="11"/>
  <c r="I533" i="11"/>
  <c r="J533" i="11"/>
  <c r="K533" i="11"/>
  <c r="L533" i="11"/>
  <c r="M533" i="11"/>
  <c r="H534" i="11"/>
  <c r="I534" i="11"/>
  <c r="J534" i="11"/>
  <c r="K534" i="11"/>
  <c r="L534" i="11"/>
  <c r="M534" i="11"/>
  <c r="H535" i="11"/>
  <c r="I535" i="11"/>
  <c r="J535" i="11"/>
  <c r="K535" i="11"/>
  <c r="L535" i="11"/>
  <c r="M535" i="11"/>
  <c r="H536" i="11"/>
  <c r="I536" i="11"/>
  <c r="J536" i="11"/>
  <c r="K536" i="11"/>
  <c r="L536" i="11"/>
  <c r="M536" i="11"/>
  <c r="H537" i="11"/>
  <c r="I537" i="11"/>
  <c r="J537" i="11"/>
  <c r="K537" i="11"/>
  <c r="L537" i="11"/>
  <c r="M537" i="11"/>
  <c r="H538" i="11"/>
  <c r="I538" i="11"/>
  <c r="J538" i="11"/>
  <c r="K538" i="11"/>
  <c r="L538" i="11"/>
  <c r="M538" i="11"/>
  <c r="H539" i="11"/>
  <c r="I539" i="11"/>
  <c r="J539" i="11"/>
  <c r="K539" i="11"/>
  <c r="L539" i="11"/>
  <c r="M539" i="11"/>
  <c r="H540" i="11"/>
  <c r="I540" i="11"/>
  <c r="J540" i="11"/>
  <c r="K540" i="11"/>
  <c r="L540" i="11"/>
  <c r="M540" i="11"/>
  <c r="H541" i="11"/>
  <c r="I541" i="11"/>
  <c r="J541" i="11"/>
  <c r="K541" i="11"/>
  <c r="L541" i="11"/>
  <c r="M541" i="11"/>
  <c r="H542" i="11"/>
  <c r="I542" i="11"/>
  <c r="J542" i="11"/>
  <c r="K542" i="11"/>
  <c r="L542" i="11"/>
  <c r="M542" i="11"/>
  <c r="H543" i="11"/>
  <c r="I543" i="11"/>
  <c r="J543" i="11"/>
  <c r="K543" i="11"/>
  <c r="L543" i="11"/>
  <c r="M543" i="11"/>
  <c r="H544" i="11"/>
  <c r="I544" i="11"/>
  <c r="J544" i="11"/>
  <c r="K544" i="11"/>
  <c r="L544" i="11"/>
  <c r="M544" i="11"/>
  <c r="H545" i="11"/>
  <c r="I545" i="11"/>
  <c r="J545" i="11"/>
  <c r="K545" i="11"/>
  <c r="L545" i="11"/>
  <c r="M545" i="11"/>
  <c r="H546" i="11"/>
  <c r="I546" i="11"/>
  <c r="J546" i="11"/>
  <c r="K546" i="11"/>
  <c r="L546" i="11"/>
  <c r="M546" i="11"/>
  <c r="H547" i="11"/>
  <c r="I547" i="11"/>
  <c r="J547" i="11"/>
  <c r="K547" i="11"/>
  <c r="L547" i="11"/>
  <c r="M547" i="11"/>
  <c r="H548" i="11"/>
  <c r="I548" i="11"/>
  <c r="J548" i="11"/>
  <c r="K548" i="11"/>
  <c r="L548" i="11"/>
  <c r="M548" i="11"/>
  <c r="H549" i="11"/>
  <c r="I549" i="11"/>
  <c r="J549" i="11"/>
  <c r="K549" i="11"/>
  <c r="L549" i="11"/>
  <c r="M549" i="11"/>
  <c r="H550" i="11"/>
  <c r="I550" i="11"/>
  <c r="J550" i="11"/>
  <c r="K550" i="11"/>
  <c r="L550" i="11"/>
  <c r="M550" i="11"/>
  <c r="H551" i="11"/>
  <c r="I551" i="11"/>
  <c r="J551" i="11"/>
  <c r="K551" i="11"/>
  <c r="L551" i="11"/>
  <c r="M551" i="11"/>
  <c r="H552" i="11"/>
  <c r="I552" i="11"/>
  <c r="J552" i="11"/>
  <c r="K552" i="11"/>
  <c r="L552" i="11"/>
  <c r="M552" i="11"/>
  <c r="H553" i="11"/>
  <c r="I553" i="11"/>
  <c r="J553" i="11"/>
  <c r="K553" i="11"/>
  <c r="L553" i="11"/>
  <c r="M553" i="11"/>
  <c r="H554" i="11"/>
  <c r="I554" i="11"/>
  <c r="J554" i="11"/>
  <c r="K554" i="11"/>
  <c r="L554" i="11"/>
  <c r="M554" i="11"/>
  <c r="H555" i="11"/>
  <c r="I555" i="11"/>
  <c r="J555" i="11"/>
  <c r="K555" i="11"/>
  <c r="L555" i="11"/>
  <c r="M555" i="11"/>
  <c r="H556" i="11"/>
  <c r="I556" i="11"/>
  <c r="J556" i="11"/>
  <c r="K556" i="11"/>
  <c r="L556" i="11"/>
  <c r="M556" i="11"/>
  <c r="H557" i="11"/>
  <c r="I557" i="11"/>
  <c r="J557" i="11"/>
  <c r="K557" i="11"/>
  <c r="L557" i="11"/>
  <c r="M557" i="11"/>
  <c r="H558" i="11"/>
  <c r="I558" i="11"/>
  <c r="J558" i="11"/>
  <c r="K558" i="11"/>
  <c r="L558" i="11"/>
  <c r="M558" i="11"/>
  <c r="H559" i="11"/>
  <c r="I559" i="11"/>
  <c r="J559" i="11"/>
  <c r="K559" i="11"/>
  <c r="L559" i="11"/>
  <c r="M559" i="11"/>
  <c r="H560" i="11"/>
  <c r="I560" i="11"/>
  <c r="J560" i="11"/>
  <c r="K560" i="11"/>
  <c r="L560" i="11"/>
  <c r="M560" i="11"/>
  <c r="H561" i="11"/>
  <c r="I561" i="11"/>
  <c r="J561" i="11"/>
  <c r="K561" i="11"/>
  <c r="L561" i="11"/>
  <c r="M561" i="11"/>
  <c r="H562" i="11"/>
  <c r="I562" i="11"/>
  <c r="J562" i="11"/>
  <c r="K562" i="11"/>
  <c r="L562" i="11"/>
  <c r="M562" i="11"/>
  <c r="H563" i="11"/>
  <c r="I563" i="11"/>
  <c r="J563" i="11"/>
  <c r="K563" i="11"/>
  <c r="L563" i="11"/>
  <c r="M563" i="11"/>
  <c r="H564" i="11"/>
  <c r="I564" i="11"/>
  <c r="J564" i="11"/>
  <c r="K564" i="11"/>
  <c r="L564" i="11"/>
  <c r="M564" i="11"/>
  <c r="H565" i="11"/>
  <c r="I565" i="11"/>
  <c r="J565" i="11"/>
  <c r="K565" i="11"/>
  <c r="L565" i="11"/>
  <c r="M565" i="11"/>
  <c r="H566" i="11"/>
  <c r="I566" i="11"/>
  <c r="J566" i="11"/>
  <c r="K566" i="11"/>
  <c r="L566" i="11"/>
  <c r="M566" i="11"/>
  <c r="H567" i="11"/>
  <c r="I567" i="11"/>
  <c r="J567" i="11"/>
  <c r="K567" i="11"/>
  <c r="L567" i="11"/>
  <c r="M567" i="11"/>
  <c r="H568" i="11"/>
  <c r="I568" i="11"/>
  <c r="J568" i="11"/>
  <c r="K568" i="11"/>
  <c r="L568" i="11"/>
  <c r="M568" i="11"/>
  <c r="H569" i="11"/>
  <c r="I569" i="11"/>
  <c r="J569" i="11"/>
  <c r="K569" i="11"/>
  <c r="L569" i="11"/>
  <c r="M569" i="11"/>
  <c r="H570" i="11"/>
  <c r="I570" i="11"/>
  <c r="J570" i="11"/>
  <c r="K570" i="11"/>
  <c r="L570" i="11"/>
  <c r="M570" i="11"/>
  <c r="H571" i="11"/>
  <c r="I571" i="11"/>
  <c r="J571" i="11"/>
  <c r="K571" i="11"/>
  <c r="L571" i="11"/>
  <c r="M571" i="11"/>
  <c r="H572" i="11"/>
  <c r="I572" i="11"/>
  <c r="J572" i="11"/>
  <c r="K572" i="11"/>
  <c r="L572" i="11"/>
  <c r="M572" i="11"/>
  <c r="H573" i="11"/>
  <c r="I573" i="11"/>
  <c r="J573" i="11"/>
  <c r="K573" i="11"/>
  <c r="L573" i="11"/>
  <c r="M573" i="11"/>
  <c r="H574" i="11"/>
  <c r="I574" i="11"/>
  <c r="J574" i="11"/>
  <c r="K574" i="11"/>
  <c r="L574" i="11"/>
  <c r="M574" i="11"/>
  <c r="H575" i="11"/>
  <c r="I575" i="11"/>
  <c r="J575" i="11"/>
  <c r="K575" i="11"/>
  <c r="L575" i="11"/>
  <c r="M575" i="11"/>
  <c r="H576" i="11"/>
  <c r="I576" i="11"/>
  <c r="J576" i="11"/>
  <c r="K576" i="11"/>
  <c r="L576" i="11"/>
  <c r="M576" i="11"/>
  <c r="H577" i="11"/>
  <c r="I577" i="11"/>
  <c r="J577" i="11"/>
  <c r="K577" i="11"/>
  <c r="L577" i="11"/>
  <c r="M577" i="11"/>
  <c r="H578" i="11"/>
  <c r="I578" i="11"/>
  <c r="J578" i="11"/>
  <c r="K578" i="11"/>
  <c r="L578" i="11"/>
  <c r="M578" i="11"/>
  <c r="H579" i="11"/>
  <c r="I579" i="11"/>
  <c r="J579" i="11"/>
  <c r="K579" i="11"/>
  <c r="L579" i="11"/>
  <c r="M579" i="11"/>
  <c r="H580" i="11"/>
  <c r="I580" i="11"/>
  <c r="J580" i="11"/>
  <c r="K580" i="11"/>
  <c r="L580" i="11"/>
  <c r="M580" i="11"/>
  <c r="H581" i="11"/>
  <c r="I581" i="11"/>
  <c r="J581" i="11"/>
  <c r="K581" i="11"/>
  <c r="L581" i="11"/>
  <c r="M581" i="11"/>
  <c r="H582" i="11"/>
  <c r="I582" i="11"/>
  <c r="J582" i="11"/>
  <c r="K582" i="11"/>
  <c r="L582" i="11"/>
  <c r="M582" i="11"/>
  <c r="H583" i="11"/>
  <c r="I583" i="11"/>
  <c r="J583" i="11"/>
  <c r="K583" i="11"/>
  <c r="L583" i="11"/>
  <c r="M583" i="11"/>
  <c r="H584" i="11"/>
  <c r="I584" i="11"/>
  <c r="J584" i="11"/>
  <c r="K584" i="11"/>
  <c r="L584" i="11"/>
  <c r="M584" i="11"/>
  <c r="H585" i="11"/>
  <c r="I585" i="11"/>
  <c r="J585" i="11"/>
  <c r="K585" i="11"/>
  <c r="L585" i="11"/>
  <c r="M585" i="11"/>
  <c r="H586" i="11"/>
  <c r="I586" i="11"/>
  <c r="J586" i="11"/>
  <c r="K586" i="11"/>
  <c r="L586" i="11"/>
  <c r="M586" i="11"/>
  <c r="H587" i="11"/>
  <c r="I587" i="11"/>
  <c r="J587" i="11"/>
  <c r="K587" i="11"/>
  <c r="L587" i="11"/>
  <c r="M587" i="11"/>
  <c r="H588" i="11"/>
  <c r="I588" i="11"/>
  <c r="J588" i="11"/>
  <c r="K588" i="11"/>
  <c r="L588" i="11"/>
  <c r="M588" i="11"/>
  <c r="H589" i="11"/>
  <c r="I589" i="11"/>
  <c r="J589" i="11"/>
  <c r="K589" i="11"/>
  <c r="L589" i="11"/>
  <c r="M589" i="11"/>
  <c r="H590" i="11"/>
  <c r="I590" i="11"/>
  <c r="J590" i="11"/>
  <c r="K590" i="11"/>
  <c r="L590" i="11"/>
  <c r="M590" i="11"/>
  <c r="H591" i="11"/>
  <c r="I591" i="11"/>
  <c r="J591" i="11"/>
  <c r="K591" i="11"/>
  <c r="L591" i="11"/>
  <c r="M591" i="11"/>
  <c r="H592" i="11"/>
  <c r="I592" i="11"/>
  <c r="J592" i="11"/>
  <c r="K592" i="11"/>
  <c r="L592" i="11"/>
  <c r="M592" i="11"/>
  <c r="H593" i="11"/>
  <c r="I593" i="11"/>
  <c r="J593" i="11"/>
  <c r="K593" i="11"/>
  <c r="L593" i="11"/>
  <c r="M593" i="11"/>
  <c r="H594" i="11"/>
  <c r="I594" i="11"/>
  <c r="J594" i="11"/>
  <c r="K594" i="11"/>
  <c r="L594" i="11"/>
  <c r="M594" i="11"/>
  <c r="H595" i="11"/>
  <c r="I595" i="11"/>
  <c r="J595" i="11"/>
  <c r="K595" i="11"/>
  <c r="L595" i="11"/>
  <c r="M595" i="11"/>
  <c r="H596" i="11"/>
  <c r="I596" i="11"/>
  <c r="J596" i="11"/>
  <c r="K596" i="11"/>
  <c r="L596" i="11"/>
  <c r="M596" i="11"/>
  <c r="H597" i="11"/>
  <c r="I597" i="11"/>
  <c r="J597" i="11"/>
  <c r="K597" i="11"/>
  <c r="L597" i="11"/>
  <c r="M597" i="11"/>
  <c r="H598" i="11"/>
  <c r="I598" i="11"/>
  <c r="J598" i="11"/>
  <c r="K598" i="11"/>
  <c r="L598" i="11"/>
  <c r="M598" i="11"/>
  <c r="H599" i="11"/>
  <c r="I599" i="11"/>
  <c r="J599" i="11"/>
  <c r="K599" i="11"/>
  <c r="L599" i="11"/>
  <c r="M599" i="11"/>
  <c r="H600" i="11"/>
  <c r="I600" i="11"/>
  <c r="J600" i="11"/>
  <c r="K600" i="11"/>
  <c r="L600" i="11"/>
  <c r="M600" i="11"/>
  <c r="H601" i="11"/>
  <c r="I601" i="11"/>
  <c r="J601" i="11"/>
  <c r="K601" i="11"/>
  <c r="L601" i="11"/>
  <c r="M601" i="11"/>
  <c r="H602" i="11"/>
  <c r="I602" i="11"/>
  <c r="J602" i="11"/>
  <c r="K602" i="11"/>
  <c r="L602" i="11"/>
  <c r="M602" i="11"/>
  <c r="H603" i="11"/>
  <c r="I603" i="11"/>
  <c r="J603" i="11"/>
  <c r="K603" i="11"/>
  <c r="L603" i="11"/>
  <c r="M603" i="11"/>
  <c r="H604" i="11"/>
  <c r="I604" i="11"/>
  <c r="J604" i="11"/>
  <c r="K604" i="11"/>
  <c r="L604" i="11"/>
  <c r="M604" i="11"/>
  <c r="H605" i="11"/>
  <c r="I605" i="11"/>
  <c r="J605" i="11"/>
  <c r="K605" i="11"/>
  <c r="L605" i="11"/>
  <c r="M605" i="11"/>
  <c r="H606" i="11"/>
  <c r="I606" i="11"/>
  <c r="J606" i="11"/>
  <c r="K606" i="11"/>
  <c r="L606" i="11"/>
  <c r="M606" i="11"/>
  <c r="H607" i="11"/>
  <c r="I607" i="11"/>
  <c r="J607" i="11"/>
  <c r="K607" i="11"/>
  <c r="L607" i="11"/>
  <c r="M607" i="11"/>
  <c r="H608" i="11"/>
  <c r="I608" i="11"/>
  <c r="J608" i="11"/>
  <c r="K608" i="11"/>
  <c r="L608" i="11"/>
  <c r="M608" i="11"/>
  <c r="H609" i="11"/>
  <c r="I609" i="11"/>
  <c r="J609" i="11"/>
  <c r="K609" i="11"/>
  <c r="L609" i="11"/>
  <c r="M609" i="11"/>
  <c r="H610" i="11"/>
  <c r="I610" i="11"/>
  <c r="J610" i="11"/>
  <c r="K610" i="11"/>
  <c r="L610" i="11"/>
  <c r="M610" i="11"/>
  <c r="H611" i="11"/>
  <c r="I611" i="11"/>
  <c r="J611" i="11"/>
  <c r="K611" i="11"/>
  <c r="L611" i="11"/>
  <c r="M611" i="11"/>
  <c r="H612" i="11"/>
  <c r="I612" i="11"/>
  <c r="J612" i="11"/>
  <c r="K612" i="11"/>
  <c r="L612" i="11"/>
  <c r="M612" i="11"/>
  <c r="H613" i="11"/>
  <c r="I613" i="11"/>
  <c r="J613" i="11"/>
  <c r="K613" i="11"/>
  <c r="L613" i="11"/>
  <c r="M613" i="11"/>
  <c r="H614" i="11"/>
  <c r="I614" i="11"/>
  <c r="J614" i="11"/>
  <c r="K614" i="11"/>
  <c r="L614" i="11"/>
  <c r="M614" i="11"/>
  <c r="H615" i="11"/>
  <c r="I615" i="11"/>
  <c r="J615" i="11"/>
  <c r="K615" i="11"/>
  <c r="L615" i="11"/>
  <c r="M615" i="11"/>
  <c r="H616" i="11"/>
  <c r="I616" i="11"/>
  <c r="J616" i="11"/>
  <c r="K616" i="11"/>
  <c r="L616" i="11"/>
  <c r="M616" i="11"/>
  <c r="H617" i="11"/>
  <c r="I617" i="11"/>
  <c r="J617" i="11"/>
  <c r="K617" i="11"/>
  <c r="L617" i="11"/>
  <c r="M617" i="11"/>
  <c r="H618" i="11"/>
  <c r="I618" i="11"/>
  <c r="J618" i="11"/>
  <c r="K618" i="11"/>
  <c r="L618" i="11"/>
  <c r="M618" i="11"/>
  <c r="H619" i="11"/>
  <c r="I619" i="11"/>
  <c r="J619" i="11"/>
  <c r="K619" i="11"/>
  <c r="L619" i="11"/>
  <c r="M619" i="11"/>
  <c r="H620" i="11"/>
  <c r="I620" i="11"/>
  <c r="J620" i="11"/>
  <c r="K620" i="11"/>
  <c r="L620" i="11"/>
  <c r="M620" i="11"/>
  <c r="H621" i="11"/>
  <c r="I621" i="11"/>
  <c r="J621" i="11"/>
  <c r="K621" i="11"/>
  <c r="L621" i="11"/>
  <c r="M621" i="11"/>
  <c r="H622" i="11"/>
  <c r="I622" i="11"/>
  <c r="J622" i="11"/>
  <c r="K622" i="11"/>
  <c r="L622" i="11"/>
  <c r="M622" i="11"/>
  <c r="H623" i="11"/>
  <c r="I623" i="11"/>
  <c r="J623" i="11"/>
  <c r="K623" i="11"/>
  <c r="L623" i="11"/>
  <c r="M623" i="11"/>
  <c r="H624" i="11"/>
  <c r="I624" i="11"/>
  <c r="J624" i="11"/>
  <c r="K624" i="11"/>
  <c r="L624" i="11"/>
  <c r="M624" i="11"/>
  <c r="H625" i="11"/>
  <c r="I625" i="11"/>
  <c r="J625" i="11"/>
  <c r="K625" i="11"/>
  <c r="L625" i="11"/>
  <c r="M625" i="11"/>
  <c r="H626" i="11"/>
  <c r="I626" i="11"/>
  <c r="J626" i="11"/>
  <c r="K626" i="11"/>
  <c r="L626" i="11"/>
  <c r="M626" i="11"/>
  <c r="H627" i="11"/>
  <c r="I627" i="11"/>
  <c r="J627" i="11"/>
  <c r="K627" i="11"/>
  <c r="L627" i="11"/>
  <c r="M627" i="11"/>
  <c r="H628" i="11"/>
  <c r="I628" i="11"/>
  <c r="J628" i="11"/>
  <c r="K628" i="11"/>
  <c r="L628" i="11"/>
  <c r="M628" i="11"/>
  <c r="H629" i="11"/>
  <c r="I629" i="11"/>
  <c r="J629" i="11"/>
  <c r="K629" i="11"/>
  <c r="L629" i="11"/>
  <c r="M629" i="11"/>
  <c r="H630" i="11"/>
  <c r="I630" i="11"/>
  <c r="J630" i="11"/>
  <c r="K630" i="11"/>
  <c r="L630" i="11"/>
  <c r="M630" i="11"/>
  <c r="H631" i="11"/>
  <c r="I631" i="11"/>
  <c r="J631" i="11"/>
  <c r="K631" i="11"/>
  <c r="L631" i="11"/>
  <c r="M631" i="11"/>
  <c r="H632" i="11"/>
  <c r="I632" i="11"/>
  <c r="J632" i="11"/>
  <c r="K632" i="11"/>
  <c r="L632" i="11"/>
  <c r="M632" i="11"/>
  <c r="H633" i="11"/>
  <c r="I633" i="11"/>
  <c r="J633" i="11"/>
  <c r="K633" i="11"/>
  <c r="L633" i="11"/>
  <c r="M633" i="11"/>
  <c r="H634" i="11"/>
  <c r="I634" i="11"/>
  <c r="J634" i="11"/>
  <c r="K634" i="11"/>
  <c r="L634" i="11"/>
  <c r="M634" i="11"/>
  <c r="H635" i="11"/>
  <c r="I635" i="11"/>
  <c r="J635" i="11"/>
  <c r="K635" i="11"/>
  <c r="L635" i="11"/>
  <c r="M635" i="11"/>
  <c r="H636" i="11"/>
  <c r="I636" i="11"/>
  <c r="J636" i="11"/>
  <c r="K636" i="11"/>
  <c r="L636" i="11"/>
  <c r="M636" i="11"/>
  <c r="H637" i="11"/>
  <c r="I637" i="11"/>
  <c r="J637" i="11"/>
  <c r="K637" i="11"/>
  <c r="L637" i="11"/>
  <c r="M637" i="11"/>
  <c r="H638" i="11"/>
  <c r="I638" i="11"/>
  <c r="J638" i="11"/>
  <c r="K638" i="11"/>
  <c r="L638" i="11"/>
  <c r="M638" i="11"/>
  <c r="H639" i="11"/>
  <c r="I639" i="11"/>
  <c r="J639" i="11"/>
  <c r="K639" i="11"/>
  <c r="L639" i="11"/>
  <c r="M639" i="11"/>
  <c r="H640" i="11"/>
  <c r="I640" i="11"/>
  <c r="J640" i="11"/>
  <c r="K640" i="11"/>
  <c r="L640" i="11"/>
  <c r="M640" i="11"/>
  <c r="H641" i="11"/>
  <c r="I641" i="11"/>
  <c r="J641" i="11"/>
  <c r="K641" i="11"/>
  <c r="L641" i="11"/>
  <c r="M641" i="11"/>
  <c r="H642" i="11"/>
  <c r="I642" i="11"/>
  <c r="J642" i="11"/>
  <c r="K642" i="11"/>
  <c r="L642" i="11"/>
  <c r="M642" i="11"/>
  <c r="H643" i="11"/>
  <c r="I643" i="11"/>
  <c r="J643" i="11"/>
  <c r="K643" i="11"/>
  <c r="L643" i="11"/>
  <c r="M643" i="11"/>
  <c r="H644" i="11"/>
  <c r="I644" i="11"/>
  <c r="J644" i="11"/>
  <c r="K644" i="11"/>
  <c r="L644" i="11"/>
  <c r="M644" i="11"/>
  <c r="H645" i="11"/>
  <c r="I645" i="11"/>
  <c r="J645" i="11"/>
  <c r="K645" i="11"/>
  <c r="L645" i="11"/>
  <c r="M645" i="11"/>
  <c r="H646" i="11"/>
  <c r="I646" i="11"/>
  <c r="J646" i="11"/>
  <c r="K646" i="11"/>
  <c r="L646" i="11"/>
  <c r="M646" i="11"/>
  <c r="H647" i="11"/>
  <c r="I647" i="11"/>
  <c r="J647" i="11"/>
  <c r="K647" i="11"/>
  <c r="L647" i="11"/>
  <c r="M647" i="11"/>
  <c r="H648" i="11"/>
  <c r="I648" i="11"/>
  <c r="J648" i="11"/>
  <c r="K648" i="11"/>
  <c r="L648" i="11"/>
  <c r="M648" i="11"/>
  <c r="H649" i="11"/>
  <c r="I649" i="11"/>
  <c r="J649" i="11"/>
  <c r="K649" i="11"/>
  <c r="L649" i="11"/>
  <c r="M649" i="11"/>
  <c r="H650" i="11"/>
  <c r="I650" i="11"/>
  <c r="J650" i="11"/>
  <c r="K650" i="11"/>
  <c r="L650" i="11"/>
  <c r="M650" i="11"/>
  <c r="H651" i="11"/>
  <c r="I651" i="11"/>
  <c r="J651" i="11"/>
  <c r="K651" i="11"/>
  <c r="L651" i="11"/>
  <c r="M651" i="11"/>
  <c r="H652" i="11"/>
  <c r="I652" i="11"/>
  <c r="J652" i="11"/>
  <c r="K652" i="11"/>
  <c r="L652" i="11"/>
  <c r="M652" i="11"/>
  <c r="H653" i="11"/>
  <c r="I653" i="11"/>
  <c r="J653" i="11"/>
  <c r="K653" i="11"/>
  <c r="L653" i="11"/>
  <c r="M653" i="11"/>
  <c r="H654" i="11"/>
  <c r="I654" i="11"/>
  <c r="J654" i="11"/>
  <c r="K654" i="11"/>
  <c r="L654" i="11"/>
  <c r="M654" i="11"/>
  <c r="H655" i="11"/>
  <c r="I655" i="11"/>
  <c r="J655" i="11"/>
  <c r="K655" i="11"/>
  <c r="L655" i="11"/>
  <c r="M655" i="11"/>
  <c r="H656" i="11"/>
  <c r="I656" i="11"/>
  <c r="J656" i="11"/>
  <c r="K656" i="11"/>
  <c r="L656" i="11"/>
  <c r="M656" i="11"/>
  <c r="H657" i="11"/>
  <c r="I657" i="11"/>
  <c r="J657" i="11"/>
  <c r="K657" i="11"/>
  <c r="L657" i="11"/>
  <c r="M657" i="11"/>
  <c r="H658" i="11"/>
  <c r="I658" i="11"/>
  <c r="J658" i="11"/>
  <c r="K658" i="11"/>
  <c r="L658" i="11"/>
  <c r="M658" i="11"/>
  <c r="H659" i="11"/>
  <c r="I659" i="11"/>
  <c r="J659" i="11"/>
  <c r="K659" i="11"/>
  <c r="L659" i="11"/>
  <c r="M659" i="11"/>
  <c r="H660" i="11"/>
  <c r="I660" i="11"/>
  <c r="J660" i="11"/>
  <c r="K660" i="11"/>
  <c r="L660" i="11"/>
  <c r="M660" i="11"/>
  <c r="H661" i="11"/>
  <c r="I661" i="11"/>
  <c r="J661" i="11"/>
  <c r="K661" i="11"/>
  <c r="L661" i="11"/>
  <c r="M661" i="11"/>
  <c r="H662" i="11"/>
  <c r="I662" i="11"/>
  <c r="J662" i="11"/>
  <c r="K662" i="11"/>
  <c r="L662" i="11"/>
  <c r="M662" i="11"/>
  <c r="H663" i="11"/>
  <c r="I663" i="11"/>
  <c r="J663" i="11"/>
  <c r="K663" i="11"/>
  <c r="L663" i="11"/>
  <c r="M663" i="11"/>
  <c r="H664" i="11"/>
  <c r="I664" i="11"/>
  <c r="J664" i="11"/>
  <c r="K664" i="11"/>
  <c r="L664" i="11"/>
  <c r="M664" i="11"/>
  <c r="H665" i="11"/>
  <c r="I665" i="11"/>
  <c r="J665" i="11"/>
  <c r="K665" i="11"/>
  <c r="L665" i="11"/>
  <c r="M665" i="11"/>
  <c r="H666" i="11"/>
  <c r="I666" i="11"/>
  <c r="J666" i="11"/>
  <c r="K666" i="11"/>
  <c r="L666" i="11"/>
  <c r="M666" i="11"/>
  <c r="H667" i="11"/>
  <c r="I667" i="11"/>
  <c r="J667" i="11"/>
  <c r="K667" i="11"/>
  <c r="L667" i="11"/>
  <c r="M667" i="11"/>
  <c r="H668" i="11"/>
  <c r="I668" i="11"/>
  <c r="J668" i="11"/>
  <c r="K668" i="11"/>
  <c r="L668" i="11"/>
  <c r="M668" i="11"/>
  <c r="H669" i="11"/>
  <c r="I669" i="11"/>
  <c r="J669" i="11"/>
  <c r="K669" i="11"/>
  <c r="L669" i="11"/>
  <c r="M669" i="11"/>
  <c r="H670" i="11"/>
  <c r="I670" i="11"/>
  <c r="J670" i="11"/>
  <c r="K670" i="11"/>
  <c r="L670" i="11"/>
  <c r="M670" i="11"/>
  <c r="H671" i="11"/>
  <c r="I671" i="11"/>
  <c r="J671" i="11"/>
  <c r="K671" i="11"/>
  <c r="L671" i="11"/>
  <c r="M671" i="11"/>
  <c r="H672" i="11"/>
  <c r="I672" i="11"/>
  <c r="J672" i="11"/>
  <c r="K672" i="11"/>
  <c r="L672" i="11"/>
  <c r="M672" i="11"/>
  <c r="H673" i="11"/>
  <c r="I673" i="11"/>
  <c r="J673" i="11"/>
  <c r="K673" i="11"/>
  <c r="L673" i="11"/>
  <c r="M673" i="11"/>
  <c r="H674" i="11"/>
  <c r="I674" i="11"/>
  <c r="J674" i="11"/>
  <c r="K674" i="11"/>
  <c r="L674" i="11"/>
  <c r="M674" i="11"/>
  <c r="H675" i="11"/>
  <c r="I675" i="11"/>
  <c r="J675" i="11"/>
  <c r="K675" i="11"/>
  <c r="L675" i="11"/>
  <c r="M675" i="11"/>
  <c r="H676" i="11"/>
  <c r="I676" i="11"/>
  <c r="J676" i="11"/>
  <c r="K676" i="11"/>
  <c r="L676" i="11"/>
  <c r="M676" i="11"/>
  <c r="H677" i="11"/>
  <c r="I677" i="11"/>
  <c r="J677" i="11"/>
  <c r="K677" i="11"/>
  <c r="L677" i="11"/>
  <c r="M677" i="11"/>
  <c r="H678" i="11"/>
  <c r="I678" i="11"/>
  <c r="J678" i="11"/>
  <c r="K678" i="11"/>
  <c r="L678" i="11"/>
  <c r="M678" i="11"/>
  <c r="H679" i="11"/>
  <c r="I679" i="11"/>
  <c r="J679" i="11"/>
  <c r="K679" i="11"/>
  <c r="L679" i="11"/>
  <c r="M679" i="11"/>
  <c r="H680" i="11"/>
  <c r="I680" i="11"/>
  <c r="J680" i="11"/>
  <c r="K680" i="11"/>
  <c r="L680" i="11"/>
  <c r="M680" i="11"/>
  <c r="H681" i="11"/>
  <c r="I681" i="11"/>
  <c r="J681" i="11"/>
  <c r="K681" i="11"/>
  <c r="L681" i="11"/>
  <c r="M681" i="11"/>
  <c r="H682" i="11"/>
  <c r="I682" i="11"/>
  <c r="J682" i="11"/>
  <c r="K682" i="11"/>
  <c r="L682" i="11"/>
  <c r="M682" i="11"/>
  <c r="H683" i="11"/>
  <c r="I683" i="11"/>
  <c r="J683" i="11"/>
  <c r="K683" i="11"/>
  <c r="L683" i="11"/>
  <c r="M683" i="11"/>
  <c r="H684" i="11"/>
  <c r="I684" i="11"/>
  <c r="J684" i="11"/>
  <c r="K684" i="11"/>
  <c r="L684" i="11"/>
  <c r="M684" i="11"/>
  <c r="H685" i="11"/>
  <c r="I685" i="11"/>
  <c r="J685" i="11"/>
  <c r="K685" i="11"/>
  <c r="L685" i="11"/>
  <c r="M685" i="11"/>
  <c r="H686" i="11"/>
  <c r="I686" i="11"/>
  <c r="J686" i="11"/>
  <c r="K686" i="11"/>
  <c r="L686" i="11"/>
  <c r="M686" i="11"/>
  <c r="H687" i="11"/>
  <c r="I687" i="11"/>
  <c r="J687" i="11"/>
  <c r="K687" i="11"/>
  <c r="L687" i="11"/>
  <c r="M687" i="11"/>
  <c r="H688" i="11"/>
  <c r="I688" i="11"/>
  <c r="J688" i="11"/>
  <c r="K688" i="11"/>
  <c r="L688" i="11"/>
  <c r="M688" i="11"/>
  <c r="H689" i="11"/>
  <c r="I689" i="11"/>
  <c r="J689" i="11"/>
  <c r="K689" i="11"/>
  <c r="L689" i="11"/>
  <c r="M689" i="11"/>
  <c r="H690" i="11"/>
  <c r="I690" i="11"/>
  <c r="J690" i="11"/>
  <c r="K690" i="11"/>
  <c r="L690" i="11"/>
  <c r="M690" i="11"/>
  <c r="H691" i="11"/>
  <c r="I691" i="11"/>
  <c r="J691" i="11"/>
  <c r="K691" i="11"/>
  <c r="L691" i="11"/>
  <c r="M691" i="11"/>
  <c r="H692" i="11"/>
  <c r="I692" i="11"/>
  <c r="J692" i="11"/>
  <c r="K692" i="11"/>
  <c r="L692" i="11"/>
  <c r="M692" i="11"/>
  <c r="H693" i="11"/>
  <c r="I693" i="11"/>
  <c r="J693" i="11"/>
  <c r="K693" i="11"/>
  <c r="L693" i="11"/>
  <c r="M693" i="11"/>
  <c r="H694" i="11"/>
  <c r="I694" i="11"/>
  <c r="J694" i="11"/>
  <c r="K694" i="11"/>
  <c r="L694" i="11"/>
  <c r="M694" i="11"/>
  <c r="H695" i="11"/>
  <c r="I695" i="11"/>
  <c r="J695" i="11"/>
  <c r="K695" i="11"/>
  <c r="L695" i="11"/>
  <c r="M695" i="11"/>
  <c r="H696" i="11"/>
  <c r="I696" i="11"/>
  <c r="J696" i="11"/>
  <c r="K696" i="11"/>
  <c r="L696" i="11"/>
  <c r="M696" i="11"/>
  <c r="H697" i="11"/>
  <c r="I697" i="11"/>
  <c r="J697" i="11"/>
  <c r="K697" i="11"/>
  <c r="L697" i="11"/>
  <c r="M697" i="11"/>
  <c r="H698" i="11"/>
  <c r="I698" i="11"/>
  <c r="J698" i="11"/>
  <c r="K698" i="11"/>
  <c r="L698" i="11"/>
  <c r="M698" i="11"/>
  <c r="H699" i="11"/>
  <c r="I699" i="11"/>
  <c r="J699" i="11"/>
  <c r="K699" i="11"/>
  <c r="L699" i="11"/>
  <c r="M699" i="11"/>
  <c r="H700" i="11"/>
  <c r="I700" i="11"/>
  <c r="J700" i="11"/>
  <c r="K700" i="11"/>
  <c r="L700" i="11"/>
  <c r="M700" i="11"/>
  <c r="H701" i="11"/>
  <c r="I701" i="11"/>
  <c r="J701" i="11"/>
  <c r="K701" i="11"/>
  <c r="L701" i="11"/>
  <c r="M701" i="11"/>
  <c r="H702" i="11"/>
  <c r="I702" i="11"/>
  <c r="J702" i="11"/>
  <c r="K702" i="11"/>
  <c r="L702" i="11"/>
  <c r="M702" i="11"/>
  <c r="H703" i="11"/>
  <c r="I703" i="11"/>
  <c r="J703" i="11"/>
  <c r="K703" i="11"/>
  <c r="L703" i="11"/>
  <c r="M703" i="11"/>
  <c r="H704" i="11"/>
  <c r="I704" i="11"/>
  <c r="J704" i="11"/>
  <c r="K704" i="11"/>
  <c r="L704" i="11"/>
  <c r="M704" i="11"/>
  <c r="H705" i="11"/>
  <c r="I705" i="11"/>
  <c r="J705" i="11"/>
  <c r="K705" i="11"/>
  <c r="L705" i="11"/>
  <c r="M705" i="11"/>
  <c r="H706" i="11"/>
  <c r="I706" i="11"/>
  <c r="J706" i="11"/>
  <c r="K706" i="11"/>
  <c r="L706" i="11"/>
  <c r="M706" i="11"/>
  <c r="H707" i="11"/>
  <c r="I707" i="11"/>
  <c r="J707" i="11"/>
  <c r="K707" i="11"/>
  <c r="L707" i="11"/>
  <c r="M707" i="11"/>
  <c r="H708" i="11"/>
  <c r="I708" i="11"/>
  <c r="J708" i="11"/>
  <c r="K708" i="11"/>
  <c r="L708" i="11"/>
  <c r="M708" i="11"/>
  <c r="H709" i="11"/>
  <c r="I709" i="11"/>
  <c r="J709" i="11"/>
  <c r="K709" i="11"/>
  <c r="L709" i="11"/>
  <c r="M709" i="11"/>
  <c r="H710" i="11"/>
  <c r="I710" i="11"/>
  <c r="J710" i="11"/>
  <c r="K710" i="11"/>
  <c r="L710" i="11"/>
  <c r="M710" i="11"/>
  <c r="H711" i="11"/>
  <c r="I711" i="11"/>
  <c r="J711" i="11"/>
  <c r="K711" i="11"/>
  <c r="L711" i="11"/>
  <c r="M711" i="11"/>
  <c r="H712" i="11"/>
  <c r="I712" i="11"/>
  <c r="J712" i="11"/>
  <c r="K712" i="11"/>
  <c r="L712" i="11"/>
  <c r="M712" i="11"/>
  <c r="H713" i="11"/>
  <c r="I713" i="11"/>
  <c r="J713" i="11"/>
  <c r="K713" i="11"/>
  <c r="L713" i="11"/>
  <c r="M713" i="11"/>
  <c r="H714" i="11"/>
  <c r="I714" i="11"/>
  <c r="J714" i="11"/>
  <c r="K714" i="11"/>
  <c r="L714" i="11"/>
  <c r="M714" i="11"/>
  <c r="H715" i="11"/>
  <c r="I715" i="11"/>
  <c r="J715" i="11"/>
  <c r="K715" i="11"/>
  <c r="L715" i="11"/>
  <c r="M715" i="11"/>
  <c r="H716" i="11"/>
  <c r="I716" i="11"/>
  <c r="J716" i="11"/>
  <c r="K716" i="11"/>
  <c r="L716" i="11"/>
  <c r="M716" i="11"/>
  <c r="H717" i="11"/>
  <c r="I717" i="11"/>
  <c r="J717" i="11"/>
  <c r="K717" i="11"/>
  <c r="L717" i="11"/>
  <c r="M717" i="11"/>
  <c r="H718" i="11"/>
  <c r="I718" i="11"/>
  <c r="J718" i="11"/>
  <c r="K718" i="11"/>
  <c r="L718" i="11"/>
  <c r="M718" i="11"/>
  <c r="H719" i="11"/>
  <c r="I719" i="11"/>
  <c r="J719" i="11"/>
  <c r="K719" i="11"/>
  <c r="L719" i="11"/>
  <c r="M719" i="11"/>
  <c r="H720" i="11"/>
  <c r="I720" i="11"/>
  <c r="J720" i="11"/>
  <c r="K720" i="11"/>
  <c r="L720" i="11"/>
  <c r="M720" i="11"/>
  <c r="H721" i="11"/>
  <c r="I721" i="11"/>
  <c r="J721" i="11"/>
  <c r="K721" i="11"/>
  <c r="L721" i="11"/>
  <c r="M721" i="11"/>
  <c r="H722" i="11"/>
  <c r="I722" i="11"/>
  <c r="J722" i="11"/>
  <c r="K722" i="11"/>
  <c r="L722" i="11"/>
  <c r="M722" i="11"/>
  <c r="H723" i="11"/>
  <c r="I723" i="11"/>
  <c r="J723" i="11"/>
  <c r="K723" i="11"/>
  <c r="L723" i="11"/>
  <c r="M723" i="11"/>
  <c r="H724" i="11"/>
  <c r="I724" i="11"/>
  <c r="J724" i="11"/>
  <c r="K724" i="11"/>
  <c r="L724" i="11"/>
  <c r="M724" i="11"/>
  <c r="H725" i="11"/>
  <c r="I725" i="11"/>
  <c r="J725" i="11"/>
  <c r="K725" i="11"/>
  <c r="L725" i="11"/>
  <c r="M725" i="11"/>
  <c r="H726" i="11"/>
  <c r="I726" i="11"/>
  <c r="J726" i="11"/>
  <c r="K726" i="11"/>
  <c r="L726" i="11"/>
  <c r="M726" i="11"/>
  <c r="H727" i="11"/>
  <c r="I727" i="11"/>
  <c r="J727" i="11"/>
  <c r="K727" i="11"/>
  <c r="L727" i="11"/>
  <c r="M727" i="11"/>
  <c r="H728" i="11"/>
  <c r="I728" i="11"/>
  <c r="J728" i="11"/>
  <c r="K728" i="11"/>
  <c r="L728" i="11"/>
  <c r="M728" i="11"/>
  <c r="H729" i="11"/>
  <c r="I729" i="11"/>
  <c r="J729" i="11"/>
  <c r="K729" i="11"/>
  <c r="L729" i="11"/>
  <c r="M729" i="11"/>
  <c r="H730" i="11"/>
  <c r="I730" i="11"/>
  <c r="J730" i="11"/>
  <c r="K730" i="11"/>
  <c r="L730" i="11"/>
  <c r="M730" i="11"/>
  <c r="H731" i="11"/>
  <c r="I731" i="11"/>
  <c r="J731" i="11"/>
  <c r="K731" i="11"/>
  <c r="L731" i="11"/>
  <c r="M731" i="11"/>
  <c r="H732" i="11"/>
  <c r="I732" i="11"/>
  <c r="J732" i="11"/>
  <c r="K732" i="11"/>
  <c r="L732" i="11"/>
  <c r="M732" i="11"/>
  <c r="H733" i="11"/>
  <c r="I733" i="11"/>
  <c r="J733" i="11"/>
  <c r="K733" i="11"/>
  <c r="L733" i="11"/>
  <c r="M733" i="11"/>
  <c r="H734" i="11"/>
  <c r="I734" i="11"/>
  <c r="J734" i="11"/>
  <c r="K734" i="11"/>
  <c r="L734" i="11"/>
  <c r="M734" i="11"/>
  <c r="H735" i="11"/>
  <c r="I735" i="11"/>
  <c r="J735" i="11"/>
  <c r="K735" i="11"/>
  <c r="L735" i="11"/>
  <c r="M735" i="11"/>
  <c r="H736" i="11"/>
  <c r="I736" i="11"/>
  <c r="J736" i="11"/>
  <c r="K736" i="11"/>
  <c r="L736" i="11"/>
  <c r="M736" i="11"/>
  <c r="H737" i="11"/>
  <c r="I737" i="11"/>
  <c r="J737" i="11"/>
  <c r="K737" i="11"/>
  <c r="L737" i="11"/>
  <c r="M737" i="11"/>
  <c r="H738" i="11"/>
  <c r="I738" i="11"/>
  <c r="J738" i="11"/>
  <c r="K738" i="11"/>
  <c r="L738" i="11"/>
  <c r="M738" i="11"/>
  <c r="H739" i="11"/>
  <c r="I739" i="11"/>
  <c r="J739" i="11"/>
  <c r="K739" i="11"/>
  <c r="L739" i="11"/>
  <c r="M739" i="11"/>
  <c r="H740" i="11"/>
  <c r="I740" i="11"/>
  <c r="J740" i="11"/>
  <c r="K740" i="11"/>
  <c r="L740" i="11"/>
  <c r="M740" i="11"/>
  <c r="H741" i="11"/>
  <c r="I741" i="11"/>
  <c r="J741" i="11"/>
  <c r="K741" i="11"/>
  <c r="L741" i="11"/>
  <c r="M741" i="11"/>
  <c r="H742" i="11"/>
  <c r="I742" i="11"/>
  <c r="J742" i="11"/>
  <c r="K742" i="11"/>
  <c r="L742" i="11"/>
  <c r="M742" i="11"/>
  <c r="H743" i="11"/>
  <c r="I743" i="11"/>
  <c r="J743" i="11"/>
  <c r="K743" i="11"/>
  <c r="L743" i="11"/>
  <c r="M743" i="11"/>
  <c r="H744" i="11"/>
  <c r="I744" i="11"/>
  <c r="J744" i="11"/>
  <c r="K744" i="11"/>
  <c r="L744" i="11"/>
  <c r="M744" i="11"/>
  <c r="H745" i="11"/>
  <c r="I745" i="11"/>
  <c r="J745" i="11"/>
  <c r="K745" i="11"/>
  <c r="L745" i="11"/>
  <c r="M745" i="11"/>
  <c r="H746" i="11"/>
  <c r="I746" i="11"/>
  <c r="J746" i="11"/>
  <c r="K746" i="11"/>
  <c r="L746" i="11"/>
  <c r="M746" i="11"/>
  <c r="H747" i="11"/>
  <c r="I747" i="11"/>
  <c r="J747" i="11"/>
  <c r="K747" i="11"/>
  <c r="L747" i="11"/>
  <c r="M747" i="11"/>
  <c r="H748" i="11"/>
  <c r="I748" i="11"/>
  <c r="J748" i="11"/>
  <c r="K748" i="11"/>
  <c r="L748" i="11"/>
  <c r="M748" i="11"/>
  <c r="H749" i="11"/>
  <c r="I749" i="11"/>
  <c r="J749" i="11"/>
  <c r="K749" i="11"/>
  <c r="L749" i="11"/>
  <c r="M749" i="11"/>
  <c r="H750" i="11"/>
  <c r="I750" i="11"/>
  <c r="J750" i="11"/>
  <c r="K750" i="11"/>
  <c r="L750" i="11"/>
  <c r="M750" i="11"/>
  <c r="H751" i="11"/>
  <c r="I751" i="11"/>
  <c r="J751" i="11"/>
  <c r="K751" i="11"/>
  <c r="L751" i="11"/>
  <c r="M751" i="11"/>
  <c r="H752" i="11"/>
  <c r="I752" i="11"/>
  <c r="J752" i="11"/>
  <c r="K752" i="11"/>
  <c r="L752" i="11"/>
  <c r="M752" i="11"/>
  <c r="H753" i="11"/>
  <c r="I753" i="11"/>
  <c r="J753" i="11"/>
  <c r="K753" i="11"/>
  <c r="L753" i="11"/>
  <c r="M753" i="11"/>
  <c r="H754" i="11"/>
  <c r="I754" i="11"/>
  <c r="J754" i="11"/>
  <c r="K754" i="11"/>
  <c r="L754" i="11"/>
  <c r="M754" i="11"/>
  <c r="H755" i="11"/>
  <c r="I755" i="11"/>
  <c r="J755" i="11"/>
  <c r="K755" i="11"/>
  <c r="L755" i="11"/>
  <c r="M755" i="11"/>
  <c r="H756" i="11"/>
  <c r="I756" i="11"/>
  <c r="J756" i="11"/>
  <c r="K756" i="11"/>
  <c r="L756" i="11"/>
  <c r="M756" i="11"/>
  <c r="H757" i="11"/>
  <c r="I757" i="11"/>
  <c r="J757" i="11"/>
  <c r="K757" i="11"/>
  <c r="L757" i="11"/>
  <c r="M757" i="11"/>
  <c r="H758" i="11"/>
  <c r="I758" i="11"/>
  <c r="J758" i="11"/>
  <c r="K758" i="11"/>
  <c r="L758" i="11"/>
  <c r="M758" i="11"/>
  <c r="H759" i="11"/>
  <c r="I759" i="11"/>
  <c r="J759" i="11"/>
  <c r="K759" i="11"/>
  <c r="L759" i="11"/>
  <c r="M759" i="11"/>
  <c r="H760" i="11"/>
  <c r="I760" i="11"/>
  <c r="J760" i="11"/>
  <c r="K760" i="11"/>
  <c r="L760" i="11"/>
  <c r="M760" i="11"/>
  <c r="H761" i="11"/>
  <c r="I761" i="11"/>
  <c r="J761" i="11"/>
  <c r="K761" i="11"/>
  <c r="L761" i="11"/>
  <c r="M761" i="11"/>
  <c r="H762" i="11"/>
  <c r="I762" i="11"/>
  <c r="J762" i="11"/>
  <c r="K762" i="11"/>
  <c r="L762" i="11"/>
  <c r="M762" i="11"/>
  <c r="H763" i="11"/>
  <c r="I763" i="11"/>
  <c r="J763" i="11"/>
  <c r="K763" i="11"/>
  <c r="L763" i="11"/>
  <c r="M763" i="11"/>
  <c r="H764" i="11"/>
  <c r="I764" i="11"/>
  <c r="J764" i="11"/>
  <c r="K764" i="11"/>
  <c r="L764" i="11"/>
  <c r="M764" i="11"/>
  <c r="H765" i="11"/>
  <c r="I765" i="11"/>
  <c r="J765" i="11"/>
  <c r="K765" i="11"/>
  <c r="L765" i="11"/>
  <c r="M765" i="11"/>
  <c r="H766" i="11"/>
  <c r="I766" i="11"/>
  <c r="J766" i="11"/>
  <c r="K766" i="11"/>
  <c r="L766" i="11"/>
  <c r="M766" i="11"/>
  <c r="H767" i="11"/>
  <c r="I767" i="11"/>
  <c r="J767" i="11"/>
  <c r="K767" i="11"/>
  <c r="L767" i="11"/>
  <c r="M767" i="11"/>
  <c r="H768" i="11"/>
  <c r="I768" i="11"/>
  <c r="J768" i="11"/>
  <c r="K768" i="11"/>
  <c r="L768" i="11"/>
  <c r="M768" i="11"/>
  <c r="H769" i="11"/>
  <c r="I769" i="11"/>
  <c r="J769" i="11"/>
  <c r="K769" i="11"/>
  <c r="L769" i="11"/>
  <c r="M769" i="11"/>
  <c r="H770" i="11"/>
  <c r="I770" i="11"/>
  <c r="J770" i="11"/>
  <c r="K770" i="11"/>
  <c r="L770" i="11"/>
  <c r="M770" i="11"/>
  <c r="H771" i="11"/>
  <c r="I771" i="11"/>
  <c r="J771" i="11"/>
  <c r="K771" i="11"/>
  <c r="L771" i="11"/>
  <c r="M771" i="11"/>
  <c r="H772" i="11"/>
  <c r="I772" i="11"/>
  <c r="J772" i="11"/>
  <c r="K772" i="11"/>
  <c r="L772" i="11"/>
  <c r="M772" i="11"/>
  <c r="H773" i="11"/>
  <c r="I773" i="11"/>
  <c r="J773" i="11"/>
  <c r="K773" i="11"/>
  <c r="L773" i="11"/>
  <c r="M773" i="11"/>
  <c r="H774" i="11"/>
  <c r="I774" i="11"/>
  <c r="J774" i="11"/>
  <c r="K774" i="11"/>
  <c r="L774" i="11"/>
  <c r="M774" i="11"/>
  <c r="H775" i="11"/>
  <c r="I775" i="11"/>
  <c r="J775" i="11"/>
  <c r="K775" i="11"/>
  <c r="L775" i="11"/>
  <c r="M775" i="11"/>
  <c r="H776" i="11"/>
  <c r="I776" i="11"/>
  <c r="J776" i="11"/>
  <c r="K776" i="11"/>
  <c r="L776" i="11"/>
  <c r="M776" i="11"/>
  <c r="H777" i="11"/>
  <c r="I777" i="11"/>
  <c r="J777" i="11"/>
  <c r="K777" i="11"/>
  <c r="L777" i="11"/>
  <c r="M777" i="11"/>
  <c r="H778" i="11"/>
  <c r="I778" i="11"/>
  <c r="J778" i="11"/>
  <c r="K778" i="11"/>
  <c r="L778" i="11"/>
  <c r="M778" i="11"/>
  <c r="H779" i="11"/>
  <c r="I779" i="11"/>
  <c r="J779" i="11"/>
  <c r="K779" i="11"/>
  <c r="L779" i="11"/>
  <c r="M779" i="11"/>
  <c r="H780" i="11"/>
  <c r="I780" i="11"/>
  <c r="J780" i="11"/>
  <c r="K780" i="11"/>
  <c r="L780" i="11"/>
  <c r="M780" i="11"/>
  <c r="H781" i="11"/>
  <c r="I781" i="11"/>
  <c r="J781" i="11"/>
  <c r="K781" i="11"/>
  <c r="L781" i="11"/>
  <c r="M781" i="11"/>
  <c r="H782" i="11"/>
  <c r="I782" i="11"/>
  <c r="J782" i="11"/>
  <c r="K782" i="11"/>
  <c r="L782" i="11"/>
  <c r="M782" i="11"/>
  <c r="H783" i="11"/>
  <c r="I783" i="11"/>
  <c r="J783" i="11"/>
  <c r="K783" i="11"/>
  <c r="L783" i="11"/>
  <c r="M783" i="11"/>
  <c r="H784" i="11"/>
  <c r="I784" i="11"/>
  <c r="J784" i="11"/>
  <c r="K784" i="11"/>
  <c r="L784" i="11"/>
  <c r="M784" i="11"/>
  <c r="H785" i="11"/>
  <c r="I785" i="11"/>
  <c r="J785" i="11"/>
  <c r="K785" i="11"/>
  <c r="L785" i="11"/>
  <c r="M785" i="11"/>
  <c r="H786" i="11"/>
  <c r="I786" i="11"/>
  <c r="J786" i="11"/>
  <c r="K786" i="11"/>
  <c r="L786" i="11"/>
  <c r="M786" i="11"/>
  <c r="H787" i="11"/>
  <c r="I787" i="11"/>
  <c r="J787" i="11"/>
  <c r="K787" i="11"/>
  <c r="L787" i="11"/>
  <c r="M787" i="11"/>
  <c r="H788" i="11"/>
  <c r="I788" i="11"/>
  <c r="J788" i="11"/>
  <c r="K788" i="11"/>
  <c r="L788" i="11"/>
  <c r="M788" i="11"/>
  <c r="H789" i="11"/>
  <c r="I789" i="11"/>
  <c r="J789" i="11"/>
  <c r="K789" i="11"/>
  <c r="L789" i="11"/>
  <c r="M789" i="11"/>
  <c r="H790" i="11"/>
  <c r="I790" i="11"/>
  <c r="J790" i="11"/>
  <c r="K790" i="11"/>
  <c r="L790" i="11"/>
  <c r="M790" i="11"/>
  <c r="H791" i="11"/>
  <c r="I791" i="11"/>
  <c r="J791" i="11"/>
  <c r="K791" i="11"/>
  <c r="L791" i="11"/>
  <c r="M791" i="11"/>
  <c r="H792" i="11"/>
  <c r="I792" i="11"/>
  <c r="J792" i="11"/>
  <c r="K792" i="11"/>
  <c r="L792" i="11"/>
  <c r="M792" i="11"/>
  <c r="H793" i="11"/>
  <c r="I793" i="11"/>
  <c r="J793" i="11"/>
  <c r="K793" i="11"/>
  <c r="L793" i="11"/>
  <c r="M793" i="11"/>
  <c r="H794" i="11"/>
  <c r="I794" i="11"/>
  <c r="J794" i="11"/>
  <c r="K794" i="11"/>
  <c r="L794" i="11"/>
  <c r="M794" i="11"/>
  <c r="H795" i="11"/>
  <c r="I795" i="11"/>
  <c r="J795" i="11"/>
  <c r="K795" i="11"/>
  <c r="L795" i="11"/>
  <c r="M795" i="11"/>
  <c r="H796" i="11"/>
  <c r="I796" i="11"/>
  <c r="J796" i="11"/>
  <c r="K796" i="11"/>
  <c r="L796" i="11"/>
  <c r="M796" i="11"/>
  <c r="H797" i="11"/>
  <c r="I797" i="11"/>
  <c r="J797" i="11"/>
  <c r="K797" i="11"/>
  <c r="L797" i="11"/>
  <c r="M797" i="11"/>
  <c r="H798" i="11"/>
  <c r="I798" i="11"/>
  <c r="J798" i="11"/>
  <c r="K798" i="11"/>
  <c r="L798" i="11"/>
  <c r="M798" i="11"/>
  <c r="H799" i="11"/>
  <c r="I799" i="11"/>
  <c r="J799" i="11"/>
  <c r="K799" i="11"/>
  <c r="L799" i="11"/>
  <c r="M799" i="11"/>
  <c r="H800" i="11"/>
  <c r="I800" i="11"/>
  <c r="J800" i="11"/>
  <c r="K800" i="11"/>
  <c r="L800" i="11"/>
  <c r="M800" i="11"/>
  <c r="H801" i="11"/>
  <c r="I801" i="11"/>
  <c r="J801" i="11"/>
  <c r="K801" i="11"/>
  <c r="L801" i="11"/>
  <c r="M801" i="11"/>
  <c r="H802" i="11"/>
  <c r="I802" i="11"/>
  <c r="J802" i="11"/>
  <c r="K802" i="11"/>
  <c r="L802" i="11"/>
  <c r="M802" i="11"/>
  <c r="H803" i="11"/>
  <c r="I803" i="11"/>
  <c r="J803" i="11"/>
  <c r="K803" i="11"/>
  <c r="L803" i="11"/>
  <c r="M803" i="11"/>
  <c r="H804" i="11"/>
  <c r="I804" i="11"/>
  <c r="J804" i="11"/>
  <c r="K804" i="11"/>
  <c r="L804" i="11"/>
  <c r="M804" i="11"/>
  <c r="H805" i="11"/>
  <c r="I805" i="11"/>
  <c r="J805" i="11"/>
  <c r="K805" i="11"/>
  <c r="L805" i="11"/>
  <c r="M805" i="11"/>
  <c r="H806" i="11"/>
  <c r="I806" i="11"/>
  <c r="J806" i="11"/>
  <c r="K806" i="11"/>
  <c r="L806" i="11"/>
  <c r="M806" i="11"/>
  <c r="H807" i="11"/>
  <c r="I807" i="11"/>
  <c r="J807" i="11"/>
  <c r="K807" i="11"/>
  <c r="L807" i="11"/>
  <c r="M807" i="11"/>
  <c r="H808" i="11"/>
  <c r="I808" i="11"/>
  <c r="J808" i="11"/>
  <c r="K808" i="11"/>
  <c r="L808" i="11"/>
  <c r="M808" i="11"/>
  <c r="H809" i="11"/>
  <c r="I809" i="11"/>
  <c r="J809" i="11"/>
  <c r="K809" i="11"/>
  <c r="L809" i="11"/>
  <c r="M809" i="11"/>
  <c r="H810" i="11"/>
  <c r="I810" i="11"/>
  <c r="J810" i="11"/>
  <c r="K810" i="11"/>
  <c r="L810" i="11"/>
  <c r="M810" i="11"/>
  <c r="H811" i="11"/>
  <c r="I811" i="11"/>
  <c r="J811" i="11"/>
  <c r="K811" i="11"/>
  <c r="L811" i="11"/>
  <c r="M811" i="11"/>
  <c r="H812" i="11"/>
  <c r="I812" i="11"/>
  <c r="J812" i="11"/>
  <c r="K812" i="11"/>
  <c r="L812" i="11"/>
  <c r="M812" i="11"/>
  <c r="H813" i="11"/>
  <c r="I813" i="11"/>
  <c r="J813" i="11"/>
  <c r="K813" i="11"/>
  <c r="L813" i="11"/>
  <c r="M813" i="11"/>
  <c r="H814" i="11"/>
  <c r="I814" i="11"/>
  <c r="J814" i="11"/>
  <c r="K814" i="11"/>
  <c r="L814" i="11"/>
  <c r="M814" i="11"/>
  <c r="H815" i="11"/>
  <c r="I815" i="11"/>
  <c r="J815" i="11"/>
  <c r="K815" i="11"/>
  <c r="L815" i="11"/>
  <c r="M815" i="11"/>
  <c r="H816" i="11"/>
  <c r="I816" i="11"/>
  <c r="J816" i="11"/>
  <c r="K816" i="11"/>
  <c r="L816" i="11"/>
  <c r="M816" i="11"/>
  <c r="H817" i="11"/>
  <c r="I817" i="11"/>
  <c r="J817" i="11"/>
  <c r="K817" i="11"/>
  <c r="L817" i="11"/>
  <c r="M817" i="11"/>
  <c r="H818" i="11"/>
  <c r="I818" i="11"/>
  <c r="J818" i="11"/>
  <c r="K818" i="11"/>
  <c r="L818" i="11"/>
  <c r="M818" i="11"/>
  <c r="H819" i="11"/>
  <c r="I819" i="11"/>
  <c r="J819" i="11"/>
  <c r="K819" i="11"/>
  <c r="L819" i="11"/>
  <c r="M819" i="11"/>
  <c r="H820" i="11"/>
  <c r="I820" i="11"/>
  <c r="J820" i="11"/>
  <c r="K820" i="11"/>
  <c r="L820" i="11"/>
  <c r="M820" i="11"/>
  <c r="H821" i="11"/>
  <c r="I821" i="11"/>
  <c r="J821" i="11"/>
  <c r="K821" i="11"/>
  <c r="L821" i="11"/>
  <c r="M821" i="11"/>
  <c r="H822" i="11"/>
  <c r="I822" i="11"/>
  <c r="J822" i="11"/>
  <c r="K822" i="11"/>
  <c r="L822" i="11"/>
  <c r="M822" i="11"/>
  <c r="H823" i="11"/>
  <c r="I823" i="11"/>
  <c r="J823" i="11"/>
  <c r="K823" i="11"/>
  <c r="L823" i="11"/>
  <c r="M823" i="11"/>
  <c r="H824" i="11"/>
  <c r="I824" i="11"/>
  <c r="J824" i="11"/>
  <c r="K824" i="11"/>
  <c r="L824" i="11"/>
  <c r="M824" i="11"/>
  <c r="H825" i="11"/>
  <c r="I825" i="11"/>
  <c r="J825" i="11"/>
  <c r="K825" i="11"/>
  <c r="L825" i="11"/>
  <c r="M825" i="11"/>
  <c r="H826" i="11"/>
  <c r="I826" i="11"/>
  <c r="J826" i="11"/>
  <c r="K826" i="11"/>
  <c r="L826" i="11"/>
  <c r="M826" i="11"/>
  <c r="H827" i="11"/>
  <c r="I827" i="11"/>
  <c r="J827" i="11"/>
  <c r="K827" i="11"/>
  <c r="L827" i="11"/>
  <c r="M827" i="11"/>
  <c r="H828" i="11"/>
  <c r="I828" i="11"/>
  <c r="J828" i="11"/>
  <c r="K828" i="11"/>
  <c r="L828" i="11"/>
  <c r="M828" i="11"/>
  <c r="H829" i="11"/>
  <c r="I829" i="11"/>
  <c r="J829" i="11"/>
  <c r="K829" i="11"/>
  <c r="L829" i="11"/>
  <c r="M829" i="11"/>
  <c r="H830" i="11"/>
  <c r="I830" i="11"/>
  <c r="J830" i="11"/>
  <c r="K830" i="11"/>
  <c r="L830" i="11"/>
  <c r="M830" i="11"/>
  <c r="H831" i="11"/>
  <c r="I831" i="11"/>
  <c r="J831" i="11"/>
  <c r="K831" i="11"/>
  <c r="L831" i="11"/>
  <c r="M831" i="11"/>
  <c r="H832" i="11"/>
  <c r="I832" i="11"/>
  <c r="J832" i="11"/>
  <c r="K832" i="11"/>
  <c r="L832" i="11"/>
  <c r="M832" i="11"/>
  <c r="H833" i="11"/>
  <c r="I833" i="11"/>
  <c r="J833" i="11"/>
  <c r="K833" i="11"/>
  <c r="L833" i="11"/>
  <c r="M833" i="11"/>
  <c r="H834" i="11"/>
  <c r="I834" i="11"/>
  <c r="J834" i="11"/>
  <c r="K834" i="11"/>
  <c r="L834" i="11"/>
  <c r="M834" i="11"/>
  <c r="H835" i="11"/>
  <c r="I835" i="11"/>
  <c r="J835" i="11"/>
  <c r="K835" i="11"/>
  <c r="L835" i="11"/>
  <c r="M835" i="11"/>
  <c r="H836" i="11"/>
  <c r="I836" i="11"/>
  <c r="J836" i="11"/>
  <c r="K836" i="11"/>
  <c r="L836" i="11"/>
  <c r="M836" i="11"/>
  <c r="H837" i="11"/>
  <c r="I837" i="11"/>
  <c r="J837" i="11"/>
  <c r="K837" i="11"/>
  <c r="L837" i="11"/>
  <c r="M837" i="11"/>
  <c r="H838" i="11"/>
  <c r="I838" i="11"/>
  <c r="J838" i="11"/>
  <c r="K838" i="11"/>
  <c r="L838" i="11"/>
  <c r="M838" i="11"/>
  <c r="H839" i="11"/>
  <c r="I839" i="11"/>
  <c r="J839" i="11"/>
  <c r="K839" i="11"/>
  <c r="L839" i="11"/>
  <c r="M839" i="11"/>
  <c r="H840" i="11"/>
  <c r="I840" i="11"/>
  <c r="J840" i="11"/>
  <c r="K840" i="11"/>
  <c r="L840" i="11"/>
  <c r="M840" i="11"/>
  <c r="H841" i="11"/>
  <c r="I841" i="11"/>
  <c r="J841" i="11"/>
  <c r="K841" i="11"/>
  <c r="L841" i="11"/>
  <c r="M841" i="11"/>
  <c r="H842" i="11"/>
  <c r="I842" i="11"/>
  <c r="J842" i="11"/>
  <c r="K842" i="11"/>
  <c r="L842" i="11"/>
  <c r="M842" i="11"/>
  <c r="H843" i="11"/>
  <c r="I843" i="11"/>
  <c r="J843" i="11"/>
  <c r="K843" i="11"/>
  <c r="L843" i="11"/>
  <c r="M843" i="11"/>
  <c r="H844" i="11"/>
  <c r="I844" i="11"/>
  <c r="J844" i="11"/>
  <c r="K844" i="11"/>
  <c r="L844" i="11"/>
  <c r="M844" i="11"/>
  <c r="H845" i="11"/>
  <c r="I845" i="11"/>
  <c r="J845" i="11"/>
  <c r="K845" i="11"/>
  <c r="L845" i="11"/>
  <c r="M845" i="11"/>
  <c r="H846" i="11"/>
  <c r="I846" i="11"/>
  <c r="J846" i="11"/>
  <c r="K846" i="11"/>
  <c r="L846" i="11"/>
  <c r="M846" i="11"/>
  <c r="H847" i="11"/>
  <c r="I847" i="11"/>
  <c r="J847" i="11"/>
  <c r="K847" i="11"/>
  <c r="L847" i="11"/>
  <c r="M847" i="11"/>
  <c r="H848" i="11"/>
  <c r="I848" i="11"/>
  <c r="J848" i="11"/>
  <c r="K848" i="11"/>
  <c r="L848" i="11"/>
  <c r="M848" i="11"/>
  <c r="H849" i="11"/>
  <c r="I849" i="11"/>
  <c r="J849" i="11"/>
  <c r="K849" i="11"/>
  <c r="L849" i="11"/>
  <c r="M849" i="11"/>
  <c r="H850" i="11"/>
  <c r="I850" i="11"/>
  <c r="J850" i="11"/>
  <c r="K850" i="11"/>
  <c r="L850" i="11"/>
  <c r="M850" i="11"/>
  <c r="H851" i="11"/>
  <c r="I851" i="11"/>
  <c r="J851" i="11"/>
  <c r="K851" i="11"/>
  <c r="L851" i="11"/>
  <c r="M851" i="11"/>
  <c r="H852" i="11"/>
  <c r="I852" i="11"/>
  <c r="J852" i="11"/>
  <c r="K852" i="11"/>
  <c r="L852" i="11"/>
  <c r="M852" i="11"/>
  <c r="H853" i="11"/>
  <c r="I853" i="11"/>
  <c r="J853" i="11"/>
  <c r="K853" i="11"/>
  <c r="L853" i="11"/>
  <c r="M853" i="11"/>
  <c r="H854" i="11"/>
  <c r="I854" i="11"/>
  <c r="J854" i="11"/>
  <c r="K854" i="11"/>
  <c r="L854" i="11"/>
  <c r="M854" i="11"/>
  <c r="H855" i="11"/>
  <c r="I855" i="11"/>
  <c r="J855" i="11"/>
  <c r="K855" i="11"/>
  <c r="L855" i="11"/>
  <c r="M855" i="11"/>
  <c r="H856" i="11"/>
  <c r="I856" i="11"/>
  <c r="J856" i="11"/>
  <c r="K856" i="11"/>
  <c r="L856" i="11"/>
  <c r="M856" i="11"/>
  <c r="H857" i="11"/>
  <c r="I857" i="11"/>
  <c r="J857" i="11"/>
  <c r="K857" i="11"/>
  <c r="L857" i="11"/>
  <c r="M857" i="11"/>
  <c r="H858" i="11"/>
  <c r="I858" i="11"/>
  <c r="J858" i="11"/>
  <c r="K858" i="11"/>
  <c r="L858" i="11"/>
  <c r="M858" i="11"/>
  <c r="H859" i="11"/>
  <c r="I859" i="11"/>
  <c r="J859" i="11"/>
  <c r="K859" i="11"/>
  <c r="L859" i="11"/>
  <c r="M859" i="11"/>
  <c r="H860" i="11"/>
  <c r="I860" i="11"/>
  <c r="J860" i="11"/>
  <c r="K860" i="11"/>
  <c r="L860" i="11"/>
  <c r="M860" i="11"/>
  <c r="H861" i="11"/>
  <c r="I861" i="11"/>
  <c r="J861" i="11"/>
  <c r="K861" i="11"/>
  <c r="L861" i="11"/>
  <c r="M861" i="11"/>
  <c r="H862" i="11"/>
  <c r="I862" i="11"/>
  <c r="J862" i="11"/>
  <c r="K862" i="11"/>
  <c r="L862" i="11"/>
  <c r="M862" i="11"/>
  <c r="H863" i="11"/>
  <c r="I863" i="11"/>
  <c r="J863" i="11"/>
  <c r="K863" i="11"/>
  <c r="L863" i="11"/>
  <c r="M863" i="11"/>
  <c r="H864" i="11"/>
  <c r="I864" i="11"/>
  <c r="J864" i="11"/>
  <c r="K864" i="11"/>
  <c r="L864" i="11"/>
  <c r="M864" i="11"/>
  <c r="H865" i="11"/>
  <c r="I865" i="11"/>
  <c r="J865" i="11"/>
  <c r="K865" i="11"/>
  <c r="L865" i="11"/>
  <c r="M865" i="11"/>
  <c r="H866" i="11"/>
  <c r="I866" i="11"/>
  <c r="J866" i="11"/>
  <c r="K866" i="11"/>
  <c r="L866" i="11"/>
  <c r="M866" i="11"/>
  <c r="H867" i="11"/>
  <c r="I867" i="11"/>
  <c r="J867" i="11"/>
  <c r="K867" i="11"/>
  <c r="L867" i="11"/>
  <c r="M867" i="11"/>
  <c r="H868" i="11"/>
  <c r="I868" i="11"/>
  <c r="J868" i="11"/>
  <c r="K868" i="11"/>
  <c r="L868" i="11"/>
  <c r="M868" i="11"/>
  <c r="H869" i="11"/>
  <c r="I869" i="11"/>
  <c r="J869" i="11"/>
  <c r="K869" i="11"/>
  <c r="L869" i="11"/>
  <c r="M869" i="11"/>
  <c r="H870" i="11"/>
  <c r="I870" i="11"/>
  <c r="J870" i="11"/>
  <c r="K870" i="11"/>
  <c r="L870" i="11"/>
  <c r="M870" i="11"/>
  <c r="H871" i="11"/>
  <c r="I871" i="11"/>
  <c r="J871" i="11"/>
  <c r="K871" i="11"/>
  <c r="L871" i="11"/>
  <c r="M871" i="11"/>
  <c r="H872" i="11"/>
  <c r="I872" i="11"/>
  <c r="J872" i="11"/>
  <c r="K872" i="11"/>
  <c r="L872" i="11"/>
  <c r="M872" i="11"/>
  <c r="H873" i="11"/>
  <c r="I873" i="11"/>
  <c r="J873" i="11"/>
  <c r="K873" i="11"/>
  <c r="L873" i="11"/>
  <c r="M873" i="11"/>
  <c r="H874" i="11"/>
  <c r="I874" i="11"/>
  <c r="J874" i="11"/>
  <c r="K874" i="11"/>
  <c r="L874" i="11"/>
  <c r="M874" i="11"/>
  <c r="H875" i="11"/>
  <c r="I875" i="11"/>
  <c r="J875" i="11"/>
  <c r="K875" i="11"/>
  <c r="L875" i="11"/>
  <c r="M875" i="11"/>
  <c r="H876" i="11"/>
  <c r="I876" i="11"/>
  <c r="J876" i="11"/>
  <c r="K876" i="11"/>
  <c r="L876" i="11"/>
  <c r="M876" i="11"/>
  <c r="H877" i="11"/>
  <c r="I877" i="11"/>
  <c r="J877" i="11"/>
  <c r="K877" i="11"/>
  <c r="L877" i="11"/>
  <c r="M877" i="11"/>
  <c r="H878" i="11"/>
  <c r="I878" i="11"/>
  <c r="J878" i="11"/>
  <c r="K878" i="11"/>
  <c r="L878" i="11"/>
  <c r="M878" i="11"/>
  <c r="H879" i="11"/>
  <c r="I879" i="11"/>
  <c r="J879" i="11"/>
  <c r="K879" i="11"/>
  <c r="L879" i="11"/>
  <c r="M879" i="11"/>
  <c r="H880" i="11"/>
  <c r="I880" i="11"/>
  <c r="J880" i="11"/>
  <c r="K880" i="11"/>
  <c r="L880" i="11"/>
  <c r="M880" i="11"/>
  <c r="H881" i="11"/>
  <c r="I881" i="11"/>
  <c r="J881" i="11"/>
  <c r="K881" i="11"/>
  <c r="L881" i="11"/>
  <c r="M881" i="11"/>
  <c r="H882" i="11"/>
  <c r="I882" i="11"/>
  <c r="J882" i="11"/>
  <c r="K882" i="11"/>
  <c r="L882" i="11"/>
  <c r="M882" i="11"/>
  <c r="H883" i="11"/>
  <c r="I883" i="11"/>
  <c r="J883" i="11"/>
  <c r="K883" i="11"/>
  <c r="L883" i="11"/>
  <c r="M883" i="11"/>
  <c r="H884" i="11"/>
  <c r="I884" i="11"/>
  <c r="J884" i="11"/>
  <c r="K884" i="11"/>
  <c r="L884" i="11"/>
  <c r="M884" i="11"/>
  <c r="H885" i="11"/>
  <c r="I885" i="11"/>
  <c r="J885" i="11"/>
  <c r="K885" i="11"/>
  <c r="L885" i="11"/>
  <c r="M885" i="11"/>
  <c r="H886" i="11"/>
  <c r="I886" i="11"/>
  <c r="J886" i="11"/>
  <c r="K886" i="11"/>
  <c r="L886" i="11"/>
  <c r="M886" i="11"/>
  <c r="H887" i="11"/>
  <c r="I887" i="11"/>
  <c r="J887" i="11"/>
  <c r="K887" i="11"/>
  <c r="L887" i="11"/>
  <c r="M887" i="11"/>
  <c r="H888" i="11"/>
  <c r="I888" i="11"/>
  <c r="J888" i="11"/>
  <c r="K888" i="11"/>
  <c r="L888" i="11"/>
  <c r="M888" i="11"/>
  <c r="H889" i="11"/>
  <c r="I889" i="11"/>
  <c r="J889" i="11"/>
  <c r="K889" i="11"/>
  <c r="L889" i="11"/>
  <c r="M889" i="11"/>
  <c r="H890" i="11"/>
  <c r="I890" i="11"/>
  <c r="J890" i="11"/>
  <c r="K890" i="11"/>
  <c r="L890" i="11"/>
  <c r="M890" i="11"/>
  <c r="H891" i="11"/>
  <c r="I891" i="11"/>
  <c r="J891" i="11"/>
  <c r="K891" i="11"/>
  <c r="L891" i="11"/>
  <c r="M891" i="11"/>
  <c r="H892" i="11"/>
  <c r="I892" i="11"/>
  <c r="J892" i="11"/>
  <c r="K892" i="11"/>
  <c r="L892" i="11"/>
  <c r="M892" i="11"/>
  <c r="H893" i="11"/>
  <c r="I893" i="11"/>
  <c r="J893" i="11"/>
  <c r="K893" i="11"/>
  <c r="L893" i="11"/>
  <c r="M893" i="11"/>
  <c r="H894" i="11"/>
  <c r="I894" i="11"/>
  <c r="J894" i="11"/>
  <c r="K894" i="11"/>
  <c r="L894" i="11"/>
  <c r="M894" i="11"/>
  <c r="H895" i="11"/>
  <c r="I895" i="11"/>
  <c r="J895" i="11"/>
  <c r="K895" i="11"/>
  <c r="L895" i="11"/>
  <c r="M895" i="11"/>
  <c r="H896" i="11"/>
  <c r="I896" i="11"/>
  <c r="J896" i="11"/>
  <c r="K896" i="11"/>
  <c r="L896" i="11"/>
  <c r="M896" i="11"/>
  <c r="H897" i="11"/>
  <c r="I897" i="11"/>
  <c r="J897" i="11"/>
  <c r="K897" i="11"/>
  <c r="L897" i="11"/>
  <c r="M897" i="11"/>
  <c r="H898" i="11"/>
  <c r="I898" i="11"/>
  <c r="J898" i="11"/>
  <c r="K898" i="11"/>
  <c r="L898" i="11"/>
  <c r="M898" i="11"/>
  <c r="H899" i="11"/>
  <c r="I899" i="11"/>
  <c r="J899" i="11"/>
  <c r="K899" i="11"/>
  <c r="L899" i="11"/>
  <c r="M899" i="11"/>
  <c r="H900" i="11"/>
  <c r="I900" i="11"/>
  <c r="J900" i="11"/>
  <c r="K900" i="11"/>
  <c r="L900" i="11"/>
  <c r="M900" i="11"/>
  <c r="H901" i="11"/>
  <c r="I901" i="11"/>
  <c r="J901" i="11"/>
  <c r="K901" i="11"/>
  <c r="L901" i="11"/>
  <c r="M901" i="11"/>
  <c r="H902" i="11"/>
  <c r="I902" i="11"/>
  <c r="J902" i="11"/>
  <c r="K902" i="11"/>
  <c r="L902" i="11"/>
  <c r="M902" i="11"/>
  <c r="H903" i="11"/>
  <c r="I903" i="11"/>
  <c r="J903" i="11"/>
  <c r="K903" i="11"/>
  <c r="L903" i="11"/>
  <c r="M903" i="11"/>
  <c r="L78" i="14" l="1"/>
  <c r="N78" i="14" s="1"/>
  <c r="P78" i="14" s="1"/>
  <c r="M122" i="14"/>
  <c r="M266" i="14"/>
  <c r="L204" i="15"/>
  <c r="N204" i="15" s="1"/>
  <c r="P204" i="15" s="1"/>
  <c r="M110" i="15"/>
  <c r="M242" i="15"/>
  <c r="O242" i="15" s="1"/>
  <c r="Q242" i="15" s="1"/>
  <c r="M258" i="15"/>
  <c r="O258" i="15" s="1"/>
  <c r="Q258" i="15" s="1"/>
  <c r="M274" i="15"/>
  <c r="O274" i="15" s="1"/>
  <c r="Q274" i="15" s="1"/>
  <c r="J12" i="15"/>
  <c r="F18" i="15"/>
  <c r="G18" i="15" s="1"/>
  <c r="E18" i="15"/>
  <c r="J24" i="15"/>
  <c r="F29" i="15"/>
  <c r="G29" i="15" s="1"/>
  <c r="E29" i="15"/>
  <c r="J36" i="15"/>
  <c r="J16" i="15"/>
  <c r="J28" i="15"/>
  <c r="J14" i="15"/>
  <c r="J15" i="15"/>
  <c r="E21" i="15"/>
  <c r="F21" i="15"/>
  <c r="G21" i="15" s="1"/>
  <c r="F33" i="15"/>
  <c r="G33" i="15" s="1"/>
  <c r="E33" i="15"/>
  <c r="F10" i="15"/>
  <c r="G10" i="15" s="1"/>
  <c r="E10" i="15"/>
  <c r="E13" i="15"/>
  <c r="F13" i="15"/>
  <c r="G13" i="15" s="1"/>
  <c r="J19" i="15"/>
  <c r="J20" i="15"/>
  <c r="F25" i="15"/>
  <c r="G25" i="15" s="1"/>
  <c r="E25" i="15"/>
  <c r="J32" i="15"/>
  <c r="F37" i="15"/>
  <c r="G37" i="15" s="1"/>
  <c r="E37" i="15"/>
  <c r="O11" i="15"/>
  <c r="Q11" i="15" s="1"/>
  <c r="M23" i="15"/>
  <c r="M27" i="15"/>
  <c r="M31" i="15"/>
  <c r="M35" i="15"/>
  <c r="M39" i="15"/>
  <c r="L39" i="15"/>
  <c r="F41" i="15"/>
  <c r="G41" i="15" s="1"/>
  <c r="E41" i="15"/>
  <c r="M47" i="15"/>
  <c r="L47" i="15"/>
  <c r="F49" i="15"/>
  <c r="G49" i="15" s="1"/>
  <c r="E49" i="15"/>
  <c r="M55" i="15"/>
  <c r="L55" i="15"/>
  <c r="J58" i="15"/>
  <c r="F61" i="15"/>
  <c r="G61" i="15" s="1"/>
  <c r="E61" i="15"/>
  <c r="F69" i="15"/>
  <c r="G69" i="15" s="1"/>
  <c r="E69" i="15"/>
  <c r="M71" i="15"/>
  <c r="L71" i="15"/>
  <c r="J74" i="15"/>
  <c r="F76" i="15"/>
  <c r="G76" i="15" s="1"/>
  <c r="E76" i="15"/>
  <c r="F85" i="15"/>
  <c r="G85" i="15" s="1"/>
  <c r="E85" i="15"/>
  <c r="M87" i="15"/>
  <c r="L87" i="15"/>
  <c r="J90" i="15"/>
  <c r="F92" i="15"/>
  <c r="G92" i="15" s="1"/>
  <c r="E92" i="15"/>
  <c r="F101" i="15"/>
  <c r="G101" i="15" s="1"/>
  <c r="E101" i="15"/>
  <c r="M103" i="15"/>
  <c r="L103" i="15"/>
  <c r="J106" i="15"/>
  <c r="F113" i="15"/>
  <c r="G113" i="15" s="1"/>
  <c r="E113" i="15"/>
  <c r="F127" i="15"/>
  <c r="G127" i="15" s="1"/>
  <c r="E127" i="15"/>
  <c r="F129" i="15"/>
  <c r="G129" i="15" s="1"/>
  <c r="E129" i="15"/>
  <c r="F143" i="15"/>
  <c r="G143" i="15" s="1"/>
  <c r="E143" i="15"/>
  <c r="F145" i="15"/>
  <c r="G145" i="15" s="1"/>
  <c r="E145" i="15"/>
  <c r="F159" i="15"/>
  <c r="G159" i="15" s="1"/>
  <c r="E159" i="15"/>
  <c r="F161" i="15"/>
  <c r="G161" i="15" s="1"/>
  <c r="E161" i="15"/>
  <c r="F175" i="15"/>
  <c r="G175" i="15" s="1"/>
  <c r="E175" i="15"/>
  <c r="F177" i="15"/>
  <c r="G177" i="15" s="1"/>
  <c r="E177" i="15"/>
  <c r="F191" i="15"/>
  <c r="G191" i="15" s="1"/>
  <c r="E191" i="15"/>
  <c r="F193" i="15"/>
  <c r="G193" i="15" s="1"/>
  <c r="E193" i="15"/>
  <c r="F273" i="15"/>
  <c r="G273" i="15" s="1"/>
  <c r="E273" i="15"/>
  <c r="E12" i="15"/>
  <c r="E14" i="15"/>
  <c r="E15" i="15"/>
  <c r="F17" i="15"/>
  <c r="G17" i="15" s="1"/>
  <c r="J22" i="15"/>
  <c r="J26" i="15"/>
  <c r="J30" i="15"/>
  <c r="J34" i="15"/>
  <c r="J38" i="15"/>
  <c r="F40" i="15"/>
  <c r="G40" i="15" s="1"/>
  <c r="E40" i="15"/>
  <c r="J42" i="15"/>
  <c r="J43" i="15"/>
  <c r="F48" i="15"/>
  <c r="G48" i="15" s="1"/>
  <c r="E48" i="15"/>
  <c r="J50" i="15"/>
  <c r="J51" i="15"/>
  <c r="F56" i="15"/>
  <c r="G56" i="15" s="1"/>
  <c r="E56" i="15"/>
  <c r="M59" i="15"/>
  <c r="O59" i="15" s="1"/>
  <c r="Q59" i="15" s="1"/>
  <c r="L59" i="15"/>
  <c r="N59" i="15" s="1"/>
  <c r="P59" i="15" s="1"/>
  <c r="J62" i="15"/>
  <c r="J63" i="15"/>
  <c r="F65" i="15"/>
  <c r="G65" i="15" s="1"/>
  <c r="E65" i="15"/>
  <c r="F67" i="15"/>
  <c r="G67" i="15" s="1"/>
  <c r="J70" i="15"/>
  <c r="F72" i="15"/>
  <c r="G72" i="15" s="1"/>
  <c r="E72" i="15"/>
  <c r="J79" i="15"/>
  <c r="F81" i="15"/>
  <c r="G81" i="15" s="1"/>
  <c r="E81" i="15"/>
  <c r="F83" i="15"/>
  <c r="G83" i="15" s="1"/>
  <c r="J86" i="15"/>
  <c r="F88" i="15"/>
  <c r="G88" i="15" s="1"/>
  <c r="E88" i="15"/>
  <c r="J95" i="15"/>
  <c r="F97" i="15"/>
  <c r="G97" i="15" s="1"/>
  <c r="E97" i="15"/>
  <c r="F99" i="15"/>
  <c r="G99" i="15" s="1"/>
  <c r="J102" i="15"/>
  <c r="F104" i="15"/>
  <c r="G104" i="15" s="1"/>
  <c r="E104" i="15"/>
  <c r="F108" i="15"/>
  <c r="G108" i="15" s="1"/>
  <c r="E108" i="15"/>
  <c r="J109" i="15"/>
  <c r="F198" i="15"/>
  <c r="G198" i="15" s="1"/>
  <c r="E198" i="15"/>
  <c r="J205" i="15"/>
  <c r="M43" i="15"/>
  <c r="O43" i="15" s="1"/>
  <c r="Q43" i="15" s="1"/>
  <c r="L43" i="15"/>
  <c r="N43" i="15" s="1"/>
  <c r="P43" i="15" s="1"/>
  <c r="F45" i="15"/>
  <c r="G45" i="15" s="1"/>
  <c r="E45" i="15"/>
  <c r="M51" i="15"/>
  <c r="O51" i="15" s="1"/>
  <c r="Q51" i="15" s="1"/>
  <c r="L51" i="15"/>
  <c r="N51" i="15" s="1"/>
  <c r="P51" i="15" s="1"/>
  <c r="F53" i="15"/>
  <c r="G53" i="15" s="1"/>
  <c r="E53" i="15"/>
  <c r="F60" i="15"/>
  <c r="G60" i="15" s="1"/>
  <c r="E60" i="15"/>
  <c r="M63" i="15"/>
  <c r="O63" i="15" s="1"/>
  <c r="Q63" i="15" s="1"/>
  <c r="L63" i="15"/>
  <c r="N63" i="15" s="1"/>
  <c r="P63" i="15" s="1"/>
  <c r="J66" i="15"/>
  <c r="F68" i="15"/>
  <c r="G68" i="15" s="1"/>
  <c r="E68" i="15"/>
  <c r="F77" i="15"/>
  <c r="G77" i="15" s="1"/>
  <c r="E77" i="15"/>
  <c r="M79" i="15"/>
  <c r="O79" i="15" s="1"/>
  <c r="Q79" i="15" s="1"/>
  <c r="L79" i="15"/>
  <c r="N79" i="15" s="1"/>
  <c r="P79" i="15" s="1"/>
  <c r="J82" i="15"/>
  <c r="F84" i="15"/>
  <c r="G84" i="15" s="1"/>
  <c r="E84" i="15"/>
  <c r="F93" i="15"/>
  <c r="G93" i="15" s="1"/>
  <c r="E93" i="15"/>
  <c r="M95" i="15"/>
  <c r="O95" i="15" s="1"/>
  <c r="Q95" i="15" s="1"/>
  <c r="L95" i="15"/>
  <c r="N95" i="15" s="1"/>
  <c r="P95" i="15" s="1"/>
  <c r="J98" i="15"/>
  <c r="F100" i="15"/>
  <c r="G100" i="15" s="1"/>
  <c r="E100" i="15"/>
  <c r="J112" i="15"/>
  <c r="F126" i="15"/>
  <c r="G126" i="15" s="1"/>
  <c r="E126" i="15"/>
  <c r="J128" i="15"/>
  <c r="F142" i="15"/>
  <c r="G142" i="15" s="1"/>
  <c r="E142" i="15"/>
  <c r="J144" i="15"/>
  <c r="F158" i="15"/>
  <c r="G158" i="15" s="1"/>
  <c r="E158" i="15"/>
  <c r="J160" i="15"/>
  <c r="F174" i="15"/>
  <c r="G174" i="15" s="1"/>
  <c r="E174" i="15"/>
  <c r="J176" i="15"/>
  <c r="F190" i="15"/>
  <c r="G190" i="15" s="1"/>
  <c r="E190" i="15"/>
  <c r="J192" i="15"/>
  <c r="J208" i="15"/>
  <c r="J23" i="15"/>
  <c r="N23" i="15" s="1"/>
  <c r="P23" i="15" s="1"/>
  <c r="J27" i="15"/>
  <c r="N27" i="15" s="1"/>
  <c r="P27" i="15" s="1"/>
  <c r="J31" i="15"/>
  <c r="N31" i="15" s="1"/>
  <c r="P31" i="15" s="1"/>
  <c r="J35" i="15"/>
  <c r="N35" i="15" s="1"/>
  <c r="P35" i="15" s="1"/>
  <c r="J39" i="15"/>
  <c r="F44" i="15"/>
  <c r="G44" i="15" s="1"/>
  <c r="E44" i="15"/>
  <c r="J46" i="15"/>
  <c r="J47" i="15"/>
  <c r="F52" i="15"/>
  <c r="G52" i="15" s="1"/>
  <c r="E52" i="15"/>
  <c r="J54" i="15"/>
  <c r="J55" i="15"/>
  <c r="F57" i="15"/>
  <c r="G57" i="15" s="1"/>
  <c r="E57" i="15"/>
  <c r="F64" i="15"/>
  <c r="G64" i="15" s="1"/>
  <c r="E64" i="15"/>
  <c r="J71" i="15"/>
  <c r="F73" i="15"/>
  <c r="G73" i="15" s="1"/>
  <c r="E73" i="15"/>
  <c r="F75" i="15"/>
  <c r="G75" i="15" s="1"/>
  <c r="J78" i="15"/>
  <c r="F80" i="15"/>
  <c r="G80" i="15" s="1"/>
  <c r="E80" i="15"/>
  <c r="J87" i="15"/>
  <c r="F89" i="15"/>
  <c r="G89" i="15" s="1"/>
  <c r="E89" i="15"/>
  <c r="F91" i="15"/>
  <c r="G91" i="15" s="1"/>
  <c r="J94" i="15"/>
  <c r="F96" i="15"/>
  <c r="G96" i="15" s="1"/>
  <c r="E96" i="15"/>
  <c r="J103" i="15"/>
  <c r="F105" i="15"/>
  <c r="G105" i="15" s="1"/>
  <c r="E105" i="15"/>
  <c r="F107" i="15"/>
  <c r="G107" i="15" s="1"/>
  <c r="J234" i="15"/>
  <c r="J110" i="15"/>
  <c r="F122" i="15"/>
  <c r="G122" i="15" s="1"/>
  <c r="E122" i="15"/>
  <c r="J123" i="15"/>
  <c r="M124" i="15"/>
  <c r="L124" i="15"/>
  <c r="F125" i="15"/>
  <c r="G125" i="15" s="1"/>
  <c r="E125" i="15"/>
  <c r="F138" i="15"/>
  <c r="G138" i="15" s="1"/>
  <c r="E138" i="15"/>
  <c r="J139" i="15"/>
  <c r="M140" i="15"/>
  <c r="L140" i="15"/>
  <c r="F141" i="15"/>
  <c r="G141" i="15" s="1"/>
  <c r="E141" i="15"/>
  <c r="F154" i="15"/>
  <c r="G154" i="15" s="1"/>
  <c r="E154" i="15"/>
  <c r="J155" i="15"/>
  <c r="M156" i="15"/>
  <c r="L156" i="15"/>
  <c r="F157" i="15"/>
  <c r="G157" i="15" s="1"/>
  <c r="E157" i="15"/>
  <c r="F170" i="15"/>
  <c r="G170" i="15" s="1"/>
  <c r="E170" i="15"/>
  <c r="J171" i="15"/>
  <c r="M172" i="15"/>
  <c r="L172" i="15"/>
  <c r="F173" i="15"/>
  <c r="G173" i="15" s="1"/>
  <c r="E173" i="15"/>
  <c r="F186" i="15"/>
  <c r="G186" i="15" s="1"/>
  <c r="E186" i="15"/>
  <c r="J187" i="15"/>
  <c r="M188" i="15"/>
  <c r="L188" i="15"/>
  <c r="F189" i="15"/>
  <c r="G189" i="15" s="1"/>
  <c r="E189" i="15"/>
  <c r="J200" i="15"/>
  <c r="F210" i="15"/>
  <c r="G210" i="15" s="1"/>
  <c r="E210" i="15"/>
  <c r="F216" i="15"/>
  <c r="G216" i="15" s="1"/>
  <c r="E216" i="15"/>
  <c r="F222" i="15"/>
  <c r="G222" i="15" s="1"/>
  <c r="E222" i="15"/>
  <c r="F249" i="15"/>
  <c r="G249" i="15" s="1"/>
  <c r="E249" i="15"/>
  <c r="F269" i="15"/>
  <c r="G269" i="15" s="1"/>
  <c r="E269" i="15"/>
  <c r="J279" i="15"/>
  <c r="L110" i="15"/>
  <c r="N110" i="15" s="1"/>
  <c r="P110" i="15" s="1"/>
  <c r="E111" i="15"/>
  <c r="F118" i="15"/>
  <c r="G118" i="15" s="1"/>
  <c r="E118" i="15"/>
  <c r="J119" i="15"/>
  <c r="M120" i="15"/>
  <c r="O120" i="15" s="1"/>
  <c r="Q120" i="15" s="1"/>
  <c r="L120" i="15"/>
  <c r="N120" i="15" s="1"/>
  <c r="P120" i="15" s="1"/>
  <c r="F121" i="15"/>
  <c r="G121" i="15" s="1"/>
  <c r="E121" i="15"/>
  <c r="E123" i="15"/>
  <c r="F134" i="15"/>
  <c r="G134" i="15" s="1"/>
  <c r="E134" i="15"/>
  <c r="J135" i="15"/>
  <c r="M136" i="15"/>
  <c r="O136" i="15" s="1"/>
  <c r="Q136" i="15" s="1"/>
  <c r="L136" i="15"/>
  <c r="N136" i="15" s="1"/>
  <c r="P136" i="15" s="1"/>
  <c r="F137" i="15"/>
  <c r="G137" i="15" s="1"/>
  <c r="E137" i="15"/>
  <c r="E139" i="15"/>
  <c r="F150" i="15"/>
  <c r="G150" i="15" s="1"/>
  <c r="E150" i="15"/>
  <c r="J151" i="15"/>
  <c r="M152" i="15"/>
  <c r="O152" i="15" s="1"/>
  <c r="Q152" i="15" s="1"/>
  <c r="L152" i="15"/>
  <c r="N152" i="15" s="1"/>
  <c r="P152" i="15" s="1"/>
  <c r="F153" i="15"/>
  <c r="G153" i="15" s="1"/>
  <c r="E153" i="15"/>
  <c r="E155" i="15"/>
  <c r="F166" i="15"/>
  <c r="G166" i="15" s="1"/>
  <c r="E166" i="15"/>
  <c r="J167" i="15"/>
  <c r="M168" i="15"/>
  <c r="O168" i="15" s="1"/>
  <c r="Q168" i="15" s="1"/>
  <c r="L168" i="15"/>
  <c r="N168" i="15" s="1"/>
  <c r="P168" i="15" s="1"/>
  <c r="F169" i="15"/>
  <c r="G169" i="15" s="1"/>
  <c r="E169" i="15"/>
  <c r="E171" i="15"/>
  <c r="F182" i="15"/>
  <c r="G182" i="15" s="1"/>
  <c r="E182" i="15"/>
  <c r="J183" i="15"/>
  <c r="M184" i="15"/>
  <c r="O184" i="15" s="1"/>
  <c r="Q184" i="15" s="1"/>
  <c r="L184" i="15"/>
  <c r="N184" i="15" s="1"/>
  <c r="P184" i="15" s="1"/>
  <c r="F185" i="15"/>
  <c r="G185" i="15" s="1"/>
  <c r="E185" i="15"/>
  <c r="E187" i="15"/>
  <c r="F202" i="15"/>
  <c r="G202" i="15" s="1"/>
  <c r="E202" i="15"/>
  <c r="M236" i="15"/>
  <c r="O236" i="15" s="1"/>
  <c r="Q236" i="15" s="1"/>
  <c r="L236" i="15"/>
  <c r="N236" i="15" s="1"/>
  <c r="P236" i="15" s="1"/>
  <c r="O110" i="15"/>
  <c r="Q110" i="15" s="1"/>
  <c r="F114" i="15"/>
  <c r="G114" i="15" s="1"/>
  <c r="E114" i="15"/>
  <c r="J115" i="15"/>
  <c r="M116" i="15"/>
  <c r="O116" i="15" s="1"/>
  <c r="Q116" i="15" s="1"/>
  <c r="L116" i="15"/>
  <c r="N116" i="15" s="1"/>
  <c r="P116" i="15" s="1"/>
  <c r="F117" i="15"/>
  <c r="G117" i="15" s="1"/>
  <c r="E117" i="15"/>
  <c r="J124" i="15"/>
  <c r="F130" i="15"/>
  <c r="G130" i="15" s="1"/>
  <c r="E130" i="15"/>
  <c r="J131" i="15"/>
  <c r="M132" i="15"/>
  <c r="O132" i="15" s="1"/>
  <c r="Q132" i="15" s="1"/>
  <c r="L132" i="15"/>
  <c r="N132" i="15" s="1"/>
  <c r="P132" i="15" s="1"/>
  <c r="F133" i="15"/>
  <c r="G133" i="15" s="1"/>
  <c r="E133" i="15"/>
  <c r="J140" i="15"/>
  <c r="F146" i="15"/>
  <c r="G146" i="15" s="1"/>
  <c r="E146" i="15"/>
  <c r="J147" i="15"/>
  <c r="M148" i="15"/>
  <c r="O148" i="15" s="1"/>
  <c r="Q148" i="15" s="1"/>
  <c r="L148" i="15"/>
  <c r="N148" i="15" s="1"/>
  <c r="P148" i="15" s="1"/>
  <c r="F149" i="15"/>
  <c r="G149" i="15" s="1"/>
  <c r="E149" i="15"/>
  <c r="J156" i="15"/>
  <c r="F162" i="15"/>
  <c r="G162" i="15" s="1"/>
  <c r="E162" i="15"/>
  <c r="J163" i="15"/>
  <c r="M164" i="15"/>
  <c r="O164" i="15" s="1"/>
  <c r="Q164" i="15" s="1"/>
  <c r="L164" i="15"/>
  <c r="N164" i="15" s="1"/>
  <c r="P164" i="15" s="1"/>
  <c r="F165" i="15"/>
  <c r="G165" i="15" s="1"/>
  <c r="E165" i="15"/>
  <c r="J172" i="15"/>
  <c r="F178" i="15"/>
  <c r="G178" i="15" s="1"/>
  <c r="E178" i="15"/>
  <c r="J179" i="15"/>
  <c r="M180" i="15"/>
  <c r="O180" i="15" s="1"/>
  <c r="Q180" i="15" s="1"/>
  <c r="L180" i="15"/>
  <c r="N180" i="15" s="1"/>
  <c r="P180" i="15" s="1"/>
  <c r="F181" i="15"/>
  <c r="G181" i="15" s="1"/>
  <c r="E181" i="15"/>
  <c r="J188" i="15"/>
  <c r="F194" i="15"/>
  <c r="G194" i="15" s="1"/>
  <c r="E194" i="15"/>
  <c r="J195" i="15"/>
  <c r="M196" i="15"/>
  <c r="O196" i="15" s="1"/>
  <c r="Q196" i="15" s="1"/>
  <c r="L196" i="15"/>
  <c r="N196" i="15" s="1"/>
  <c r="P196" i="15" s="1"/>
  <c r="F197" i="15"/>
  <c r="G197" i="15" s="1"/>
  <c r="E197" i="15"/>
  <c r="M209" i="15"/>
  <c r="O209" i="15" s="1"/>
  <c r="Q209" i="15" s="1"/>
  <c r="L209" i="15"/>
  <c r="N209" i="15" s="1"/>
  <c r="P209" i="15" s="1"/>
  <c r="F215" i="15"/>
  <c r="G215" i="15" s="1"/>
  <c r="E215" i="15"/>
  <c r="J221" i="15"/>
  <c r="E225" i="15"/>
  <c r="F225" i="15"/>
  <c r="G225" i="15" s="1"/>
  <c r="J239" i="15"/>
  <c r="J199" i="15"/>
  <c r="J204" i="15"/>
  <c r="F219" i="15"/>
  <c r="G219" i="15" s="1"/>
  <c r="E219" i="15"/>
  <c r="J220" i="15"/>
  <c r="F226" i="15"/>
  <c r="G226" i="15" s="1"/>
  <c r="E226" i="15"/>
  <c r="F230" i="15"/>
  <c r="G230" i="15" s="1"/>
  <c r="E230" i="15"/>
  <c r="E231" i="15"/>
  <c r="F231" i="15"/>
  <c r="G231" i="15" s="1"/>
  <c r="F232" i="15"/>
  <c r="G232" i="15" s="1"/>
  <c r="E232" i="15"/>
  <c r="E235" i="15"/>
  <c r="F235" i="15"/>
  <c r="G235" i="15" s="1"/>
  <c r="O237" i="15"/>
  <c r="Q237" i="15" s="1"/>
  <c r="J238" i="15"/>
  <c r="F247" i="15"/>
  <c r="G247" i="15" s="1"/>
  <c r="E247" i="15"/>
  <c r="E268" i="15"/>
  <c r="F268" i="15"/>
  <c r="G268" i="15" s="1"/>
  <c r="M204" i="15"/>
  <c r="O204" i="15" s="1"/>
  <c r="Q204" i="15" s="1"/>
  <c r="F206" i="15"/>
  <c r="G206" i="15" s="1"/>
  <c r="E206" i="15"/>
  <c r="J207" i="15"/>
  <c r="M213" i="15"/>
  <c r="O213" i="15" s="1"/>
  <c r="Q213" i="15" s="1"/>
  <c r="L213" i="15"/>
  <c r="N213" i="15" s="1"/>
  <c r="P213" i="15" s="1"/>
  <c r="F214" i="15"/>
  <c r="G214" i="15" s="1"/>
  <c r="E214" i="15"/>
  <c r="F223" i="15"/>
  <c r="G223" i="15" s="1"/>
  <c r="E223" i="15"/>
  <c r="J224" i="15"/>
  <c r="F228" i="15"/>
  <c r="G228" i="15" s="1"/>
  <c r="E228" i="15"/>
  <c r="J229" i="15"/>
  <c r="F233" i="15"/>
  <c r="G233" i="15" s="1"/>
  <c r="E233" i="15"/>
  <c r="L238" i="15"/>
  <c r="N238" i="15" s="1"/>
  <c r="P238" i="15" s="1"/>
  <c r="M238" i="15"/>
  <c r="O238" i="15" s="1"/>
  <c r="Q238" i="15" s="1"/>
  <c r="F245" i="15"/>
  <c r="G245" i="15" s="1"/>
  <c r="E245" i="15"/>
  <c r="F251" i="15"/>
  <c r="G251" i="15" s="1"/>
  <c r="E251" i="15"/>
  <c r="E252" i="15"/>
  <c r="F252" i="15"/>
  <c r="G252" i="15" s="1"/>
  <c r="F257" i="15"/>
  <c r="G257" i="15" s="1"/>
  <c r="E257" i="15"/>
  <c r="J259" i="15"/>
  <c r="F267" i="15"/>
  <c r="G267" i="15" s="1"/>
  <c r="E267" i="15"/>
  <c r="E272" i="15"/>
  <c r="F272" i="15"/>
  <c r="G272" i="15" s="1"/>
  <c r="J281" i="15"/>
  <c r="F287" i="15"/>
  <c r="G287" i="15" s="1"/>
  <c r="E287" i="15"/>
  <c r="J294" i="15"/>
  <c r="F201" i="15"/>
  <c r="G201" i="15" s="1"/>
  <c r="J203" i="15"/>
  <c r="E207" i="15"/>
  <c r="F211" i="15"/>
  <c r="G211" i="15" s="1"/>
  <c r="E211" i="15"/>
  <c r="J212" i="15"/>
  <c r="F217" i="15"/>
  <c r="G217" i="15" s="1"/>
  <c r="F218" i="15"/>
  <c r="G218" i="15" s="1"/>
  <c r="E218" i="15"/>
  <c r="E224" i="15"/>
  <c r="F227" i="15"/>
  <c r="G227" i="15" s="1"/>
  <c r="E227" i="15"/>
  <c r="E244" i="15"/>
  <c r="F244" i="15"/>
  <c r="G244" i="15" s="1"/>
  <c r="F292" i="15"/>
  <c r="G292" i="15" s="1"/>
  <c r="E292" i="15"/>
  <c r="L237" i="15"/>
  <c r="N237" i="15" s="1"/>
  <c r="P237" i="15" s="1"/>
  <c r="M254" i="15"/>
  <c r="O254" i="15" s="1"/>
  <c r="Q254" i="15" s="1"/>
  <c r="L254" i="15"/>
  <c r="J254" i="15"/>
  <c r="F261" i="15"/>
  <c r="G261" i="15" s="1"/>
  <c r="E261" i="15"/>
  <c r="J262" i="15"/>
  <c r="E264" i="15"/>
  <c r="F264" i="15"/>
  <c r="G264" i="15" s="1"/>
  <c r="F265" i="15"/>
  <c r="G265" i="15" s="1"/>
  <c r="E265" i="15"/>
  <c r="J266" i="15"/>
  <c r="F270" i="15"/>
  <c r="G270" i="15" s="1"/>
  <c r="E270" i="15"/>
  <c r="L275" i="15"/>
  <c r="N275" i="15" s="1"/>
  <c r="P275" i="15" s="1"/>
  <c r="M275" i="15"/>
  <c r="O275" i="15" s="1"/>
  <c r="Q275" i="15" s="1"/>
  <c r="E229" i="15"/>
  <c r="N242" i="15"/>
  <c r="P242" i="15" s="1"/>
  <c r="E253" i="15"/>
  <c r="E254" i="15"/>
  <c r="L255" i="15"/>
  <c r="N255" i="15" s="1"/>
  <c r="P255" i="15" s="1"/>
  <c r="M255" i="15"/>
  <c r="O255" i="15" s="1"/>
  <c r="Q255" i="15" s="1"/>
  <c r="F256" i="15"/>
  <c r="G256" i="15" s="1"/>
  <c r="N258" i="15"/>
  <c r="P258" i="15" s="1"/>
  <c r="F263" i="15"/>
  <c r="G263" i="15" s="1"/>
  <c r="E263" i="15"/>
  <c r="J278" i="15"/>
  <c r="J282" i="15"/>
  <c r="J283" i="15"/>
  <c r="F293" i="15"/>
  <c r="G293" i="15" s="1"/>
  <c r="E293" i="15"/>
  <c r="F295" i="15"/>
  <c r="G295" i="15" s="1"/>
  <c r="E295" i="15"/>
  <c r="F240" i="15"/>
  <c r="G240" i="15" s="1"/>
  <c r="F243" i="15"/>
  <c r="G243" i="15" s="1"/>
  <c r="F246" i="15"/>
  <c r="G246" i="15" s="1"/>
  <c r="E248" i="15"/>
  <c r="F248" i="15"/>
  <c r="G248" i="15" s="1"/>
  <c r="F250" i="15"/>
  <c r="G250" i="15" s="1"/>
  <c r="E250" i="15"/>
  <c r="F260" i="15"/>
  <c r="G260" i="15" s="1"/>
  <c r="J271" i="15"/>
  <c r="F276" i="15"/>
  <c r="G276" i="15" s="1"/>
  <c r="F277" i="15"/>
  <c r="G277" i="15" s="1"/>
  <c r="E277" i="15"/>
  <c r="E284" i="15"/>
  <c r="F284" i="15"/>
  <c r="G284" i="15" s="1"/>
  <c r="L285" i="15"/>
  <c r="N285" i="15" s="1"/>
  <c r="P285" i="15" s="1"/>
  <c r="M285" i="15"/>
  <c r="O285" i="15" s="1"/>
  <c r="Q285" i="15" s="1"/>
  <c r="L274" i="15"/>
  <c r="N274" i="15" s="1"/>
  <c r="P274" i="15" s="1"/>
  <c r="J289" i="15"/>
  <c r="M290" i="15"/>
  <c r="L290" i="15"/>
  <c r="F291" i="15"/>
  <c r="G291" i="15" s="1"/>
  <c r="E291" i="15"/>
  <c r="F304" i="15"/>
  <c r="G304" i="15" s="1"/>
  <c r="E304" i="15"/>
  <c r="J305" i="15"/>
  <c r="M306" i="15"/>
  <c r="L306" i="15"/>
  <c r="F307" i="15"/>
  <c r="G307" i="15" s="1"/>
  <c r="E307" i="15"/>
  <c r="M309" i="15"/>
  <c r="O309" i="15" s="1"/>
  <c r="Q309" i="15" s="1"/>
  <c r="L309" i="15"/>
  <c r="N309" i="15" s="1"/>
  <c r="P309" i="15" s="1"/>
  <c r="E266" i="15"/>
  <c r="E279" i="15"/>
  <c r="E281" i="15"/>
  <c r="F286" i="15"/>
  <c r="G286" i="15" s="1"/>
  <c r="E289" i="15"/>
  <c r="F300" i="15"/>
  <c r="G300" i="15" s="1"/>
  <c r="E300" i="15"/>
  <c r="J301" i="15"/>
  <c r="M302" i="15"/>
  <c r="O302" i="15" s="1"/>
  <c r="Q302" i="15" s="1"/>
  <c r="L302" i="15"/>
  <c r="N302" i="15" s="1"/>
  <c r="P302" i="15" s="1"/>
  <c r="F303" i="15"/>
  <c r="G303" i="15" s="1"/>
  <c r="E303" i="15"/>
  <c r="E305" i="15"/>
  <c r="M308" i="15"/>
  <c r="O308" i="15" s="1"/>
  <c r="Q308" i="15" s="1"/>
  <c r="L308" i="15"/>
  <c r="N308" i="15" s="1"/>
  <c r="P308" i="15" s="1"/>
  <c r="F280" i="15"/>
  <c r="G280" i="15" s="1"/>
  <c r="E283" i="15"/>
  <c r="F288" i="15"/>
  <c r="G288" i="15" s="1"/>
  <c r="J290" i="15"/>
  <c r="F296" i="15"/>
  <c r="G296" i="15" s="1"/>
  <c r="E296" i="15"/>
  <c r="J297" i="15"/>
  <c r="M298" i="15"/>
  <c r="O298" i="15" s="1"/>
  <c r="Q298" i="15" s="1"/>
  <c r="L298" i="15"/>
  <c r="N298" i="15" s="1"/>
  <c r="P298" i="15" s="1"/>
  <c r="F299" i="15"/>
  <c r="G299" i="15" s="1"/>
  <c r="E299" i="15"/>
  <c r="E301" i="15"/>
  <c r="J306" i="15"/>
  <c r="L54" i="14"/>
  <c r="M274" i="14"/>
  <c r="L46" i="14"/>
  <c r="L62" i="14"/>
  <c r="M282" i="14"/>
  <c r="L70" i="14"/>
  <c r="M118" i="14"/>
  <c r="M154" i="14"/>
  <c r="O154" i="14" s="1"/>
  <c r="Q154" i="14" s="1"/>
  <c r="M162" i="14"/>
  <c r="M170" i="14"/>
  <c r="M178" i="14"/>
  <c r="M186" i="14"/>
  <c r="O186" i="14" s="1"/>
  <c r="Q186" i="14" s="1"/>
  <c r="J16" i="14"/>
  <c r="F21" i="14"/>
  <c r="G21" i="14" s="1"/>
  <c r="E21" i="14"/>
  <c r="J22" i="14"/>
  <c r="J27" i="14"/>
  <c r="J32" i="14"/>
  <c r="F37" i="14"/>
  <c r="G37" i="14" s="1"/>
  <c r="E37" i="14"/>
  <c r="J38" i="14"/>
  <c r="J43" i="14"/>
  <c r="J58" i="14"/>
  <c r="J63" i="14"/>
  <c r="M86" i="14"/>
  <c r="L86" i="14"/>
  <c r="J15" i="14"/>
  <c r="J20" i="14"/>
  <c r="F25" i="14"/>
  <c r="G25" i="14" s="1"/>
  <c r="E25" i="14"/>
  <c r="J26" i="14"/>
  <c r="J31" i="14"/>
  <c r="J36" i="14"/>
  <c r="F41" i="14"/>
  <c r="G41" i="14" s="1"/>
  <c r="E41" i="14"/>
  <c r="J42" i="14"/>
  <c r="M47" i="14"/>
  <c r="L47" i="14"/>
  <c r="F52" i="14"/>
  <c r="G52" i="14" s="1"/>
  <c r="E52" i="14"/>
  <c r="M59" i="14"/>
  <c r="L59" i="14"/>
  <c r="N59" i="14" s="1"/>
  <c r="P59" i="14" s="1"/>
  <c r="J66" i="14"/>
  <c r="J71" i="14"/>
  <c r="E82" i="14"/>
  <c r="F82" i="14"/>
  <c r="G82" i="14" s="1"/>
  <c r="F13" i="14"/>
  <c r="G13" i="14" s="1"/>
  <c r="E13" i="14"/>
  <c r="J14" i="14"/>
  <c r="J19" i="14"/>
  <c r="J24" i="14"/>
  <c r="F29" i="14"/>
  <c r="G29" i="14" s="1"/>
  <c r="E29" i="14"/>
  <c r="J30" i="14"/>
  <c r="J35" i="14"/>
  <c r="J40" i="14"/>
  <c r="M67" i="14"/>
  <c r="L67" i="14"/>
  <c r="J74" i="14"/>
  <c r="J89" i="14"/>
  <c r="F95" i="14"/>
  <c r="G95" i="14" s="1"/>
  <c r="E95" i="14"/>
  <c r="F10" i="14"/>
  <c r="G10" i="14" s="1"/>
  <c r="E10" i="14"/>
  <c r="J12" i="14"/>
  <c r="F17" i="14"/>
  <c r="G17" i="14" s="1"/>
  <c r="E17" i="14"/>
  <c r="J18" i="14"/>
  <c r="J23" i="14"/>
  <c r="J28" i="14"/>
  <c r="F33" i="14"/>
  <c r="G33" i="14" s="1"/>
  <c r="E33" i="14"/>
  <c r="J34" i="14"/>
  <c r="J39" i="14"/>
  <c r="J44" i="14"/>
  <c r="J50" i="14"/>
  <c r="J55" i="14"/>
  <c r="M75" i="14"/>
  <c r="L75" i="14"/>
  <c r="F11" i="14"/>
  <c r="G11" i="14" s="1"/>
  <c r="E14" i="14"/>
  <c r="E18" i="14"/>
  <c r="E22" i="14"/>
  <c r="E26" i="14"/>
  <c r="E30" i="14"/>
  <c r="E34" i="14"/>
  <c r="E38" i="14"/>
  <c r="E42" i="14"/>
  <c r="E45" i="14"/>
  <c r="F51" i="14"/>
  <c r="G51" i="14" s="1"/>
  <c r="J53" i="14"/>
  <c r="E57" i="14"/>
  <c r="E58" i="14"/>
  <c r="J59" i="14"/>
  <c r="E65" i="14"/>
  <c r="E66" i="14"/>
  <c r="J67" i="14"/>
  <c r="E73" i="14"/>
  <c r="E74" i="14"/>
  <c r="J75" i="14"/>
  <c r="F80" i="14"/>
  <c r="G80" i="14" s="1"/>
  <c r="E80" i="14"/>
  <c r="O88" i="14"/>
  <c r="Q88" i="14" s="1"/>
  <c r="F90" i="14"/>
  <c r="G90" i="14" s="1"/>
  <c r="J97" i="14"/>
  <c r="J46" i="14"/>
  <c r="N46" i="14" s="1"/>
  <c r="P46" i="14" s="1"/>
  <c r="J47" i="14"/>
  <c r="F60" i="14"/>
  <c r="G60" i="14" s="1"/>
  <c r="E60" i="14"/>
  <c r="J61" i="14"/>
  <c r="F68" i="14"/>
  <c r="G68" i="14" s="1"/>
  <c r="E68" i="14"/>
  <c r="J69" i="14"/>
  <c r="F76" i="14"/>
  <c r="G76" i="14" s="1"/>
  <c r="E76" i="14"/>
  <c r="J77" i="14"/>
  <c r="J81" i="14"/>
  <c r="J86" i="14"/>
  <c r="E98" i="14"/>
  <c r="F98" i="14"/>
  <c r="G98" i="14" s="1"/>
  <c r="F99" i="14"/>
  <c r="G99" i="14" s="1"/>
  <c r="E99" i="14"/>
  <c r="J102" i="14"/>
  <c r="M46" i="14"/>
  <c r="O46" i="14" s="1"/>
  <c r="Q46" i="14" s="1"/>
  <c r="F48" i="14"/>
  <c r="G48" i="14" s="1"/>
  <c r="E48" i="14"/>
  <c r="J49" i="14"/>
  <c r="J54" i="14"/>
  <c r="N54" i="14" s="1"/>
  <c r="P54" i="14" s="1"/>
  <c r="J62" i="14"/>
  <c r="J70" i="14"/>
  <c r="N70" i="14" s="1"/>
  <c r="P70" i="14" s="1"/>
  <c r="F79" i="14"/>
  <c r="G79" i="14" s="1"/>
  <c r="E79" i="14"/>
  <c r="M84" i="14"/>
  <c r="L84" i="14"/>
  <c r="J84" i="14"/>
  <c r="J85" i="14"/>
  <c r="F91" i="14"/>
  <c r="G91" i="14" s="1"/>
  <c r="E91" i="14"/>
  <c r="J92" i="14"/>
  <c r="E94" i="14"/>
  <c r="F94" i="14"/>
  <c r="G94" i="14" s="1"/>
  <c r="J45" i="14"/>
  <c r="M54" i="14"/>
  <c r="F56" i="14"/>
  <c r="G56" i="14" s="1"/>
  <c r="E56" i="14"/>
  <c r="J57" i="14"/>
  <c r="M62" i="14"/>
  <c r="O62" i="14" s="1"/>
  <c r="Q62" i="14" s="1"/>
  <c r="F64" i="14"/>
  <c r="G64" i="14" s="1"/>
  <c r="E64" i="14"/>
  <c r="J65" i="14"/>
  <c r="M70" i="14"/>
  <c r="O70" i="14" s="1"/>
  <c r="Q70" i="14" s="1"/>
  <c r="F72" i="14"/>
  <c r="G72" i="14" s="1"/>
  <c r="E72" i="14"/>
  <c r="J73" i="14"/>
  <c r="M78" i="14"/>
  <c r="O78" i="14" s="1"/>
  <c r="Q78" i="14" s="1"/>
  <c r="L85" i="14"/>
  <c r="N85" i="14" s="1"/>
  <c r="P85" i="14" s="1"/>
  <c r="M85" i="14"/>
  <c r="O85" i="14" s="1"/>
  <c r="Q85" i="14" s="1"/>
  <c r="N88" i="14"/>
  <c r="P88" i="14" s="1"/>
  <c r="F93" i="14"/>
  <c r="G93" i="14" s="1"/>
  <c r="E93" i="14"/>
  <c r="J96" i="14"/>
  <c r="J100" i="14"/>
  <c r="N100" i="14" s="1"/>
  <c r="P100" i="14" s="1"/>
  <c r="L105" i="14"/>
  <c r="N105" i="14" s="1"/>
  <c r="P105" i="14" s="1"/>
  <c r="M105" i="14"/>
  <c r="O105" i="14" s="1"/>
  <c r="Q105" i="14" s="1"/>
  <c r="M106" i="14"/>
  <c r="O106" i="14" s="1"/>
  <c r="Q106" i="14" s="1"/>
  <c r="L106" i="14"/>
  <c r="N106" i="14" s="1"/>
  <c r="P106" i="14" s="1"/>
  <c r="F107" i="14"/>
  <c r="G107" i="14" s="1"/>
  <c r="E107" i="14"/>
  <c r="E116" i="14"/>
  <c r="F116" i="14"/>
  <c r="G116" i="14" s="1"/>
  <c r="E100" i="14"/>
  <c r="M100" i="14"/>
  <c r="O100" i="14" s="1"/>
  <c r="Q100" i="14" s="1"/>
  <c r="J101" i="14"/>
  <c r="N101" i="14" s="1"/>
  <c r="P101" i="14" s="1"/>
  <c r="F103" i="14"/>
  <c r="G103" i="14" s="1"/>
  <c r="E103" i="14"/>
  <c r="J110" i="14"/>
  <c r="J119" i="14"/>
  <c r="M101" i="14"/>
  <c r="J104" i="14"/>
  <c r="E112" i="14"/>
  <c r="F112" i="14"/>
  <c r="G112" i="14" s="1"/>
  <c r="E108" i="14"/>
  <c r="F108" i="14"/>
  <c r="G108" i="14" s="1"/>
  <c r="M110" i="14"/>
  <c r="L110" i="14"/>
  <c r="N110" i="14" s="1"/>
  <c r="P110" i="14" s="1"/>
  <c r="F111" i="14"/>
  <c r="G111" i="14" s="1"/>
  <c r="E111" i="14"/>
  <c r="J114" i="14"/>
  <c r="J115" i="14"/>
  <c r="L118" i="14"/>
  <c r="N118" i="14" s="1"/>
  <c r="P118" i="14" s="1"/>
  <c r="E119" i="14"/>
  <c r="F124" i="14"/>
  <c r="G124" i="14" s="1"/>
  <c r="F126" i="14"/>
  <c r="G126" i="14" s="1"/>
  <c r="E126" i="14"/>
  <c r="J127" i="14"/>
  <c r="M128" i="14"/>
  <c r="O128" i="14" s="1"/>
  <c r="Q128" i="14" s="1"/>
  <c r="L128" i="14"/>
  <c r="N128" i="14" s="1"/>
  <c r="P128" i="14" s="1"/>
  <c r="F129" i="14"/>
  <c r="G129" i="14" s="1"/>
  <c r="E129" i="14"/>
  <c r="E131" i="14"/>
  <c r="J136" i="14"/>
  <c r="F142" i="14"/>
  <c r="G142" i="14" s="1"/>
  <c r="E142" i="14"/>
  <c r="J143" i="14"/>
  <c r="M144" i="14"/>
  <c r="O144" i="14" s="1"/>
  <c r="Q144" i="14" s="1"/>
  <c r="L144" i="14"/>
  <c r="N144" i="14" s="1"/>
  <c r="P144" i="14" s="1"/>
  <c r="F145" i="14"/>
  <c r="G145" i="14" s="1"/>
  <c r="E145" i="14"/>
  <c r="E147" i="14"/>
  <c r="J152" i="14"/>
  <c r="F155" i="14"/>
  <c r="G155" i="14" s="1"/>
  <c r="E155" i="14"/>
  <c r="J166" i="14"/>
  <c r="J167" i="14"/>
  <c r="E176" i="14"/>
  <c r="F176" i="14"/>
  <c r="G176" i="14" s="1"/>
  <c r="F187" i="14"/>
  <c r="G187" i="14" s="1"/>
  <c r="E187" i="14"/>
  <c r="O118" i="14"/>
  <c r="Q118" i="14" s="1"/>
  <c r="J122" i="14"/>
  <c r="F125" i="14"/>
  <c r="G125" i="14" s="1"/>
  <c r="E125" i="14"/>
  <c r="J132" i="14"/>
  <c r="F138" i="14"/>
  <c r="G138" i="14" s="1"/>
  <c r="E138" i="14"/>
  <c r="J139" i="14"/>
  <c r="M140" i="14"/>
  <c r="O140" i="14" s="1"/>
  <c r="Q140" i="14" s="1"/>
  <c r="L140" i="14"/>
  <c r="N140" i="14" s="1"/>
  <c r="P140" i="14" s="1"/>
  <c r="F141" i="14"/>
  <c r="G141" i="14" s="1"/>
  <c r="E141" i="14"/>
  <c r="E143" i="14"/>
  <c r="J148" i="14"/>
  <c r="J158" i="14"/>
  <c r="J159" i="14"/>
  <c r="E168" i="14"/>
  <c r="F168" i="14"/>
  <c r="G168" i="14" s="1"/>
  <c r="F179" i="14"/>
  <c r="G179" i="14" s="1"/>
  <c r="E179" i="14"/>
  <c r="J190" i="14"/>
  <c r="J191" i="14"/>
  <c r="F197" i="14"/>
  <c r="G197" i="14" s="1"/>
  <c r="E197" i="14"/>
  <c r="F199" i="14"/>
  <c r="G199" i="14" s="1"/>
  <c r="E199" i="14"/>
  <c r="M113" i="14"/>
  <c r="O113" i="14" s="1"/>
  <c r="Q113" i="14" s="1"/>
  <c r="E115" i="14"/>
  <c r="F120" i="14"/>
  <c r="G120" i="14" s="1"/>
  <c r="M121" i="14"/>
  <c r="O121" i="14" s="1"/>
  <c r="Q121" i="14" s="1"/>
  <c r="L122" i="14"/>
  <c r="N122" i="14" s="1"/>
  <c r="P122" i="14" s="1"/>
  <c r="E123" i="14"/>
  <c r="F134" i="14"/>
  <c r="G134" i="14" s="1"/>
  <c r="E134" i="14"/>
  <c r="J135" i="14"/>
  <c r="M136" i="14"/>
  <c r="O136" i="14" s="1"/>
  <c r="Q136" i="14" s="1"/>
  <c r="L136" i="14"/>
  <c r="F137" i="14"/>
  <c r="G137" i="14" s="1"/>
  <c r="E137" i="14"/>
  <c r="E139" i="14"/>
  <c r="F150" i="14"/>
  <c r="G150" i="14" s="1"/>
  <c r="E150" i="14"/>
  <c r="J151" i="14"/>
  <c r="M152" i="14"/>
  <c r="O152" i="14" s="1"/>
  <c r="Q152" i="14" s="1"/>
  <c r="L152" i="14"/>
  <c r="N152" i="14" s="1"/>
  <c r="P152" i="14" s="1"/>
  <c r="F153" i="14"/>
  <c r="G153" i="14" s="1"/>
  <c r="E153" i="14"/>
  <c r="E160" i="14"/>
  <c r="F160" i="14"/>
  <c r="G160" i="14" s="1"/>
  <c r="F171" i="14"/>
  <c r="G171" i="14" s="1"/>
  <c r="E171" i="14"/>
  <c r="J182" i="14"/>
  <c r="J183" i="14"/>
  <c r="E192" i="14"/>
  <c r="F192" i="14"/>
  <c r="G192" i="14" s="1"/>
  <c r="O122" i="14"/>
  <c r="Q122" i="14" s="1"/>
  <c r="F130" i="14"/>
  <c r="G130" i="14" s="1"/>
  <c r="E130" i="14"/>
  <c r="J131" i="14"/>
  <c r="M132" i="14"/>
  <c r="O132" i="14" s="1"/>
  <c r="Q132" i="14" s="1"/>
  <c r="L132" i="14"/>
  <c r="N132" i="14" s="1"/>
  <c r="P132" i="14" s="1"/>
  <c r="F133" i="14"/>
  <c r="G133" i="14" s="1"/>
  <c r="E133" i="14"/>
  <c r="F146" i="14"/>
  <c r="G146" i="14" s="1"/>
  <c r="E146" i="14"/>
  <c r="J147" i="14"/>
  <c r="M148" i="14"/>
  <c r="L148" i="14"/>
  <c r="F149" i="14"/>
  <c r="G149" i="14" s="1"/>
  <c r="E149" i="14"/>
  <c r="F163" i="14"/>
  <c r="G163" i="14" s="1"/>
  <c r="E163" i="14"/>
  <c r="J174" i="14"/>
  <c r="J175" i="14"/>
  <c r="E184" i="14"/>
  <c r="F184" i="14"/>
  <c r="G184" i="14" s="1"/>
  <c r="F196" i="14"/>
  <c r="G196" i="14" s="1"/>
  <c r="E196" i="14"/>
  <c r="J198" i="14"/>
  <c r="J256" i="14"/>
  <c r="F212" i="14"/>
  <c r="G212" i="14" s="1"/>
  <c r="E212" i="14"/>
  <c r="J213" i="14"/>
  <c r="M214" i="14"/>
  <c r="L214" i="14"/>
  <c r="F215" i="14"/>
  <c r="G215" i="14" s="1"/>
  <c r="E215" i="14"/>
  <c r="J239" i="14"/>
  <c r="L252" i="14"/>
  <c r="M252" i="14"/>
  <c r="M253" i="14"/>
  <c r="O253" i="14" s="1"/>
  <c r="Q253" i="14" s="1"/>
  <c r="L253" i="14"/>
  <c r="N253" i="14" s="1"/>
  <c r="P253" i="14" s="1"/>
  <c r="J254" i="14"/>
  <c r="F258" i="14"/>
  <c r="G258" i="14" s="1"/>
  <c r="E258" i="14"/>
  <c r="J259" i="14"/>
  <c r="E260" i="14"/>
  <c r="F260" i="14"/>
  <c r="G260" i="14" s="1"/>
  <c r="L261" i="14"/>
  <c r="N261" i="14" s="1"/>
  <c r="P261" i="14" s="1"/>
  <c r="M261" i="14"/>
  <c r="O261" i="14" s="1"/>
  <c r="Q261" i="14" s="1"/>
  <c r="F275" i="14"/>
  <c r="G275" i="14" s="1"/>
  <c r="E275" i="14"/>
  <c r="L154" i="14"/>
  <c r="N154" i="14" s="1"/>
  <c r="P154" i="14" s="1"/>
  <c r="L162" i="14"/>
  <c r="N162" i="14" s="1"/>
  <c r="P162" i="14" s="1"/>
  <c r="L170" i="14"/>
  <c r="N170" i="14" s="1"/>
  <c r="P170" i="14" s="1"/>
  <c r="L178" i="14"/>
  <c r="N178" i="14" s="1"/>
  <c r="P178" i="14" s="1"/>
  <c r="L186" i="14"/>
  <c r="N186" i="14" s="1"/>
  <c r="P186" i="14" s="1"/>
  <c r="J193" i="14"/>
  <c r="M194" i="14"/>
  <c r="O194" i="14" s="1"/>
  <c r="Q194" i="14" s="1"/>
  <c r="L194" i="14"/>
  <c r="N194" i="14" s="1"/>
  <c r="P194" i="14" s="1"/>
  <c r="F195" i="14"/>
  <c r="G195" i="14" s="1"/>
  <c r="E195" i="14"/>
  <c r="J202" i="14"/>
  <c r="F208" i="14"/>
  <c r="G208" i="14" s="1"/>
  <c r="E208" i="14"/>
  <c r="J209" i="14"/>
  <c r="M210" i="14"/>
  <c r="O210" i="14" s="1"/>
  <c r="Q210" i="14" s="1"/>
  <c r="L210" i="14"/>
  <c r="N210" i="14" s="1"/>
  <c r="P210" i="14" s="1"/>
  <c r="F211" i="14"/>
  <c r="G211" i="14" s="1"/>
  <c r="E211" i="14"/>
  <c r="E213" i="14"/>
  <c r="J218" i="14"/>
  <c r="F224" i="14"/>
  <c r="G224" i="14" s="1"/>
  <c r="E224" i="14"/>
  <c r="L236" i="14"/>
  <c r="N236" i="14" s="1"/>
  <c r="P236" i="14" s="1"/>
  <c r="M236" i="14"/>
  <c r="O236" i="14" s="1"/>
  <c r="Q236" i="14" s="1"/>
  <c r="J238" i="14"/>
  <c r="F242" i="14"/>
  <c r="G242" i="14" s="1"/>
  <c r="E242" i="14"/>
  <c r="J243" i="14"/>
  <c r="F244" i="14"/>
  <c r="G244" i="14" s="1"/>
  <c r="E244" i="14"/>
  <c r="E245" i="14"/>
  <c r="F245" i="14"/>
  <c r="G245" i="14" s="1"/>
  <c r="F246" i="14"/>
  <c r="G246" i="14" s="1"/>
  <c r="E246" i="14"/>
  <c r="L248" i="14"/>
  <c r="N248" i="14" s="1"/>
  <c r="P248" i="14" s="1"/>
  <c r="M248" i="14"/>
  <c r="O162" i="14"/>
  <c r="Q162" i="14" s="1"/>
  <c r="O170" i="14"/>
  <c r="Q170" i="14" s="1"/>
  <c r="O178" i="14"/>
  <c r="Q178" i="14" s="1"/>
  <c r="F204" i="14"/>
  <c r="G204" i="14" s="1"/>
  <c r="E204" i="14"/>
  <c r="J205" i="14"/>
  <c r="M206" i="14"/>
  <c r="O206" i="14" s="1"/>
  <c r="Q206" i="14" s="1"/>
  <c r="L206" i="14"/>
  <c r="N206" i="14" s="1"/>
  <c r="P206" i="14" s="1"/>
  <c r="F207" i="14"/>
  <c r="G207" i="14" s="1"/>
  <c r="E207" i="14"/>
  <c r="J214" i="14"/>
  <c r="F220" i="14"/>
  <c r="G220" i="14" s="1"/>
  <c r="E220" i="14"/>
  <c r="J221" i="14"/>
  <c r="M222" i="14"/>
  <c r="O222" i="14" s="1"/>
  <c r="Q222" i="14" s="1"/>
  <c r="L222" i="14"/>
  <c r="N222" i="14" s="1"/>
  <c r="P222" i="14" s="1"/>
  <c r="F223" i="14"/>
  <c r="G223" i="14" s="1"/>
  <c r="E223" i="14"/>
  <c r="F226" i="14"/>
  <c r="G226" i="14" s="1"/>
  <c r="E226" i="14"/>
  <c r="J227" i="14"/>
  <c r="F228" i="14"/>
  <c r="G228" i="14" s="1"/>
  <c r="E228" i="14"/>
  <c r="E229" i="14"/>
  <c r="F229" i="14"/>
  <c r="G229" i="14" s="1"/>
  <c r="F230" i="14"/>
  <c r="G230" i="14" s="1"/>
  <c r="E230" i="14"/>
  <c r="L232" i="14"/>
  <c r="N232" i="14" s="1"/>
  <c r="P232" i="14" s="1"/>
  <c r="M232" i="14"/>
  <c r="O232" i="14" s="1"/>
  <c r="Q232" i="14" s="1"/>
  <c r="M234" i="14"/>
  <c r="O234" i="14" s="1"/>
  <c r="Q234" i="14" s="1"/>
  <c r="L234" i="14"/>
  <c r="N234" i="14" s="1"/>
  <c r="P234" i="14" s="1"/>
  <c r="L240" i="14"/>
  <c r="N240" i="14" s="1"/>
  <c r="P240" i="14" s="1"/>
  <c r="M240" i="14"/>
  <c r="O240" i="14" s="1"/>
  <c r="Q240" i="14" s="1"/>
  <c r="F247" i="14"/>
  <c r="G247" i="14" s="1"/>
  <c r="E247" i="14"/>
  <c r="E249" i="14"/>
  <c r="F249" i="14"/>
  <c r="G249" i="14" s="1"/>
  <c r="N251" i="14"/>
  <c r="P251" i="14" s="1"/>
  <c r="E262" i="14"/>
  <c r="F262" i="14"/>
  <c r="G262" i="14" s="1"/>
  <c r="J263" i="14"/>
  <c r="F267" i="14"/>
  <c r="G267" i="14" s="1"/>
  <c r="E267" i="14"/>
  <c r="F283" i="14"/>
  <c r="G283" i="14" s="1"/>
  <c r="E283" i="14"/>
  <c r="J298" i="14"/>
  <c r="F156" i="14"/>
  <c r="G156" i="14" s="1"/>
  <c r="M157" i="14"/>
  <c r="O157" i="14" s="1"/>
  <c r="Q157" i="14" s="1"/>
  <c r="E159" i="14"/>
  <c r="F164" i="14"/>
  <c r="G164" i="14" s="1"/>
  <c r="M165" i="14"/>
  <c r="O165" i="14" s="1"/>
  <c r="Q165" i="14" s="1"/>
  <c r="E167" i="14"/>
  <c r="F172" i="14"/>
  <c r="G172" i="14" s="1"/>
  <c r="M173" i="14"/>
  <c r="O173" i="14" s="1"/>
  <c r="Q173" i="14" s="1"/>
  <c r="E175" i="14"/>
  <c r="F180" i="14"/>
  <c r="G180" i="14" s="1"/>
  <c r="M181" i="14"/>
  <c r="O181" i="14" s="1"/>
  <c r="Q181" i="14" s="1"/>
  <c r="E183" i="14"/>
  <c r="F188" i="14"/>
  <c r="G188" i="14" s="1"/>
  <c r="M189" i="14"/>
  <c r="O189" i="14" s="1"/>
  <c r="Q189" i="14" s="1"/>
  <c r="E191" i="14"/>
  <c r="F200" i="14"/>
  <c r="G200" i="14" s="1"/>
  <c r="E200" i="14"/>
  <c r="J201" i="14"/>
  <c r="M202" i="14"/>
  <c r="O202" i="14" s="1"/>
  <c r="Q202" i="14" s="1"/>
  <c r="L202" i="14"/>
  <c r="N202" i="14" s="1"/>
  <c r="P202" i="14" s="1"/>
  <c r="F203" i="14"/>
  <c r="G203" i="14" s="1"/>
  <c r="E203" i="14"/>
  <c r="E205" i="14"/>
  <c r="F216" i="14"/>
  <c r="G216" i="14" s="1"/>
  <c r="E216" i="14"/>
  <c r="J217" i="14"/>
  <c r="M218" i="14"/>
  <c r="O218" i="14" s="1"/>
  <c r="Q218" i="14" s="1"/>
  <c r="L218" i="14"/>
  <c r="F219" i="14"/>
  <c r="G219" i="14" s="1"/>
  <c r="E219" i="14"/>
  <c r="E221" i="14"/>
  <c r="F231" i="14"/>
  <c r="G231" i="14" s="1"/>
  <c r="E231" i="14"/>
  <c r="E233" i="14"/>
  <c r="F233" i="14"/>
  <c r="G233" i="14" s="1"/>
  <c r="N235" i="14"/>
  <c r="P235" i="14" s="1"/>
  <c r="F237" i="14"/>
  <c r="G237" i="14" s="1"/>
  <c r="E250" i="14"/>
  <c r="J252" i="14"/>
  <c r="J255" i="14"/>
  <c r="F296" i="14"/>
  <c r="G296" i="14" s="1"/>
  <c r="E296" i="14"/>
  <c r="J232" i="14"/>
  <c r="J248" i="14"/>
  <c r="J270" i="14"/>
  <c r="J278" i="14"/>
  <c r="J286" i="14"/>
  <c r="O235" i="14"/>
  <c r="Q235" i="14" s="1"/>
  <c r="O251" i="14"/>
  <c r="Q251" i="14" s="1"/>
  <c r="E264" i="14"/>
  <c r="F264" i="14"/>
  <c r="G264" i="14" s="1"/>
  <c r="J271" i="14"/>
  <c r="J279" i="14"/>
  <c r="J287" i="14"/>
  <c r="F297" i="14"/>
  <c r="G297" i="14" s="1"/>
  <c r="E297" i="14"/>
  <c r="F299" i="14"/>
  <c r="G299" i="14" s="1"/>
  <c r="E299" i="14"/>
  <c r="F225" i="14"/>
  <c r="G225" i="14" s="1"/>
  <c r="E238" i="14"/>
  <c r="F241" i="14"/>
  <c r="G241" i="14" s="1"/>
  <c r="E254" i="14"/>
  <c r="F257" i="14"/>
  <c r="G257" i="14" s="1"/>
  <c r="E263" i="14"/>
  <c r="E265" i="14"/>
  <c r="E272" i="14"/>
  <c r="F272" i="14"/>
  <c r="G272" i="14" s="1"/>
  <c r="E280" i="14"/>
  <c r="F280" i="14"/>
  <c r="G280" i="14" s="1"/>
  <c r="L266" i="14"/>
  <c r="N266" i="14" s="1"/>
  <c r="P266" i="14" s="1"/>
  <c r="J268" i="14"/>
  <c r="O268" i="14" s="1"/>
  <c r="Q268" i="14" s="1"/>
  <c r="L274" i="14"/>
  <c r="N274" i="14" s="1"/>
  <c r="P274" i="14" s="1"/>
  <c r="J276" i="14"/>
  <c r="L282" i="14"/>
  <c r="N282" i="14" s="1"/>
  <c r="P282" i="14" s="1"/>
  <c r="J284" i="14"/>
  <c r="F292" i="14"/>
  <c r="G292" i="14" s="1"/>
  <c r="E292" i="14"/>
  <c r="J293" i="14"/>
  <c r="M294" i="14"/>
  <c r="O294" i="14" s="1"/>
  <c r="Q294" i="14" s="1"/>
  <c r="L294" i="14"/>
  <c r="N294" i="14" s="1"/>
  <c r="P294" i="14" s="1"/>
  <c r="F295" i="14"/>
  <c r="G295" i="14" s="1"/>
  <c r="E295" i="14"/>
  <c r="J302" i="14"/>
  <c r="F305" i="14"/>
  <c r="G305" i="14" s="1"/>
  <c r="E305" i="14"/>
  <c r="J307" i="14"/>
  <c r="O266" i="14"/>
  <c r="Q266" i="14" s="1"/>
  <c r="L268" i="14"/>
  <c r="O274" i="14"/>
  <c r="Q274" i="14" s="1"/>
  <c r="L276" i="14"/>
  <c r="N276" i="14" s="1"/>
  <c r="P276" i="14" s="1"/>
  <c r="O282" i="14"/>
  <c r="Q282" i="14" s="1"/>
  <c r="L284" i="14"/>
  <c r="N284" i="14" s="1"/>
  <c r="P284" i="14" s="1"/>
  <c r="F288" i="14"/>
  <c r="G288" i="14" s="1"/>
  <c r="E288" i="14"/>
  <c r="J289" i="14"/>
  <c r="M290" i="14"/>
  <c r="O290" i="14" s="1"/>
  <c r="Q290" i="14" s="1"/>
  <c r="L290" i="14"/>
  <c r="N290" i="14" s="1"/>
  <c r="P290" i="14" s="1"/>
  <c r="F291" i="14"/>
  <c r="G291" i="14" s="1"/>
  <c r="E291" i="14"/>
  <c r="F304" i="14"/>
  <c r="G304" i="14" s="1"/>
  <c r="E304" i="14"/>
  <c r="O276" i="14"/>
  <c r="Q276" i="14" s="1"/>
  <c r="O284" i="14"/>
  <c r="Q284" i="14" s="1"/>
  <c r="F300" i="14"/>
  <c r="G300" i="14" s="1"/>
  <c r="E300" i="14"/>
  <c r="J301" i="14"/>
  <c r="M302" i="14"/>
  <c r="O302" i="14" s="1"/>
  <c r="Q302" i="14" s="1"/>
  <c r="L302" i="14"/>
  <c r="N302" i="14" s="1"/>
  <c r="P302" i="14" s="1"/>
  <c r="F303" i="14"/>
  <c r="G303" i="14" s="1"/>
  <c r="E303" i="14"/>
  <c r="J306" i="14"/>
  <c r="M308" i="14"/>
  <c r="O308" i="14" s="1"/>
  <c r="Q308" i="14" s="1"/>
  <c r="L308" i="14"/>
  <c r="N308" i="14" s="1"/>
  <c r="P308" i="14" s="1"/>
  <c r="F309" i="14"/>
  <c r="G309" i="14" s="1"/>
  <c r="E309" i="14"/>
  <c r="F214" i="13"/>
  <c r="G214" i="13" s="1"/>
  <c r="E214" i="13"/>
  <c r="F198" i="13"/>
  <c r="G198" i="13" s="1"/>
  <c r="E198" i="13"/>
  <c r="F178" i="13"/>
  <c r="G178" i="13" s="1"/>
  <c r="E178" i="13"/>
  <c r="F21" i="13"/>
  <c r="G21" i="13" s="1"/>
  <c r="F36" i="13"/>
  <c r="G36" i="13" s="1"/>
  <c r="M36" i="13" s="1"/>
  <c r="E88" i="13"/>
  <c r="E159" i="13"/>
  <c r="E196" i="13"/>
  <c r="E200" i="13"/>
  <c r="E222" i="13"/>
  <c r="E87" i="13"/>
  <c r="E183" i="13"/>
  <c r="E204" i="13"/>
  <c r="E48" i="13"/>
  <c r="F136" i="13"/>
  <c r="G136" i="13" s="1"/>
  <c r="F63" i="13"/>
  <c r="G63" i="13" s="1"/>
  <c r="E63" i="13"/>
  <c r="F154" i="13"/>
  <c r="G154" i="13" s="1"/>
  <c r="E154" i="13"/>
  <c r="F170" i="13"/>
  <c r="G170" i="13" s="1"/>
  <c r="E170" i="13"/>
  <c r="F64" i="13"/>
  <c r="G64" i="13" s="1"/>
  <c r="E64" i="13"/>
  <c r="F28" i="13"/>
  <c r="G28" i="13" s="1"/>
  <c r="E28" i="13"/>
  <c r="F71" i="13"/>
  <c r="G71" i="13" s="1"/>
  <c r="E71" i="13"/>
  <c r="E80" i="13"/>
  <c r="E113" i="13"/>
  <c r="F113" i="13"/>
  <c r="G113" i="13" s="1"/>
  <c r="F192" i="13"/>
  <c r="G192" i="13" s="1"/>
  <c r="E192" i="13"/>
  <c r="E223" i="13"/>
  <c r="F223" i="13"/>
  <c r="G223" i="13" s="1"/>
  <c r="F16" i="13"/>
  <c r="G16" i="13" s="1"/>
  <c r="E16" i="13"/>
  <c r="F72" i="13"/>
  <c r="G72" i="13" s="1"/>
  <c r="E72" i="13"/>
  <c r="F96" i="13"/>
  <c r="G96" i="13" s="1"/>
  <c r="E96" i="13"/>
  <c r="F103" i="13"/>
  <c r="G103" i="13" s="1"/>
  <c r="E103" i="13"/>
  <c r="F114" i="13"/>
  <c r="G114" i="13" s="1"/>
  <c r="E114" i="13"/>
  <c r="F142" i="13"/>
  <c r="G142" i="13" s="1"/>
  <c r="E142" i="13"/>
  <c r="F175" i="13"/>
  <c r="G175" i="13" s="1"/>
  <c r="E175" i="13"/>
  <c r="F186" i="13"/>
  <c r="G186" i="13" s="1"/>
  <c r="E186" i="13"/>
  <c r="F191" i="13"/>
  <c r="G191" i="13" s="1"/>
  <c r="E191" i="13"/>
  <c r="E203" i="13"/>
  <c r="F203" i="13"/>
  <c r="G203" i="13" s="1"/>
  <c r="E237" i="13"/>
  <c r="F237" i="13"/>
  <c r="G237" i="13" s="1"/>
  <c r="F309" i="13"/>
  <c r="G309" i="13" s="1"/>
  <c r="E309" i="13"/>
  <c r="F95" i="13"/>
  <c r="G95" i="13" s="1"/>
  <c r="E95" i="13"/>
  <c r="F110" i="13"/>
  <c r="G110" i="13" s="1"/>
  <c r="J110" i="13" s="1"/>
  <c r="E110" i="13"/>
  <c r="E124" i="13"/>
  <c r="F124" i="13"/>
  <c r="G124" i="13" s="1"/>
  <c r="F167" i="13"/>
  <c r="G167" i="13" s="1"/>
  <c r="L167" i="13" s="1"/>
  <c r="E167" i="13"/>
  <c r="F195" i="13"/>
  <c r="G195" i="13" s="1"/>
  <c r="E195" i="13"/>
  <c r="E205" i="13"/>
  <c r="F205" i="13"/>
  <c r="G205" i="13" s="1"/>
  <c r="F231" i="13"/>
  <c r="G231" i="13" s="1"/>
  <c r="E231" i="13"/>
  <c r="E291" i="13"/>
  <c r="F291" i="13"/>
  <c r="G291" i="13" s="1"/>
  <c r="E17" i="13"/>
  <c r="F17" i="13"/>
  <c r="G17" i="13" s="1"/>
  <c r="F119" i="13"/>
  <c r="G119" i="13" s="1"/>
  <c r="E119" i="13"/>
  <c r="E265" i="13"/>
  <c r="F265" i="13"/>
  <c r="G265" i="13" s="1"/>
  <c r="E299" i="13"/>
  <c r="F299" i="13"/>
  <c r="G299" i="13" s="1"/>
  <c r="F39" i="13"/>
  <c r="G39" i="13" s="1"/>
  <c r="E39" i="13"/>
  <c r="E55" i="13"/>
  <c r="E56" i="13"/>
  <c r="E79" i="13"/>
  <c r="F123" i="13"/>
  <c r="G123" i="13" s="1"/>
  <c r="E123" i="13"/>
  <c r="F127" i="13"/>
  <c r="G127" i="13" s="1"/>
  <c r="E127" i="13"/>
  <c r="F206" i="13"/>
  <c r="G206" i="13" s="1"/>
  <c r="E206" i="13"/>
  <c r="E240" i="13"/>
  <c r="F240" i="13"/>
  <c r="G240" i="13" s="1"/>
  <c r="E256" i="13"/>
  <c r="F256" i="13"/>
  <c r="G256" i="13" s="1"/>
  <c r="E245" i="13"/>
  <c r="F245" i="13"/>
  <c r="G245" i="13" s="1"/>
  <c r="E255" i="13"/>
  <c r="E262" i="13"/>
  <c r="F278" i="13"/>
  <c r="G278" i="13" s="1"/>
  <c r="J278" i="13" s="1"/>
  <c r="E278" i="13"/>
  <c r="E13" i="13"/>
  <c r="E108" i="13"/>
  <c r="F116" i="13"/>
  <c r="G116" i="13" s="1"/>
  <c r="J116" i="13" s="1"/>
  <c r="E126" i="13"/>
  <c r="E132" i="13"/>
  <c r="F132" i="13"/>
  <c r="G132" i="13" s="1"/>
  <c r="E162" i="13"/>
  <c r="E188" i="13"/>
  <c r="E212" i="13"/>
  <c r="F230" i="13"/>
  <c r="G230" i="13" s="1"/>
  <c r="E230" i="13"/>
  <c r="E241" i="13"/>
  <c r="F241" i="13"/>
  <c r="G241" i="13" s="1"/>
  <c r="J241" i="13" s="1"/>
  <c r="E290" i="13"/>
  <c r="F303" i="13"/>
  <c r="G303" i="13" s="1"/>
  <c r="F32" i="13"/>
  <c r="G32" i="13" s="1"/>
  <c r="E32" i="13"/>
  <c r="E147" i="13"/>
  <c r="F147" i="13"/>
  <c r="G147" i="13" s="1"/>
  <c r="E193" i="13"/>
  <c r="F193" i="13"/>
  <c r="G193" i="13" s="1"/>
  <c r="E20" i="13"/>
  <c r="F20" i="13"/>
  <c r="G20" i="13" s="1"/>
  <c r="J20" i="13" s="1"/>
  <c r="L24" i="13"/>
  <c r="F44" i="13"/>
  <c r="G44" i="13" s="1"/>
  <c r="E44" i="13"/>
  <c r="M48" i="13"/>
  <c r="O48" i="13" s="1"/>
  <c r="Q48" i="13" s="1"/>
  <c r="J48" i="13"/>
  <c r="F76" i="13"/>
  <c r="G76" i="13" s="1"/>
  <c r="E76" i="13"/>
  <c r="M80" i="13"/>
  <c r="O80" i="13" s="1"/>
  <c r="Q80" i="13" s="1"/>
  <c r="J80" i="13"/>
  <c r="E135" i="13"/>
  <c r="F135" i="13"/>
  <c r="G135" i="13" s="1"/>
  <c r="F146" i="13"/>
  <c r="G146" i="13" s="1"/>
  <c r="E146" i="13"/>
  <c r="L171" i="13"/>
  <c r="N171" i="13" s="1"/>
  <c r="P171" i="13" s="1"/>
  <c r="J171" i="13"/>
  <c r="J187" i="13"/>
  <c r="F35" i="13"/>
  <c r="G35" i="13" s="1"/>
  <c r="E35" i="13"/>
  <c r="F68" i="13"/>
  <c r="G68" i="13" s="1"/>
  <c r="E68" i="13"/>
  <c r="F100" i="13"/>
  <c r="G100" i="13" s="1"/>
  <c r="E100" i="13"/>
  <c r="F138" i="13"/>
  <c r="G138" i="13" s="1"/>
  <c r="E138" i="13"/>
  <c r="F166" i="13"/>
  <c r="G166" i="13" s="1"/>
  <c r="E166" i="13"/>
  <c r="F182" i="13"/>
  <c r="G182" i="13" s="1"/>
  <c r="E182" i="13"/>
  <c r="J19" i="13"/>
  <c r="F52" i="13"/>
  <c r="G52" i="13" s="1"/>
  <c r="E52" i="13"/>
  <c r="M56" i="13"/>
  <c r="O56" i="13" s="1"/>
  <c r="Q56" i="13" s="1"/>
  <c r="J56" i="13"/>
  <c r="F84" i="13"/>
  <c r="G84" i="13" s="1"/>
  <c r="E84" i="13"/>
  <c r="M88" i="13"/>
  <c r="O88" i="13" s="1"/>
  <c r="Q88" i="13" s="1"/>
  <c r="J88" i="13"/>
  <c r="F134" i="13"/>
  <c r="G134" i="13" s="1"/>
  <c r="E134" i="13"/>
  <c r="F158" i="13"/>
  <c r="G158" i="13" s="1"/>
  <c r="E158" i="13"/>
  <c r="F174" i="13"/>
  <c r="G174" i="13" s="1"/>
  <c r="E174" i="13"/>
  <c r="F190" i="13"/>
  <c r="G190" i="13" s="1"/>
  <c r="E190" i="13"/>
  <c r="F194" i="13"/>
  <c r="G194" i="13" s="1"/>
  <c r="E194" i="13"/>
  <c r="L28" i="13"/>
  <c r="F60" i="13"/>
  <c r="G60" i="13" s="1"/>
  <c r="E60" i="13"/>
  <c r="M64" i="13"/>
  <c r="O64" i="13" s="1"/>
  <c r="Q64" i="13" s="1"/>
  <c r="J64" i="13"/>
  <c r="F92" i="13"/>
  <c r="G92" i="13" s="1"/>
  <c r="E92" i="13"/>
  <c r="F131" i="13"/>
  <c r="G131" i="13" s="1"/>
  <c r="E131" i="13"/>
  <c r="F150" i="13"/>
  <c r="G150" i="13" s="1"/>
  <c r="E150" i="13"/>
  <c r="M163" i="13"/>
  <c r="O163" i="13" s="1"/>
  <c r="Q163" i="13" s="1"/>
  <c r="J163" i="13"/>
  <c r="L179" i="13"/>
  <c r="N179" i="13" s="1"/>
  <c r="P179" i="13" s="1"/>
  <c r="J179" i="13"/>
  <c r="J257" i="13"/>
  <c r="F263" i="13"/>
  <c r="G263" i="13" s="1"/>
  <c r="M263" i="13" s="1"/>
  <c r="E263" i="13"/>
  <c r="E283" i="13"/>
  <c r="F283" i="13"/>
  <c r="G283" i="13" s="1"/>
  <c r="E295" i="13"/>
  <c r="F295" i="13"/>
  <c r="G295" i="13" s="1"/>
  <c r="F29" i="13"/>
  <c r="G29" i="13" s="1"/>
  <c r="E40" i="13"/>
  <c r="E43" i="13"/>
  <c r="E51" i="13"/>
  <c r="E59" i="13"/>
  <c r="E67" i="13"/>
  <c r="E75" i="13"/>
  <c r="E83" i="13"/>
  <c r="E91" i="13"/>
  <c r="E99" i="13"/>
  <c r="E111" i="13"/>
  <c r="E112" i="13"/>
  <c r="E115" i="13"/>
  <c r="F117" i="13"/>
  <c r="G117" i="13" s="1"/>
  <c r="F128" i="13"/>
  <c r="G128" i="13" s="1"/>
  <c r="E130" i="13"/>
  <c r="F140" i="13"/>
  <c r="G140" i="13" s="1"/>
  <c r="M140" i="13" s="1"/>
  <c r="E143" i="13"/>
  <c r="F152" i="13"/>
  <c r="G152" i="13" s="1"/>
  <c r="M152" i="13" s="1"/>
  <c r="E155" i="13"/>
  <c r="E163" i="13"/>
  <c r="E171" i="13"/>
  <c r="E179" i="13"/>
  <c r="E187" i="13"/>
  <c r="F197" i="13"/>
  <c r="G197" i="13" s="1"/>
  <c r="F201" i="13"/>
  <c r="G201" i="13" s="1"/>
  <c r="F211" i="13"/>
  <c r="G211" i="13" s="1"/>
  <c r="J211" i="13" s="1"/>
  <c r="J212" i="13"/>
  <c r="J233" i="13"/>
  <c r="M233" i="13"/>
  <c r="O233" i="13" s="1"/>
  <c r="Q233" i="13" s="1"/>
  <c r="E253" i="13"/>
  <c r="F253" i="13"/>
  <c r="G253" i="13" s="1"/>
  <c r="F267" i="13"/>
  <c r="G267" i="13" s="1"/>
  <c r="E267" i="13"/>
  <c r="F301" i="13"/>
  <c r="G301" i="13" s="1"/>
  <c r="E301" i="13"/>
  <c r="E307" i="13"/>
  <c r="F307" i="13"/>
  <c r="G307" i="13" s="1"/>
  <c r="J215" i="13"/>
  <c r="F144" i="13"/>
  <c r="G144" i="13" s="1"/>
  <c r="J156" i="13"/>
  <c r="E219" i="13"/>
  <c r="F219" i="13"/>
  <c r="G219" i="13" s="1"/>
  <c r="E227" i="13"/>
  <c r="F227" i="13"/>
  <c r="G227" i="13" s="1"/>
  <c r="J230" i="13"/>
  <c r="E249" i="13"/>
  <c r="F249" i="13"/>
  <c r="G249" i="13" s="1"/>
  <c r="F284" i="13"/>
  <c r="G284" i="13" s="1"/>
  <c r="E284" i="13"/>
  <c r="E287" i="13"/>
  <c r="F287" i="13"/>
  <c r="G287" i="13" s="1"/>
  <c r="M291" i="13"/>
  <c r="O291" i="13" s="1"/>
  <c r="Q291" i="13" s="1"/>
  <c r="J291" i="13"/>
  <c r="J21" i="13"/>
  <c r="M203" i="13"/>
  <c r="J204" i="13"/>
  <c r="J36" i="13"/>
  <c r="J113" i="13"/>
  <c r="J159" i="13"/>
  <c r="J175" i="13"/>
  <c r="J183" i="13"/>
  <c r="M209" i="13"/>
  <c r="O209" i="13" s="1"/>
  <c r="Q209" i="13" s="1"/>
  <c r="J209" i="13"/>
  <c r="F226" i="13"/>
  <c r="G226" i="13" s="1"/>
  <c r="E226" i="13"/>
  <c r="E248" i="13"/>
  <c r="F248" i="13"/>
  <c r="G248" i="13" s="1"/>
  <c r="F264" i="13"/>
  <c r="G264" i="13" s="1"/>
  <c r="E264" i="13"/>
  <c r="E268" i="13"/>
  <c r="F268" i="13"/>
  <c r="G268" i="13" s="1"/>
  <c r="E281" i="13"/>
  <c r="F281" i="13"/>
  <c r="G281" i="13" s="1"/>
  <c r="F286" i="13"/>
  <c r="G286" i="13" s="1"/>
  <c r="E286" i="13"/>
  <c r="J200" i="13"/>
  <c r="J208" i="13"/>
  <c r="F302" i="13"/>
  <c r="G302" i="13" s="1"/>
  <c r="J265" i="13"/>
  <c r="M271" i="13"/>
  <c r="J303" i="13"/>
  <c r="J13" i="13"/>
  <c r="J11" i="13"/>
  <c r="J12" i="13"/>
  <c r="E18" i="13"/>
  <c r="F18" i="13"/>
  <c r="G18" i="13" s="1"/>
  <c r="E10" i="13"/>
  <c r="F10" i="13"/>
  <c r="G10" i="13" s="1"/>
  <c r="J16" i="13"/>
  <c r="J17" i="13"/>
  <c r="F15" i="13"/>
  <c r="G15" i="13" s="1"/>
  <c r="E15" i="13"/>
  <c r="E11" i="13"/>
  <c r="E12" i="13"/>
  <c r="F14" i="13"/>
  <c r="G14" i="13" s="1"/>
  <c r="E23" i="13"/>
  <c r="E27" i="13"/>
  <c r="E31" i="13"/>
  <c r="F38" i="13"/>
  <c r="G38" i="13" s="1"/>
  <c r="E38" i="13"/>
  <c r="F46" i="13"/>
  <c r="G46" i="13" s="1"/>
  <c r="E46" i="13"/>
  <c r="F54" i="13"/>
  <c r="G54" i="13" s="1"/>
  <c r="E54" i="13"/>
  <c r="F62" i="13"/>
  <c r="G62" i="13" s="1"/>
  <c r="E62" i="13"/>
  <c r="F70" i="13"/>
  <c r="G70" i="13" s="1"/>
  <c r="E70" i="13"/>
  <c r="F78" i="13"/>
  <c r="G78" i="13" s="1"/>
  <c r="E78" i="13"/>
  <c r="F86" i="13"/>
  <c r="G86" i="13" s="1"/>
  <c r="E86" i="13"/>
  <c r="F94" i="13"/>
  <c r="G94" i="13" s="1"/>
  <c r="E94" i="13"/>
  <c r="F102" i="13"/>
  <c r="G102" i="13" s="1"/>
  <c r="E102" i="13"/>
  <c r="J112" i="13"/>
  <c r="F129" i="13"/>
  <c r="G129" i="13" s="1"/>
  <c r="E129" i="13"/>
  <c r="J132" i="13"/>
  <c r="F145" i="13"/>
  <c r="G145" i="13" s="1"/>
  <c r="E145" i="13"/>
  <c r="J148" i="13"/>
  <c r="F180" i="13"/>
  <c r="G180" i="13" s="1"/>
  <c r="E180" i="13"/>
  <c r="J182" i="13"/>
  <c r="J205" i="13"/>
  <c r="F250" i="13"/>
  <c r="G250" i="13" s="1"/>
  <c r="E250" i="13"/>
  <c r="J23" i="13"/>
  <c r="J27" i="13"/>
  <c r="J31" i="13"/>
  <c r="F33" i="13"/>
  <c r="G33" i="13" s="1"/>
  <c r="E33" i="13"/>
  <c r="J35" i="13"/>
  <c r="F49" i="13"/>
  <c r="G49" i="13" s="1"/>
  <c r="E49" i="13"/>
  <c r="J51" i="13"/>
  <c r="F81" i="13"/>
  <c r="G81" i="13" s="1"/>
  <c r="E81" i="13"/>
  <c r="J83" i="13"/>
  <c r="J108" i="13"/>
  <c r="J115" i="13"/>
  <c r="J117" i="13"/>
  <c r="F120" i="13"/>
  <c r="G120" i="13" s="1"/>
  <c r="E120" i="13"/>
  <c r="M124" i="13"/>
  <c r="L124" i="13"/>
  <c r="J127" i="13"/>
  <c r="F141" i="13"/>
  <c r="G141" i="13" s="1"/>
  <c r="E141" i="13"/>
  <c r="J188" i="13"/>
  <c r="J195" i="13"/>
  <c r="J24" i="13"/>
  <c r="J28" i="13"/>
  <c r="J32" i="13"/>
  <c r="F37" i="13"/>
  <c r="G37" i="13" s="1"/>
  <c r="E37" i="13"/>
  <c r="J40" i="13"/>
  <c r="F45" i="13"/>
  <c r="G45" i="13" s="1"/>
  <c r="E45" i="13"/>
  <c r="J47" i="13"/>
  <c r="F53" i="13"/>
  <c r="G53" i="13" s="1"/>
  <c r="E53" i="13"/>
  <c r="J55" i="13"/>
  <c r="F61" i="13"/>
  <c r="G61" i="13" s="1"/>
  <c r="E61" i="13"/>
  <c r="J63" i="13"/>
  <c r="F69" i="13"/>
  <c r="G69" i="13" s="1"/>
  <c r="E69" i="13"/>
  <c r="J71" i="13"/>
  <c r="F77" i="13"/>
  <c r="G77" i="13" s="1"/>
  <c r="E77" i="13"/>
  <c r="J79" i="13"/>
  <c r="F85" i="13"/>
  <c r="G85" i="13" s="1"/>
  <c r="E85" i="13"/>
  <c r="J87" i="13"/>
  <c r="F93" i="13"/>
  <c r="G93" i="13" s="1"/>
  <c r="E93" i="13"/>
  <c r="J95" i="13"/>
  <c r="F101" i="13"/>
  <c r="G101" i="13" s="1"/>
  <c r="E101" i="13"/>
  <c r="E109" i="13"/>
  <c r="F109" i="13"/>
  <c r="G109" i="13" s="1"/>
  <c r="M111" i="13"/>
  <c r="L111" i="13"/>
  <c r="J111" i="13"/>
  <c r="L112" i="13"/>
  <c r="N112" i="13" s="1"/>
  <c r="P112" i="13" s="1"/>
  <c r="M112" i="13"/>
  <c r="O112" i="13" s="1"/>
  <c r="Q112" i="13" s="1"/>
  <c r="M132" i="13"/>
  <c r="L132" i="13"/>
  <c r="F133" i="13"/>
  <c r="G133" i="13" s="1"/>
  <c r="E133" i="13"/>
  <c r="J135" i="13"/>
  <c r="J136" i="13"/>
  <c r="M148" i="13"/>
  <c r="O148" i="13" s="1"/>
  <c r="Q148" i="13" s="1"/>
  <c r="L148" i="13"/>
  <c r="N148" i="13" s="1"/>
  <c r="P148" i="13" s="1"/>
  <c r="F149" i="13"/>
  <c r="G149" i="13" s="1"/>
  <c r="E149" i="13"/>
  <c r="J151" i="13"/>
  <c r="F172" i="13"/>
  <c r="G172" i="13" s="1"/>
  <c r="E172" i="13"/>
  <c r="J197" i="13"/>
  <c r="F22" i="13"/>
  <c r="G22" i="13" s="1"/>
  <c r="E22" i="13"/>
  <c r="F26" i="13"/>
  <c r="G26" i="13" s="1"/>
  <c r="E26" i="13"/>
  <c r="F30" i="13"/>
  <c r="G30" i="13" s="1"/>
  <c r="E30" i="13"/>
  <c r="F41" i="13"/>
  <c r="G41" i="13" s="1"/>
  <c r="E41" i="13"/>
  <c r="J43" i="13"/>
  <c r="F57" i="13"/>
  <c r="G57" i="13" s="1"/>
  <c r="E57" i="13"/>
  <c r="J59" i="13"/>
  <c r="F65" i="13"/>
  <c r="G65" i="13" s="1"/>
  <c r="E65" i="13"/>
  <c r="J67" i="13"/>
  <c r="F73" i="13"/>
  <c r="G73" i="13" s="1"/>
  <c r="E73" i="13"/>
  <c r="J75" i="13"/>
  <c r="F89" i="13"/>
  <c r="G89" i="13" s="1"/>
  <c r="E89" i="13"/>
  <c r="J91" i="13"/>
  <c r="F97" i="13"/>
  <c r="G97" i="13" s="1"/>
  <c r="E97" i="13"/>
  <c r="J99" i="13"/>
  <c r="F107" i="13"/>
  <c r="G107" i="13" s="1"/>
  <c r="E107" i="13"/>
  <c r="J114" i="13"/>
  <c r="E121" i="13"/>
  <c r="F121" i="13"/>
  <c r="G121" i="13" s="1"/>
  <c r="F122" i="13"/>
  <c r="G122" i="13" s="1"/>
  <c r="E122" i="13"/>
  <c r="F125" i="13"/>
  <c r="G125" i="13" s="1"/>
  <c r="E125" i="13"/>
  <c r="J143" i="13"/>
  <c r="E19" i="13"/>
  <c r="M24" i="13"/>
  <c r="O24" i="13" s="1"/>
  <c r="Q24" i="13" s="1"/>
  <c r="F25" i="13"/>
  <c r="G25" i="13" s="1"/>
  <c r="M28" i="13"/>
  <c r="M32" i="13"/>
  <c r="O32" i="13" s="1"/>
  <c r="Q32" i="13" s="1"/>
  <c r="L32" i="13"/>
  <c r="N32" i="13" s="1"/>
  <c r="P32" i="13" s="1"/>
  <c r="F34" i="13"/>
  <c r="G34" i="13" s="1"/>
  <c r="E34" i="13"/>
  <c r="M40" i="13"/>
  <c r="O40" i="13" s="1"/>
  <c r="Q40" i="13" s="1"/>
  <c r="L40" i="13"/>
  <c r="N40" i="13" s="1"/>
  <c r="P40" i="13" s="1"/>
  <c r="F42" i="13"/>
  <c r="G42" i="13" s="1"/>
  <c r="E42" i="13"/>
  <c r="F50" i="13"/>
  <c r="G50" i="13" s="1"/>
  <c r="E50" i="13"/>
  <c r="L56" i="13"/>
  <c r="N56" i="13" s="1"/>
  <c r="P56" i="13" s="1"/>
  <c r="F58" i="13"/>
  <c r="G58" i="13" s="1"/>
  <c r="E58" i="13"/>
  <c r="L64" i="13"/>
  <c r="N64" i="13" s="1"/>
  <c r="P64" i="13" s="1"/>
  <c r="F66" i="13"/>
  <c r="G66" i="13" s="1"/>
  <c r="E66" i="13"/>
  <c r="F74" i="13"/>
  <c r="G74" i="13" s="1"/>
  <c r="E74" i="13"/>
  <c r="L80" i="13"/>
  <c r="N80" i="13" s="1"/>
  <c r="P80" i="13" s="1"/>
  <c r="F82" i="13"/>
  <c r="G82" i="13" s="1"/>
  <c r="E82" i="13"/>
  <c r="L88" i="13"/>
  <c r="N88" i="13" s="1"/>
  <c r="P88" i="13" s="1"/>
  <c r="F90" i="13"/>
  <c r="G90" i="13" s="1"/>
  <c r="E90" i="13"/>
  <c r="F98" i="13"/>
  <c r="G98" i="13" s="1"/>
  <c r="E98" i="13"/>
  <c r="F104" i="13"/>
  <c r="G104" i="13" s="1"/>
  <c r="E104" i="13"/>
  <c r="E105" i="13"/>
  <c r="F105" i="13"/>
  <c r="G105" i="13" s="1"/>
  <c r="F106" i="13"/>
  <c r="G106" i="13" s="1"/>
  <c r="E106" i="13"/>
  <c r="F118" i="13"/>
  <c r="G118" i="13" s="1"/>
  <c r="E118" i="13"/>
  <c r="J123" i="13"/>
  <c r="J124" i="13"/>
  <c r="M136" i="13"/>
  <c r="O136" i="13" s="1"/>
  <c r="Q136" i="13" s="1"/>
  <c r="L136" i="13"/>
  <c r="N136" i="13" s="1"/>
  <c r="P136" i="13" s="1"/>
  <c r="F137" i="13"/>
  <c r="G137" i="13" s="1"/>
  <c r="E137" i="13"/>
  <c r="J139" i="13"/>
  <c r="J140" i="13"/>
  <c r="L152" i="13"/>
  <c r="F153" i="13"/>
  <c r="G153" i="13" s="1"/>
  <c r="E153" i="13"/>
  <c r="J155" i="13"/>
  <c r="F164" i="13"/>
  <c r="G164" i="13" s="1"/>
  <c r="E164" i="13"/>
  <c r="J196" i="13"/>
  <c r="J126" i="13"/>
  <c r="J130" i="13"/>
  <c r="J134" i="13"/>
  <c r="J142" i="13"/>
  <c r="J146" i="13"/>
  <c r="J154" i="13"/>
  <c r="M159" i="13"/>
  <c r="O159" i="13" s="1"/>
  <c r="Q159" i="13" s="1"/>
  <c r="L159" i="13"/>
  <c r="N159" i="13" s="1"/>
  <c r="P159" i="13" s="1"/>
  <c r="F161" i="13"/>
  <c r="G161" i="13" s="1"/>
  <c r="E161" i="13"/>
  <c r="M167" i="13"/>
  <c r="F169" i="13"/>
  <c r="G169" i="13" s="1"/>
  <c r="E169" i="13"/>
  <c r="M175" i="13"/>
  <c r="L175" i="13"/>
  <c r="F177" i="13"/>
  <c r="G177" i="13" s="1"/>
  <c r="E177" i="13"/>
  <c r="M183" i="13"/>
  <c r="O183" i="13" s="1"/>
  <c r="Q183" i="13" s="1"/>
  <c r="L183" i="13"/>
  <c r="F185" i="13"/>
  <c r="G185" i="13" s="1"/>
  <c r="E185" i="13"/>
  <c r="J192" i="13"/>
  <c r="J198" i="13"/>
  <c r="J206" i="13"/>
  <c r="F218" i="13"/>
  <c r="G218" i="13" s="1"/>
  <c r="E218" i="13"/>
  <c r="F220" i="13"/>
  <c r="G220" i="13" s="1"/>
  <c r="E220" i="13"/>
  <c r="M230" i="13"/>
  <c r="L230" i="13"/>
  <c r="N230" i="13" s="1"/>
  <c r="P230" i="13" s="1"/>
  <c r="J249" i="13"/>
  <c r="J253" i="13"/>
  <c r="F160" i="13"/>
  <c r="G160" i="13" s="1"/>
  <c r="E160" i="13"/>
  <c r="J162" i="13"/>
  <c r="F168" i="13"/>
  <c r="G168" i="13" s="1"/>
  <c r="E168" i="13"/>
  <c r="J170" i="13"/>
  <c r="F176" i="13"/>
  <c r="G176" i="13" s="1"/>
  <c r="E176" i="13"/>
  <c r="J178" i="13"/>
  <c r="F184" i="13"/>
  <c r="G184" i="13" s="1"/>
  <c r="E184" i="13"/>
  <c r="E189" i="13"/>
  <c r="F189" i="13"/>
  <c r="G189" i="13" s="1"/>
  <c r="M191" i="13"/>
  <c r="L191" i="13"/>
  <c r="J191" i="13"/>
  <c r="L192" i="13"/>
  <c r="M192" i="13"/>
  <c r="E199" i="13"/>
  <c r="F199" i="13"/>
  <c r="G199" i="13" s="1"/>
  <c r="E207" i="13"/>
  <c r="F207" i="13"/>
  <c r="G207" i="13" s="1"/>
  <c r="L233" i="13"/>
  <c r="N233" i="13" s="1"/>
  <c r="P233" i="13" s="1"/>
  <c r="J299" i="13"/>
  <c r="F157" i="13"/>
  <c r="G157" i="13" s="1"/>
  <c r="E157" i="13"/>
  <c r="L163" i="13"/>
  <c r="N163" i="13" s="1"/>
  <c r="P163" i="13" s="1"/>
  <c r="F165" i="13"/>
  <c r="G165" i="13" s="1"/>
  <c r="E165" i="13"/>
  <c r="M171" i="13"/>
  <c r="O171" i="13" s="1"/>
  <c r="Q171" i="13" s="1"/>
  <c r="F173" i="13"/>
  <c r="G173" i="13" s="1"/>
  <c r="E173" i="13"/>
  <c r="M179" i="13"/>
  <c r="O179" i="13" s="1"/>
  <c r="Q179" i="13" s="1"/>
  <c r="F181" i="13"/>
  <c r="G181" i="13" s="1"/>
  <c r="E181" i="13"/>
  <c r="M187" i="13"/>
  <c r="O187" i="13" s="1"/>
  <c r="Q187" i="13" s="1"/>
  <c r="L187" i="13"/>
  <c r="N187" i="13" s="1"/>
  <c r="P187" i="13" s="1"/>
  <c r="F202" i="13"/>
  <c r="G202" i="13" s="1"/>
  <c r="E202" i="13"/>
  <c r="F210" i="13"/>
  <c r="G210" i="13" s="1"/>
  <c r="E210" i="13"/>
  <c r="F217" i="13"/>
  <c r="G217" i="13" s="1"/>
  <c r="E217" i="13"/>
  <c r="J219" i="13"/>
  <c r="F251" i="13"/>
  <c r="G251" i="13" s="1"/>
  <c r="E251" i="13"/>
  <c r="J203" i="13"/>
  <c r="L209" i="13"/>
  <c r="N209" i="13" s="1"/>
  <c r="P209" i="13" s="1"/>
  <c r="F213" i="13"/>
  <c r="G213" i="13" s="1"/>
  <c r="E213" i="13"/>
  <c r="J214" i="13"/>
  <c r="M215" i="13"/>
  <c r="L215" i="13"/>
  <c r="F216" i="13"/>
  <c r="G216" i="13" s="1"/>
  <c r="E216" i="13"/>
  <c r="J223" i="13"/>
  <c r="E229" i="13"/>
  <c r="F229" i="13"/>
  <c r="G229" i="13" s="1"/>
  <c r="J232" i="13"/>
  <c r="F236" i="13"/>
  <c r="G236" i="13" s="1"/>
  <c r="E236" i="13"/>
  <c r="F297" i="13"/>
  <c r="G297" i="13" s="1"/>
  <c r="E297" i="13"/>
  <c r="L203" i="13"/>
  <c r="F225" i="13"/>
  <c r="G225" i="13" s="1"/>
  <c r="E225" i="13"/>
  <c r="J226" i="13"/>
  <c r="F228" i="13"/>
  <c r="G228" i="13" s="1"/>
  <c r="E228" i="13"/>
  <c r="J231" i="13"/>
  <c r="F234" i="13"/>
  <c r="G234" i="13" s="1"/>
  <c r="E234" i="13"/>
  <c r="F235" i="13"/>
  <c r="G235" i="13" s="1"/>
  <c r="E235" i="13"/>
  <c r="J237" i="13"/>
  <c r="J240" i="13"/>
  <c r="F244" i="13"/>
  <c r="G244" i="13" s="1"/>
  <c r="E244" i="13"/>
  <c r="J264" i="13"/>
  <c r="F221" i="13"/>
  <c r="G221" i="13" s="1"/>
  <c r="E221" i="13"/>
  <c r="J222" i="13"/>
  <c r="M223" i="13"/>
  <c r="L223" i="13"/>
  <c r="N223" i="13" s="1"/>
  <c r="P223" i="13" s="1"/>
  <c r="F224" i="13"/>
  <c r="G224" i="13" s="1"/>
  <c r="E224" i="13"/>
  <c r="M231" i="13"/>
  <c r="L231" i="13"/>
  <c r="N231" i="13" s="1"/>
  <c r="P231" i="13" s="1"/>
  <c r="F242" i="13"/>
  <c r="G242" i="13" s="1"/>
  <c r="E242" i="13"/>
  <c r="F243" i="13"/>
  <c r="G243" i="13" s="1"/>
  <c r="E243" i="13"/>
  <c r="J245" i="13"/>
  <c r="F252" i="13"/>
  <c r="G252" i="13" s="1"/>
  <c r="E252" i="13"/>
  <c r="F258" i="13"/>
  <c r="G258" i="13" s="1"/>
  <c r="E258" i="13"/>
  <c r="F259" i="13"/>
  <c r="G259" i="13" s="1"/>
  <c r="E259" i="13"/>
  <c r="F260" i="13"/>
  <c r="G260" i="13" s="1"/>
  <c r="E260" i="13"/>
  <c r="L263" i="13"/>
  <c r="E277" i="13"/>
  <c r="F277" i="13"/>
  <c r="G277" i="13" s="1"/>
  <c r="F280" i="13"/>
  <c r="G280" i="13" s="1"/>
  <c r="E280" i="13"/>
  <c r="J283" i="13"/>
  <c r="F238" i="13"/>
  <c r="G238" i="13" s="1"/>
  <c r="E238" i="13"/>
  <c r="J239" i="13"/>
  <c r="F246" i="13"/>
  <c r="G246" i="13" s="1"/>
  <c r="E246" i="13"/>
  <c r="J247" i="13"/>
  <c r="F254" i="13"/>
  <c r="G254" i="13" s="1"/>
  <c r="E254" i="13"/>
  <c r="J255" i="13"/>
  <c r="F261" i="13"/>
  <c r="G261" i="13" s="1"/>
  <c r="E269" i="13"/>
  <c r="F269" i="13"/>
  <c r="G269" i="13" s="1"/>
  <c r="F270" i="13"/>
  <c r="G270" i="13" s="1"/>
  <c r="E270" i="13"/>
  <c r="F272" i="13"/>
  <c r="G272" i="13" s="1"/>
  <c r="E272" i="13"/>
  <c r="E273" i="13"/>
  <c r="F273" i="13"/>
  <c r="G273" i="13" s="1"/>
  <c r="F274" i="13"/>
  <c r="G274" i="13" s="1"/>
  <c r="E274" i="13"/>
  <c r="F298" i="13"/>
  <c r="G298" i="13" s="1"/>
  <c r="E298" i="13"/>
  <c r="F300" i="13"/>
  <c r="G300" i="13" s="1"/>
  <c r="E300" i="13"/>
  <c r="E239" i="13"/>
  <c r="E247" i="13"/>
  <c r="F266" i="13"/>
  <c r="G266" i="13" s="1"/>
  <c r="E266" i="13"/>
  <c r="J267" i="13"/>
  <c r="F275" i="13"/>
  <c r="G275" i="13" s="1"/>
  <c r="E275" i="13"/>
  <c r="J276" i="13"/>
  <c r="J281" i="13"/>
  <c r="J287" i="13"/>
  <c r="F293" i="13"/>
  <c r="G293" i="13" s="1"/>
  <c r="E293" i="13"/>
  <c r="J294" i="13"/>
  <c r="F296" i="13"/>
  <c r="G296" i="13" s="1"/>
  <c r="E296" i="13"/>
  <c r="J304" i="13"/>
  <c r="F306" i="13"/>
  <c r="G306" i="13" s="1"/>
  <c r="E306" i="13"/>
  <c r="J271" i="13"/>
  <c r="O271" i="13" s="1"/>
  <c r="Q271" i="13" s="1"/>
  <c r="F279" i="13"/>
  <c r="G279" i="13" s="1"/>
  <c r="E282" i="13"/>
  <c r="F289" i="13"/>
  <c r="G289" i="13" s="1"/>
  <c r="E289" i="13"/>
  <c r="J290" i="13"/>
  <c r="L291" i="13"/>
  <c r="N291" i="13" s="1"/>
  <c r="P291" i="13" s="1"/>
  <c r="F292" i="13"/>
  <c r="G292" i="13" s="1"/>
  <c r="E292" i="13"/>
  <c r="E294" i="13"/>
  <c r="J301" i="13"/>
  <c r="F305" i="13"/>
  <c r="G305" i="13" s="1"/>
  <c r="E305" i="13"/>
  <c r="F285" i="13"/>
  <c r="G285" i="13" s="1"/>
  <c r="E285" i="13"/>
  <c r="M287" i="13"/>
  <c r="L287" i="13"/>
  <c r="F288" i="13"/>
  <c r="G288" i="13" s="1"/>
  <c r="E288" i="13"/>
  <c r="M301" i="13"/>
  <c r="L301" i="13"/>
  <c r="F308" i="13"/>
  <c r="G308" i="13" s="1"/>
  <c r="E308" i="13"/>
  <c r="E304" i="13"/>
  <c r="D52" i="8"/>
  <c r="D53" i="8"/>
  <c r="D54" i="8"/>
  <c r="D55" i="8"/>
  <c r="D56" i="8"/>
  <c r="D57" i="8"/>
  <c r="D58" i="8"/>
  <c r="D59" i="8"/>
  <c r="D60" i="8"/>
  <c r="D61" i="8"/>
  <c r="D62" i="8"/>
  <c r="D63" i="8"/>
  <c r="D64" i="8"/>
  <c r="D65" i="8"/>
  <c r="D66" i="8"/>
  <c r="D67" i="8"/>
  <c r="D68" i="8"/>
  <c r="D69" i="8"/>
  <c r="D70" i="8"/>
  <c r="D71" i="8"/>
  <c r="D72" i="8"/>
  <c r="D73" i="8"/>
  <c r="D74" i="8"/>
  <c r="D75" i="8"/>
  <c r="D76" i="8"/>
  <c r="D77" i="8"/>
  <c r="D78" i="8"/>
  <c r="D79" i="8"/>
  <c r="D80" i="8"/>
  <c r="D81" i="8"/>
  <c r="D82" i="8"/>
  <c r="D83" i="8"/>
  <c r="D84" i="8"/>
  <c r="D85" i="8"/>
  <c r="D86" i="8"/>
  <c r="D87" i="8"/>
  <c r="D88" i="8"/>
  <c r="D89" i="8"/>
  <c r="D90" i="8"/>
  <c r="D91" i="8"/>
  <c r="D92" i="8"/>
  <c r="D93" i="8"/>
  <c r="D94" i="8"/>
  <c r="D95" i="8"/>
  <c r="D96" i="8"/>
  <c r="D97" i="8"/>
  <c r="D98" i="8"/>
  <c r="D99" i="8"/>
  <c r="D100" i="8"/>
  <c r="D101" i="8"/>
  <c r="D102" i="8"/>
  <c r="D103" i="8"/>
  <c r="D104" i="8"/>
  <c r="D105" i="8"/>
  <c r="D106" i="8"/>
  <c r="D107" i="8"/>
  <c r="D108" i="8"/>
  <c r="D109" i="8"/>
  <c r="D110" i="8"/>
  <c r="D111" i="8"/>
  <c r="D112" i="8"/>
  <c r="D113" i="8"/>
  <c r="D114" i="8"/>
  <c r="D115" i="8"/>
  <c r="D116" i="8"/>
  <c r="D117" i="8"/>
  <c r="D118" i="8"/>
  <c r="D119" i="8"/>
  <c r="D120" i="8"/>
  <c r="D121" i="8"/>
  <c r="D122" i="8"/>
  <c r="D123" i="8"/>
  <c r="D124" i="8"/>
  <c r="D125" i="8"/>
  <c r="D126" i="8"/>
  <c r="D127" i="8"/>
  <c r="D128" i="8"/>
  <c r="D129" i="8"/>
  <c r="D130" i="8"/>
  <c r="D131" i="8"/>
  <c r="D132" i="8"/>
  <c r="D133" i="8"/>
  <c r="D134" i="8"/>
  <c r="D135" i="8"/>
  <c r="D136" i="8"/>
  <c r="D137" i="8"/>
  <c r="D138" i="8"/>
  <c r="D139" i="8"/>
  <c r="D140" i="8"/>
  <c r="D141" i="8"/>
  <c r="D142" i="8"/>
  <c r="D143" i="8"/>
  <c r="D144" i="8"/>
  <c r="D145" i="8"/>
  <c r="D146" i="8"/>
  <c r="D147" i="8"/>
  <c r="D148" i="8"/>
  <c r="D149" i="8"/>
  <c r="D150" i="8"/>
  <c r="D151" i="8"/>
  <c r="D152" i="8"/>
  <c r="D153" i="8"/>
  <c r="D154" i="8"/>
  <c r="D155" i="8"/>
  <c r="D156" i="8"/>
  <c r="D157" i="8"/>
  <c r="D158" i="8"/>
  <c r="D159" i="8"/>
  <c r="D160" i="8"/>
  <c r="D161" i="8"/>
  <c r="D162" i="8"/>
  <c r="D163" i="8"/>
  <c r="D164" i="8"/>
  <c r="D165" i="8"/>
  <c r="D166" i="8"/>
  <c r="D167" i="8"/>
  <c r="D168" i="8"/>
  <c r="D169" i="8"/>
  <c r="D170" i="8"/>
  <c r="D171" i="8"/>
  <c r="D172" i="8"/>
  <c r="D173" i="8"/>
  <c r="D174" i="8"/>
  <c r="D175" i="8"/>
  <c r="D176" i="8"/>
  <c r="D177" i="8"/>
  <c r="D178" i="8"/>
  <c r="D179" i="8"/>
  <c r="D180" i="8"/>
  <c r="D181" i="8"/>
  <c r="D182" i="8"/>
  <c r="D183" i="8"/>
  <c r="D184" i="8"/>
  <c r="D185" i="8"/>
  <c r="D186" i="8"/>
  <c r="D187" i="8"/>
  <c r="D188" i="8"/>
  <c r="D189" i="8"/>
  <c r="D190" i="8"/>
  <c r="D191" i="8"/>
  <c r="D192" i="8"/>
  <c r="D193" i="8"/>
  <c r="D194" i="8"/>
  <c r="D195" i="8"/>
  <c r="D196" i="8"/>
  <c r="D197" i="8"/>
  <c r="D198" i="8"/>
  <c r="D199" i="8"/>
  <c r="D200" i="8"/>
  <c r="D201" i="8"/>
  <c r="D202" i="8"/>
  <c r="D203" i="8"/>
  <c r="D204" i="8"/>
  <c r="D205" i="8"/>
  <c r="D206" i="8"/>
  <c r="D207" i="8"/>
  <c r="D208" i="8"/>
  <c r="D209" i="8"/>
  <c r="D210" i="8"/>
  <c r="D211" i="8"/>
  <c r="D212" i="8"/>
  <c r="D213" i="8"/>
  <c r="D214" i="8"/>
  <c r="D215" i="8"/>
  <c r="D216" i="8"/>
  <c r="D217" i="8"/>
  <c r="D218" i="8"/>
  <c r="D219" i="8"/>
  <c r="D220" i="8"/>
  <c r="D221" i="8"/>
  <c r="D222" i="8"/>
  <c r="D223" i="8"/>
  <c r="D224" i="8"/>
  <c r="D225" i="8"/>
  <c r="D226" i="8"/>
  <c r="D227" i="8"/>
  <c r="D228" i="8"/>
  <c r="D229" i="8"/>
  <c r="D230" i="8"/>
  <c r="D231" i="8"/>
  <c r="D232" i="8"/>
  <c r="D233" i="8"/>
  <c r="D234" i="8"/>
  <c r="D235" i="8"/>
  <c r="D236" i="8"/>
  <c r="D237" i="8"/>
  <c r="D238" i="8"/>
  <c r="D239" i="8"/>
  <c r="D240" i="8"/>
  <c r="D241" i="8"/>
  <c r="D242" i="8"/>
  <c r="D243" i="8"/>
  <c r="D244" i="8"/>
  <c r="D245" i="8"/>
  <c r="D246" i="8"/>
  <c r="D247" i="8"/>
  <c r="D248" i="8"/>
  <c r="D249" i="8"/>
  <c r="D250" i="8"/>
  <c r="D251" i="8"/>
  <c r="D252" i="8"/>
  <c r="D253" i="8"/>
  <c r="D254" i="8"/>
  <c r="D255" i="8"/>
  <c r="D256" i="8"/>
  <c r="D257" i="8"/>
  <c r="D258" i="8"/>
  <c r="D259" i="8"/>
  <c r="D260" i="8"/>
  <c r="D261" i="8"/>
  <c r="D262" i="8"/>
  <c r="D263" i="8"/>
  <c r="D264" i="8"/>
  <c r="D265" i="8"/>
  <c r="D266" i="8"/>
  <c r="D267" i="8"/>
  <c r="D268" i="8"/>
  <c r="D269" i="8"/>
  <c r="D270" i="8"/>
  <c r="D271" i="8"/>
  <c r="D272" i="8"/>
  <c r="D273" i="8"/>
  <c r="D274" i="8"/>
  <c r="D275" i="8"/>
  <c r="D276" i="8"/>
  <c r="D277" i="8"/>
  <c r="D278" i="8"/>
  <c r="D279" i="8"/>
  <c r="D280" i="8"/>
  <c r="D281" i="8"/>
  <c r="D282" i="8"/>
  <c r="D283" i="8"/>
  <c r="D284" i="8"/>
  <c r="D285" i="8"/>
  <c r="D286" i="8"/>
  <c r="D287" i="8"/>
  <c r="D288" i="8"/>
  <c r="D289" i="8"/>
  <c r="D290" i="8"/>
  <c r="D291" i="8"/>
  <c r="D292" i="8"/>
  <c r="D293" i="8"/>
  <c r="D294" i="8"/>
  <c r="D295" i="8"/>
  <c r="D296" i="8"/>
  <c r="D297" i="8"/>
  <c r="D298" i="8"/>
  <c r="D299" i="8"/>
  <c r="D300" i="8"/>
  <c r="D301" i="8"/>
  <c r="D302" i="8"/>
  <c r="D303" i="8"/>
  <c r="D304" i="8"/>
  <c r="D305" i="8"/>
  <c r="D306" i="8"/>
  <c r="D307" i="8"/>
  <c r="D308" i="8"/>
  <c r="D309" i="8"/>
  <c r="D310" i="8"/>
  <c r="D311" i="8"/>
  <c r="D312" i="8"/>
  <c r="D313" i="8"/>
  <c r="D314" i="8"/>
  <c r="D315" i="8"/>
  <c r="D316" i="8"/>
  <c r="D317" i="8"/>
  <c r="D318" i="8"/>
  <c r="D319" i="8"/>
  <c r="D320" i="8"/>
  <c r="D321" i="8"/>
  <c r="D322" i="8"/>
  <c r="D323" i="8"/>
  <c r="D324" i="8"/>
  <c r="D325" i="8"/>
  <c r="D326" i="8"/>
  <c r="D327" i="8"/>
  <c r="D328" i="8"/>
  <c r="D329" i="8"/>
  <c r="D330" i="8"/>
  <c r="D331" i="8"/>
  <c r="D332" i="8"/>
  <c r="D333" i="8"/>
  <c r="D334" i="8"/>
  <c r="D335" i="8"/>
  <c r="D336" i="8"/>
  <c r="D337" i="8"/>
  <c r="D338" i="8"/>
  <c r="D339" i="8"/>
  <c r="D340" i="8"/>
  <c r="D341" i="8"/>
  <c r="D342" i="8"/>
  <c r="D343" i="8"/>
  <c r="D344" i="8"/>
  <c r="D345" i="8"/>
  <c r="D346" i="8"/>
  <c r="D347" i="8"/>
  <c r="D348" i="8"/>
  <c r="D349" i="8"/>
  <c r="D350" i="8"/>
  <c r="D351" i="8"/>
  <c r="D352" i="8"/>
  <c r="D353" i="8"/>
  <c r="D354" i="8"/>
  <c r="D355" i="8"/>
  <c r="D356" i="8"/>
  <c r="D357" i="8"/>
  <c r="D358" i="8"/>
  <c r="D359" i="8"/>
  <c r="D360" i="8"/>
  <c r="D361" i="8"/>
  <c r="D362" i="8"/>
  <c r="D363" i="8"/>
  <c r="D364" i="8"/>
  <c r="D365" i="8"/>
  <c r="D366" i="8"/>
  <c r="D367" i="8"/>
  <c r="D368" i="8"/>
  <c r="D369" i="8"/>
  <c r="D370" i="8"/>
  <c r="D371" i="8"/>
  <c r="D372" i="8"/>
  <c r="D373" i="8"/>
  <c r="D374" i="8"/>
  <c r="D375" i="8"/>
  <c r="D376" i="8"/>
  <c r="D377" i="8"/>
  <c r="D378" i="8"/>
  <c r="D379" i="8"/>
  <c r="D380" i="8"/>
  <c r="D381" i="8"/>
  <c r="D382" i="8"/>
  <c r="D383" i="8"/>
  <c r="D384" i="8"/>
  <c r="D385" i="8"/>
  <c r="D386" i="8"/>
  <c r="D387" i="8"/>
  <c r="D388" i="8"/>
  <c r="D389" i="8"/>
  <c r="D390" i="8"/>
  <c r="D391" i="8"/>
  <c r="D392" i="8"/>
  <c r="D393" i="8"/>
  <c r="D394" i="8"/>
  <c r="D395" i="8"/>
  <c r="D396" i="8"/>
  <c r="D397" i="8"/>
  <c r="D398" i="8"/>
  <c r="D399" i="8"/>
  <c r="D400" i="8"/>
  <c r="D401" i="8"/>
  <c r="D402" i="8"/>
  <c r="D403" i="8"/>
  <c r="D404" i="8"/>
  <c r="D405" i="8"/>
  <c r="D406" i="8"/>
  <c r="D407" i="8"/>
  <c r="D408" i="8"/>
  <c r="D409" i="8"/>
  <c r="D410" i="8"/>
  <c r="D411" i="8"/>
  <c r="D412" i="8"/>
  <c r="D413" i="8"/>
  <c r="D414" i="8"/>
  <c r="D415" i="8"/>
  <c r="D416" i="8"/>
  <c r="D417" i="8"/>
  <c r="D418" i="8"/>
  <c r="D419" i="8"/>
  <c r="D420" i="8"/>
  <c r="D421" i="8"/>
  <c r="D422" i="8"/>
  <c r="D423" i="8"/>
  <c r="D424" i="8"/>
  <c r="D425" i="8"/>
  <c r="D426" i="8"/>
  <c r="D427" i="8"/>
  <c r="D428" i="8"/>
  <c r="D429" i="8"/>
  <c r="D430" i="8"/>
  <c r="D431" i="8"/>
  <c r="D432" i="8"/>
  <c r="D433" i="8"/>
  <c r="D434" i="8"/>
  <c r="D435" i="8"/>
  <c r="D436" i="8"/>
  <c r="D437" i="8"/>
  <c r="D438" i="8"/>
  <c r="D439" i="8"/>
  <c r="D440" i="8"/>
  <c r="D441" i="8"/>
  <c r="D442" i="8"/>
  <c r="D443" i="8"/>
  <c r="D444" i="8"/>
  <c r="D445" i="8"/>
  <c r="D446" i="8"/>
  <c r="D447" i="8"/>
  <c r="D448" i="8"/>
  <c r="D449" i="8"/>
  <c r="D450" i="8"/>
  <c r="D451" i="8"/>
  <c r="D452" i="8"/>
  <c r="D453" i="8"/>
  <c r="D454" i="8"/>
  <c r="D455" i="8"/>
  <c r="D456" i="8"/>
  <c r="D457" i="8"/>
  <c r="D458" i="8"/>
  <c r="D459" i="8"/>
  <c r="D460" i="8"/>
  <c r="D461" i="8"/>
  <c r="D462" i="8"/>
  <c r="D463" i="8"/>
  <c r="D464" i="8"/>
  <c r="D465" i="8"/>
  <c r="D466" i="8"/>
  <c r="D467" i="8"/>
  <c r="D468" i="8"/>
  <c r="D469" i="8"/>
  <c r="D470" i="8"/>
  <c r="D471" i="8"/>
  <c r="D472" i="8"/>
  <c r="D473" i="8"/>
  <c r="D474" i="8"/>
  <c r="D475" i="8"/>
  <c r="D476" i="8"/>
  <c r="D477" i="8"/>
  <c r="D478" i="8"/>
  <c r="D479" i="8"/>
  <c r="D480" i="8"/>
  <c r="D481" i="8"/>
  <c r="D482" i="8"/>
  <c r="D483" i="8"/>
  <c r="D484" i="8"/>
  <c r="D485" i="8"/>
  <c r="D486" i="8"/>
  <c r="D487" i="8"/>
  <c r="D488" i="8"/>
  <c r="D489" i="8"/>
  <c r="D490" i="8"/>
  <c r="D491" i="8"/>
  <c r="D492" i="8"/>
  <c r="D493" i="8"/>
  <c r="D494" i="8"/>
  <c r="D495" i="8"/>
  <c r="D496" i="8"/>
  <c r="D497" i="8"/>
  <c r="D498" i="8"/>
  <c r="D499" i="8"/>
  <c r="D500" i="8"/>
  <c r="D501" i="8"/>
  <c r="D502" i="8"/>
  <c r="D503" i="8"/>
  <c r="D504" i="8"/>
  <c r="D505" i="8"/>
  <c r="D506" i="8"/>
  <c r="D507" i="8"/>
  <c r="D508" i="8"/>
  <c r="D509" i="8"/>
  <c r="D510" i="8"/>
  <c r="D511" i="8"/>
  <c r="D512" i="8"/>
  <c r="D513" i="8"/>
  <c r="D514" i="8"/>
  <c r="D515" i="8"/>
  <c r="D516" i="8"/>
  <c r="D517" i="8"/>
  <c r="D518" i="8"/>
  <c r="D519" i="8"/>
  <c r="D520" i="8"/>
  <c r="D521" i="8"/>
  <c r="D522" i="8"/>
  <c r="D523" i="8"/>
  <c r="D524" i="8"/>
  <c r="D525" i="8"/>
  <c r="D526" i="8"/>
  <c r="D527" i="8"/>
  <c r="D528" i="8"/>
  <c r="D529" i="8"/>
  <c r="D530" i="8"/>
  <c r="D531" i="8"/>
  <c r="D532" i="8"/>
  <c r="D533" i="8"/>
  <c r="D534" i="8"/>
  <c r="D535" i="8"/>
  <c r="D536" i="8"/>
  <c r="D537" i="8"/>
  <c r="D538" i="8"/>
  <c r="D539" i="8"/>
  <c r="D540" i="8"/>
  <c r="D541" i="8"/>
  <c r="D542" i="8"/>
  <c r="D543" i="8"/>
  <c r="D544" i="8"/>
  <c r="D545" i="8"/>
  <c r="D546" i="8"/>
  <c r="D547" i="8"/>
  <c r="D548" i="8"/>
  <c r="D549" i="8"/>
  <c r="D550" i="8"/>
  <c r="D551" i="8"/>
  <c r="D552" i="8"/>
  <c r="D553" i="8"/>
  <c r="D554" i="8"/>
  <c r="D555" i="8"/>
  <c r="D556" i="8"/>
  <c r="D557" i="8"/>
  <c r="D558" i="8"/>
  <c r="D559" i="8"/>
  <c r="D560" i="8"/>
  <c r="D561" i="8"/>
  <c r="D562" i="8"/>
  <c r="D563" i="8"/>
  <c r="D564" i="8"/>
  <c r="D565" i="8"/>
  <c r="D566" i="8"/>
  <c r="D567" i="8"/>
  <c r="D568" i="8"/>
  <c r="D569" i="8"/>
  <c r="D570" i="8"/>
  <c r="D571" i="8"/>
  <c r="D572" i="8"/>
  <c r="D573" i="8"/>
  <c r="D574" i="8"/>
  <c r="D575" i="8"/>
  <c r="D576" i="8"/>
  <c r="D577" i="8"/>
  <c r="D578" i="8"/>
  <c r="D579" i="8"/>
  <c r="D580" i="8"/>
  <c r="D581" i="8"/>
  <c r="D582" i="8"/>
  <c r="D583" i="8"/>
  <c r="D584" i="8"/>
  <c r="D585" i="8"/>
  <c r="D586" i="8"/>
  <c r="D587" i="8"/>
  <c r="D588" i="8"/>
  <c r="D589" i="8"/>
  <c r="D590" i="8"/>
  <c r="D591" i="8"/>
  <c r="D592" i="8"/>
  <c r="D593" i="8"/>
  <c r="D594" i="8"/>
  <c r="D595" i="8"/>
  <c r="D596" i="8"/>
  <c r="D597" i="8"/>
  <c r="D598" i="8"/>
  <c r="D599" i="8"/>
  <c r="D600" i="8"/>
  <c r="D601" i="8"/>
  <c r="D602" i="8"/>
  <c r="D603" i="8"/>
  <c r="D604" i="8"/>
  <c r="D605" i="8"/>
  <c r="D606" i="8"/>
  <c r="D607" i="8"/>
  <c r="D608" i="8"/>
  <c r="D609" i="8"/>
  <c r="D610" i="8"/>
  <c r="D611" i="8"/>
  <c r="D612" i="8"/>
  <c r="D613" i="8"/>
  <c r="D614" i="8"/>
  <c r="D615" i="8"/>
  <c r="D616" i="8"/>
  <c r="D617" i="8"/>
  <c r="D618" i="8"/>
  <c r="D619" i="8"/>
  <c r="D620" i="8"/>
  <c r="D621" i="8"/>
  <c r="D622" i="8"/>
  <c r="D623" i="8"/>
  <c r="D624" i="8"/>
  <c r="D625" i="8"/>
  <c r="D626" i="8"/>
  <c r="D627" i="8"/>
  <c r="D628" i="8"/>
  <c r="D629" i="8"/>
  <c r="D630" i="8"/>
  <c r="D631" i="8"/>
  <c r="D632" i="8"/>
  <c r="D633" i="8"/>
  <c r="D634" i="8"/>
  <c r="D635" i="8"/>
  <c r="D636" i="8"/>
  <c r="D637" i="8"/>
  <c r="D638" i="8"/>
  <c r="D639" i="8"/>
  <c r="D640" i="8"/>
  <c r="D641" i="8"/>
  <c r="D642" i="8"/>
  <c r="D643" i="8"/>
  <c r="D644" i="8"/>
  <c r="D645" i="8"/>
  <c r="D646" i="8"/>
  <c r="D647" i="8"/>
  <c r="D648" i="8"/>
  <c r="D649" i="8"/>
  <c r="D650" i="8"/>
  <c r="D651" i="8"/>
  <c r="D652" i="8"/>
  <c r="D653" i="8"/>
  <c r="D654" i="8"/>
  <c r="D655" i="8"/>
  <c r="D656" i="8"/>
  <c r="D657" i="8"/>
  <c r="D658" i="8"/>
  <c r="D659" i="8"/>
  <c r="D660" i="8"/>
  <c r="D661" i="8"/>
  <c r="D662" i="8"/>
  <c r="D663" i="8"/>
  <c r="D664" i="8"/>
  <c r="D665" i="8"/>
  <c r="D666" i="8"/>
  <c r="D667" i="8"/>
  <c r="D668" i="8"/>
  <c r="D669" i="8"/>
  <c r="D670" i="8"/>
  <c r="D671" i="8"/>
  <c r="D672" i="8"/>
  <c r="D673" i="8"/>
  <c r="D674" i="8"/>
  <c r="D675" i="8"/>
  <c r="D676" i="8"/>
  <c r="D677" i="8"/>
  <c r="D678" i="8"/>
  <c r="D679" i="8"/>
  <c r="D680" i="8"/>
  <c r="D681" i="8"/>
  <c r="D682" i="8"/>
  <c r="D683" i="8"/>
  <c r="D684" i="8"/>
  <c r="D685" i="8"/>
  <c r="D686" i="8"/>
  <c r="D687" i="8"/>
  <c r="D688" i="8"/>
  <c r="D689" i="8"/>
  <c r="D690" i="8"/>
  <c r="D691" i="8"/>
  <c r="D692" i="8"/>
  <c r="D693" i="8"/>
  <c r="D694" i="8"/>
  <c r="D695" i="8"/>
  <c r="D696" i="8"/>
  <c r="D697" i="8"/>
  <c r="D698" i="8"/>
  <c r="D699" i="8"/>
  <c r="D700" i="8"/>
  <c r="D701" i="8"/>
  <c r="D702" i="8"/>
  <c r="D703" i="8"/>
  <c r="D704" i="8"/>
  <c r="D705" i="8"/>
  <c r="D706" i="8"/>
  <c r="D707" i="8"/>
  <c r="D708" i="8"/>
  <c r="D709" i="8"/>
  <c r="D710" i="8"/>
  <c r="D711" i="8"/>
  <c r="D712" i="8"/>
  <c r="D713" i="8"/>
  <c r="D714" i="8"/>
  <c r="D715" i="8"/>
  <c r="D716" i="8"/>
  <c r="D717" i="8"/>
  <c r="D718" i="8"/>
  <c r="D719" i="8"/>
  <c r="D720" i="8"/>
  <c r="D721" i="8"/>
  <c r="D722" i="8"/>
  <c r="D723" i="8"/>
  <c r="D724" i="8"/>
  <c r="D725" i="8"/>
  <c r="D726" i="8"/>
  <c r="D727" i="8"/>
  <c r="D728" i="8"/>
  <c r="D729" i="8"/>
  <c r="D730" i="8"/>
  <c r="D731" i="8"/>
  <c r="D732" i="8"/>
  <c r="D733" i="8"/>
  <c r="D734" i="8"/>
  <c r="D735" i="8"/>
  <c r="D736" i="8"/>
  <c r="D737" i="8"/>
  <c r="D738" i="8"/>
  <c r="D739" i="8"/>
  <c r="D740" i="8"/>
  <c r="D741" i="8"/>
  <c r="D742" i="8"/>
  <c r="D743" i="8"/>
  <c r="D744" i="8"/>
  <c r="D745" i="8"/>
  <c r="D746" i="8"/>
  <c r="D747" i="8"/>
  <c r="D748" i="8"/>
  <c r="D749" i="8"/>
  <c r="D750" i="8"/>
  <c r="D751" i="8"/>
  <c r="D752" i="8"/>
  <c r="D753" i="8"/>
  <c r="D754" i="8"/>
  <c r="D755" i="8"/>
  <c r="D756" i="8"/>
  <c r="D757" i="8"/>
  <c r="D758" i="8"/>
  <c r="D759" i="8"/>
  <c r="D760" i="8"/>
  <c r="D761" i="8"/>
  <c r="D762" i="8"/>
  <c r="D763" i="8"/>
  <c r="D764" i="8"/>
  <c r="D765" i="8"/>
  <c r="D766" i="8"/>
  <c r="D767" i="8"/>
  <c r="D768" i="8"/>
  <c r="D769" i="8"/>
  <c r="D770" i="8"/>
  <c r="D771" i="8"/>
  <c r="D772" i="8"/>
  <c r="D773" i="8"/>
  <c r="D774" i="8"/>
  <c r="D775" i="8"/>
  <c r="D776" i="8"/>
  <c r="D777" i="8"/>
  <c r="D778" i="8"/>
  <c r="D779" i="8"/>
  <c r="D780" i="8"/>
  <c r="D781" i="8"/>
  <c r="D782" i="8"/>
  <c r="D783" i="8"/>
  <c r="D784" i="8"/>
  <c r="D785" i="8"/>
  <c r="D786" i="8"/>
  <c r="D787" i="8"/>
  <c r="D788" i="8"/>
  <c r="D789" i="8"/>
  <c r="D790" i="8"/>
  <c r="D791" i="8"/>
  <c r="D792" i="8"/>
  <c r="D793" i="8"/>
  <c r="D794" i="8"/>
  <c r="D795" i="8"/>
  <c r="D796" i="8"/>
  <c r="D797" i="8"/>
  <c r="D798" i="8"/>
  <c r="D799" i="8"/>
  <c r="D800" i="8"/>
  <c r="D801" i="8"/>
  <c r="D802" i="8"/>
  <c r="D803" i="8"/>
  <c r="D804" i="8"/>
  <c r="D805" i="8"/>
  <c r="D806" i="8"/>
  <c r="D807" i="8"/>
  <c r="D808" i="8"/>
  <c r="D809" i="8"/>
  <c r="D810" i="8"/>
  <c r="D811" i="8"/>
  <c r="D812" i="8"/>
  <c r="D813" i="8"/>
  <c r="D814" i="8"/>
  <c r="D815" i="8"/>
  <c r="D816" i="8"/>
  <c r="D817" i="8"/>
  <c r="D818" i="8"/>
  <c r="D819" i="8"/>
  <c r="D820" i="8"/>
  <c r="D821" i="8"/>
  <c r="D822" i="8"/>
  <c r="D823" i="8"/>
  <c r="D824" i="8"/>
  <c r="D825" i="8"/>
  <c r="D826" i="8"/>
  <c r="D827" i="8"/>
  <c r="D828" i="8"/>
  <c r="D829" i="8"/>
  <c r="D830" i="8"/>
  <c r="D831" i="8"/>
  <c r="D832" i="8"/>
  <c r="D833" i="8"/>
  <c r="D834" i="8"/>
  <c r="D835" i="8"/>
  <c r="D836" i="8"/>
  <c r="D837" i="8"/>
  <c r="D838" i="8"/>
  <c r="D839" i="8"/>
  <c r="D840" i="8"/>
  <c r="D841" i="8"/>
  <c r="D842" i="8"/>
  <c r="D843" i="8"/>
  <c r="D844" i="8"/>
  <c r="D845" i="8"/>
  <c r="D846" i="8"/>
  <c r="D847" i="8"/>
  <c r="D848" i="8"/>
  <c r="D849" i="8"/>
  <c r="D850" i="8"/>
  <c r="D851" i="8"/>
  <c r="D852" i="8"/>
  <c r="D853" i="8"/>
  <c r="D854" i="8"/>
  <c r="D855" i="8"/>
  <c r="D856" i="8"/>
  <c r="D857" i="8"/>
  <c r="D858" i="8"/>
  <c r="D859" i="8"/>
  <c r="D860" i="8"/>
  <c r="D861" i="8"/>
  <c r="D862" i="8"/>
  <c r="D863" i="8"/>
  <c r="D864" i="8"/>
  <c r="D865" i="8"/>
  <c r="D866" i="8"/>
  <c r="D867" i="8"/>
  <c r="D868" i="8"/>
  <c r="D869" i="8"/>
  <c r="D870" i="8"/>
  <c r="D871" i="8"/>
  <c r="D872" i="8"/>
  <c r="D873" i="8"/>
  <c r="D874" i="8"/>
  <c r="D875" i="8"/>
  <c r="D876" i="8"/>
  <c r="D877" i="8"/>
  <c r="D878" i="8"/>
  <c r="D879" i="8"/>
  <c r="D880" i="8"/>
  <c r="D881" i="8"/>
  <c r="D882" i="8"/>
  <c r="D883" i="8"/>
  <c r="D884" i="8"/>
  <c r="D885" i="8"/>
  <c r="D886" i="8"/>
  <c r="D887" i="8"/>
  <c r="D888" i="8"/>
  <c r="D889" i="8"/>
  <c r="D890" i="8"/>
  <c r="D891" i="8"/>
  <c r="D892" i="8"/>
  <c r="D893" i="8"/>
  <c r="D894" i="8"/>
  <c r="D895" i="8"/>
  <c r="D896" i="8"/>
  <c r="D897" i="8"/>
  <c r="D898" i="8"/>
  <c r="D899" i="8"/>
  <c r="D900" i="8"/>
  <c r="D901" i="8"/>
  <c r="D902" i="8"/>
  <c r="D90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18" i="8"/>
  <c r="D19" i="8"/>
  <c r="D20" i="8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D35" i="8"/>
  <c r="D36" i="8"/>
  <c r="D37" i="8"/>
  <c r="D38" i="8"/>
  <c r="D39" i="8"/>
  <c r="D40" i="8"/>
  <c r="D41" i="8"/>
  <c r="D42" i="8"/>
  <c r="D43" i="8"/>
  <c r="D44" i="8"/>
  <c r="D45" i="8"/>
  <c r="D46" i="8"/>
  <c r="D47" i="8"/>
  <c r="D48" i="8"/>
  <c r="D49" i="8"/>
  <c r="D50" i="8"/>
  <c r="D51" i="8"/>
  <c r="D3" i="8"/>
  <c r="J299" i="15" l="1"/>
  <c r="L297" i="15"/>
  <c r="N297" i="15" s="1"/>
  <c r="P297" i="15" s="1"/>
  <c r="M297" i="15"/>
  <c r="O297" i="15" s="1"/>
  <c r="Q297" i="15" s="1"/>
  <c r="J288" i="15"/>
  <c r="N306" i="15"/>
  <c r="P306" i="15" s="1"/>
  <c r="N290" i="15"/>
  <c r="P290" i="15" s="1"/>
  <c r="J246" i="15"/>
  <c r="L283" i="15"/>
  <c r="N283" i="15" s="1"/>
  <c r="P283" i="15" s="1"/>
  <c r="M283" i="15"/>
  <c r="O283" i="15" s="1"/>
  <c r="Q283" i="15" s="1"/>
  <c r="L212" i="15"/>
  <c r="N212" i="15" s="1"/>
  <c r="P212" i="15" s="1"/>
  <c r="M212" i="15"/>
  <c r="O212" i="15" s="1"/>
  <c r="Q212" i="15" s="1"/>
  <c r="M294" i="15"/>
  <c r="O294" i="15" s="1"/>
  <c r="Q294" i="15" s="1"/>
  <c r="L294" i="15"/>
  <c r="N294" i="15" s="1"/>
  <c r="P294" i="15" s="1"/>
  <c r="J267" i="15"/>
  <c r="J257" i="15"/>
  <c r="J251" i="15"/>
  <c r="L229" i="15"/>
  <c r="N229" i="15" s="1"/>
  <c r="P229" i="15" s="1"/>
  <c r="M229" i="15"/>
  <c r="O229" i="15" s="1"/>
  <c r="Q229" i="15" s="1"/>
  <c r="L224" i="15"/>
  <c r="N224" i="15" s="1"/>
  <c r="P224" i="15" s="1"/>
  <c r="M224" i="15"/>
  <c r="O224" i="15" s="1"/>
  <c r="Q224" i="15" s="1"/>
  <c r="J214" i="15"/>
  <c r="M207" i="15"/>
  <c r="O207" i="15" s="1"/>
  <c r="Q207" i="15" s="1"/>
  <c r="L207" i="15"/>
  <c r="N207" i="15" s="1"/>
  <c r="P207" i="15" s="1"/>
  <c r="J268" i="15"/>
  <c r="J226" i="15"/>
  <c r="J219" i="15"/>
  <c r="M239" i="15"/>
  <c r="O239" i="15" s="1"/>
  <c r="Q239" i="15" s="1"/>
  <c r="L239" i="15"/>
  <c r="N239" i="15" s="1"/>
  <c r="P239" i="15" s="1"/>
  <c r="J197" i="15"/>
  <c r="L195" i="15"/>
  <c r="N195" i="15" s="1"/>
  <c r="P195" i="15" s="1"/>
  <c r="M195" i="15"/>
  <c r="O195" i="15" s="1"/>
  <c r="Q195" i="15" s="1"/>
  <c r="J162" i="15"/>
  <c r="J133" i="15"/>
  <c r="L131" i="15"/>
  <c r="N131" i="15" s="1"/>
  <c r="P131" i="15" s="1"/>
  <c r="M131" i="15"/>
  <c r="O131" i="15" s="1"/>
  <c r="Q131" i="15" s="1"/>
  <c r="J202" i="15"/>
  <c r="J169" i="15"/>
  <c r="L167" i="15"/>
  <c r="N167" i="15" s="1"/>
  <c r="P167" i="15" s="1"/>
  <c r="M167" i="15"/>
  <c r="O167" i="15" s="1"/>
  <c r="Q167" i="15" s="1"/>
  <c r="J134" i="15"/>
  <c r="J269" i="15"/>
  <c r="J222" i="15"/>
  <c r="J210" i="15"/>
  <c r="J189" i="15"/>
  <c r="L187" i="15"/>
  <c r="N187" i="15" s="1"/>
  <c r="P187" i="15" s="1"/>
  <c r="M187" i="15"/>
  <c r="O187" i="15" s="1"/>
  <c r="Q187" i="15" s="1"/>
  <c r="J173" i="15"/>
  <c r="L171" i="15"/>
  <c r="N171" i="15" s="1"/>
  <c r="P171" i="15" s="1"/>
  <c r="M171" i="15"/>
  <c r="O171" i="15" s="1"/>
  <c r="Q171" i="15" s="1"/>
  <c r="J157" i="15"/>
  <c r="L155" i="15"/>
  <c r="N155" i="15" s="1"/>
  <c r="P155" i="15" s="1"/>
  <c r="M155" i="15"/>
  <c r="O155" i="15" s="1"/>
  <c r="Q155" i="15" s="1"/>
  <c r="J141" i="15"/>
  <c r="L139" i="15"/>
  <c r="N139" i="15" s="1"/>
  <c r="P139" i="15" s="1"/>
  <c r="M139" i="15"/>
  <c r="O139" i="15" s="1"/>
  <c r="Q139" i="15" s="1"/>
  <c r="J125" i="15"/>
  <c r="L123" i="15"/>
  <c r="N123" i="15" s="1"/>
  <c r="P123" i="15" s="1"/>
  <c r="M123" i="15"/>
  <c r="O123" i="15" s="1"/>
  <c r="Q123" i="15" s="1"/>
  <c r="J105" i="15"/>
  <c r="J89" i="15"/>
  <c r="J73" i="15"/>
  <c r="L54" i="15"/>
  <c r="N54" i="15" s="1"/>
  <c r="P54" i="15" s="1"/>
  <c r="M54" i="15"/>
  <c r="O54" i="15" s="1"/>
  <c r="Q54" i="15" s="1"/>
  <c r="M192" i="15"/>
  <c r="O192" i="15" s="1"/>
  <c r="Q192" i="15" s="1"/>
  <c r="L192" i="15"/>
  <c r="N192" i="15" s="1"/>
  <c r="P192" i="15" s="1"/>
  <c r="M176" i="15"/>
  <c r="O176" i="15" s="1"/>
  <c r="Q176" i="15" s="1"/>
  <c r="L176" i="15"/>
  <c r="N176" i="15" s="1"/>
  <c r="P176" i="15" s="1"/>
  <c r="M160" i="15"/>
  <c r="O160" i="15" s="1"/>
  <c r="Q160" i="15" s="1"/>
  <c r="L160" i="15"/>
  <c r="N160" i="15" s="1"/>
  <c r="P160" i="15" s="1"/>
  <c r="M144" i="15"/>
  <c r="O144" i="15" s="1"/>
  <c r="Q144" i="15" s="1"/>
  <c r="L144" i="15"/>
  <c r="N144" i="15" s="1"/>
  <c r="P144" i="15" s="1"/>
  <c r="M128" i="15"/>
  <c r="O128" i="15" s="1"/>
  <c r="Q128" i="15" s="1"/>
  <c r="L128" i="15"/>
  <c r="N128" i="15" s="1"/>
  <c r="P128" i="15" s="1"/>
  <c r="M112" i="15"/>
  <c r="O112" i="15" s="1"/>
  <c r="Q112" i="15" s="1"/>
  <c r="L112" i="15"/>
  <c r="N112" i="15" s="1"/>
  <c r="P112" i="15" s="1"/>
  <c r="L98" i="15"/>
  <c r="N98" i="15" s="1"/>
  <c r="P98" i="15" s="1"/>
  <c r="M98" i="15"/>
  <c r="O98" i="15" s="1"/>
  <c r="Q98" i="15" s="1"/>
  <c r="J93" i="15"/>
  <c r="L82" i="15"/>
  <c r="N82" i="15" s="1"/>
  <c r="P82" i="15" s="1"/>
  <c r="M82" i="15"/>
  <c r="O82" i="15" s="1"/>
  <c r="Q82" i="15" s="1"/>
  <c r="J77" i="15"/>
  <c r="L66" i="15"/>
  <c r="N66" i="15" s="1"/>
  <c r="P66" i="15" s="1"/>
  <c r="M66" i="15"/>
  <c r="O66" i="15" s="1"/>
  <c r="Q66" i="15" s="1"/>
  <c r="J60" i="15"/>
  <c r="J198" i="15"/>
  <c r="J108" i="15"/>
  <c r="L102" i="15"/>
  <c r="N102" i="15" s="1"/>
  <c r="P102" i="15" s="1"/>
  <c r="M102" i="15"/>
  <c r="O102" i="15" s="1"/>
  <c r="Q102" i="15" s="1"/>
  <c r="L86" i="15"/>
  <c r="N86" i="15" s="1"/>
  <c r="P86" i="15" s="1"/>
  <c r="M86" i="15"/>
  <c r="O86" i="15" s="1"/>
  <c r="Q86" i="15" s="1"/>
  <c r="L70" i="15"/>
  <c r="N70" i="15" s="1"/>
  <c r="P70" i="15" s="1"/>
  <c r="M70" i="15"/>
  <c r="O70" i="15" s="1"/>
  <c r="Q70" i="15" s="1"/>
  <c r="J40" i="15"/>
  <c r="M34" i="15"/>
  <c r="O34" i="15" s="1"/>
  <c r="Q34" i="15" s="1"/>
  <c r="L34" i="15"/>
  <c r="N34" i="15" s="1"/>
  <c r="P34" i="15" s="1"/>
  <c r="M26" i="15"/>
  <c r="O26" i="15" s="1"/>
  <c r="Q26" i="15" s="1"/>
  <c r="L26" i="15"/>
  <c r="N26" i="15" s="1"/>
  <c r="P26" i="15" s="1"/>
  <c r="J273" i="15"/>
  <c r="J191" i="15"/>
  <c r="J175" i="15"/>
  <c r="J159" i="15"/>
  <c r="J143" i="15"/>
  <c r="J127" i="15"/>
  <c r="L106" i="15"/>
  <c r="N106" i="15" s="1"/>
  <c r="P106" i="15" s="1"/>
  <c r="M106" i="15"/>
  <c r="O106" i="15" s="1"/>
  <c r="Q106" i="15" s="1"/>
  <c r="J101" i="15"/>
  <c r="L90" i="15"/>
  <c r="N90" i="15" s="1"/>
  <c r="P90" i="15" s="1"/>
  <c r="M90" i="15"/>
  <c r="O90" i="15" s="1"/>
  <c r="Q90" i="15" s="1"/>
  <c r="J85" i="15"/>
  <c r="L74" i="15"/>
  <c r="N74" i="15" s="1"/>
  <c r="P74" i="15" s="1"/>
  <c r="M74" i="15"/>
  <c r="O74" i="15" s="1"/>
  <c r="Q74" i="15" s="1"/>
  <c r="J69" i="15"/>
  <c r="L58" i="15"/>
  <c r="N58" i="15" s="1"/>
  <c r="P58" i="15" s="1"/>
  <c r="M58" i="15"/>
  <c r="O58" i="15" s="1"/>
  <c r="Q58" i="15" s="1"/>
  <c r="J49" i="15"/>
  <c r="J41" i="15"/>
  <c r="O31" i="15"/>
  <c r="Q31" i="15" s="1"/>
  <c r="L20" i="15"/>
  <c r="N20" i="15" s="1"/>
  <c r="P20" i="15" s="1"/>
  <c r="M20" i="15"/>
  <c r="O20" i="15" s="1"/>
  <c r="Q20" i="15" s="1"/>
  <c r="J33" i="15"/>
  <c r="M15" i="15"/>
  <c r="O15" i="15" s="1"/>
  <c r="Q15" i="15" s="1"/>
  <c r="L15" i="15"/>
  <c r="N15" i="15" s="1"/>
  <c r="P15" i="15" s="1"/>
  <c r="M28" i="15"/>
  <c r="O28" i="15" s="1"/>
  <c r="Q28" i="15" s="1"/>
  <c r="L28" i="15"/>
  <c r="N28" i="15" s="1"/>
  <c r="P28" i="15" s="1"/>
  <c r="J29" i="15"/>
  <c r="J303" i="15"/>
  <c r="L301" i="15"/>
  <c r="N301" i="15" s="1"/>
  <c r="P301" i="15" s="1"/>
  <c r="M301" i="15"/>
  <c r="O301" i="15" s="1"/>
  <c r="Q301" i="15" s="1"/>
  <c r="J286" i="15"/>
  <c r="O306" i="15"/>
  <c r="Q306" i="15" s="1"/>
  <c r="J304" i="15"/>
  <c r="O290" i="15"/>
  <c r="Q290" i="15" s="1"/>
  <c r="L271" i="15"/>
  <c r="N271" i="15" s="1"/>
  <c r="P271" i="15" s="1"/>
  <c r="M271" i="15"/>
  <c r="O271" i="15" s="1"/>
  <c r="Q271" i="15" s="1"/>
  <c r="J250" i="15"/>
  <c r="J243" i="15"/>
  <c r="J295" i="15"/>
  <c r="M278" i="15"/>
  <c r="O278" i="15" s="1"/>
  <c r="Q278" i="15" s="1"/>
  <c r="L278" i="15"/>
  <c r="N278" i="15" s="1"/>
  <c r="P278" i="15" s="1"/>
  <c r="J256" i="15"/>
  <c r="J270" i="15"/>
  <c r="J265" i="15"/>
  <c r="L262" i="15"/>
  <c r="N262" i="15" s="1"/>
  <c r="P262" i="15" s="1"/>
  <c r="M262" i="15"/>
  <c r="O262" i="15" s="1"/>
  <c r="Q262" i="15" s="1"/>
  <c r="N254" i="15"/>
  <c r="P254" i="15" s="1"/>
  <c r="J218" i="15"/>
  <c r="L203" i="15"/>
  <c r="N203" i="15" s="1"/>
  <c r="P203" i="15" s="1"/>
  <c r="M203" i="15"/>
  <c r="O203" i="15" s="1"/>
  <c r="Q203" i="15" s="1"/>
  <c r="J272" i="15"/>
  <c r="J252" i="15"/>
  <c r="M221" i="15"/>
  <c r="O221" i="15" s="1"/>
  <c r="Q221" i="15" s="1"/>
  <c r="L221" i="15"/>
  <c r="N221" i="15" s="1"/>
  <c r="P221" i="15" s="1"/>
  <c r="J181" i="15"/>
  <c r="L179" i="15"/>
  <c r="N179" i="15" s="1"/>
  <c r="P179" i="15" s="1"/>
  <c r="M179" i="15"/>
  <c r="O179" i="15" s="1"/>
  <c r="Q179" i="15" s="1"/>
  <c r="J146" i="15"/>
  <c r="J117" i="15"/>
  <c r="L115" i="15"/>
  <c r="N115" i="15" s="1"/>
  <c r="P115" i="15" s="1"/>
  <c r="M115" i="15"/>
  <c r="O115" i="15" s="1"/>
  <c r="Q115" i="15" s="1"/>
  <c r="J182" i="15"/>
  <c r="J153" i="15"/>
  <c r="L151" i="15"/>
  <c r="N151" i="15" s="1"/>
  <c r="P151" i="15" s="1"/>
  <c r="M151" i="15"/>
  <c r="O151" i="15" s="1"/>
  <c r="Q151" i="15" s="1"/>
  <c r="J118" i="15"/>
  <c r="L279" i="15"/>
  <c r="N279" i="15" s="1"/>
  <c r="P279" i="15" s="1"/>
  <c r="M279" i="15"/>
  <c r="O279" i="15" s="1"/>
  <c r="Q279" i="15" s="1"/>
  <c r="N188" i="15"/>
  <c r="P188" i="15" s="1"/>
  <c r="N172" i="15"/>
  <c r="P172" i="15" s="1"/>
  <c r="N156" i="15"/>
  <c r="P156" i="15" s="1"/>
  <c r="N140" i="15"/>
  <c r="P140" i="15" s="1"/>
  <c r="N124" i="15"/>
  <c r="P124" i="15" s="1"/>
  <c r="L234" i="15"/>
  <c r="N234" i="15" s="1"/>
  <c r="P234" i="15" s="1"/>
  <c r="M234" i="15"/>
  <c r="O234" i="15" s="1"/>
  <c r="Q234" i="15" s="1"/>
  <c r="L94" i="15"/>
  <c r="N94" i="15" s="1"/>
  <c r="P94" i="15" s="1"/>
  <c r="M94" i="15"/>
  <c r="O94" i="15" s="1"/>
  <c r="Q94" i="15" s="1"/>
  <c r="L78" i="15"/>
  <c r="N78" i="15" s="1"/>
  <c r="P78" i="15" s="1"/>
  <c r="M78" i="15"/>
  <c r="O78" i="15" s="1"/>
  <c r="Q78" i="15" s="1"/>
  <c r="J57" i="15"/>
  <c r="L46" i="15"/>
  <c r="N46" i="15" s="1"/>
  <c r="P46" i="15" s="1"/>
  <c r="M46" i="15"/>
  <c r="O46" i="15" s="1"/>
  <c r="Q46" i="15" s="1"/>
  <c r="L109" i="15"/>
  <c r="N109" i="15" s="1"/>
  <c r="P109" i="15" s="1"/>
  <c r="M109" i="15"/>
  <c r="O109" i="15" s="1"/>
  <c r="Q109" i="15" s="1"/>
  <c r="J99" i="15"/>
  <c r="J83" i="15"/>
  <c r="J67" i="15"/>
  <c r="L50" i="15"/>
  <c r="N50" i="15" s="1"/>
  <c r="P50" i="15" s="1"/>
  <c r="M50" i="15"/>
  <c r="O50" i="15" s="1"/>
  <c r="Q50" i="15" s="1"/>
  <c r="N103" i="15"/>
  <c r="P103" i="15" s="1"/>
  <c r="N87" i="15"/>
  <c r="P87" i="15" s="1"/>
  <c r="N71" i="15"/>
  <c r="P71" i="15" s="1"/>
  <c r="N55" i="15"/>
  <c r="P55" i="15" s="1"/>
  <c r="N47" i="15"/>
  <c r="P47" i="15" s="1"/>
  <c r="N39" i="15"/>
  <c r="P39" i="15" s="1"/>
  <c r="O27" i="15"/>
  <c r="Q27" i="15" s="1"/>
  <c r="J37" i="15"/>
  <c r="J21" i="15"/>
  <c r="M14" i="15"/>
  <c r="O14" i="15" s="1"/>
  <c r="Q14" i="15" s="1"/>
  <c r="L14" i="15"/>
  <c r="N14" i="15" s="1"/>
  <c r="P14" i="15" s="1"/>
  <c r="M36" i="15"/>
  <c r="O36" i="15" s="1"/>
  <c r="Q36" i="15" s="1"/>
  <c r="L36" i="15"/>
  <c r="N36" i="15" s="1"/>
  <c r="P36" i="15" s="1"/>
  <c r="J18" i="15"/>
  <c r="J296" i="15"/>
  <c r="J280" i="15"/>
  <c r="J277" i="15"/>
  <c r="J260" i="15"/>
  <c r="J248" i="15"/>
  <c r="M241" i="15"/>
  <c r="O241" i="15" s="1"/>
  <c r="Q241" i="15" s="1"/>
  <c r="L241" i="15"/>
  <c r="N241" i="15" s="1"/>
  <c r="P241" i="15" s="1"/>
  <c r="J264" i="15"/>
  <c r="J292" i="15"/>
  <c r="J227" i="15"/>
  <c r="J217" i="15"/>
  <c r="J211" i="15"/>
  <c r="J201" i="15"/>
  <c r="J287" i="15"/>
  <c r="L259" i="15"/>
  <c r="N259" i="15" s="1"/>
  <c r="P259" i="15" s="1"/>
  <c r="M259" i="15"/>
  <c r="O259" i="15" s="1"/>
  <c r="Q259" i="15" s="1"/>
  <c r="J245" i="15"/>
  <c r="J233" i="15"/>
  <c r="J228" i="15"/>
  <c r="J223" i="15"/>
  <c r="J206" i="15"/>
  <c r="J232" i="15"/>
  <c r="J230" i="15"/>
  <c r="L220" i="15"/>
  <c r="N220" i="15" s="1"/>
  <c r="P220" i="15" s="1"/>
  <c r="M220" i="15"/>
  <c r="O220" i="15" s="1"/>
  <c r="Q220" i="15" s="1"/>
  <c r="J225" i="15"/>
  <c r="J194" i="15"/>
  <c r="J165" i="15"/>
  <c r="L163" i="15"/>
  <c r="N163" i="15" s="1"/>
  <c r="P163" i="15" s="1"/>
  <c r="M163" i="15"/>
  <c r="O163" i="15" s="1"/>
  <c r="Q163" i="15" s="1"/>
  <c r="J130" i="15"/>
  <c r="J166" i="15"/>
  <c r="J137" i="15"/>
  <c r="L135" i="15"/>
  <c r="N135" i="15" s="1"/>
  <c r="P135" i="15" s="1"/>
  <c r="M135" i="15"/>
  <c r="O135" i="15" s="1"/>
  <c r="Q135" i="15" s="1"/>
  <c r="L111" i="15"/>
  <c r="N111" i="15" s="1"/>
  <c r="P111" i="15" s="1"/>
  <c r="M111" i="15"/>
  <c r="O111" i="15" s="1"/>
  <c r="Q111" i="15" s="1"/>
  <c r="J249" i="15"/>
  <c r="J216" i="15"/>
  <c r="L200" i="15"/>
  <c r="N200" i="15" s="1"/>
  <c r="P200" i="15" s="1"/>
  <c r="M200" i="15"/>
  <c r="O200" i="15" s="1"/>
  <c r="Q200" i="15" s="1"/>
  <c r="O188" i="15"/>
  <c r="Q188" i="15" s="1"/>
  <c r="J186" i="15"/>
  <c r="O172" i="15"/>
  <c r="Q172" i="15" s="1"/>
  <c r="J170" i="15"/>
  <c r="O156" i="15"/>
  <c r="Q156" i="15" s="1"/>
  <c r="J154" i="15"/>
  <c r="O140" i="15"/>
  <c r="Q140" i="15" s="1"/>
  <c r="J138" i="15"/>
  <c r="O124" i="15"/>
  <c r="Q124" i="15" s="1"/>
  <c r="J122" i="15"/>
  <c r="J107" i="15"/>
  <c r="J91" i="15"/>
  <c r="J75" i="15"/>
  <c r="J52" i="15"/>
  <c r="L208" i="15"/>
  <c r="N208" i="15" s="1"/>
  <c r="P208" i="15" s="1"/>
  <c r="M208" i="15"/>
  <c r="O208" i="15" s="1"/>
  <c r="Q208" i="15" s="1"/>
  <c r="J190" i="15"/>
  <c r="J174" i="15"/>
  <c r="J158" i="15"/>
  <c r="J142" i="15"/>
  <c r="J126" i="15"/>
  <c r="J100" i="15"/>
  <c r="J84" i="15"/>
  <c r="J68" i="15"/>
  <c r="J53" i="15"/>
  <c r="J45" i="15"/>
  <c r="M205" i="15"/>
  <c r="O205" i="15" s="1"/>
  <c r="Q205" i="15" s="1"/>
  <c r="L205" i="15"/>
  <c r="N205" i="15" s="1"/>
  <c r="P205" i="15" s="1"/>
  <c r="J104" i="15"/>
  <c r="J88" i="15"/>
  <c r="J72" i="15"/>
  <c r="L62" i="15"/>
  <c r="N62" i="15" s="1"/>
  <c r="P62" i="15" s="1"/>
  <c r="M62" i="15"/>
  <c r="O62" i="15" s="1"/>
  <c r="Q62" i="15" s="1"/>
  <c r="J56" i="15"/>
  <c r="L42" i="15"/>
  <c r="N42" i="15" s="1"/>
  <c r="P42" i="15" s="1"/>
  <c r="M42" i="15"/>
  <c r="O42" i="15" s="1"/>
  <c r="Q42" i="15" s="1"/>
  <c r="M38" i="15"/>
  <c r="O38" i="15" s="1"/>
  <c r="Q38" i="15" s="1"/>
  <c r="L38" i="15"/>
  <c r="N38" i="15" s="1"/>
  <c r="P38" i="15" s="1"/>
  <c r="M30" i="15"/>
  <c r="O30" i="15" s="1"/>
  <c r="Q30" i="15" s="1"/>
  <c r="L30" i="15"/>
  <c r="N30" i="15" s="1"/>
  <c r="P30" i="15" s="1"/>
  <c r="M22" i="15"/>
  <c r="O22" i="15" s="1"/>
  <c r="Q22" i="15" s="1"/>
  <c r="L22" i="15"/>
  <c r="N22" i="15" s="1"/>
  <c r="P22" i="15" s="1"/>
  <c r="J193" i="15"/>
  <c r="J177" i="15"/>
  <c r="J161" i="15"/>
  <c r="J145" i="15"/>
  <c r="J129" i="15"/>
  <c r="J113" i="15"/>
  <c r="O103" i="15"/>
  <c r="Q103" i="15" s="1"/>
  <c r="J92" i="15"/>
  <c r="O87" i="15"/>
  <c r="Q87" i="15" s="1"/>
  <c r="J76" i="15"/>
  <c r="O71" i="15"/>
  <c r="Q71" i="15" s="1"/>
  <c r="J61" i="15"/>
  <c r="O55" i="15"/>
  <c r="Q55" i="15" s="1"/>
  <c r="O47" i="15"/>
  <c r="Q47" i="15" s="1"/>
  <c r="O39" i="15"/>
  <c r="Q39" i="15" s="1"/>
  <c r="O23" i="15"/>
  <c r="Q23" i="15" s="1"/>
  <c r="J25" i="15"/>
  <c r="M19" i="15"/>
  <c r="O19" i="15" s="1"/>
  <c r="Q19" i="15" s="1"/>
  <c r="L19" i="15"/>
  <c r="N19" i="15" s="1"/>
  <c r="P19" i="15" s="1"/>
  <c r="J10" i="15"/>
  <c r="M24" i="15"/>
  <c r="O24" i="15" s="1"/>
  <c r="Q24" i="15" s="1"/>
  <c r="L24" i="15"/>
  <c r="N24" i="15" s="1"/>
  <c r="P24" i="15" s="1"/>
  <c r="J300" i="15"/>
  <c r="J307" i="15"/>
  <c r="L305" i="15"/>
  <c r="N305" i="15" s="1"/>
  <c r="P305" i="15" s="1"/>
  <c r="M305" i="15"/>
  <c r="O305" i="15" s="1"/>
  <c r="Q305" i="15" s="1"/>
  <c r="J291" i="15"/>
  <c r="L289" i="15"/>
  <c r="N289" i="15" s="1"/>
  <c r="P289" i="15" s="1"/>
  <c r="M289" i="15"/>
  <c r="O289" i="15" s="1"/>
  <c r="Q289" i="15" s="1"/>
  <c r="J284" i="15"/>
  <c r="J276" i="15"/>
  <c r="J240" i="15"/>
  <c r="J293" i="15"/>
  <c r="M282" i="15"/>
  <c r="O282" i="15" s="1"/>
  <c r="Q282" i="15" s="1"/>
  <c r="L282" i="15"/>
  <c r="N282" i="15" s="1"/>
  <c r="P282" i="15" s="1"/>
  <c r="J263" i="15"/>
  <c r="L266" i="15"/>
  <c r="N266" i="15" s="1"/>
  <c r="P266" i="15" s="1"/>
  <c r="M266" i="15"/>
  <c r="O266" i="15" s="1"/>
  <c r="Q266" i="15" s="1"/>
  <c r="J261" i="15"/>
  <c r="M253" i="15"/>
  <c r="O253" i="15" s="1"/>
  <c r="Q253" i="15" s="1"/>
  <c r="L253" i="15"/>
  <c r="N253" i="15" s="1"/>
  <c r="P253" i="15" s="1"/>
  <c r="J244" i="15"/>
  <c r="L281" i="15"/>
  <c r="N281" i="15" s="1"/>
  <c r="P281" i="15" s="1"/>
  <c r="M281" i="15"/>
  <c r="O281" i="15" s="1"/>
  <c r="Q281" i="15" s="1"/>
  <c r="J247" i="15"/>
  <c r="J235" i="15"/>
  <c r="J231" i="15"/>
  <c r="M199" i="15"/>
  <c r="O199" i="15" s="1"/>
  <c r="Q199" i="15" s="1"/>
  <c r="L199" i="15"/>
  <c r="N199" i="15" s="1"/>
  <c r="P199" i="15" s="1"/>
  <c r="J215" i="15"/>
  <c r="J178" i="15"/>
  <c r="J149" i="15"/>
  <c r="L147" i="15"/>
  <c r="N147" i="15" s="1"/>
  <c r="P147" i="15" s="1"/>
  <c r="M147" i="15"/>
  <c r="O147" i="15" s="1"/>
  <c r="Q147" i="15" s="1"/>
  <c r="J114" i="15"/>
  <c r="J185" i="15"/>
  <c r="L183" i="15"/>
  <c r="N183" i="15" s="1"/>
  <c r="P183" i="15" s="1"/>
  <c r="M183" i="15"/>
  <c r="O183" i="15" s="1"/>
  <c r="Q183" i="15" s="1"/>
  <c r="J150" i="15"/>
  <c r="J121" i="15"/>
  <c r="L119" i="15"/>
  <c r="N119" i="15" s="1"/>
  <c r="P119" i="15" s="1"/>
  <c r="M119" i="15"/>
  <c r="O119" i="15" s="1"/>
  <c r="Q119" i="15" s="1"/>
  <c r="J96" i="15"/>
  <c r="J80" i="15"/>
  <c r="J64" i="15"/>
  <c r="J44" i="15"/>
  <c r="J97" i="15"/>
  <c r="J81" i="15"/>
  <c r="J65" i="15"/>
  <c r="J48" i="15"/>
  <c r="J17" i="15"/>
  <c r="O35" i="15"/>
  <c r="Q35" i="15" s="1"/>
  <c r="M32" i="15"/>
  <c r="O32" i="15" s="1"/>
  <c r="Q32" i="15" s="1"/>
  <c r="L32" i="15"/>
  <c r="N32" i="15" s="1"/>
  <c r="P32" i="15" s="1"/>
  <c r="J13" i="15"/>
  <c r="L16" i="15"/>
  <c r="N16" i="15" s="1"/>
  <c r="P16" i="15" s="1"/>
  <c r="M16" i="15"/>
  <c r="O16" i="15" s="1"/>
  <c r="Q16" i="15" s="1"/>
  <c r="L12" i="15"/>
  <c r="N12" i="15" s="1"/>
  <c r="P12" i="15" s="1"/>
  <c r="M12" i="15"/>
  <c r="O12" i="15" s="1"/>
  <c r="Q12" i="15" s="1"/>
  <c r="N62" i="14"/>
  <c r="P62" i="14" s="1"/>
  <c r="J309" i="14"/>
  <c r="J303" i="14"/>
  <c r="L301" i="14"/>
  <c r="N301" i="14" s="1"/>
  <c r="P301" i="14" s="1"/>
  <c r="M301" i="14"/>
  <c r="O301" i="14" s="1"/>
  <c r="Q301" i="14" s="1"/>
  <c r="L269" i="14"/>
  <c r="N269" i="14" s="1"/>
  <c r="P269" i="14" s="1"/>
  <c r="M269" i="14"/>
  <c r="O269" i="14" s="1"/>
  <c r="Q269" i="14" s="1"/>
  <c r="J305" i="14"/>
  <c r="J280" i="14"/>
  <c r="J241" i="14"/>
  <c r="J297" i="14"/>
  <c r="L279" i="14"/>
  <c r="N279" i="14" s="1"/>
  <c r="P279" i="14" s="1"/>
  <c r="M279" i="14"/>
  <c r="O279" i="14" s="1"/>
  <c r="Q279" i="14" s="1"/>
  <c r="J237" i="14"/>
  <c r="J219" i="14"/>
  <c r="L217" i="14"/>
  <c r="N217" i="14" s="1"/>
  <c r="P217" i="14" s="1"/>
  <c r="M217" i="14"/>
  <c r="O217" i="14" s="1"/>
  <c r="Q217" i="14" s="1"/>
  <c r="J172" i="14"/>
  <c r="M298" i="14"/>
  <c r="O298" i="14" s="1"/>
  <c r="Q298" i="14" s="1"/>
  <c r="L298" i="14"/>
  <c r="N298" i="14" s="1"/>
  <c r="P298" i="14" s="1"/>
  <c r="J267" i="14"/>
  <c r="J207" i="14"/>
  <c r="L205" i="14"/>
  <c r="N205" i="14" s="1"/>
  <c r="P205" i="14" s="1"/>
  <c r="M205" i="14"/>
  <c r="O205" i="14" s="1"/>
  <c r="Q205" i="14" s="1"/>
  <c r="M250" i="14"/>
  <c r="O250" i="14" s="1"/>
  <c r="Q250" i="14" s="1"/>
  <c r="L250" i="14"/>
  <c r="N250" i="14" s="1"/>
  <c r="P250" i="14" s="1"/>
  <c r="J246" i="14"/>
  <c r="J244" i="14"/>
  <c r="J242" i="14"/>
  <c r="J208" i="14"/>
  <c r="L259" i="14"/>
  <c r="N259" i="14" s="1"/>
  <c r="P259" i="14" s="1"/>
  <c r="M259" i="14"/>
  <c r="O259" i="14" s="1"/>
  <c r="Q259" i="14" s="1"/>
  <c r="N252" i="14"/>
  <c r="P252" i="14" s="1"/>
  <c r="J215" i="14"/>
  <c r="L213" i="14"/>
  <c r="N213" i="14" s="1"/>
  <c r="P213" i="14" s="1"/>
  <c r="M213" i="14"/>
  <c r="O213" i="14" s="1"/>
  <c r="Q213" i="14" s="1"/>
  <c r="J196" i="14"/>
  <c r="L175" i="14"/>
  <c r="N175" i="14" s="1"/>
  <c r="P175" i="14" s="1"/>
  <c r="M175" i="14"/>
  <c r="O175" i="14" s="1"/>
  <c r="Q175" i="14" s="1"/>
  <c r="N148" i="14"/>
  <c r="P148" i="14" s="1"/>
  <c r="J160" i="14"/>
  <c r="J137" i="14"/>
  <c r="L135" i="14"/>
  <c r="N135" i="14" s="1"/>
  <c r="P135" i="14" s="1"/>
  <c r="M135" i="14"/>
  <c r="O135" i="14" s="1"/>
  <c r="Q135" i="14" s="1"/>
  <c r="J168" i="14"/>
  <c r="J138" i="14"/>
  <c r="J176" i="14"/>
  <c r="J155" i="14"/>
  <c r="J145" i="14"/>
  <c r="L143" i="14"/>
  <c r="N143" i="14" s="1"/>
  <c r="P143" i="14" s="1"/>
  <c r="M143" i="14"/>
  <c r="O143" i="14" s="1"/>
  <c r="Q143" i="14" s="1"/>
  <c r="J126" i="14"/>
  <c r="L117" i="14"/>
  <c r="N117" i="14" s="1"/>
  <c r="P117" i="14" s="1"/>
  <c r="M117" i="14"/>
  <c r="O117" i="14" s="1"/>
  <c r="Q117" i="14" s="1"/>
  <c r="M114" i="14"/>
  <c r="O114" i="14" s="1"/>
  <c r="Q114" i="14" s="1"/>
  <c r="L114" i="14"/>
  <c r="N114" i="14" s="1"/>
  <c r="P114" i="14" s="1"/>
  <c r="O110" i="14"/>
  <c r="Q110" i="14" s="1"/>
  <c r="J112" i="14"/>
  <c r="O101" i="14"/>
  <c r="Q101" i="14" s="1"/>
  <c r="J107" i="14"/>
  <c r="L65" i="14"/>
  <c r="N65" i="14" s="1"/>
  <c r="P65" i="14" s="1"/>
  <c r="M65" i="14"/>
  <c r="O65" i="14" s="1"/>
  <c r="Q65" i="14" s="1"/>
  <c r="O54" i="14"/>
  <c r="Q54" i="14" s="1"/>
  <c r="J91" i="14"/>
  <c r="O84" i="14"/>
  <c r="Q84" i="14" s="1"/>
  <c r="M49" i="14"/>
  <c r="O49" i="14" s="1"/>
  <c r="Q49" i="14" s="1"/>
  <c r="L49" i="14"/>
  <c r="N49" i="14" s="1"/>
  <c r="P49" i="14" s="1"/>
  <c r="J98" i="14"/>
  <c r="J11" i="14"/>
  <c r="M55" i="14"/>
  <c r="O55" i="14" s="1"/>
  <c r="Q55" i="14" s="1"/>
  <c r="L55" i="14"/>
  <c r="N55" i="14" s="1"/>
  <c r="P55" i="14" s="1"/>
  <c r="M44" i="14"/>
  <c r="O44" i="14" s="1"/>
  <c r="Q44" i="14" s="1"/>
  <c r="L44" i="14"/>
  <c r="N44" i="14" s="1"/>
  <c r="P44" i="14" s="1"/>
  <c r="M28" i="14"/>
  <c r="O28" i="14" s="1"/>
  <c r="Q28" i="14" s="1"/>
  <c r="L28" i="14"/>
  <c r="N28" i="14" s="1"/>
  <c r="P28" i="14" s="1"/>
  <c r="M12" i="14"/>
  <c r="O12" i="14" s="1"/>
  <c r="Q12" i="14" s="1"/>
  <c r="L12" i="14"/>
  <c r="N12" i="14" s="1"/>
  <c r="P12" i="14" s="1"/>
  <c r="M40" i="14"/>
  <c r="O40" i="14" s="1"/>
  <c r="Q40" i="14" s="1"/>
  <c r="L40" i="14"/>
  <c r="N40" i="14" s="1"/>
  <c r="P40" i="14" s="1"/>
  <c r="M24" i="14"/>
  <c r="O24" i="14" s="1"/>
  <c r="Q24" i="14" s="1"/>
  <c r="L24" i="14"/>
  <c r="N24" i="14" s="1"/>
  <c r="P24" i="14" s="1"/>
  <c r="J82" i="14"/>
  <c r="O59" i="14"/>
  <c r="Q59" i="14" s="1"/>
  <c r="O47" i="14"/>
  <c r="Q47" i="14" s="1"/>
  <c r="J41" i="14"/>
  <c r="M31" i="14"/>
  <c r="O31" i="14" s="1"/>
  <c r="Q31" i="14" s="1"/>
  <c r="L31" i="14"/>
  <c r="N31" i="14" s="1"/>
  <c r="P31" i="14" s="1"/>
  <c r="J25" i="14"/>
  <c r="M15" i="14"/>
  <c r="O15" i="14" s="1"/>
  <c r="Q15" i="14" s="1"/>
  <c r="L15" i="14"/>
  <c r="N15" i="14" s="1"/>
  <c r="P15" i="14" s="1"/>
  <c r="M63" i="14"/>
  <c r="O63" i="14" s="1"/>
  <c r="Q63" i="14" s="1"/>
  <c r="L63" i="14"/>
  <c r="N63" i="14" s="1"/>
  <c r="P63" i="14" s="1"/>
  <c r="J304" i="14"/>
  <c r="J288" i="14"/>
  <c r="L277" i="14"/>
  <c r="N277" i="14" s="1"/>
  <c r="P277" i="14" s="1"/>
  <c r="M277" i="14"/>
  <c r="O277" i="14" s="1"/>
  <c r="Q277" i="14" s="1"/>
  <c r="N268" i="14"/>
  <c r="P268" i="14" s="1"/>
  <c r="J292" i="14"/>
  <c r="M287" i="14"/>
  <c r="O287" i="14" s="1"/>
  <c r="Q287" i="14" s="1"/>
  <c r="L287" i="14"/>
  <c r="N287" i="14" s="1"/>
  <c r="P287" i="14" s="1"/>
  <c r="L265" i="14"/>
  <c r="N265" i="14" s="1"/>
  <c r="P265" i="14" s="1"/>
  <c r="M265" i="14"/>
  <c r="O265" i="14" s="1"/>
  <c r="Q265" i="14" s="1"/>
  <c r="M278" i="14"/>
  <c r="O278" i="14" s="1"/>
  <c r="Q278" i="14" s="1"/>
  <c r="L278" i="14"/>
  <c r="N278" i="14" s="1"/>
  <c r="P278" i="14" s="1"/>
  <c r="M255" i="14"/>
  <c r="O255" i="14" s="1"/>
  <c r="Q255" i="14" s="1"/>
  <c r="L255" i="14"/>
  <c r="N255" i="14" s="1"/>
  <c r="P255" i="14" s="1"/>
  <c r="J231" i="14"/>
  <c r="N218" i="14"/>
  <c r="P218" i="14" s="1"/>
  <c r="J203" i="14"/>
  <c r="L201" i="14"/>
  <c r="N201" i="14" s="1"/>
  <c r="P201" i="14" s="1"/>
  <c r="M201" i="14"/>
  <c r="O201" i="14" s="1"/>
  <c r="Q201" i="14" s="1"/>
  <c r="J180" i="14"/>
  <c r="L263" i="14"/>
  <c r="N263" i="14" s="1"/>
  <c r="P263" i="14" s="1"/>
  <c r="M263" i="14"/>
  <c r="O263" i="14" s="1"/>
  <c r="Q263" i="14" s="1"/>
  <c r="J247" i="14"/>
  <c r="J230" i="14"/>
  <c r="J228" i="14"/>
  <c r="J226" i="14"/>
  <c r="J220" i="14"/>
  <c r="O248" i="14"/>
  <c r="Q248" i="14" s="1"/>
  <c r="J245" i="14"/>
  <c r="M238" i="14"/>
  <c r="O238" i="14" s="1"/>
  <c r="Q238" i="14" s="1"/>
  <c r="L238" i="14"/>
  <c r="N238" i="14" s="1"/>
  <c r="P238" i="14" s="1"/>
  <c r="J260" i="14"/>
  <c r="N214" i="14"/>
  <c r="P214" i="14" s="1"/>
  <c r="J184" i="14"/>
  <c r="J163" i="14"/>
  <c r="O148" i="14"/>
  <c r="Q148" i="14" s="1"/>
  <c r="J146" i="14"/>
  <c r="J130" i="14"/>
  <c r="L185" i="14"/>
  <c r="N185" i="14" s="1"/>
  <c r="P185" i="14" s="1"/>
  <c r="M185" i="14"/>
  <c r="O185" i="14" s="1"/>
  <c r="Q185" i="14" s="1"/>
  <c r="M182" i="14"/>
  <c r="O182" i="14" s="1"/>
  <c r="Q182" i="14" s="1"/>
  <c r="L182" i="14"/>
  <c r="N182" i="14" s="1"/>
  <c r="P182" i="14" s="1"/>
  <c r="J150" i="14"/>
  <c r="N136" i="14"/>
  <c r="P136" i="14" s="1"/>
  <c r="J197" i="14"/>
  <c r="M190" i="14"/>
  <c r="O190" i="14" s="1"/>
  <c r="Q190" i="14" s="1"/>
  <c r="L190" i="14"/>
  <c r="N190" i="14" s="1"/>
  <c r="P190" i="14" s="1"/>
  <c r="J124" i="14"/>
  <c r="L115" i="14"/>
  <c r="N115" i="14" s="1"/>
  <c r="P115" i="14" s="1"/>
  <c r="M115" i="14"/>
  <c r="O115" i="14" s="1"/>
  <c r="Q115" i="14" s="1"/>
  <c r="L109" i="14"/>
  <c r="N109" i="14" s="1"/>
  <c r="P109" i="14" s="1"/>
  <c r="M109" i="14"/>
  <c r="O109" i="14" s="1"/>
  <c r="Q109" i="14" s="1"/>
  <c r="L119" i="14"/>
  <c r="N119" i="14" s="1"/>
  <c r="P119" i="14" s="1"/>
  <c r="M119" i="14"/>
  <c r="O119" i="14" s="1"/>
  <c r="Q119" i="14" s="1"/>
  <c r="J103" i="14"/>
  <c r="J116" i="14"/>
  <c r="J93" i="14"/>
  <c r="J72" i="14"/>
  <c r="L57" i="14"/>
  <c r="N57" i="14" s="1"/>
  <c r="P57" i="14" s="1"/>
  <c r="M57" i="14"/>
  <c r="O57" i="14" s="1"/>
  <c r="Q57" i="14" s="1"/>
  <c r="M83" i="14"/>
  <c r="O83" i="14" s="1"/>
  <c r="Q83" i="14" s="1"/>
  <c r="L83" i="14"/>
  <c r="N83" i="14" s="1"/>
  <c r="P83" i="14" s="1"/>
  <c r="M102" i="14"/>
  <c r="O102" i="14" s="1"/>
  <c r="Q102" i="14" s="1"/>
  <c r="L102" i="14"/>
  <c r="N102" i="14" s="1"/>
  <c r="P102" i="14" s="1"/>
  <c r="L81" i="14"/>
  <c r="N81" i="14" s="1"/>
  <c r="P81" i="14" s="1"/>
  <c r="M81" i="14"/>
  <c r="O81" i="14" s="1"/>
  <c r="Q81" i="14" s="1"/>
  <c r="J76" i="14"/>
  <c r="J68" i="14"/>
  <c r="J60" i="14"/>
  <c r="L97" i="14"/>
  <c r="N97" i="14" s="1"/>
  <c r="P97" i="14" s="1"/>
  <c r="M97" i="14"/>
  <c r="O97" i="14" s="1"/>
  <c r="Q97" i="14" s="1"/>
  <c r="M53" i="14"/>
  <c r="O53" i="14" s="1"/>
  <c r="Q53" i="14" s="1"/>
  <c r="L53" i="14"/>
  <c r="N53" i="14" s="1"/>
  <c r="P53" i="14" s="1"/>
  <c r="N75" i="14"/>
  <c r="P75" i="14" s="1"/>
  <c r="L34" i="14"/>
  <c r="N34" i="14" s="1"/>
  <c r="P34" i="14" s="1"/>
  <c r="M34" i="14"/>
  <c r="O34" i="14" s="1"/>
  <c r="Q34" i="14" s="1"/>
  <c r="L18" i="14"/>
  <c r="N18" i="14" s="1"/>
  <c r="P18" i="14" s="1"/>
  <c r="M18" i="14"/>
  <c r="O18" i="14" s="1"/>
  <c r="Q18" i="14" s="1"/>
  <c r="J95" i="14"/>
  <c r="L74" i="14"/>
  <c r="N74" i="14" s="1"/>
  <c r="P74" i="14" s="1"/>
  <c r="M74" i="14"/>
  <c r="O74" i="14" s="1"/>
  <c r="Q74" i="14" s="1"/>
  <c r="L30" i="14"/>
  <c r="N30" i="14" s="1"/>
  <c r="P30" i="14" s="1"/>
  <c r="M30" i="14"/>
  <c r="O30" i="14" s="1"/>
  <c r="Q30" i="14" s="1"/>
  <c r="L14" i="14"/>
  <c r="N14" i="14" s="1"/>
  <c r="P14" i="14" s="1"/>
  <c r="M14" i="14"/>
  <c r="O14" i="14" s="1"/>
  <c r="Q14" i="14" s="1"/>
  <c r="M36" i="14"/>
  <c r="O36" i="14" s="1"/>
  <c r="Q36" i="14" s="1"/>
  <c r="L36" i="14"/>
  <c r="N36" i="14" s="1"/>
  <c r="P36" i="14" s="1"/>
  <c r="M20" i="14"/>
  <c r="O20" i="14" s="1"/>
  <c r="Q20" i="14" s="1"/>
  <c r="L20" i="14"/>
  <c r="N20" i="14" s="1"/>
  <c r="P20" i="14" s="1"/>
  <c r="N86" i="14"/>
  <c r="P86" i="14" s="1"/>
  <c r="M43" i="14"/>
  <c r="O43" i="14" s="1"/>
  <c r="Q43" i="14" s="1"/>
  <c r="L43" i="14"/>
  <c r="N43" i="14" s="1"/>
  <c r="P43" i="14" s="1"/>
  <c r="J37" i="14"/>
  <c r="M27" i="14"/>
  <c r="O27" i="14" s="1"/>
  <c r="Q27" i="14" s="1"/>
  <c r="L27" i="14"/>
  <c r="N27" i="14" s="1"/>
  <c r="P27" i="14" s="1"/>
  <c r="J21" i="14"/>
  <c r="M306" i="14"/>
  <c r="O306" i="14" s="1"/>
  <c r="Q306" i="14" s="1"/>
  <c r="L306" i="14"/>
  <c r="N306" i="14" s="1"/>
  <c r="P306" i="14" s="1"/>
  <c r="J300" i="14"/>
  <c r="L285" i="14"/>
  <c r="N285" i="14" s="1"/>
  <c r="P285" i="14" s="1"/>
  <c r="M285" i="14"/>
  <c r="O285" i="14" s="1"/>
  <c r="Q285" i="14" s="1"/>
  <c r="L307" i="14"/>
  <c r="N307" i="14" s="1"/>
  <c r="P307" i="14" s="1"/>
  <c r="M307" i="14"/>
  <c r="O307" i="14" s="1"/>
  <c r="Q307" i="14" s="1"/>
  <c r="J272" i="14"/>
  <c r="J257" i="14"/>
  <c r="J225" i="14"/>
  <c r="J299" i="14"/>
  <c r="L273" i="14"/>
  <c r="N273" i="14" s="1"/>
  <c r="P273" i="14" s="1"/>
  <c r="M273" i="14"/>
  <c r="O273" i="14" s="1"/>
  <c r="Q273" i="14" s="1"/>
  <c r="J264" i="14"/>
  <c r="J233" i="14"/>
  <c r="J216" i="14"/>
  <c r="J188" i="14"/>
  <c r="J156" i="14"/>
  <c r="J283" i="14"/>
  <c r="J249" i="14"/>
  <c r="J229" i="14"/>
  <c r="J204" i="14"/>
  <c r="L243" i="14"/>
  <c r="N243" i="14" s="1"/>
  <c r="P243" i="14" s="1"/>
  <c r="M243" i="14"/>
  <c r="O243" i="14" s="1"/>
  <c r="Q243" i="14" s="1"/>
  <c r="J224" i="14"/>
  <c r="J211" i="14"/>
  <c r="L209" i="14"/>
  <c r="N209" i="14" s="1"/>
  <c r="P209" i="14" s="1"/>
  <c r="M209" i="14"/>
  <c r="O209" i="14" s="1"/>
  <c r="Q209" i="14" s="1"/>
  <c r="J275" i="14"/>
  <c r="J258" i="14"/>
  <c r="M239" i="14"/>
  <c r="O239" i="14" s="1"/>
  <c r="Q239" i="14" s="1"/>
  <c r="L239" i="14"/>
  <c r="N239" i="14" s="1"/>
  <c r="P239" i="14" s="1"/>
  <c r="O214" i="14"/>
  <c r="Q214" i="14" s="1"/>
  <c r="J212" i="14"/>
  <c r="M198" i="14"/>
  <c r="O198" i="14" s="1"/>
  <c r="Q198" i="14" s="1"/>
  <c r="L198" i="14"/>
  <c r="N198" i="14" s="1"/>
  <c r="P198" i="14" s="1"/>
  <c r="L183" i="14"/>
  <c r="N183" i="14" s="1"/>
  <c r="P183" i="14" s="1"/>
  <c r="M183" i="14"/>
  <c r="O183" i="14" s="1"/>
  <c r="Q183" i="14" s="1"/>
  <c r="J134" i="14"/>
  <c r="L191" i="14"/>
  <c r="N191" i="14" s="1"/>
  <c r="P191" i="14" s="1"/>
  <c r="M191" i="14"/>
  <c r="O191" i="14" s="1"/>
  <c r="Q191" i="14" s="1"/>
  <c r="L161" i="14"/>
  <c r="N161" i="14" s="1"/>
  <c r="P161" i="14" s="1"/>
  <c r="M161" i="14"/>
  <c r="O161" i="14" s="1"/>
  <c r="Q161" i="14" s="1"/>
  <c r="M158" i="14"/>
  <c r="O158" i="14" s="1"/>
  <c r="Q158" i="14" s="1"/>
  <c r="L158" i="14"/>
  <c r="N158" i="14" s="1"/>
  <c r="P158" i="14" s="1"/>
  <c r="J141" i="14"/>
  <c r="L139" i="14"/>
  <c r="N139" i="14" s="1"/>
  <c r="P139" i="14" s="1"/>
  <c r="M139" i="14"/>
  <c r="O139" i="14" s="1"/>
  <c r="Q139" i="14" s="1"/>
  <c r="L169" i="14"/>
  <c r="N169" i="14" s="1"/>
  <c r="P169" i="14" s="1"/>
  <c r="M169" i="14"/>
  <c r="O169" i="14" s="1"/>
  <c r="Q169" i="14" s="1"/>
  <c r="M166" i="14"/>
  <c r="O166" i="14" s="1"/>
  <c r="Q166" i="14" s="1"/>
  <c r="L166" i="14"/>
  <c r="N166" i="14" s="1"/>
  <c r="P166" i="14" s="1"/>
  <c r="J142" i="14"/>
  <c r="J129" i="14"/>
  <c r="L127" i="14"/>
  <c r="N127" i="14" s="1"/>
  <c r="P127" i="14" s="1"/>
  <c r="M127" i="14"/>
  <c r="O127" i="14" s="1"/>
  <c r="Q127" i="14" s="1"/>
  <c r="J111" i="14"/>
  <c r="J108" i="14"/>
  <c r="J64" i="14"/>
  <c r="L45" i="14"/>
  <c r="N45" i="14" s="1"/>
  <c r="P45" i="14" s="1"/>
  <c r="M45" i="14"/>
  <c r="O45" i="14" s="1"/>
  <c r="Q45" i="14" s="1"/>
  <c r="M92" i="14"/>
  <c r="O92" i="14" s="1"/>
  <c r="Q92" i="14" s="1"/>
  <c r="L92" i="14"/>
  <c r="N92" i="14" s="1"/>
  <c r="P92" i="14" s="1"/>
  <c r="J48" i="14"/>
  <c r="M87" i="14"/>
  <c r="O87" i="14" s="1"/>
  <c r="Q87" i="14" s="1"/>
  <c r="L87" i="14"/>
  <c r="N87" i="14" s="1"/>
  <c r="P87" i="14" s="1"/>
  <c r="J80" i="14"/>
  <c r="J51" i="14"/>
  <c r="O75" i="14"/>
  <c r="Q75" i="14" s="1"/>
  <c r="L89" i="14"/>
  <c r="N89" i="14" s="1"/>
  <c r="P89" i="14" s="1"/>
  <c r="M89" i="14"/>
  <c r="O89" i="14" s="1"/>
  <c r="Q89" i="14" s="1"/>
  <c r="N67" i="14"/>
  <c r="P67" i="14" s="1"/>
  <c r="L66" i="14"/>
  <c r="N66" i="14" s="1"/>
  <c r="P66" i="14" s="1"/>
  <c r="M66" i="14"/>
  <c r="O66" i="14" s="1"/>
  <c r="Q66" i="14" s="1"/>
  <c r="J52" i="14"/>
  <c r="L42" i="14"/>
  <c r="N42" i="14" s="1"/>
  <c r="P42" i="14" s="1"/>
  <c r="M42" i="14"/>
  <c r="O42" i="14" s="1"/>
  <c r="Q42" i="14" s="1"/>
  <c r="L26" i="14"/>
  <c r="N26" i="14" s="1"/>
  <c r="P26" i="14" s="1"/>
  <c r="M26" i="14"/>
  <c r="O26" i="14" s="1"/>
  <c r="Q26" i="14" s="1"/>
  <c r="O86" i="14"/>
  <c r="Q86" i="14" s="1"/>
  <c r="M32" i="14"/>
  <c r="O32" i="14" s="1"/>
  <c r="Q32" i="14" s="1"/>
  <c r="L32" i="14"/>
  <c r="N32" i="14" s="1"/>
  <c r="P32" i="14" s="1"/>
  <c r="M16" i="14"/>
  <c r="O16" i="14" s="1"/>
  <c r="Q16" i="14" s="1"/>
  <c r="L16" i="14"/>
  <c r="N16" i="14" s="1"/>
  <c r="P16" i="14" s="1"/>
  <c r="J291" i="14"/>
  <c r="L289" i="14"/>
  <c r="N289" i="14" s="1"/>
  <c r="P289" i="14" s="1"/>
  <c r="M289" i="14"/>
  <c r="O289" i="14" s="1"/>
  <c r="Q289" i="14" s="1"/>
  <c r="J295" i="14"/>
  <c r="L293" i="14"/>
  <c r="N293" i="14" s="1"/>
  <c r="P293" i="14" s="1"/>
  <c r="M293" i="14"/>
  <c r="O293" i="14" s="1"/>
  <c r="Q293" i="14" s="1"/>
  <c r="L281" i="14"/>
  <c r="N281" i="14" s="1"/>
  <c r="P281" i="14" s="1"/>
  <c r="M281" i="14"/>
  <c r="O281" i="14" s="1"/>
  <c r="Q281" i="14" s="1"/>
  <c r="L271" i="14"/>
  <c r="N271" i="14" s="1"/>
  <c r="P271" i="14" s="1"/>
  <c r="M271" i="14"/>
  <c r="O271" i="14" s="1"/>
  <c r="Q271" i="14" s="1"/>
  <c r="M286" i="14"/>
  <c r="O286" i="14" s="1"/>
  <c r="Q286" i="14" s="1"/>
  <c r="L286" i="14"/>
  <c r="N286" i="14" s="1"/>
  <c r="P286" i="14" s="1"/>
  <c r="M270" i="14"/>
  <c r="O270" i="14" s="1"/>
  <c r="Q270" i="14" s="1"/>
  <c r="L270" i="14"/>
  <c r="N270" i="14" s="1"/>
  <c r="P270" i="14" s="1"/>
  <c r="J296" i="14"/>
  <c r="J200" i="14"/>
  <c r="J164" i="14"/>
  <c r="J262" i="14"/>
  <c r="L227" i="14"/>
  <c r="N227" i="14" s="1"/>
  <c r="P227" i="14" s="1"/>
  <c r="M227" i="14"/>
  <c r="O227" i="14" s="1"/>
  <c r="Q227" i="14" s="1"/>
  <c r="J223" i="14"/>
  <c r="L221" i="14"/>
  <c r="N221" i="14" s="1"/>
  <c r="P221" i="14" s="1"/>
  <c r="M221" i="14"/>
  <c r="O221" i="14" s="1"/>
  <c r="Q221" i="14" s="1"/>
  <c r="J195" i="14"/>
  <c r="L193" i="14"/>
  <c r="N193" i="14" s="1"/>
  <c r="P193" i="14" s="1"/>
  <c r="M193" i="14"/>
  <c r="O193" i="14" s="1"/>
  <c r="Q193" i="14" s="1"/>
  <c r="M254" i="14"/>
  <c r="O254" i="14" s="1"/>
  <c r="Q254" i="14" s="1"/>
  <c r="L254" i="14"/>
  <c r="N254" i="14" s="1"/>
  <c r="P254" i="14" s="1"/>
  <c r="O252" i="14"/>
  <c r="Q252" i="14" s="1"/>
  <c r="L256" i="14"/>
  <c r="N256" i="14" s="1"/>
  <c r="P256" i="14" s="1"/>
  <c r="M256" i="14"/>
  <c r="O256" i="14" s="1"/>
  <c r="Q256" i="14" s="1"/>
  <c r="L177" i="14"/>
  <c r="N177" i="14" s="1"/>
  <c r="P177" i="14" s="1"/>
  <c r="M177" i="14"/>
  <c r="O177" i="14" s="1"/>
  <c r="Q177" i="14" s="1"/>
  <c r="M174" i="14"/>
  <c r="O174" i="14" s="1"/>
  <c r="Q174" i="14" s="1"/>
  <c r="L174" i="14"/>
  <c r="N174" i="14" s="1"/>
  <c r="P174" i="14" s="1"/>
  <c r="J149" i="14"/>
  <c r="L147" i="14"/>
  <c r="N147" i="14" s="1"/>
  <c r="P147" i="14" s="1"/>
  <c r="M147" i="14"/>
  <c r="O147" i="14" s="1"/>
  <c r="Q147" i="14" s="1"/>
  <c r="J133" i="14"/>
  <c r="L131" i="14"/>
  <c r="N131" i="14" s="1"/>
  <c r="P131" i="14" s="1"/>
  <c r="M131" i="14"/>
  <c r="O131" i="14" s="1"/>
  <c r="Q131" i="14" s="1"/>
  <c r="J192" i="14"/>
  <c r="J171" i="14"/>
  <c r="J153" i="14"/>
  <c r="L151" i="14"/>
  <c r="N151" i="14" s="1"/>
  <c r="P151" i="14" s="1"/>
  <c r="M151" i="14"/>
  <c r="O151" i="14" s="1"/>
  <c r="Q151" i="14" s="1"/>
  <c r="L123" i="14"/>
  <c r="N123" i="14" s="1"/>
  <c r="P123" i="14" s="1"/>
  <c r="M123" i="14"/>
  <c r="O123" i="14" s="1"/>
  <c r="Q123" i="14" s="1"/>
  <c r="J120" i="14"/>
  <c r="J199" i="14"/>
  <c r="J179" i="14"/>
  <c r="L159" i="14"/>
  <c r="N159" i="14" s="1"/>
  <c r="P159" i="14" s="1"/>
  <c r="M159" i="14"/>
  <c r="O159" i="14" s="1"/>
  <c r="Q159" i="14" s="1"/>
  <c r="J125" i="14"/>
  <c r="J187" i="14"/>
  <c r="L167" i="14"/>
  <c r="N167" i="14" s="1"/>
  <c r="P167" i="14" s="1"/>
  <c r="M167" i="14"/>
  <c r="O167" i="14" s="1"/>
  <c r="Q167" i="14" s="1"/>
  <c r="M104" i="14"/>
  <c r="O104" i="14" s="1"/>
  <c r="Q104" i="14" s="1"/>
  <c r="L104" i="14"/>
  <c r="N104" i="14" s="1"/>
  <c r="P104" i="14" s="1"/>
  <c r="M96" i="14"/>
  <c r="O96" i="14" s="1"/>
  <c r="Q96" i="14" s="1"/>
  <c r="L96" i="14"/>
  <c r="N96" i="14" s="1"/>
  <c r="P96" i="14" s="1"/>
  <c r="L73" i="14"/>
  <c r="N73" i="14" s="1"/>
  <c r="P73" i="14" s="1"/>
  <c r="M73" i="14"/>
  <c r="O73" i="14" s="1"/>
  <c r="Q73" i="14" s="1"/>
  <c r="J56" i="14"/>
  <c r="J94" i="14"/>
  <c r="N84" i="14"/>
  <c r="P84" i="14" s="1"/>
  <c r="J79" i="14"/>
  <c r="J99" i="14"/>
  <c r="M77" i="14"/>
  <c r="O77" i="14" s="1"/>
  <c r="Q77" i="14" s="1"/>
  <c r="L77" i="14"/>
  <c r="N77" i="14" s="1"/>
  <c r="P77" i="14" s="1"/>
  <c r="M69" i="14"/>
  <c r="O69" i="14" s="1"/>
  <c r="Q69" i="14" s="1"/>
  <c r="L69" i="14"/>
  <c r="N69" i="14" s="1"/>
  <c r="P69" i="14" s="1"/>
  <c r="M61" i="14"/>
  <c r="O61" i="14" s="1"/>
  <c r="Q61" i="14" s="1"/>
  <c r="L61" i="14"/>
  <c r="N61" i="14" s="1"/>
  <c r="P61" i="14" s="1"/>
  <c r="J90" i="14"/>
  <c r="L50" i="14"/>
  <c r="N50" i="14" s="1"/>
  <c r="P50" i="14" s="1"/>
  <c r="M50" i="14"/>
  <c r="O50" i="14" s="1"/>
  <c r="Q50" i="14" s="1"/>
  <c r="M39" i="14"/>
  <c r="O39" i="14" s="1"/>
  <c r="Q39" i="14" s="1"/>
  <c r="L39" i="14"/>
  <c r="N39" i="14" s="1"/>
  <c r="P39" i="14" s="1"/>
  <c r="J33" i="14"/>
  <c r="M23" i="14"/>
  <c r="O23" i="14" s="1"/>
  <c r="Q23" i="14" s="1"/>
  <c r="L23" i="14"/>
  <c r="N23" i="14" s="1"/>
  <c r="P23" i="14" s="1"/>
  <c r="J17" i="14"/>
  <c r="J10" i="14"/>
  <c r="O67" i="14"/>
  <c r="Q67" i="14" s="1"/>
  <c r="M35" i="14"/>
  <c r="O35" i="14" s="1"/>
  <c r="Q35" i="14" s="1"/>
  <c r="L35" i="14"/>
  <c r="N35" i="14" s="1"/>
  <c r="P35" i="14" s="1"/>
  <c r="J29" i="14"/>
  <c r="M19" i="14"/>
  <c r="O19" i="14" s="1"/>
  <c r="Q19" i="14" s="1"/>
  <c r="L19" i="14"/>
  <c r="N19" i="14" s="1"/>
  <c r="P19" i="14" s="1"/>
  <c r="J13" i="14"/>
  <c r="M71" i="14"/>
  <c r="O71" i="14" s="1"/>
  <c r="Q71" i="14" s="1"/>
  <c r="L71" i="14"/>
  <c r="N71" i="14" s="1"/>
  <c r="P71" i="14" s="1"/>
  <c r="N47" i="14"/>
  <c r="P47" i="14" s="1"/>
  <c r="L58" i="14"/>
  <c r="N58" i="14" s="1"/>
  <c r="P58" i="14" s="1"/>
  <c r="M58" i="14"/>
  <c r="O58" i="14" s="1"/>
  <c r="Q58" i="14" s="1"/>
  <c r="L38" i="14"/>
  <c r="N38" i="14" s="1"/>
  <c r="P38" i="14" s="1"/>
  <c r="M38" i="14"/>
  <c r="O38" i="14" s="1"/>
  <c r="Q38" i="14" s="1"/>
  <c r="L22" i="14"/>
  <c r="N22" i="14" s="1"/>
  <c r="P22" i="14" s="1"/>
  <c r="M22" i="14"/>
  <c r="O22" i="14" s="1"/>
  <c r="Q22" i="14" s="1"/>
  <c r="M96" i="13"/>
  <c r="L96" i="13"/>
  <c r="O203" i="13"/>
  <c r="Q203" i="13" s="1"/>
  <c r="J286" i="13"/>
  <c r="N175" i="13"/>
  <c r="P175" i="13" s="1"/>
  <c r="J138" i="13"/>
  <c r="L140" i="13"/>
  <c r="J174" i="13"/>
  <c r="N132" i="13"/>
  <c r="P132" i="13" s="1"/>
  <c r="L36" i="13"/>
  <c r="N36" i="13" s="1"/>
  <c r="P36" i="13" s="1"/>
  <c r="J96" i="13"/>
  <c r="O175" i="13"/>
  <c r="Q175" i="13" s="1"/>
  <c r="J39" i="13"/>
  <c r="L48" i="13"/>
  <c r="N48" i="13" s="1"/>
  <c r="P48" i="13" s="1"/>
  <c r="J194" i="13"/>
  <c r="J131" i="13"/>
  <c r="M119" i="13"/>
  <c r="L119" i="13"/>
  <c r="L72" i="13"/>
  <c r="M72" i="13"/>
  <c r="J309" i="13"/>
  <c r="J307" i="13"/>
  <c r="O223" i="13"/>
  <c r="Q223" i="13" s="1"/>
  <c r="J186" i="13"/>
  <c r="J119" i="13"/>
  <c r="N119" i="13" s="1"/>
  <c r="P119" i="13" s="1"/>
  <c r="O230" i="13"/>
  <c r="Q230" i="13" s="1"/>
  <c r="O36" i="13"/>
  <c r="Q36" i="13" s="1"/>
  <c r="L116" i="13"/>
  <c r="N116" i="13" s="1"/>
  <c r="P116" i="13" s="1"/>
  <c r="N301" i="13"/>
  <c r="P301" i="13" s="1"/>
  <c r="N287" i="13"/>
  <c r="P287" i="13" s="1"/>
  <c r="J248" i="13"/>
  <c r="N215" i="13"/>
  <c r="P215" i="13" s="1"/>
  <c r="O192" i="13"/>
  <c r="Q192" i="13" s="1"/>
  <c r="O191" i="13"/>
  <c r="Q191" i="13" s="1"/>
  <c r="J150" i="13"/>
  <c r="J166" i="13"/>
  <c r="O28" i="13"/>
  <c r="Q28" i="13" s="1"/>
  <c r="O132" i="13"/>
  <c r="Q132" i="13" s="1"/>
  <c r="J103" i="13"/>
  <c r="J147" i="13"/>
  <c r="L271" i="13"/>
  <c r="N271" i="13" s="1"/>
  <c r="P271" i="13" s="1"/>
  <c r="J167" i="13"/>
  <c r="N167" i="13" s="1"/>
  <c r="P167" i="13" s="1"/>
  <c r="J72" i="13"/>
  <c r="O301" i="13"/>
  <c r="Q301" i="13" s="1"/>
  <c r="O287" i="13"/>
  <c r="Q287" i="13" s="1"/>
  <c r="J284" i="13"/>
  <c r="J263" i="13"/>
  <c r="J256" i="13"/>
  <c r="O215" i="13"/>
  <c r="Q215" i="13" s="1"/>
  <c r="N192" i="13"/>
  <c r="P192" i="13" s="1"/>
  <c r="N183" i="13"/>
  <c r="P183" i="13" s="1"/>
  <c r="J152" i="13"/>
  <c r="O152" i="13" s="1"/>
  <c r="Q152" i="13" s="1"/>
  <c r="N28" i="13"/>
  <c r="P28" i="13" s="1"/>
  <c r="J158" i="13"/>
  <c r="N203" i="13"/>
  <c r="P203" i="13" s="1"/>
  <c r="J302" i="13"/>
  <c r="J144" i="13"/>
  <c r="J295" i="13"/>
  <c r="J193" i="13"/>
  <c r="M193" i="13"/>
  <c r="J268" i="13"/>
  <c r="L211" i="13"/>
  <c r="N211" i="13" s="1"/>
  <c r="P211" i="13" s="1"/>
  <c r="J128" i="13"/>
  <c r="J190" i="13"/>
  <c r="J100" i="13"/>
  <c r="J227" i="13"/>
  <c r="J201" i="13"/>
  <c r="M20" i="13"/>
  <c r="O231" i="13"/>
  <c r="Q231" i="13" s="1"/>
  <c r="N24" i="13"/>
  <c r="P24" i="13" s="1"/>
  <c r="L281" i="13"/>
  <c r="N281" i="13" s="1"/>
  <c r="P281" i="13" s="1"/>
  <c r="J29" i="13"/>
  <c r="J92" i="13"/>
  <c r="J60" i="13"/>
  <c r="J84" i="13"/>
  <c r="J52" i="13"/>
  <c r="J68" i="13"/>
  <c r="J76" i="13"/>
  <c r="J44" i="13"/>
  <c r="J308" i="13"/>
  <c r="J288" i="13"/>
  <c r="L286" i="13"/>
  <c r="N286" i="13" s="1"/>
  <c r="P286" i="13" s="1"/>
  <c r="M286" i="13"/>
  <c r="O286" i="13" s="1"/>
  <c r="Q286" i="13" s="1"/>
  <c r="L282" i="13"/>
  <c r="N282" i="13" s="1"/>
  <c r="P282" i="13" s="1"/>
  <c r="M282" i="13"/>
  <c r="O282" i="13" s="1"/>
  <c r="Q282" i="13" s="1"/>
  <c r="J266" i="13"/>
  <c r="J300" i="13"/>
  <c r="J270" i="13"/>
  <c r="O263" i="13"/>
  <c r="Q263" i="13" s="1"/>
  <c r="J259" i="13"/>
  <c r="J252" i="13"/>
  <c r="M245" i="13"/>
  <c r="O245" i="13" s="1"/>
  <c r="Q245" i="13" s="1"/>
  <c r="L245" i="13"/>
  <c r="N245" i="13" s="1"/>
  <c r="P245" i="13" s="1"/>
  <c r="J242" i="13"/>
  <c r="J224" i="13"/>
  <c r="L222" i="13"/>
  <c r="N222" i="13" s="1"/>
  <c r="P222" i="13" s="1"/>
  <c r="M222" i="13"/>
  <c r="O222" i="13" s="1"/>
  <c r="Q222" i="13" s="1"/>
  <c r="L256" i="13"/>
  <c r="M256" i="13"/>
  <c r="L240" i="13"/>
  <c r="N240" i="13" s="1"/>
  <c r="P240" i="13" s="1"/>
  <c r="M240" i="13"/>
  <c r="O240" i="13" s="1"/>
  <c r="Q240" i="13" s="1"/>
  <c r="J235" i="13"/>
  <c r="M212" i="13"/>
  <c r="O212" i="13" s="1"/>
  <c r="Q212" i="13" s="1"/>
  <c r="L212" i="13"/>
  <c r="N212" i="13" s="1"/>
  <c r="P212" i="13" s="1"/>
  <c r="M257" i="13"/>
  <c r="O257" i="13" s="1"/>
  <c r="Q257" i="13" s="1"/>
  <c r="L257" i="13"/>
  <c r="N257" i="13" s="1"/>
  <c r="P257" i="13" s="1"/>
  <c r="J213" i="13"/>
  <c r="M219" i="13"/>
  <c r="O219" i="13" s="1"/>
  <c r="Q219" i="13" s="1"/>
  <c r="L219" i="13"/>
  <c r="N219" i="13" s="1"/>
  <c r="P219" i="13" s="1"/>
  <c r="J210" i="13"/>
  <c r="M190" i="13"/>
  <c r="O190" i="13" s="1"/>
  <c r="Q190" i="13" s="1"/>
  <c r="L190" i="13"/>
  <c r="N190" i="13" s="1"/>
  <c r="P190" i="13" s="1"/>
  <c r="J181" i="13"/>
  <c r="J173" i="13"/>
  <c r="J165" i="13"/>
  <c r="J157" i="13"/>
  <c r="N191" i="13"/>
  <c r="P191" i="13" s="1"/>
  <c r="J220" i="13"/>
  <c r="L206" i="13"/>
  <c r="N206" i="13" s="1"/>
  <c r="P206" i="13" s="1"/>
  <c r="M206" i="13"/>
  <c r="O206" i="13" s="1"/>
  <c r="Q206" i="13" s="1"/>
  <c r="M156" i="13"/>
  <c r="O156" i="13" s="1"/>
  <c r="Q156" i="13" s="1"/>
  <c r="L156" i="13"/>
  <c r="N156" i="13" s="1"/>
  <c r="P156" i="13" s="1"/>
  <c r="J153" i="13"/>
  <c r="L123" i="13"/>
  <c r="N123" i="13" s="1"/>
  <c r="P123" i="13" s="1"/>
  <c r="M123" i="13"/>
  <c r="O123" i="13" s="1"/>
  <c r="Q123" i="13" s="1"/>
  <c r="J106" i="13"/>
  <c r="J104" i="13"/>
  <c r="L143" i="13"/>
  <c r="N143" i="13" s="1"/>
  <c r="P143" i="13" s="1"/>
  <c r="M143" i="13"/>
  <c r="O143" i="13" s="1"/>
  <c r="Q143" i="13" s="1"/>
  <c r="J125" i="13"/>
  <c r="J107" i="13"/>
  <c r="J97" i="13"/>
  <c r="J89" i="13"/>
  <c r="J73" i="13"/>
  <c r="J65" i="13"/>
  <c r="J57" i="13"/>
  <c r="J41" i="13"/>
  <c r="J26" i="13"/>
  <c r="L151" i="13"/>
  <c r="N151" i="13" s="1"/>
  <c r="P151" i="13" s="1"/>
  <c r="M151" i="13"/>
  <c r="O151" i="13" s="1"/>
  <c r="Q151" i="13" s="1"/>
  <c r="O111" i="13"/>
  <c r="Q111" i="13" s="1"/>
  <c r="L103" i="13"/>
  <c r="N103" i="13" s="1"/>
  <c r="P103" i="13" s="1"/>
  <c r="M103" i="13"/>
  <c r="O103" i="13" s="1"/>
  <c r="Q103" i="13" s="1"/>
  <c r="L95" i="13"/>
  <c r="N95" i="13" s="1"/>
  <c r="P95" i="13" s="1"/>
  <c r="M95" i="13"/>
  <c r="O95" i="13" s="1"/>
  <c r="Q95" i="13" s="1"/>
  <c r="L87" i="13"/>
  <c r="N87" i="13" s="1"/>
  <c r="P87" i="13" s="1"/>
  <c r="M87" i="13"/>
  <c r="O87" i="13" s="1"/>
  <c r="Q87" i="13" s="1"/>
  <c r="L79" i="13"/>
  <c r="N79" i="13" s="1"/>
  <c r="P79" i="13" s="1"/>
  <c r="M79" i="13"/>
  <c r="O79" i="13" s="1"/>
  <c r="Q79" i="13" s="1"/>
  <c r="L71" i="13"/>
  <c r="N71" i="13" s="1"/>
  <c r="P71" i="13" s="1"/>
  <c r="M71" i="13"/>
  <c r="O71" i="13" s="1"/>
  <c r="Q71" i="13" s="1"/>
  <c r="L63" i="13"/>
  <c r="N63" i="13" s="1"/>
  <c r="P63" i="13" s="1"/>
  <c r="M63" i="13"/>
  <c r="O63" i="13" s="1"/>
  <c r="Q63" i="13" s="1"/>
  <c r="L55" i="13"/>
  <c r="N55" i="13" s="1"/>
  <c r="P55" i="13" s="1"/>
  <c r="M55" i="13"/>
  <c r="O55" i="13" s="1"/>
  <c r="Q55" i="13" s="1"/>
  <c r="L47" i="13"/>
  <c r="N47" i="13" s="1"/>
  <c r="P47" i="13" s="1"/>
  <c r="M47" i="13"/>
  <c r="O47" i="13" s="1"/>
  <c r="Q47" i="13" s="1"/>
  <c r="M195" i="13"/>
  <c r="O195" i="13" s="1"/>
  <c r="Q195" i="13" s="1"/>
  <c r="L195" i="13"/>
  <c r="N195" i="13" s="1"/>
  <c r="P195" i="13" s="1"/>
  <c r="L158" i="13"/>
  <c r="N158" i="13" s="1"/>
  <c r="P158" i="13" s="1"/>
  <c r="M158" i="13"/>
  <c r="O158" i="13" s="1"/>
  <c r="Q158" i="13" s="1"/>
  <c r="L127" i="13"/>
  <c r="N127" i="13" s="1"/>
  <c r="P127" i="13" s="1"/>
  <c r="M127" i="13"/>
  <c r="O127" i="13" s="1"/>
  <c r="Q127" i="13" s="1"/>
  <c r="J120" i="13"/>
  <c r="M115" i="13"/>
  <c r="O115" i="13" s="1"/>
  <c r="Q115" i="13" s="1"/>
  <c r="L115" i="13"/>
  <c r="N115" i="13" s="1"/>
  <c r="P115" i="13" s="1"/>
  <c r="L83" i="13"/>
  <c r="N83" i="13" s="1"/>
  <c r="P83" i="13" s="1"/>
  <c r="M83" i="13"/>
  <c r="O83" i="13" s="1"/>
  <c r="Q83" i="13" s="1"/>
  <c r="L51" i="13"/>
  <c r="N51" i="13" s="1"/>
  <c r="P51" i="13" s="1"/>
  <c r="M51" i="13"/>
  <c r="O51" i="13" s="1"/>
  <c r="Q51" i="13" s="1"/>
  <c r="L35" i="13"/>
  <c r="N35" i="13" s="1"/>
  <c r="P35" i="13" s="1"/>
  <c r="M35" i="13"/>
  <c r="O35" i="13" s="1"/>
  <c r="Q35" i="13" s="1"/>
  <c r="L31" i="13"/>
  <c r="N31" i="13" s="1"/>
  <c r="P31" i="13" s="1"/>
  <c r="M31" i="13"/>
  <c r="O31" i="13" s="1"/>
  <c r="Q31" i="13" s="1"/>
  <c r="L23" i="13"/>
  <c r="N23" i="13" s="1"/>
  <c r="P23" i="13" s="1"/>
  <c r="M23" i="13"/>
  <c r="O23" i="13" s="1"/>
  <c r="Q23" i="13" s="1"/>
  <c r="M205" i="13"/>
  <c r="O205" i="13" s="1"/>
  <c r="Q205" i="13" s="1"/>
  <c r="L205" i="13"/>
  <c r="N205" i="13" s="1"/>
  <c r="P205" i="13" s="1"/>
  <c r="L182" i="13"/>
  <c r="N182" i="13" s="1"/>
  <c r="P182" i="13" s="1"/>
  <c r="M182" i="13"/>
  <c r="O182" i="13" s="1"/>
  <c r="Q182" i="13" s="1"/>
  <c r="L131" i="13"/>
  <c r="N131" i="13" s="1"/>
  <c r="P131" i="13" s="1"/>
  <c r="M131" i="13"/>
  <c r="O131" i="13" s="1"/>
  <c r="Q131" i="13" s="1"/>
  <c r="J102" i="13"/>
  <c r="J94" i="13"/>
  <c r="J86" i="13"/>
  <c r="J78" i="13"/>
  <c r="J70" i="13"/>
  <c r="J62" i="13"/>
  <c r="J54" i="13"/>
  <c r="J46" i="13"/>
  <c r="J38" i="13"/>
  <c r="J18" i="13"/>
  <c r="M11" i="13"/>
  <c r="O11" i="13" s="1"/>
  <c r="Q11" i="13" s="1"/>
  <c r="L11" i="13"/>
  <c r="N11" i="13" s="1"/>
  <c r="P11" i="13" s="1"/>
  <c r="J305" i="13"/>
  <c r="J292" i="13"/>
  <c r="L290" i="13"/>
  <c r="N290" i="13" s="1"/>
  <c r="P290" i="13" s="1"/>
  <c r="M290" i="13"/>
  <c r="O290" i="13" s="1"/>
  <c r="Q290" i="13" s="1"/>
  <c r="M303" i="13"/>
  <c r="O303" i="13" s="1"/>
  <c r="Q303" i="13" s="1"/>
  <c r="L303" i="13"/>
  <c r="N303" i="13" s="1"/>
  <c r="P303" i="13" s="1"/>
  <c r="J296" i="13"/>
  <c r="L294" i="13"/>
  <c r="N294" i="13" s="1"/>
  <c r="P294" i="13" s="1"/>
  <c r="M294" i="13"/>
  <c r="O294" i="13" s="1"/>
  <c r="Q294" i="13" s="1"/>
  <c r="L276" i="13"/>
  <c r="N276" i="13" s="1"/>
  <c r="P276" i="13" s="1"/>
  <c r="M276" i="13"/>
  <c r="O276" i="13" s="1"/>
  <c r="Q276" i="13" s="1"/>
  <c r="J269" i="13"/>
  <c r="M255" i="13"/>
  <c r="O255" i="13" s="1"/>
  <c r="Q255" i="13" s="1"/>
  <c r="L255" i="13"/>
  <c r="N255" i="13" s="1"/>
  <c r="P255" i="13" s="1"/>
  <c r="M247" i="13"/>
  <c r="O247" i="13" s="1"/>
  <c r="Q247" i="13" s="1"/>
  <c r="L247" i="13"/>
  <c r="N247" i="13" s="1"/>
  <c r="P247" i="13" s="1"/>
  <c r="M239" i="13"/>
  <c r="O239" i="13" s="1"/>
  <c r="Q239" i="13" s="1"/>
  <c r="L239" i="13"/>
  <c r="N239" i="13" s="1"/>
  <c r="P239" i="13" s="1"/>
  <c r="J280" i="13"/>
  <c r="M265" i="13"/>
  <c r="O265" i="13" s="1"/>
  <c r="Q265" i="13" s="1"/>
  <c r="L265" i="13"/>
  <c r="N265" i="13" s="1"/>
  <c r="P265" i="13" s="1"/>
  <c r="J228" i="13"/>
  <c r="L226" i="13"/>
  <c r="N226" i="13" s="1"/>
  <c r="P226" i="13" s="1"/>
  <c r="M226" i="13"/>
  <c r="O226" i="13" s="1"/>
  <c r="Q226" i="13" s="1"/>
  <c r="M241" i="13"/>
  <c r="O241" i="13" s="1"/>
  <c r="Q241" i="13" s="1"/>
  <c r="L241" i="13"/>
  <c r="N241" i="13" s="1"/>
  <c r="P241" i="13" s="1"/>
  <c r="L232" i="13"/>
  <c r="N232" i="13" s="1"/>
  <c r="P232" i="13" s="1"/>
  <c r="M232" i="13"/>
  <c r="O232" i="13" s="1"/>
  <c r="Q232" i="13" s="1"/>
  <c r="J207" i="13"/>
  <c r="L186" i="13"/>
  <c r="M186" i="13"/>
  <c r="L178" i="13"/>
  <c r="N178" i="13" s="1"/>
  <c r="P178" i="13" s="1"/>
  <c r="M178" i="13"/>
  <c r="O178" i="13" s="1"/>
  <c r="Q178" i="13" s="1"/>
  <c r="L170" i="13"/>
  <c r="N170" i="13" s="1"/>
  <c r="P170" i="13" s="1"/>
  <c r="M170" i="13"/>
  <c r="O170" i="13" s="1"/>
  <c r="Q170" i="13" s="1"/>
  <c r="L162" i="13"/>
  <c r="N162" i="13" s="1"/>
  <c r="P162" i="13" s="1"/>
  <c r="M162" i="13"/>
  <c r="O162" i="13" s="1"/>
  <c r="Q162" i="13" s="1"/>
  <c r="M150" i="13"/>
  <c r="O150" i="13" s="1"/>
  <c r="Q150" i="13" s="1"/>
  <c r="L150" i="13"/>
  <c r="N150" i="13" s="1"/>
  <c r="P150" i="13" s="1"/>
  <c r="M142" i="13"/>
  <c r="O142" i="13" s="1"/>
  <c r="Q142" i="13" s="1"/>
  <c r="L142" i="13"/>
  <c r="N142" i="13" s="1"/>
  <c r="P142" i="13" s="1"/>
  <c r="M134" i="13"/>
  <c r="O134" i="13" s="1"/>
  <c r="Q134" i="13" s="1"/>
  <c r="L134" i="13"/>
  <c r="N134" i="13" s="1"/>
  <c r="P134" i="13" s="1"/>
  <c r="M126" i="13"/>
  <c r="O126" i="13" s="1"/>
  <c r="Q126" i="13" s="1"/>
  <c r="L126" i="13"/>
  <c r="N126" i="13" s="1"/>
  <c r="P126" i="13" s="1"/>
  <c r="L166" i="13"/>
  <c r="N166" i="13" s="1"/>
  <c r="P166" i="13" s="1"/>
  <c r="M166" i="13"/>
  <c r="O166" i="13" s="1"/>
  <c r="Q166" i="13" s="1"/>
  <c r="L139" i="13"/>
  <c r="N139" i="13" s="1"/>
  <c r="P139" i="13" s="1"/>
  <c r="M139" i="13"/>
  <c r="O139" i="13" s="1"/>
  <c r="Q139" i="13" s="1"/>
  <c r="O119" i="13"/>
  <c r="Q119" i="13" s="1"/>
  <c r="M113" i="13"/>
  <c r="O113" i="13" s="1"/>
  <c r="Q113" i="13" s="1"/>
  <c r="L113" i="13"/>
  <c r="N113" i="13" s="1"/>
  <c r="P113" i="13" s="1"/>
  <c r="J105" i="13"/>
  <c r="L19" i="13"/>
  <c r="N19" i="13" s="1"/>
  <c r="P19" i="13" s="1"/>
  <c r="M19" i="13"/>
  <c r="O19" i="13" s="1"/>
  <c r="Q19" i="13" s="1"/>
  <c r="N140" i="13"/>
  <c r="P140" i="13" s="1"/>
  <c r="M114" i="13"/>
  <c r="O114" i="13" s="1"/>
  <c r="Q114" i="13" s="1"/>
  <c r="L114" i="13"/>
  <c r="N114" i="13" s="1"/>
  <c r="P114" i="13" s="1"/>
  <c r="M197" i="13"/>
  <c r="O197" i="13" s="1"/>
  <c r="Q197" i="13" s="1"/>
  <c r="L197" i="13"/>
  <c r="N197" i="13" s="1"/>
  <c r="P197" i="13" s="1"/>
  <c r="J172" i="13"/>
  <c r="J133" i="13"/>
  <c r="J109" i="13"/>
  <c r="L39" i="13"/>
  <c r="N39" i="13" s="1"/>
  <c r="P39" i="13" s="1"/>
  <c r="M39" i="13"/>
  <c r="O39" i="13" s="1"/>
  <c r="Q39" i="13" s="1"/>
  <c r="N124" i="13"/>
  <c r="P124" i="13" s="1"/>
  <c r="M194" i="13"/>
  <c r="O194" i="13" s="1"/>
  <c r="Q194" i="13" s="1"/>
  <c r="L194" i="13"/>
  <c r="N194" i="13" s="1"/>
  <c r="P194" i="13" s="1"/>
  <c r="L147" i="13"/>
  <c r="N147" i="13" s="1"/>
  <c r="P147" i="13" s="1"/>
  <c r="M147" i="13"/>
  <c r="O147" i="13" s="1"/>
  <c r="Q147" i="13" s="1"/>
  <c r="M16" i="13"/>
  <c r="O16" i="13" s="1"/>
  <c r="Q16" i="13" s="1"/>
  <c r="L16" i="13"/>
  <c r="N16" i="13" s="1"/>
  <c r="P16" i="13" s="1"/>
  <c r="M309" i="13"/>
  <c r="O309" i="13" s="1"/>
  <c r="Q309" i="13" s="1"/>
  <c r="L309" i="13"/>
  <c r="N309" i="13" s="1"/>
  <c r="P309" i="13" s="1"/>
  <c r="J285" i="13"/>
  <c r="J306" i="13"/>
  <c r="M267" i="13"/>
  <c r="O267" i="13" s="1"/>
  <c r="Q267" i="13" s="1"/>
  <c r="L267" i="13"/>
  <c r="N267" i="13" s="1"/>
  <c r="P267" i="13" s="1"/>
  <c r="J298" i="13"/>
  <c r="J274" i="13"/>
  <c r="J272" i="13"/>
  <c r="J277" i="13"/>
  <c r="M262" i="13"/>
  <c r="O262" i="13" s="1"/>
  <c r="Q262" i="13" s="1"/>
  <c r="L262" i="13"/>
  <c r="N262" i="13" s="1"/>
  <c r="P262" i="13" s="1"/>
  <c r="J260" i="13"/>
  <c r="J258" i="13"/>
  <c r="L248" i="13"/>
  <c r="N248" i="13" s="1"/>
  <c r="P248" i="13" s="1"/>
  <c r="M248" i="13"/>
  <c r="O248" i="13" s="1"/>
  <c r="Q248" i="13" s="1"/>
  <c r="J243" i="13"/>
  <c r="J221" i="13"/>
  <c r="L264" i="13"/>
  <c r="N264" i="13" s="1"/>
  <c r="P264" i="13" s="1"/>
  <c r="M264" i="13"/>
  <c r="O264" i="13" s="1"/>
  <c r="Q264" i="13" s="1"/>
  <c r="J244" i="13"/>
  <c r="M237" i="13"/>
  <c r="O237" i="13" s="1"/>
  <c r="Q237" i="13" s="1"/>
  <c r="L237" i="13"/>
  <c r="N237" i="13" s="1"/>
  <c r="P237" i="13" s="1"/>
  <c r="J234" i="13"/>
  <c r="J229" i="13"/>
  <c r="J216" i="13"/>
  <c r="L214" i="13"/>
  <c r="N214" i="13" s="1"/>
  <c r="P214" i="13" s="1"/>
  <c r="M214" i="13"/>
  <c r="O214" i="13" s="1"/>
  <c r="Q214" i="13" s="1"/>
  <c r="J251" i="13"/>
  <c r="J217" i="13"/>
  <c r="J202" i="13"/>
  <c r="M299" i="13"/>
  <c r="O299" i="13" s="1"/>
  <c r="Q299" i="13" s="1"/>
  <c r="L299" i="13"/>
  <c r="N299" i="13" s="1"/>
  <c r="P299" i="13" s="1"/>
  <c r="J189" i="13"/>
  <c r="M253" i="13"/>
  <c r="O253" i="13" s="1"/>
  <c r="Q253" i="13" s="1"/>
  <c r="L253" i="13"/>
  <c r="N253" i="13" s="1"/>
  <c r="P253" i="13" s="1"/>
  <c r="J218" i="13"/>
  <c r="L200" i="13"/>
  <c r="N200" i="13" s="1"/>
  <c r="P200" i="13" s="1"/>
  <c r="M200" i="13"/>
  <c r="O200" i="13" s="1"/>
  <c r="Q200" i="13" s="1"/>
  <c r="L196" i="13"/>
  <c r="N196" i="13" s="1"/>
  <c r="P196" i="13" s="1"/>
  <c r="M196" i="13"/>
  <c r="O196" i="13" s="1"/>
  <c r="Q196" i="13" s="1"/>
  <c r="L155" i="13"/>
  <c r="N155" i="13" s="1"/>
  <c r="P155" i="13" s="1"/>
  <c r="M155" i="13"/>
  <c r="O155" i="13" s="1"/>
  <c r="Q155" i="13" s="1"/>
  <c r="M110" i="13"/>
  <c r="O110" i="13" s="1"/>
  <c r="Q110" i="13" s="1"/>
  <c r="L110" i="13"/>
  <c r="N110" i="13" s="1"/>
  <c r="P110" i="13" s="1"/>
  <c r="J98" i="13"/>
  <c r="J90" i="13"/>
  <c r="J82" i="13"/>
  <c r="J74" i="13"/>
  <c r="J66" i="13"/>
  <c r="J58" i="13"/>
  <c r="J50" i="13"/>
  <c r="J42" i="13"/>
  <c r="J34" i="13"/>
  <c r="J25" i="13"/>
  <c r="O140" i="13"/>
  <c r="Q140" i="13" s="1"/>
  <c r="J122" i="13"/>
  <c r="L99" i="13"/>
  <c r="N99" i="13" s="1"/>
  <c r="P99" i="13" s="1"/>
  <c r="M99" i="13"/>
  <c r="O99" i="13" s="1"/>
  <c r="Q99" i="13" s="1"/>
  <c r="L91" i="13"/>
  <c r="N91" i="13" s="1"/>
  <c r="P91" i="13" s="1"/>
  <c r="M91" i="13"/>
  <c r="O91" i="13" s="1"/>
  <c r="Q91" i="13" s="1"/>
  <c r="L75" i="13"/>
  <c r="N75" i="13" s="1"/>
  <c r="P75" i="13" s="1"/>
  <c r="M75" i="13"/>
  <c r="O75" i="13" s="1"/>
  <c r="Q75" i="13" s="1"/>
  <c r="L67" i="13"/>
  <c r="N67" i="13" s="1"/>
  <c r="P67" i="13" s="1"/>
  <c r="M67" i="13"/>
  <c r="O67" i="13" s="1"/>
  <c r="Q67" i="13" s="1"/>
  <c r="L59" i="13"/>
  <c r="N59" i="13" s="1"/>
  <c r="P59" i="13" s="1"/>
  <c r="M59" i="13"/>
  <c r="O59" i="13" s="1"/>
  <c r="Q59" i="13" s="1"/>
  <c r="L43" i="13"/>
  <c r="N43" i="13" s="1"/>
  <c r="P43" i="13" s="1"/>
  <c r="M43" i="13"/>
  <c r="O43" i="13" s="1"/>
  <c r="Q43" i="13" s="1"/>
  <c r="J30" i="13"/>
  <c r="J22" i="13"/>
  <c r="J149" i="13"/>
  <c r="J101" i="13"/>
  <c r="J93" i="13"/>
  <c r="J85" i="13"/>
  <c r="J77" i="13"/>
  <c r="J69" i="13"/>
  <c r="J61" i="13"/>
  <c r="J53" i="13"/>
  <c r="J45" i="13"/>
  <c r="L188" i="13"/>
  <c r="N188" i="13" s="1"/>
  <c r="P188" i="13" s="1"/>
  <c r="M188" i="13"/>
  <c r="O188" i="13" s="1"/>
  <c r="Q188" i="13" s="1"/>
  <c r="J141" i="13"/>
  <c r="O124" i="13"/>
  <c r="Q124" i="13" s="1"/>
  <c r="M117" i="13"/>
  <c r="O117" i="13" s="1"/>
  <c r="Q117" i="13" s="1"/>
  <c r="L117" i="13"/>
  <c r="N117" i="13" s="1"/>
  <c r="P117" i="13" s="1"/>
  <c r="L108" i="13"/>
  <c r="N108" i="13" s="1"/>
  <c r="P108" i="13" s="1"/>
  <c r="M108" i="13"/>
  <c r="O108" i="13" s="1"/>
  <c r="Q108" i="13" s="1"/>
  <c r="J81" i="13"/>
  <c r="J49" i="13"/>
  <c r="J33" i="13"/>
  <c r="L27" i="13"/>
  <c r="N27" i="13" s="1"/>
  <c r="P27" i="13" s="1"/>
  <c r="M27" i="13"/>
  <c r="O27" i="13" s="1"/>
  <c r="Q27" i="13" s="1"/>
  <c r="J250" i="13"/>
  <c r="J180" i="13"/>
  <c r="J129" i="13"/>
  <c r="O20" i="13"/>
  <c r="Q20" i="13" s="1"/>
  <c r="J15" i="13"/>
  <c r="L17" i="13"/>
  <c r="N17" i="13" s="1"/>
  <c r="P17" i="13" s="1"/>
  <c r="M17" i="13"/>
  <c r="O17" i="13" s="1"/>
  <c r="Q17" i="13" s="1"/>
  <c r="J10" i="13"/>
  <c r="M307" i="13"/>
  <c r="O307" i="13" s="1"/>
  <c r="Q307" i="13" s="1"/>
  <c r="L307" i="13"/>
  <c r="N307" i="13" s="1"/>
  <c r="P307" i="13" s="1"/>
  <c r="J289" i="13"/>
  <c r="J279" i="13"/>
  <c r="M304" i="13"/>
  <c r="O304" i="13" s="1"/>
  <c r="Q304" i="13" s="1"/>
  <c r="L304" i="13"/>
  <c r="N304" i="13" s="1"/>
  <c r="P304" i="13" s="1"/>
  <c r="J293" i="13"/>
  <c r="J275" i="13"/>
  <c r="L284" i="13"/>
  <c r="N284" i="13" s="1"/>
  <c r="P284" i="13" s="1"/>
  <c r="M284" i="13"/>
  <c r="O284" i="13" s="1"/>
  <c r="Q284" i="13" s="1"/>
  <c r="J273" i="13"/>
  <c r="J261" i="13"/>
  <c r="J254" i="13"/>
  <c r="J246" i="13"/>
  <c r="J238" i="13"/>
  <c r="M283" i="13"/>
  <c r="O283" i="13" s="1"/>
  <c r="Q283" i="13" s="1"/>
  <c r="L283" i="13"/>
  <c r="N283" i="13" s="1"/>
  <c r="P283" i="13" s="1"/>
  <c r="L278" i="13"/>
  <c r="N278" i="13" s="1"/>
  <c r="P278" i="13" s="1"/>
  <c r="M278" i="13"/>
  <c r="O278" i="13" s="1"/>
  <c r="Q278" i="13" s="1"/>
  <c r="N263" i="13"/>
  <c r="P263" i="13" s="1"/>
  <c r="J225" i="13"/>
  <c r="L204" i="13"/>
  <c r="N204" i="13" s="1"/>
  <c r="P204" i="13" s="1"/>
  <c r="M204" i="13"/>
  <c r="O204" i="13" s="1"/>
  <c r="Q204" i="13" s="1"/>
  <c r="J297" i="13"/>
  <c r="J236" i="13"/>
  <c r="J199" i="13"/>
  <c r="J184" i="13"/>
  <c r="J176" i="13"/>
  <c r="J168" i="13"/>
  <c r="J160" i="13"/>
  <c r="M249" i="13"/>
  <c r="O249" i="13" s="1"/>
  <c r="Q249" i="13" s="1"/>
  <c r="L249" i="13"/>
  <c r="N249" i="13" s="1"/>
  <c r="P249" i="13" s="1"/>
  <c r="L208" i="13"/>
  <c r="N208" i="13" s="1"/>
  <c r="P208" i="13" s="1"/>
  <c r="M208" i="13"/>
  <c r="O208" i="13" s="1"/>
  <c r="Q208" i="13" s="1"/>
  <c r="L198" i="13"/>
  <c r="N198" i="13" s="1"/>
  <c r="P198" i="13" s="1"/>
  <c r="M198" i="13"/>
  <c r="O198" i="13" s="1"/>
  <c r="Q198" i="13" s="1"/>
  <c r="J185" i="13"/>
  <c r="J177" i="13"/>
  <c r="J169" i="13"/>
  <c r="J161" i="13"/>
  <c r="M154" i="13"/>
  <c r="O154" i="13" s="1"/>
  <c r="Q154" i="13" s="1"/>
  <c r="L154" i="13"/>
  <c r="N154" i="13" s="1"/>
  <c r="P154" i="13" s="1"/>
  <c r="M146" i="13"/>
  <c r="O146" i="13" s="1"/>
  <c r="Q146" i="13" s="1"/>
  <c r="L146" i="13"/>
  <c r="N146" i="13" s="1"/>
  <c r="P146" i="13" s="1"/>
  <c r="M138" i="13"/>
  <c r="O138" i="13" s="1"/>
  <c r="Q138" i="13" s="1"/>
  <c r="L138" i="13"/>
  <c r="N138" i="13" s="1"/>
  <c r="P138" i="13" s="1"/>
  <c r="M130" i="13"/>
  <c r="O130" i="13" s="1"/>
  <c r="Q130" i="13" s="1"/>
  <c r="L130" i="13"/>
  <c r="N130" i="13" s="1"/>
  <c r="P130" i="13" s="1"/>
  <c r="J164" i="13"/>
  <c r="J137" i="13"/>
  <c r="J118" i="13"/>
  <c r="J121" i="13"/>
  <c r="M21" i="13"/>
  <c r="O21" i="13" s="1"/>
  <c r="Q21" i="13" s="1"/>
  <c r="L21" i="13"/>
  <c r="N21" i="13" s="1"/>
  <c r="P21" i="13" s="1"/>
  <c r="L174" i="13"/>
  <c r="N174" i="13" s="1"/>
  <c r="P174" i="13" s="1"/>
  <c r="M174" i="13"/>
  <c r="O174" i="13" s="1"/>
  <c r="Q174" i="13" s="1"/>
  <c r="L135" i="13"/>
  <c r="N135" i="13" s="1"/>
  <c r="P135" i="13" s="1"/>
  <c r="M135" i="13"/>
  <c r="O135" i="13" s="1"/>
  <c r="Q135" i="13" s="1"/>
  <c r="N111" i="13"/>
  <c r="P111" i="13" s="1"/>
  <c r="J37" i="13"/>
  <c r="J145" i="13"/>
  <c r="J14" i="13"/>
  <c r="M12" i="13"/>
  <c r="O12" i="13" s="1"/>
  <c r="Q12" i="13" s="1"/>
  <c r="L12" i="13"/>
  <c r="N12" i="13" s="1"/>
  <c r="P12" i="13" s="1"/>
  <c r="L13" i="13"/>
  <c r="N13" i="13" s="1"/>
  <c r="P13" i="13" s="1"/>
  <c r="M13" i="13"/>
  <c r="O13" i="13" s="1"/>
  <c r="Q13" i="13" s="1"/>
  <c r="M150" i="15" l="1"/>
  <c r="O150" i="15" s="1"/>
  <c r="Q150" i="15" s="1"/>
  <c r="L150" i="15"/>
  <c r="N150" i="15" s="1"/>
  <c r="P150" i="15" s="1"/>
  <c r="M13" i="15"/>
  <c r="O13" i="15" s="1"/>
  <c r="Q13" i="15" s="1"/>
  <c r="L13" i="15"/>
  <c r="N13" i="15" s="1"/>
  <c r="P13" i="15" s="1"/>
  <c r="M64" i="15"/>
  <c r="O64" i="15" s="1"/>
  <c r="Q64" i="15" s="1"/>
  <c r="L64" i="15"/>
  <c r="N64" i="15" s="1"/>
  <c r="P64" i="15" s="1"/>
  <c r="M96" i="15"/>
  <c r="O96" i="15" s="1"/>
  <c r="Q96" i="15" s="1"/>
  <c r="L96" i="15"/>
  <c r="N96" i="15" s="1"/>
  <c r="P96" i="15" s="1"/>
  <c r="M121" i="15"/>
  <c r="O121" i="15" s="1"/>
  <c r="Q121" i="15" s="1"/>
  <c r="L121" i="15"/>
  <c r="N121" i="15" s="1"/>
  <c r="P121" i="15" s="1"/>
  <c r="M149" i="15"/>
  <c r="O149" i="15" s="1"/>
  <c r="Q149" i="15" s="1"/>
  <c r="L149" i="15"/>
  <c r="N149" i="15" s="1"/>
  <c r="P149" i="15" s="1"/>
  <c r="L247" i="15"/>
  <c r="N247" i="15" s="1"/>
  <c r="P247" i="15" s="1"/>
  <c r="M247" i="15"/>
  <c r="O247" i="15" s="1"/>
  <c r="Q247" i="15" s="1"/>
  <c r="M244" i="15"/>
  <c r="O244" i="15" s="1"/>
  <c r="Q244" i="15" s="1"/>
  <c r="L244" i="15"/>
  <c r="N244" i="15" s="1"/>
  <c r="P244" i="15" s="1"/>
  <c r="M261" i="15"/>
  <c r="O261" i="15" s="1"/>
  <c r="Q261" i="15" s="1"/>
  <c r="L261" i="15"/>
  <c r="N261" i="15" s="1"/>
  <c r="P261" i="15" s="1"/>
  <c r="L263" i="15"/>
  <c r="N263" i="15" s="1"/>
  <c r="P263" i="15" s="1"/>
  <c r="M263" i="15"/>
  <c r="O263" i="15" s="1"/>
  <c r="Q263" i="15" s="1"/>
  <c r="M276" i="15"/>
  <c r="O276" i="15" s="1"/>
  <c r="Q276" i="15" s="1"/>
  <c r="L276" i="15"/>
  <c r="N276" i="15" s="1"/>
  <c r="P276" i="15" s="1"/>
  <c r="M61" i="15"/>
  <c r="O61" i="15" s="1"/>
  <c r="Q61" i="15" s="1"/>
  <c r="L61" i="15"/>
  <c r="N61" i="15" s="1"/>
  <c r="P61" i="15" s="1"/>
  <c r="M113" i="15"/>
  <c r="O113" i="15" s="1"/>
  <c r="Q113" i="15" s="1"/>
  <c r="L113" i="15"/>
  <c r="N113" i="15" s="1"/>
  <c r="P113" i="15" s="1"/>
  <c r="M145" i="15"/>
  <c r="O145" i="15" s="1"/>
  <c r="Q145" i="15" s="1"/>
  <c r="L145" i="15"/>
  <c r="N145" i="15" s="1"/>
  <c r="P145" i="15" s="1"/>
  <c r="M177" i="15"/>
  <c r="O177" i="15" s="1"/>
  <c r="Q177" i="15" s="1"/>
  <c r="L177" i="15"/>
  <c r="N177" i="15" s="1"/>
  <c r="P177" i="15" s="1"/>
  <c r="M56" i="15"/>
  <c r="O56" i="15" s="1"/>
  <c r="Q56" i="15" s="1"/>
  <c r="L56" i="15"/>
  <c r="N56" i="15" s="1"/>
  <c r="P56" i="15" s="1"/>
  <c r="M72" i="15"/>
  <c r="O72" i="15" s="1"/>
  <c r="Q72" i="15" s="1"/>
  <c r="L72" i="15"/>
  <c r="N72" i="15" s="1"/>
  <c r="P72" i="15" s="1"/>
  <c r="M104" i="15"/>
  <c r="O104" i="15" s="1"/>
  <c r="Q104" i="15" s="1"/>
  <c r="L104" i="15"/>
  <c r="N104" i="15" s="1"/>
  <c r="P104" i="15" s="1"/>
  <c r="M68" i="15"/>
  <c r="O68" i="15" s="1"/>
  <c r="Q68" i="15" s="1"/>
  <c r="L68" i="15"/>
  <c r="N68" i="15" s="1"/>
  <c r="P68" i="15" s="1"/>
  <c r="M100" i="15"/>
  <c r="O100" i="15" s="1"/>
  <c r="Q100" i="15" s="1"/>
  <c r="L100" i="15"/>
  <c r="N100" i="15" s="1"/>
  <c r="P100" i="15" s="1"/>
  <c r="M170" i="15"/>
  <c r="O170" i="15" s="1"/>
  <c r="Q170" i="15" s="1"/>
  <c r="L170" i="15"/>
  <c r="N170" i="15" s="1"/>
  <c r="P170" i="15" s="1"/>
  <c r="L216" i="15"/>
  <c r="N216" i="15" s="1"/>
  <c r="P216" i="15" s="1"/>
  <c r="M216" i="15"/>
  <c r="O216" i="15" s="1"/>
  <c r="Q216" i="15" s="1"/>
  <c r="M130" i="15"/>
  <c r="O130" i="15" s="1"/>
  <c r="Q130" i="15" s="1"/>
  <c r="L130" i="15"/>
  <c r="N130" i="15" s="1"/>
  <c r="P130" i="15" s="1"/>
  <c r="M225" i="15"/>
  <c r="O225" i="15" s="1"/>
  <c r="Q225" i="15" s="1"/>
  <c r="L225" i="15"/>
  <c r="N225" i="15" s="1"/>
  <c r="P225" i="15" s="1"/>
  <c r="L230" i="15"/>
  <c r="N230" i="15" s="1"/>
  <c r="P230" i="15" s="1"/>
  <c r="M230" i="15"/>
  <c r="O230" i="15" s="1"/>
  <c r="Q230" i="15" s="1"/>
  <c r="M211" i="15"/>
  <c r="O211" i="15" s="1"/>
  <c r="Q211" i="15" s="1"/>
  <c r="L211" i="15"/>
  <c r="N211" i="15" s="1"/>
  <c r="P211" i="15" s="1"/>
  <c r="M227" i="15"/>
  <c r="O227" i="15" s="1"/>
  <c r="Q227" i="15" s="1"/>
  <c r="L227" i="15"/>
  <c r="N227" i="15" s="1"/>
  <c r="P227" i="15" s="1"/>
  <c r="M264" i="15"/>
  <c r="O264" i="15" s="1"/>
  <c r="Q264" i="15" s="1"/>
  <c r="L264" i="15"/>
  <c r="N264" i="15" s="1"/>
  <c r="P264" i="15" s="1"/>
  <c r="M280" i="15"/>
  <c r="O280" i="15" s="1"/>
  <c r="Q280" i="15" s="1"/>
  <c r="L280" i="15"/>
  <c r="N280" i="15" s="1"/>
  <c r="P280" i="15" s="1"/>
  <c r="M118" i="15"/>
  <c r="O118" i="15" s="1"/>
  <c r="Q118" i="15" s="1"/>
  <c r="L118" i="15"/>
  <c r="N118" i="15" s="1"/>
  <c r="P118" i="15" s="1"/>
  <c r="M146" i="15"/>
  <c r="O146" i="15" s="1"/>
  <c r="Q146" i="15" s="1"/>
  <c r="L146" i="15"/>
  <c r="N146" i="15" s="1"/>
  <c r="P146" i="15" s="1"/>
  <c r="M252" i="15"/>
  <c r="O252" i="15" s="1"/>
  <c r="Q252" i="15" s="1"/>
  <c r="L252" i="15"/>
  <c r="N252" i="15" s="1"/>
  <c r="P252" i="15" s="1"/>
  <c r="M33" i="15"/>
  <c r="O33" i="15" s="1"/>
  <c r="Q33" i="15" s="1"/>
  <c r="L33" i="15"/>
  <c r="N33" i="15" s="1"/>
  <c r="P33" i="15" s="1"/>
  <c r="M49" i="15"/>
  <c r="O49" i="15" s="1"/>
  <c r="Q49" i="15" s="1"/>
  <c r="L49" i="15"/>
  <c r="N49" i="15" s="1"/>
  <c r="P49" i="15" s="1"/>
  <c r="M69" i="15"/>
  <c r="O69" i="15" s="1"/>
  <c r="Q69" i="15" s="1"/>
  <c r="L69" i="15"/>
  <c r="N69" i="15" s="1"/>
  <c r="P69" i="15" s="1"/>
  <c r="M85" i="15"/>
  <c r="O85" i="15" s="1"/>
  <c r="Q85" i="15" s="1"/>
  <c r="L85" i="15"/>
  <c r="N85" i="15" s="1"/>
  <c r="P85" i="15" s="1"/>
  <c r="M101" i="15"/>
  <c r="O101" i="15" s="1"/>
  <c r="Q101" i="15" s="1"/>
  <c r="L101" i="15"/>
  <c r="N101" i="15" s="1"/>
  <c r="P101" i="15" s="1"/>
  <c r="L127" i="15"/>
  <c r="N127" i="15" s="1"/>
  <c r="P127" i="15" s="1"/>
  <c r="M127" i="15"/>
  <c r="O127" i="15" s="1"/>
  <c r="Q127" i="15" s="1"/>
  <c r="L159" i="15"/>
  <c r="N159" i="15" s="1"/>
  <c r="P159" i="15" s="1"/>
  <c r="M159" i="15"/>
  <c r="O159" i="15" s="1"/>
  <c r="Q159" i="15" s="1"/>
  <c r="L191" i="15"/>
  <c r="N191" i="15" s="1"/>
  <c r="P191" i="15" s="1"/>
  <c r="M191" i="15"/>
  <c r="O191" i="15" s="1"/>
  <c r="Q191" i="15" s="1"/>
  <c r="M73" i="15"/>
  <c r="O73" i="15" s="1"/>
  <c r="Q73" i="15" s="1"/>
  <c r="L73" i="15"/>
  <c r="N73" i="15" s="1"/>
  <c r="P73" i="15" s="1"/>
  <c r="M105" i="15"/>
  <c r="O105" i="15" s="1"/>
  <c r="Q105" i="15" s="1"/>
  <c r="L105" i="15"/>
  <c r="N105" i="15" s="1"/>
  <c r="P105" i="15" s="1"/>
  <c r="M134" i="15"/>
  <c r="O134" i="15" s="1"/>
  <c r="Q134" i="15" s="1"/>
  <c r="L134" i="15"/>
  <c r="N134" i="15" s="1"/>
  <c r="P134" i="15" s="1"/>
  <c r="M162" i="15"/>
  <c r="O162" i="15" s="1"/>
  <c r="Q162" i="15" s="1"/>
  <c r="L162" i="15"/>
  <c r="N162" i="15" s="1"/>
  <c r="P162" i="15" s="1"/>
  <c r="M219" i="15"/>
  <c r="O219" i="15" s="1"/>
  <c r="Q219" i="15" s="1"/>
  <c r="L219" i="15"/>
  <c r="N219" i="15" s="1"/>
  <c r="P219" i="15" s="1"/>
  <c r="M268" i="15"/>
  <c r="O268" i="15" s="1"/>
  <c r="Q268" i="15" s="1"/>
  <c r="L268" i="15"/>
  <c r="N268" i="15" s="1"/>
  <c r="P268" i="15" s="1"/>
  <c r="M246" i="15"/>
  <c r="O246" i="15" s="1"/>
  <c r="Q246" i="15" s="1"/>
  <c r="L246" i="15"/>
  <c r="N246" i="15" s="1"/>
  <c r="P246" i="15" s="1"/>
  <c r="M299" i="15"/>
  <c r="O299" i="15" s="1"/>
  <c r="Q299" i="15" s="1"/>
  <c r="L299" i="15"/>
  <c r="N299" i="15" s="1"/>
  <c r="P299" i="15" s="1"/>
  <c r="M65" i="15"/>
  <c r="O65" i="15" s="1"/>
  <c r="Q65" i="15" s="1"/>
  <c r="L65" i="15"/>
  <c r="N65" i="15" s="1"/>
  <c r="P65" i="15" s="1"/>
  <c r="M114" i="15"/>
  <c r="O114" i="15" s="1"/>
  <c r="Q114" i="15" s="1"/>
  <c r="L114" i="15"/>
  <c r="N114" i="15" s="1"/>
  <c r="P114" i="15" s="1"/>
  <c r="M231" i="15"/>
  <c r="O231" i="15" s="1"/>
  <c r="Q231" i="15" s="1"/>
  <c r="L231" i="15"/>
  <c r="N231" i="15" s="1"/>
  <c r="P231" i="15" s="1"/>
  <c r="L293" i="15"/>
  <c r="N293" i="15" s="1"/>
  <c r="P293" i="15" s="1"/>
  <c r="M293" i="15"/>
  <c r="O293" i="15" s="1"/>
  <c r="Q293" i="15" s="1"/>
  <c r="L10" i="15"/>
  <c r="N10" i="15" s="1"/>
  <c r="P10" i="15" s="1"/>
  <c r="M10" i="15"/>
  <c r="O10" i="15" s="1"/>
  <c r="Q10" i="15" s="1"/>
  <c r="M25" i="15"/>
  <c r="O25" i="15" s="1"/>
  <c r="Q25" i="15" s="1"/>
  <c r="L25" i="15"/>
  <c r="N25" i="15" s="1"/>
  <c r="P25" i="15" s="1"/>
  <c r="M92" i="15"/>
  <c r="O92" i="15" s="1"/>
  <c r="Q92" i="15" s="1"/>
  <c r="L92" i="15"/>
  <c r="N92" i="15" s="1"/>
  <c r="P92" i="15" s="1"/>
  <c r="M45" i="15"/>
  <c r="O45" i="15" s="1"/>
  <c r="Q45" i="15" s="1"/>
  <c r="L45" i="15"/>
  <c r="N45" i="15" s="1"/>
  <c r="P45" i="15" s="1"/>
  <c r="M142" i="15"/>
  <c r="O142" i="15" s="1"/>
  <c r="Q142" i="15" s="1"/>
  <c r="L142" i="15"/>
  <c r="N142" i="15" s="1"/>
  <c r="P142" i="15" s="1"/>
  <c r="M174" i="15"/>
  <c r="O174" i="15" s="1"/>
  <c r="Q174" i="15" s="1"/>
  <c r="L174" i="15"/>
  <c r="N174" i="15" s="1"/>
  <c r="P174" i="15" s="1"/>
  <c r="M75" i="15"/>
  <c r="O75" i="15" s="1"/>
  <c r="Q75" i="15" s="1"/>
  <c r="L75" i="15"/>
  <c r="N75" i="15" s="1"/>
  <c r="P75" i="15" s="1"/>
  <c r="M107" i="15"/>
  <c r="O107" i="15" s="1"/>
  <c r="Q107" i="15" s="1"/>
  <c r="L107" i="15"/>
  <c r="N107" i="15" s="1"/>
  <c r="P107" i="15" s="1"/>
  <c r="M154" i="15"/>
  <c r="O154" i="15" s="1"/>
  <c r="Q154" i="15" s="1"/>
  <c r="L154" i="15"/>
  <c r="N154" i="15" s="1"/>
  <c r="P154" i="15" s="1"/>
  <c r="L249" i="15"/>
  <c r="N249" i="15" s="1"/>
  <c r="P249" i="15" s="1"/>
  <c r="M249" i="15"/>
  <c r="O249" i="15" s="1"/>
  <c r="Q249" i="15" s="1"/>
  <c r="M232" i="15"/>
  <c r="O232" i="15" s="1"/>
  <c r="Q232" i="15" s="1"/>
  <c r="L232" i="15"/>
  <c r="N232" i="15" s="1"/>
  <c r="P232" i="15" s="1"/>
  <c r="M277" i="15"/>
  <c r="O277" i="15" s="1"/>
  <c r="Q277" i="15" s="1"/>
  <c r="L277" i="15"/>
  <c r="N277" i="15" s="1"/>
  <c r="P277" i="15" s="1"/>
  <c r="M18" i="15"/>
  <c r="O18" i="15" s="1"/>
  <c r="Q18" i="15" s="1"/>
  <c r="L18" i="15"/>
  <c r="N18" i="15" s="1"/>
  <c r="P18" i="15" s="1"/>
  <c r="M37" i="15"/>
  <c r="O37" i="15" s="1"/>
  <c r="Q37" i="15" s="1"/>
  <c r="L37" i="15"/>
  <c r="N37" i="15" s="1"/>
  <c r="P37" i="15" s="1"/>
  <c r="M83" i="15"/>
  <c r="O83" i="15" s="1"/>
  <c r="Q83" i="15" s="1"/>
  <c r="L83" i="15"/>
  <c r="N83" i="15" s="1"/>
  <c r="P83" i="15" s="1"/>
  <c r="M57" i="15"/>
  <c r="O57" i="15" s="1"/>
  <c r="Q57" i="15" s="1"/>
  <c r="L57" i="15"/>
  <c r="N57" i="15" s="1"/>
  <c r="P57" i="15" s="1"/>
  <c r="M117" i="15"/>
  <c r="O117" i="15" s="1"/>
  <c r="Q117" i="15" s="1"/>
  <c r="L117" i="15"/>
  <c r="N117" i="15" s="1"/>
  <c r="P117" i="15" s="1"/>
  <c r="M218" i="15"/>
  <c r="O218" i="15" s="1"/>
  <c r="Q218" i="15" s="1"/>
  <c r="L218" i="15"/>
  <c r="N218" i="15" s="1"/>
  <c r="P218" i="15" s="1"/>
  <c r="M270" i="15"/>
  <c r="O270" i="15" s="1"/>
  <c r="Q270" i="15" s="1"/>
  <c r="L270" i="15"/>
  <c r="N270" i="15" s="1"/>
  <c r="P270" i="15" s="1"/>
  <c r="L250" i="15"/>
  <c r="N250" i="15" s="1"/>
  <c r="P250" i="15" s="1"/>
  <c r="M250" i="15"/>
  <c r="O250" i="15" s="1"/>
  <c r="Q250" i="15" s="1"/>
  <c r="M273" i="15"/>
  <c r="O273" i="15" s="1"/>
  <c r="Q273" i="15" s="1"/>
  <c r="L273" i="15"/>
  <c r="N273" i="15" s="1"/>
  <c r="P273" i="15" s="1"/>
  <c r="M40" i="15"/>
  <c r="O40" i="15" s="1"/>
  <c r="Q40" i="15" s="1"/>
  <c r="L40" i="15"/>
  <c r="N40" i="15" s="1"/>
  <c r="P40" i="15" s="1"/>
  <c r="M60" i="15"/>
  <c r="O60" i="15" s="1"/>
  <c r="Q60" i="15" s="1"/>
  <c r="L60" i="15"/>
  <c r="N60" i="15" s="1"/>
  <c r="P60" i="15" s="1"/>
  <c r="M210" i="15"/>
  <c r="O210" i="15" s="1"/>
  <c r="Q210" i="15" s="1"/>
  <c r="L210" i="15"/>
  <c r="N210" i="15" s="1"/>
  <c r="P210" i="15" s="1"/>
  <c r="M269" i="15"/>
  <c r="O269" i="15" s="1"/>
  <c r="Q269" i="15" s="1"/>
  <c r="L269" i="15"/>
  <c r="N269" i="15" s="1"/>
  <c r="P269" i="15" s="1"/>
  <c r="M202" i="15"/>
  <c r="O202" i="15" s="1"/>
  <c r="Q202" i="15" s="1"/>
  <c r="L202" i="15"/>
  <c r="N202" i="15" s="1"/>
  <c r="P202" i="15" s="1"/>
  <c r="M133" i="15"/>
  <c r="O133" i="15" s="1"/>
  <c r="Q133" i="15" s="1"/>
  <c r="L133" i="15"/>
  <c r="N133" i="15" s="1"/>
  <c r="P133" i="15" s="1"/>
  <c r="M226" i="15"/>
  <c r="O226" i="15" s="1"/>
  <c r="Q226" i="15" s="1"/>
  <c r="L226" i="15"/>
  <c r="N226" i="15" s="1"/>
  <c r="P226" i="15" s="1"/>
  <c r="M288" i="15"/>
  <c r="O288" i="15" s="1"/>
  <c r="Q288" i="15" s="1"/>
  <c r="L288" i="15"/>
  <c r="N288" i="15" s="1"/>
  <c r="P288" i="15" s="1"/>
  <c r="M17" i="15"/>
  <c r="O17" i="15" s="1"/>
  <c r="Q17" i="15" s="1"/>
  <c r="L17" i="15"/>
  <c r="N17" i="15" s="1"/>
  <c r="P17" i="15" s="1"/>
  <c r="M97" i="15"/>
  <c r="O97" i="15" s="1"/>
  <c r="Q97" i="15" s="1"/>
  <c r="L97" i="15"/>
  <c r="N97" i="15" s="1"/>
  <c r="P97" i="15" s="1"/>
  <c r="M215" i="15"/>
  <c r="O215" i="15" s="1"/>
  <c r="Q215" i="15" s="1"/>
  <c r="L215" i="15"/>
  <c r="N215" i="15" s="1"/>
  <c r="P215" i="15" s="1"/>
  <c r="M48" i="15"/>
  <c r="O48" i="15" s="1"/>
  <c r="Q48" i="15" s="1"/>
  <c r="L48" i="15"/>
  <c r="N48" i="15" s="1"/>
  <c r="P48" i="15" s="1"/>
  <c r="M44" i="15"/>
  <c r="O44" i="15" s="1"/>
  <c r="Q44" i="15" s="1"/>
  <c r="L44" i="15"/>
  <c r="N44" i="15" s="1"/>
  <c r="P44" i="15" s="1"/>
  <c r="M80" i="15"/>
  <c r="O80" i="15" s="1"/>
  <c r="Q80" i="15" s="1"/>
  <c r="L80" i="15"/>
  <c r="N80" i="15" s="1"/>
  <c r="P80" i="15" s="1"/>
  <c r="M185" i="15"/>
  <c r="O185" i="15" s="1"/>
  <c r="Q185" i="15" s="1"/>
  <c r="L185" i="15"/>
  <c r="N185" i="15" s="1"/>
  <c r="P185" i="15" s="1"/>
  <c r="M291" i="15"/>
  <c r="O291" i="15" s="1"/>
  <c r="Q291" i="15" s="1"/>
  <c r="L291" i="15"/>
  <c r="N291" i="15" s="1"/>
  <c r="P291" i="15" s="1"/>
  <c r="M307" i="15"/>
  <c r="O307" i="15" s="1"/>
  <c r="Q307" i="15" s="1"/>
  <c r="L307" i="15"/>
  <c r="N307" i="15" s="1"/>
  <c r="P307" i="15" s="1"/>
  <c r="M300" i="15"/>
  <c r="O300" i="15" s="1"/>
  <c r="Q300" i="15" s="1"/>
  <c r="L300" i="15"/>
  <c r="N300" i="15" s="1"/>
  <c r="P300" i="15" s="1"/>
  <c r="M76" i="15"/>
  <c r="O76" i="15" s="1"/>
  <c r="Q76" i="15" s="1"/>
  <c r="L76" i="15"/>
  <c r="N76" i="15" s="1"/>
  <c r="P76" i="15" s="1"/>
  <c r="M129" i="15"/>
  <c r="O129" i="15" s="1"/>
  <c r="Q129" i="15" s="1"/>
  <c r="L129" i="15"/>
  <c r="N129" i="15" s="1"/>
  <c r="P129" i="15" s="1"/>
  <c r="M161" i="15"/>
  <c r="O161" i="15" s="1"/>
  <c r="Q161" i="15" s="1"/>
  <c r="L161" i="15"/>
  <c r="N161" i="15" s="1"/>
  <c r="P161" i="15" s="1"/>
  <c r="M193" i="15"/>
  <c r="O193" i="15" s="1"/>
  <c r="Q193" i="15" s="1"/>
  <c r="L193" i="15"/>
  <c r="N193" i="15" s="1"/>
  <c r="P193" i="15" s="1"/>
  <c r="M88" i="15"/>
  <c r="O88" i="15" s="1"/>
  <c r="Q88" i="15" s="1"/>
  <c r="L88" i="15"/>
  <c r="N88" i="15" s="1"/>
  <c r="P88" i="15" s="1"/>
  <c r="M84" i="15"/>
  <c r="O84" i="15" s="1"/>
  <c r="Q84" i="15" s="1"/>
  <c r="L84" i="15"/>
  <c r="N84" i="15" s="1"/>
  <c r="P84" i="15" s="1"/>
  <c r="M52" i="15"/>
  <c r="O52" i="15" s="1"/>
  <c r="Q52" i="15" s="1"/>
  <c r="L52" i="15"/>
  <c r="N52" i="15" s="1"/>
  <c r="P52" i="15" s="1"/>
  <c r="M138" i="15"/>
  <c r="O138" i="15" s="1"/>
  <c r="Q138" i="15" s="1"/>
  <c r="L138" i="15"/>
  <c r="N138" i="15" s="1"/>
  <c r="P138" i="15" s="1"/>
  <c r="M166" i="15"/>
  <c r="O166" i="15" s="1"/>
  <c r="Q166" i="15" s="1"/>
  <c r="L166" i="15"/>
  <c r="N166" i="15" s="1"/>
  <c r="P166" i="15" s="1"/>
  <c r="M194" i="15"/>
  <c r="O194" i="15" s="1"/>
  <c r="Q194" i="15" s="1"/>
  <c r="L194" i="15"/>
  <c r="N194" i="15" s="1"/>
  <c r="P194" i="15" s="1"/>
  <c r="M223" i="15"/>
  <c r="O223" i="15" s="1"/>
  <c r="Q223" i="15" s="1"/>
  <c r="L223" i="15"/>
  <c r="N223" i="15" s="1"/>
  <c r="P223" i="15" s="1"/>
  <c r="M233" i="15"/>
  <c r="O233" i="15" s="1"/>
  <c r="Q233" i="15" s="1"/>
  <c r="L233" i="15"/>
  <c r="N233" i="15" s="1"/>
  <c r="P233" i="15" s="1"/>
  <c r="M201" i="15"/>
  <c r="O201" i="15" s="1"/>
  <c r="Q201" i="15" s="1"/>
  <c r="L201" i="15"/>
  <c r="N201" i="15" s="1"/>
  <c r="P201" i="15" s="1"/>
  <c r="M217" i="15"/>
  <c r="O217" i="15" s="1"/>
  <c r="Q217" i="15" s="1"/>
  <c r="L217" i="15"/>
  <c r="N217" i="15" s="1"/>
  <c r="P217" i="15" s="1"/>
  <c r="M292" i="15"/>
  <c r="O292" i="15" s="1"/>
  <c r="Q292" i="15" s="1"/>
  <c r="L292" i="15"/>
  <c r="N292" i="15" s="1"/>
  <c r="P292" i="15" s="1"/>
  <c r="M248" i="15"/>
  <c r="O248" i="15" s="1"/>
  <c r="Q248" i="15" s="1"/>
  <c r="L248" i="15"/>
  <c r="N248" i="15" s="1"/>
  <c r="P248" i="15" s="1"/>
  <c r="M296" i="15"/>
  <c r="O296" i="15" s="1"/>
  <c r="Q296" i="15" s="1"/>
  <c r="L296" i="15"/>
  <c r="N296" i="15" s="1"/>
  <c r="P296" i="15" s="1"/>
  <c r="M182" i="15"/>
  <c r="O182" i="15" s="1"/>
  <c r="Q182" i="15" s="1"/>
  <c r="L182" i="15"/>
  <c r="N182" i="15" s="1"/>
  <c r="P182" i="15" s="1"/>
  <c r="M272" i="15"/>
  <c r="O272" i="15" s="1"/>
  <c r="Q272" i="15" s="1"/>
  <c r="L272" i="15"/>
  <c r="N272" i="15" s="1"/>
  <c r="P272" i="15" s="1"/>
  <c r="L265" i="15"/>
  <c r="N265" i="15" s="1"/>
  <c r="P265" i="15" s="1"/>
  <c r="M265" i="15"/>
  <c r="O265" i="15" s="1"/>
  <c r="Q265" i="15" s="1"/>
  <c r="M295" i="15"/>
  <c r="O295" i="15" s="1"/>
  <c r="Q295" i="15" s="1"/>
  <c r="L295" i="15"/>
  <c r="N295" i="15" s="1"/>
  <c r="P295" i="15" s="1"/>
  <c r="L243" i="15"/>
  <c r="N243" i="15" s="1"/>
  <c r="P243" i="15" s="1"/>
  <c r="M243" i="15"/>
  <c r="O243" i="15" s="1"/>
  <c r="Q243" i="15" s="1"/>
  <c r="M304" i="15"/>
  <c r="O304" i="15" s="1"/>
  <c r="Q304" i="15" s="1"/>
  <c r="L304" i="15"/>
  <c r="N304" i="15" s="1"/>
  <c r="P304" i="15" s="1"/>
  <c r="M303" i="15"/>
  <c r="O303" i="15" s="1"/>
  <c r="Q303" i="15" s="1"/>
  <c r="L303" i="15"/>
  <c r="N303" i="15" s="1"/>
  <c r="P303" i="15" s="1"/>
  <c r="M29" i="15"/>
  <c r="O29" i="15" s="1"/>
  <c r="Q29" i="15" s="1"/>
  <c r="L29" i="15"/>
  <c r="N29" i="15" s="1"/>
  <c r="P29" i="15" s="1"/>
  <c r="M41" i="15"/>
  <c r="O41" i="15" s="1"/>
  <c r="Q41" i="15" s="1"/>
  <c r="L41" i="15"/>
  <c r="N41" i="15" s="1"/>
  <c r="P41" i="15" s="1"/>
  <c r="L143" i="15"/>
  <c r="N143" i="15" s="1"/>
  <c r="P143" i="15" s="1"/>
  <c r="M143" i="15"/>
  <c r="O143" i="15" s="1"/>
  <c r="Q143" i="15" s="1"/>
  <c r="L175" i="15"/>
  <c r="N175" i="15" s="1"/>
  <c r="P175" i="15" s="1"/>
  <c r="M175" i="15"/>
  <c r="O175" i="15" s="1"/>
  <c r="Q175" i="15" s="1"/>
  <c r="M108" i="15"/>
  <c r="O108" i="15" s="1"/>
  <c r="Q108" i="15" s="1"/>
  <c r="L108" i="15"/>
  <c r="N108" i="15" s="1"/>
  <c r="P108" i="15" s="1"/>
  <c r="M77" i="15"/>
  <c r="O77" i="15" s="1"/>
  <c r="Q77" i="15" s="1"/>
  <c r="L77" i="15"/>
  <c r="N77" i="15" s="1"/>
  <c r="P77" i="15" s="1"/>
  <c r="M93" i="15"/>
  <c r="O93" i="15" s="1"/>
  <c r="Q93" i="15" s="1"/>
  <c r="L93" i="15"/>
  <c r="N93" i="15" s="1"/>
  <c r="P93" i="15" s="1"/>
  <c r="M89" i="15"/>
  <c r="O89" i="15" s="1"/>
  <c r="Q89" i="15" s="1"/>
  <c r="L89" i="15"/>
  <c r="N89" i="15" s="1"/>
  <c r="P89" i="15" s="1"/>
  <c r="L251" i="15"/>
  <c r="N251" i="15" s="1"/>
  <c r="P251" i="15" s="1"/>
  <c r="M251" i="15"/>
  <c r="O251" i="15" s="1"/>
  <c r="Q251" i="15" s="1"/>
  <c r="L267" i="15"/>
  <c r="N267" i="15" s="1"/>
  <c r="P267" i="15" s="1"/>
  <c r="M267" i="15"/>
  <c r="O267" i="15" s="1"/>
  <c r="Q267" i="15" s="1"/>
  <c r="M81" i="15"/>
  <c r="O81" i="15" s="1"/>
  <c r="Q81" i="15" s="1"/>
  <c r="L81" i="15"/>
  <c r="N81" i="15" s="1"/>
  <c r="P81" i="15" s="1"/>
  <c r="M178" i="15"/>
  <c r="O178" i="15" s="1"/>
  <c r="Q178" i="15" s="1"/>
  <c r="L178" i="15"/>
  <c r="N178" i="15" s="1"/>
  <c r="P178" i="15" s="1"/>
  <c r="M235" i="15"/>
  <c r="O235" i="15" s="1"/>
  <c r="Q235" i="15" s="1"/>
  <c r="L235" i="15"/>
  <c r="N235" i="15" s="1"/>
  <c r="P235" i="15" s="1"/>
  <c r="M240" i="15"/>
  <c r="O240" i="15" s="1"/>
  <c r="Q240" i="15" s="1"/>
  <c r="L240" i="15"/>
  <c r="N240" i="15" s="1"/>
  <c r="P240" i="15" s="1"/>
  <c r="M284" i="15"/>
  <c r="O284" i="15" s="1"/>
  <c r="Q284" i="15" s="1"/>
  <c r="L284" i="15"/>
  <c r="N284" i="15" s="1"/>
  <c r="P284" i="15" s="1"/>
  <c r="M53" i="15"/>
  <c r="O53" i="15" s="1"/>
  <c r="Q53" i="15" s="1"/>
  <c r="L53" i="15"/>
  <c r="N53" i="15" s="1"/>
  <c r="P53" i="15" s="1"/>
  <c r="M126" i="15"/>
  <c r="O126" i="15" s="1"/>
  <c r="Q126" i="15" s="1"/>
  <c r="L126" i="15"/>
  <c r="N126" i="15" s="1"/>
  <c r="P126" i="15" s="1"/>
  <c r="M158" i="15"/>
  <c r="O158" i="15" s="1"/>
  <c r="Q158" i="15" s="1"/>
  <c r="L158" i="15"/>
  <c r="N158" i="15" s="1"/>
  <c r="P158" i="15" s="1"/>
  <c r="M190" i="15"/>
  <c r="O190" i="15" s="1"/>
  <c r="Q190" i="15" s="1"/>
  <c r="L190" i="15"/>
  <c r="N190" i="15" s="1"/>
  <c r="P190" i="15" s="1"/>
  <c r="M91" i="15"/>
  <c r="O91" i="15" s="1"/>
  <c r="Q91" i="15" s="1"/>
  <c r="L91" i="15"/>
  <c r="N91" i="15" s="1"/>
  <c r="P91" i="15" s="1"/>
  <c r="M122" i="15"/>
  <c r="O122" i="15" s="1"/>
  <c r="Q122" i="15" s="1"/>
  <c r="L122" i="15"/>
  <c r="N122" i="15" s="1"/>
  <c r="P122" i="15" s="1"/>
  <c r="M186" i="15"/>
  <c r="O186" i="15" s="1"/>
  <c r="Q186" i="15" s="1"/>
  <c r="L186" i="15"/>
  <c r="N186" i="15" s="1"/>
  <c r="P186" i="15" s="1"/>
  <c r="M137" i="15"/>
  <c r="O137" i="15" s="1"/>
  <c r="Q137" i="15" s="1"/>
  <c r="L137" i="15"/>
  <c r="N137" i="15" s="1"/>
  <c r="P137" i="15" s="1"/>
  <c r="M165" i="15"/>
  <c r="O165" i="15" s="1"/>
  <c r="Q165" i="15" s="1"/>
  <c r="L165" i="15"/>
  <c r="N165" i="15" s="1"/>
  <c r="P165" i="15" s="1"/>
  <c r="M206" i="15"/>
  <c r="O206" i="15" s="1"/>
  <c r="Q206" i="15" s="1"/>
  <c r="L206" i="15"/>
  <c r="N206" i="15" s="1"/>
  <c r="P206" i="15" s="1"/>
  <c r="L228" i="15"/>
  <c r="N228" i="15" s="1"/>
  <c r="P228" i="15" s="1"/>
  <c r="M228" i="15"/>
  <c r="O228" i="15" s="1"/>
  <c r="Q228" i="15" s="1"/>
  <c r="M245" i="15"/>
  <c r="O245" i="15" s="1"/>
  <c r="Q245" i="15" s="1"/>
  <c r="L245" i="15"/>
  <c r="N245" i="15" s="1"/>
  <c r="P245" i="15" s="1"/>
  <c r="L287" i="15"/>
  <c r="N287" i="15" s="1"/>
  <c r="P287" i="15" s="1"/>
  <c r="M287" i="15"/>
  <c r="O287" i="15" s="1"/>
  <c r="Q287" i="15" s="1"/>
  <c r="M260" i="15"/>
  <c r="O260" i="15" s="1"/>
  <c r="Q260" i="15" s="1"/>
  <c r="L260" i="15"/>
  <c r="N260" i="15" s="1"/>
  <c r="P260" i="15" s="1"/>
  <c r="M21" i="15"/>
  <c r="O21" i="15" s="1"/>
  <c r="Q21" i="15" s="1"/>
  <c r="L21" i="15"/>
  <c r="N21" i="15" s="1"/>
  <c r="P21" i="15" s="1"/>
  <c r="M67" i="15"/>
  <c r="O67" i="15" s="1"/>
  <c r="Q67" i="15" s="1"/>
  <c r="L67" i="15"/>
  <c r="N67" i="15" s="1"/>
  <c r="P67" i="15" s="1"/>
  <c r="M99" i="15"/>
  <c r="O99" i="15" s="1"/>
  <c r="Q99" i="15" s="1"/>
  <c r="L99" i="15"/>
  <c r="N99" i="15" s="1"/>
  <c r="P99" i="15" s="1"/>
  <c r="M153" i="15"/>
  <c r="O153" i="15" s="1"/>
  <c r="Q153" i="15" s="1"/>
  <c r="L153" i="15"/>
  <c r="N153" i="15" s="1"/>
  <c r="P153" i="15" s="1"/>
  <c r="M181" i="15"/>
  <c r="O181" i="15" s="1"/>
  <c r="Q181" i="15" s="1"/>
  <c r="L181" i="15"/>
  <c r="N181" i="15" s="1"/>
  <c r="P181" i="15" s="1"/>
  <c r="M256" i="15"/>
  <c r="O256" i="15" s="1"/>
  <c r="Q256" i="15" s="1"/>
  <c r="L256" i="15"/>
  <c r="N256" i="15" s="1"/>
  <c r="P256" i="15" s="1"/>
  <c r="M286" i="15"/>
  <c r="O286" i="15" s="1"/>
  <c r="Q286" i="15" s="1"/>
  <c r="L286" i="15"/>
  <c r="N286" i="15" s="1"/>
  <c r="P286" i="15" s="1"/>
  <c r="M198" i="15"/>
  <c r="O198" i="15" s="1"/>
  <c r="Q198" i="15" s="1"/>
  <c r="L198" i="15"/>
  <c r="N198" i="15" s="1"/>
  <c r="P198" i="15" s="1"/>
  <c r="M125" i="15"/>
  <c r="O125" i="15" s="1"/>
  <c r="Q125" i="15" s="1"/>
  <c r="L125" i="15"/>
  <c r="N125" i="15" s="1"/>
  <c r="P125" i="15" s="1"/>
  <c r="M141" i="15"/>
  <c r="O141" i="15" s="1"/>
  <c r="Q141" i="15" s="1"/>
  <c r="L141" i="15"/>
  <c r="N141" i="15" s="1"/>
  <c r="P141" i="15" s="1"/>
  <c r="M157" i="15"/>
  <c r="O157" i="15" s="1"/>
  <c r="Q157" i="15" s="1"/>
  <c r="L157" i="15"/>
  <c r="N157" i="15" s="1"/>
  <c r="P157" i="15" s="1"/>
  <c r="M173" i="15"/>
  <c r="O173" i="15" s="1"/>
  <c r="Q173" i="15" s="1"/>
  <c r="L173" i="15"/>
  <c r="N173" i="15" s="1"/>
  <c r="P173" i="15" s="1"/>
  <c r="M189" i="15"/>
  <c r="O189" i="15" s="1"/>
  <c r="Q189" i="15" s="1"/>
  <c r="L189" i="15"/>
  <c r="N189" i="15" s="1"/>
  <c r="P189" i="15" s="1"/>
  <c r="M222" i="15"/>
  <c r="O222" i="15" s="1"/>
  <c r="Q222" i="15" s="1"/>
  <c r="L222" i="15"/>
  <c r="N222" i="15" s="1"/>
  <c r="P222" i="15" s="1"/>
  <c r="M169" i="15"/>
  <c r="O169" i="15" s="1"/>
  <c r="Q169" i="15" s="1"/>
  <c r="L169" i="15"/>
  <c r="N169" i="15" s="1"/>
  <c r="P169" i="15" s="1"/>
  <c r="M197" i="15"/>
  <c r="O197" i="15" s="1"/>
  <c r="Q197" i="15" s="1"/>
  <c r="L197" i="15"/>
  <c r="N197" i="15" s="1"/>
  <c r="P197" i="15" s="1"/>
  <c r="M214" i="15"/>
  <c r="O214" i="15" s="1"/>
  <c r="Q214" i="15" s="1"/>
  <c r="L214" i="15"/>
  <c r="N214" i="15" s="1"/>
  <c r="P214" i="15" s="1"/>
  <c r="M257" i="15"/>
  <c r="O257" i="15" s="1"/>
  <c r="Q257" i="15" s="1"/>
  <c r="L257" i="15"/>
  <c r="N257" i="15" s="1"/>
  <c r="P257" i="15" s="1"/>
  <c r="L10" i="14"/>
  <c r="N10" i="14" s="1"/>
  <c r="P10" i="14" s="1"/>
  <c r="M10" i="14"/>
  <c r="O10" i="14" s="1"/>
  <c r="Q10" i="14" s="1"/>
  <c r="L187" i="14"/>
  <c r="N187" i="14" s="1"/>
  <c r="P187" i="14" s="1"/>
  <c r="M187" i="14"/>
  <c r="O187" i="14" s="1"/>
  <c r="Q187" i="14" s="1"/>
  <c r="M199" i="14"/>
  <c r="O199" i="14" s="1"/>
  <c r="Q199" i="14" s="1"/>
  <c r="L199" i="14"/>
  <c r="N199" i="14" s="1"/>
  <c r="P199" i="14" s="1"/>
  <c r="L153" i="14"/>
  <c r="N153" i="14" s="1"/>
  <c r="P153" i="14" s="1"/>
  <c r="M153" i="14"/>
  <c r="O153" i="14" s="1"/>
  <c r="Q153" i="14" s="1"/>
  <c r="M133" i="14"/>
  <c r="O133" i="14" s="1"/>
  <c r="Q133" i="14" s="1"/>
  <c r="L133" i="14"/>
  <c r="N133" i="14" s="1"/>
  <c r="P133" i="14" s="1"/>
  <c r="M149" i="14"/>
  <c r="O149" i="14" s="1"/>
  <c r="Q149" i="14" s="1"/>
  <c r="L149" i="14"/>
  <c r="N149" i="14" s="1"/>
  <c r="P149" i="14" s="1"/>
  <c r="M262" i="14"/>
  <c r="O262" i="14" s="1"/>
  <c r="Q262" i="14" s="1"/>
  <c r="L262" i="14"/>
  <c r="N262" i="14" s="1"/>
  <c r="P262" i="14" s="1"/>
  <c r="M200" i="14"/>
  <c r="O200" i="14" s="1"/>
  <c r="Q200" i="14" s="1"/>
  <c r="L200" i="14"/>
  <c r="N200" i="14" s="1"/>
  <c r="P200" i="14" s="1"/>
  <c r="M48" i="14"/>
  <c r="O48" i="14" s="1"/>
  <c r="Q48" i="14" s="1"/>
  <c r="L48" i="14"/>
  <c r="N48" i="14" s="1"/>
  <c r="P48" i="14" s="1"/>
  <c r="M141" i="14"/>
  <c r="O141" i="14" s="1"/>
  <c r="Q141" i="14" s="1"/>
  <c r="L141" i="14"/>
  <c r="N141" i="14" s="1"/>
  <c r="P141" i="14" s="1"/>
  <c r="M224" i="14"/>
  <c r="O224" i="14" s="1"/>
  <c r="Q224" i="14" s="1"/>
  <c r="L224" i="14"/>
  <c r="N224" i="14" s="1"/>
  <c r="P224" i="14" s="1"/>
  <c r="M204" i="14"/>
  <c r="O204" i="14" s="1"/>
  <c r="Q204" i="14" s="1"/>
  <c r="L204" i="14"/>
  <c r="N204" i="14" s="1"/>
  <c r="P204" i="14" s="1"/>
  <c r="M249" i="14"/>
  <c r="O249" i="14" s="1"/>
  <c r="Q249" i="14" s="1"/>
  <c r="L249" i="14"/>
  <c r="N249" i="14" s="1"/>
  <c r="P249" i="14" s="1"/>
  <c r="M156" i="14"/>
  <c r="O156" i="14" s="1"/>
  <c r="Q156" i="14" s="1"/>
  <c r="L156" i="14"/>
  <c r="N156" i="14" s="1"/>
  <c r="P156" i="14" s="1"/>
  <c r="M216" i="14"/>
  <c r="O216" i="14" s="1"/>
  <c r="Q216" i="14" s="1"/>
  <c r="L216" i="14"/>
  <c r="N216" i="14" s="1"/>
  <c r="P216" i="14" s="1"/>
  <c r="M225" i="14"/>
  <c r="O225" i="14" s="1"/>
  <c r="Q225" i="14" s="1"/>
  <c r="L225" i="14"/>
  <c r="N225" i="14" s="1"/>
  <c r="P225" i="14" s="1"/>
  <c r="M272" i="14"/>
  <c r="O272" i="14" s="1"/>
  <c r="Q272" i="14" s="1"/>
  <c r="L272" i="14"/>
  <c r="N272" i="14" s="1"/>
  <c r="P272" i="14" s="1"/>
  <c r="M21" i="14"/>
  <c r="O21" i="14" s="1"/>
  <c r="Q21" i="14" s="1"/>
  <c r="L21" i="14"/>
  <c r="N21" i="14" s="1"/>
  <c r="P21" i="14" s="1"/>
  <c r="M37" i="14"/>
  <c r="O37" i="14" s="1"/>
  <c r="Q37" i="14" s="1"/>
  <c r="L37" i="14"/>
  <c r="N37" i="14" s="1"/>
  <c r="P37" i="14" s="1"/>
  <c r="M116" i="14"/>
  <c r="O116" i="14" s="1"/>
  <c r="Q116" i="14" s="1"/>
  <c r="L116" i="14"/>
  <c r="N116" i="14" s="1"/>
  <c r="P116" i="14" s="1"/>
  <c r="M220" i="14"/>
  <c r="O220" i="14" s="1"/>
  <c r="Q220" i="14" s="1"/>
  <c r="L220" i="14"/>
  <c r="N220" i="14" s="1"/>
  <c r="P220" i="14" s="1"/>
  <c r="L228" i="14"/>
  <c r="N228" i="14" s="1"/>
  <c r="P228" i="14" s="1"/>
  <c r="M228" i="14"/>
  <c r="O228" i="14" s="1"/>
  <c r="Q228" i="14" s="1"/>
  <c r="M247" i="14"/>
  <c r="O247" i="14" s="1"/>
  <c r="Q247" i="14" s="1"/>
  <c r="L247" i="14"/>
  <c r="N247" i="14" s="1"/>
  <c r="P247" i="14" s="1"/>
  <c r="M180" i="14"/>
  <c r="O180" i="14" s="1"/>
  <c r="Q180" i="14" s="1"/>
  <c r="L180" i="14"/>
  <c r="N180" i="14" s="1"/>
  <c r="P180" i="14" s="1"/>
  <c r="M304" i="14"/>
  <c r="O304" i="14" s="1"/>
  <c r="Q304" i="14" s="1"/>
  <c r="L304" i="14"/>
  <c r="N304" i="14" s="1"/>
  <c r="P304" i="14" s="1"/>
  <c r="M25" i="14"/>
  <c r="O25" i="14" s="1"/>
  <c r="Q25" i="14" s="1"/>
  <c r="L25" i="14"/>
  <c r="N25" i="14" s="1"/>
  <c r="P25" i="14" s="1"/>
  <c r="M41" i="14"/>
  <c r="O41" i="14" s="1"/>
  <c r="Q41" i="14" s="1"/>
  <c r="L41" i="14"/>
  <c r="N41" i="14" s="1"/>
  <c r="P41" i="14" s="1"/>
  <c r="M82" i="14"/>
  <c r="O82" i="14" s="1"/>
  <c r="Q82" i="14" s="1"/>
  <c r="L82" i="14"/>
  <c r="N82" i="14" s="1"/>
  <c r="P82" i="14" s="1"/>
  <c r="M98" i="14"/>
  <c r="O98" i="14" s="1"/>
  <c r="Q98" i="14" s="1"/>
  <c r="L98" i="14"/>
  <c r="N98" i="14" s="1"/>
  <c r="P98" i="14" s="1"/>
  <c r="M91" i="14"/>
  <c r="O91" i="14" s="1"/>
  <c r="Q91" i="14" s="1"/>
  <c r="L91" i="14"/>
  <c r="N91" i="14" s="1"/>
  <c r="P91" i="14" s="1"/>
  <c r="M126" i="14"/>
  <c r="O126" i="14" s="1"/>
  <c r="Q126" i="14" s="1"/>
  <c r="L126" i="14"/>
  <c r="N126" i="14" s="1"/>
  <c r="P126" i="14" s="1"/>
  <c r="M176" i="14"/>
  <c r="O176" i="14" s="1"/>
  <c r="Q176" i="14" s="1"/>
  <c r="L176" i="14"/>
  <c r="N176" i="14" s="1"/>
  <c r="P176" i="14" s="1"/>
  <c r="M168" i="14"/>
  <c r="O168" i="14" s="1"/>
  <c r="Q168" i="14" s="1"/>
  <c r="L168" i="14"/>
  <c r="N168" i="14" s="1"/>
  <c r="P168" i="14" s="1"/>
  <c r="M208" i="14"/>
  <c r="O208" i="14" s="1"/>
  <c r="Q208" i="14" s="1"/>
  <c r="L208" i="14"/>
  <c r="N208" i="14" s="1"/>
  <c r="P208" i="14" s="1"/>
  <c r="L244" i="14"/>
  <c r="N244" i="14" s="1"/>
  <c r="P244" i="14" s="1"/>
  <c r="M244" i="14"/>
  <c r="O244" i="14" s="1"/>
  <c r="Q244" i="14" s="1"/>
  <c r="M172" i="14"/>
  <c r="O172" i="14" s="1"/>
  <c r="Q172" i="14" s="1"/>
  <c r="L172" i="14"/>
  <c r="N172" i="14" s="1"/>
  <c r="P172" i="14" s="1"/>
  <c r="M280" i="14"/>
  <c r="O280" i="14" s="1"/>
  <c r="Q280" i="14" s="1"/>
  <c r="L280" i="14"/>
  <c r="N280" i="14" s="1"/>
  <c r="P280" i="14" s="1"/>
  <c r="L79" i="14"/>
  <c r="N79" i="14" s="1"/>
  <c r="P79" i="14" s="1"/>
  <c r="M79" i="14"/>
  <c r="O79" i="14" s="1"/>
  <c r="Q79" i="14" s="1"/>
  <c r="M94" i="14"/>
  <c r="O94" i="14" s="1"/>
  <c r="Q94" i="14" s="1"/>
  <c r="L94" i="14"/>
  <c r="N94" i="14" s="1"/>
  <c r="P94" i="14" s="1"/>
  <c r="M192" i="14"/>
  <c r="O192" i="14" s="1"/>
  <c r="Q192" i="14" s="1"/>
  <c r="L192" i="14"/>
  <c r="N192" i="14" s="1"/>
  <c r="P192" i="14" s="1"/>
  <c r="M195" i="14"/>
  <c r="O195" i="14" s="1"/>
  <c r="Q195" i="14" s="1"/>
  <c r="L195" i="14"/>
  <c r="N195" i="14" s="1"/>
  <c r="P195" i="14" s="1"/>
  <c r="M295" i="14"/>
  <c r="O295" i="14" s="1"/>
  <c r="Q295" i="14" s="1"/>
  <c r="L295" i="14"/>
  <c r="N295" i="14" s="1"/>
  <c r="P295" i="14" s="1"/>
  <c r="M291" i="14"/>
  <c r="O291" i="14" s="1"/>
  <c r="Q291" i="14" s="1"/>
  <c r="L291" i="14"/>
  <c r="N291" i="14" s="1"/>
  <c r="P291" i="14" s="1"/>
  <c r="L80" i="14"/>
  <c r="N80" i="14" s="1"/>
  <c r="P80" i="14" s="1"/>
  <c r="M80" i="14"/>
  <c r="O80" i="14" s="1"/>
  <c r="Q80" i="14" s="1"/>
  <c r="M108" i="14"/>
  <c r="O108" i="14" s="1"/>
  <c r="Q108" i="14" s="1"/>
  <c r="L108" i="14"/>
  <c r="N108" i="14" s="1"/>
  <c r="P108" i="14" s="1"/>
  <c r="M142" i="14"/>
  <c r="O142" i="14" s="1"/>
  <c r="Q142" i="14" s="1"/>
  <c r="L142" i="14"/>
  <c r="N142" i="14" s="1"/>
  <c r="P142" i="14" s="1"/>
  <c r="M134" i="14"/>
  <c r="O134" i="14" s="1"/>
  <c r="Q134" i="14" s="1"/>
  <c r="L134" i="14"/>
  <c r="N134" i="14" s="1"/>
  <c r="P134" i="14" s="1"/>
  <c r="L275" i="14"/>
  <c r="N275" i="14" s="1"/>
  <c r="P275" i="14" s="1"/>
  <c r="M275" i="14"/>
  <c r="O275" i="14" s="1"/>
  <c r="Q275" i="14" s="1"/>
  <c r="M211" i="14"/>
  <c r="O211" i="14" s="1"/>
  <c r="Q211" i="14" s="1"/>
  <c r="L211" i="14"/>
  <c r="N211" i="14" s="1"/>
  <c r="P211" i="14" s="1"/>
  <c r="L283" i="14"/>
  <c r="N283" i="14" s="1"/>
  <c r="P283" i="14" s="1"/>
  <c r="M283" i="14"/>
  <c r="O283" i="14" s="1"/>
  <c r="Q283" i="14" s="1"/>
  <c r="M299" i="14"/>
  <c r="O299" i="14" s="1"/>
  <c r="Q299" i="14" s="1"/>
  <c r="L299" i="14"/>
  <c r="N299" i="14" s="1"/>
  <c r="P299" i="14" s="1"/>
  <c r="M60" i="14"/>
  <c r="O60" i="14" s="1"/>
  <c r="Q60" i="14" s="1"/>
  <c r="L60" i="14"/>
  <c r="N60" i="14" s="1"/>
  <c r="P60" i="14" s="1"/>
  <c r="M76" i="14"/>
  <c r="O76" i="14" s="1"/>
  <c r="Q76" i="14" s="1"/>
  <c r="L76" i="14"/>
  <c r="N76" i="14" s="1"/>
  <c r="P76" i="14" s="1"/>
  <c r="L93" i="14"/>
  <c r="N93" i="14" s="1"/>
  <c r="P93" i="14" s="1"/>
  <c r="M93" i="14"/>
  <c r="O93" i="14" s="1"/>
  <c r="Q93" i="14" s="1"/>
  <c r="L103" i="14"/>
  <c r="N103" i="14" s="1"/>
  <c r="P103" i="14" s="1"/>
  <c r="M103" i="14"/>
  <c r="O103" i="14" s="1"/>
  <c r="Q103" i="14" s="1"/>
  <c r="M150" i="14"/>
  <c r="O150" i="14" s="1"/>
  <c r="Q150" i="14" s="1"/>
  <c r="L150" i="14"/>
  <c r="N150" i="14" s="1"/>
  <c r="P150" i="14" s="1"/>
  <c r="M146" i="14"/>
  <c r="O146" i="14" s="1"/>
  <c r="Q146" i="14" s="1"/>
  <c r="L146" i="14"/>
  <c r="N146" i="14" s="1"/>
  <c r="P146" i="14" s="1"/>
  <c r="M260" i="14"/>
  <c r="O260" i="14" s="1"/>
  <c r="Q260" i="14" s="1"/>
  <c r="L260" i="14"/>
  <c r="N260" i="14" s="1"/>
  <c r="P260" i="14" s="1"/>
  <c r="M245" i="14"/>
  <c r="O245" i="14" s="1"/>
  <c r="Q245" i="14" s="1"/>
  <c r="L245" i="14"/>
  <c r="N245" i="14" s="1"/>
  <c r="P245" i="14" s="1"/>
  <c r="L226" i="14"/>
  <c r="N226" i="14" s="1"/>
  <c r="P226" i="14" s="1"/>
  <c r="M226" i="14"/>
  <c r="O226" i="14" s="1"/>
  <c r="Q226" i="14" s="1"/>
  <c r="M230" i="14"/>
  <c r="O230" i="14" s="1"/>
  <c r="Q230" i="14" s="1"/>
  <c r="L230" i="14"/>
  <c r="N230" i="14" s="1"/>
  <c r="P230" i="14" s="1"/>
  <c r="L107" i="14"/>
  <c r="N107" i="14" s="1"/>
  <c r="P107" i="14" s="1"/>
  <c r="M107" i="14"/>
  <c r="O107" i="14" s="1"/>
  <c r="Q107" i="14" s="1"/>
  <c r="M112" i="14"/>
  <c r="O112" i="14" s="1"/>
  <c r="Q112" i="14" s="1"/>
  <c r="L112" i="14"/>
  <c r="N112" i="14" s="1"/>
  <c r="P112" i="14" s="1"/>
  <c r="L155" i="14"/>
  <c r="N155" i="14" s="1"/>
  <c r="P155" i="14" s="1"/>
  <c r="M155" i="14"/>
  <c r="O155" i="14" s="1"/>
  <c r="Q155" i="14" s="1"/>
  <c r="L242" i="14"/>
  <c r="N242" i="14" s="1"/>
  <c r="P242" i="14" s="1"/>
  <c r="M242" i="14"/>
  <c r="O242" i="14" s="1"/>
  <c r="Q242" i="14" s="1"/>
  <c r="M246" i="14"/>
  <c r="O246" i="14" s="1"/>
  <c r="Q246" i="14" s="1"/>
  <c r="L246" i="14"/>
  <c r="N246" i="14" s="1"/>
  <c r="P246" i="14" s="1"/>
  <c r="M207" i="14"/>
  <c r="O207" i="14" s="1"/>
  <c r="Q207" i="14" s="1"/>
  <c r="L207" i="14"/>
  <c r="N207" i="14" s="1"/>
  <c r="P207" i="14" s="1"/>
  <c r="M237" i="14"/>
  <c r="O237" i="14" s="1"/>
  <c r="Q237" i="14" s="1"/>
  <c r="L237" i="14"/>
  <c r="N237" i="14" s="1"/>
  <c r="P237" i="14" s="1"/>
  <c r="M305" i="14"/>
  <c r="O305" i="14" s="1"/>
  <c r="Q305" i="14" s="1"/>
  <c r="L305" i="14"/>
  <c r="N305" i="14" s="1"/>
  <c r="P305" i="14" s="1"/>
  <c r="M17" i="14"/>
  <c r="O17" i="14" s="1"/>
  <c r="Q17" i="14" s="1"/>
  <c r="L17" i="14"/>
  <c r="N17" i="14" s="1"/>
  <c r="P17" i="14" s="1"/>
  <c r="M33" i="14"/>
  <c r="O33" i="14" s="1"/>
  <c r="Q33" i="14" s="1"/>
  <c r="L33" i="14"/>
  <c r="N33" i="14" s="1"/>
  <c r="P33" i="14" s="1"/>
  <c r="M56" i="14"/>
  <c r="O56" i="14" s="1"/>
  <c r="Q56" i="14" s="1"/>
  <c r="L56" i="14"/>
  <c r="N56" i="14" s="1"/>
  <c r="P56" i="14" s="1"/>
  <c r="M125" i="14"/>
  <c r="O125" i="14" s="1"/>
  <c r="Q125" i="14" s="1"/>
  <c r="L125" i="14"/>
  <c r="N125" i="14" s="1"/>
  <c r="P125" i="14" s="1"/>
  <c r="L179" i="14"/>
  <c r="N179" i="14" s="1"/>
  <c r="P179" i="14" s="1"/>
  <c r="M179" i="14"/>
  <c r="O179" i="14" s="1"/>
  <c r="Q179" i="14" s="1"/>
  <c r="L171" i="14"/>
  <c r="N171" i="14" s="1"/>
  <c r="P171" i="14" s="1"/>
  <c r="M171" i="14"/>
  <c r="O171" i="14" s="1"/>
  <c r="Q171" i="14" s="1"/>
  <c r="M164" i="14"/>
  <c r="O164" i="14" s="1"/>
  <c r="Q164" i="14" s="1"/>
  <c r="L164" i="14"/>
  <c r="N164" i="14" s="1"/>
  <c r="P164" i="14" s="1"/>
  <c r="M296" i="14"/>
  <c r="O296" i="14" s="1"/>
  <c r="Q296" i="14" s="1"/>
  <c r="L296" i="14"/>
  <c r="N296" i="14" s="1"/>
  <c r="P296" i="14" s="1"/>
  <c r="M52" i="14"/>
  <c r="O52" i="14" s="1"/>
  <c r="Q52" i="14" s="1"/>
  <c r="L52" i="14"/>
  <c r="N52" i="14" s="1"/>
  <c r="P52" i="14" s="1"/>
  <c r="M51" i="14"/>
  <c r="O51" i="14" s="1"/>
  <c r="Q51" i="14" s="1"/>
  <c r="L51" i="14"/>
  <c r="N51" i="14" s="1"/>
  <c r="P51" i="14" s="1"/>
  <c r="M64" i="14"/>
  <c r="O64" i="14" s="1"/>
  <c r="Q64" i="14" s="1"/>
  <c r="L64" i="14"/>
  <c r="N64" i="14" s="1"/>
  <c r="P64" i="14" s="1"/>
  <c r="L111" i="14"/>
  <c r="N111" i="14" s="1"/>
  <c r="P111" i="14" s="1"/>
  <c r="M111" i="14"/>
  <c r="O111" i="14" s="1"/>
  <c r="Q111" i="14" s="1"/>
  <c r="M129" i="14"/>
  <c r="O129" i="14" s="1"/>
  <c r="Q129" i="14" s="1"/>
  <c r="L129" i="14"/>
  <c r="N129" i="14" s="1"/>
  <c r="P129" i="14" s="1"/>
  <c r="M229" i="14"/>
  <c r="O229" i="14" s="1"/>
  <c r="Q229" i="14" s="1"/>
  <c r="L229" i="14"/>
  <c r="N229" i="14" s="1"/>
  <c r="P229" i="14" s="1"/>
  <c r="M188" i="14"/>
  <c r="O188" i="14" s="1"/>
  <c r="Q188" i="14" s="1"/>
  <c r="L188" i="14"/>
  <c r="N188" i="14" s="1"/>
  <c r="P188" i="14" s="1"/>
  <c r="M233" i="14"/>
  <c r="O233" i="14" s="1"/>
  <c r="Q233" i="14" s="1"/>
  <c r="L233" i="14"/>
  <c r="N233" i="14" s="1"/>
  <c r="P233" i="14" s="1"/>
  <c r="M264" i="14"/>
  <c r="O264" i="14" s="1"/>
  <c r="Q264" i="14" s="1"/>
  <c r="L264" i="14"/>
  <c r="N264" i="14" s="1"/>
  <c r="P264" i="14" s="1"/>
  <c r="M257" i="14"/>
  <c r="O257" i="14" s="1"/>
  <c r="Q257" i="14" s="1"/>
  <c r="L257" i="14"/>
  <c r="N257" i="14" s="1"/>
  <c r="P257" i="14" s="1"/>
  <c r="M300" i="14"/>
  <c r="O300" i="14" s="1"/>
  <c r="Q300" i="14" s="1"/>
  <c r="L300" i="14"/>
  <c r="N300" i="14" s="1"/>
  <c r="P300" i="14" s="1"/>
  <c r="M95" i="14"/>
  <c r="O95" i="14" s="1"/>
  <c r="Q95" i="14" s="1"/>
  <c r="L95" i="14"/>
  <c r="N95" i="14" s="1"/>
  <c r="P95" i="14" s="1"/>
  <c r="M124" i="14"/>
  <c r="O124" i="14" s="1"/>
  <c r="Q124" i="14" s="1"/>
  <c r="L124" i="14"/>
  <c r="N124" i="14" s="1"/>
  <c r="P124" i="14" s="1"/>
  <c r="L197" i="14"/>
  <c r="N197" i="14" s="1"/>
  <c r="P197" i="14" s="1"/>
  <c r="M197" i="14"/>
  <c r="O197" i="14" s="1"/>
  <c r="Q197" i="14" s="1"/>
  <c r="M184" i="14"/>
  <c r="O184" i="14" s="1"/>
  <c r="Q184" i="14" s="1"/>
  <c r="L184" i="14"/>
  <c r="N184" i="14" s="1"/>
  <c r="P184" i="14" s="1"/>
  <c r="M288" i="14"/>
  <c r="O288" i="14" s="1"/>
  <c r="Q288" i="14" s="1"/>
  <c r="L288" i="14"/>
  <c r="N288" i="14" s="1"/>
  <c r="P288" i="14" s="1"/>
  <c r="M11" i="14"/>
  <c r="O11" i="14" s="1"/>
  <c r="Q11" i="14" s="1"/>
  <c r="L11" i="14"/>
  <c r="N11" i="14" s="1"/>
  <c r="P11" i="14" s="1"/>
  <c r="M138" i="14"/>
  <c r="O138" i="14" s="1"/>
  <c r="Q138" i="14" s="1"/>
  <c r="L138" i="14"/>
  <c r="N138" i="14" s="1"/>
  <c r="P138" i="14" s="1"/>
  <c r="M160" i="14"/>
  <c r="O160" i="14" s="1"/>
  <c r="Q160" i="14" s="1"/>
  <c r="L160" i="14"/>
  <c r="N160" i="14" s="1"/>
  <c r="P160" i="14" s="1"/>
  <c r="M215" i="14"/>
  <c r="O215" i="14" s="1"/>
  <c r="Q215" i="14" s="1"/>
  <c r="L215" i="14"/>
  <c r="N215" i="14" s="1"/>
  <c r="P215" i="14" s="1"/>
  <c r="L297" i="14"/>
  <c r="N297" i="14" s="1"/>
  <c r="P297" i="14" s="1"/>
  <c r="M297" i="14"/>
  <c r="O297" i="14" s="1"/>
  <c r="Q297" i="14" s="1"/>
  <c r="M241" i="14"/>
  <c r="O241" i="14" s="1"/>
  <c r="Q241" i="14" s="1"/>
  <c r="L241" i="14"/>
  <c r="N241" i="14" s="1"/>
  <c r="P241" i="14" s="1"/>
  <c r="M13" i="14"/>
  <c r="O13" i="14" s="1"/>
  <c r="Q13" i="14" s="1"/>
  <c r="L13" i="14"/>
  <c r="N13" i="14" s="1"/>
  <c r="P13" i="14" s="1"/>
  <c r="M29" i="14"/>
  <c r="O29" i="14" s="1"/>
  <c r="Q29" i="14" s="1"/>
  <c r="L29" i="14"/>
  <c r="N29" i="14" s="1"/>
  <c r="P29" i="14" s="1"/>
  <c r="M90" i="14"/>
  <c r="O90" i="14" s="1"/>
  <c r="Q90" i="14" s="1"/>
  <c r="L90" i="14"/>
  <c r="N90" i="14" s="1"/>
  <c r="P90" i="14" s="1"/>
  <c r="L99" i="14"/>
  <c r="N99" i="14" s="1"/>
  <c r="P99" i="14" s="1"/>
  <c r="M99" i="14"/>
  <c r="O99" i="14" s="1"/>
  <c r="Q99" i="14" s="1"/>
  <c r="M120" i="14"/>
  <c r="O120" i="14" s="1"/>
  <c r="Q120" i="14" s="1"/>
  <c r="L120" i="14"/>
  <c r="N120" i="14" s="1"/>
  <c r="P120" i="14" s="1"/>
  <c r="M223" i="14"/>
  <c r="O223" i="14" s="1"/>
  <c r="Q223" i="14" s="1"/>
  <c r="L223" i="14"/>
  <c r="N223" i="14" s="1"/>
  <c r="P223" i="14" s="1"/>
  <c r="M212" i="14"/>
  <c r="O212" i="14" s="1"/>
  <c r="Q212" i="14" s="1"/>
  <c r="L212" i="14"/>
  <c r="N212" i="14" s="1"/>
  <c r="P212" i="14" s="1"/>
  <c r="L258" i="14"/>
  <c r="N258" i="14" s="1"/>
  <c r="P258" i="14" s="1"/>
  <c r="M258" i="14"/>
  <c r="O258" i="14" s="1"/>
  <c r="Q258" i="14" s="1"/>
  <c r="M68" i="14"/>
  <c r="O68" i="14" s="1"/>
  <c r="Q68" i="14" s="1"/>
  <c r="L68" i="14"/>
  <c r="N68" i="14" s="1"/>
  <c r="P68" i="14" s="1"/>
  <c r="M72" i="14"/>
  <c r="O72" i="14" s="1"/>
  <c r="Q72" i="14" s="1"/>
  <c r="L72" i="14"/>
  <c r="N72" i="14" s="1"/>
  <c r="P72" i="14" s="1"/>
  <c r="M130" i="14"/>
  <c r="O130" i="14" s="1"/>
  <c r="Q130" i="14" s="1"/>
  <c r="L130" i="14"/>
  <c r="N130" i="14" s="1"/>
  <c r="P130" i="14" s="1"/>
  <c r="L163" i="14"/>
  <c r="N163" i="14" s="1"/>
  <c r="P163" i="14" s="1"/>
  <c r="M163" i="14"/>
  <c r="O163" i="14" s="1"/>
  <c r="Q163" i="14" s="1"/>
  <c r="M203" i="14"/>
  <c r="O203" i="14" s="1"/>
  <c r="Q203" i="14" s="1"/>
  <c r="L203" i="14"/>
  <c r="N203" i="14" s="1"/>
  <c r="P203" i="14" s="1"/>
  <c r="M231" i="14"/>
  <c r="O231" i="14" s="1"/>
  <c r="Q231" i="14" s="1"/>
  <c r="L231" i="14"/>
  <c r="N231" i="14" s="1"/>
  <c r="P231" i="14" s="1"/>
  <c r="M292" i="14"/>
  <c r="O292" i="14" s="1"/>
  <c r="Q292" i="14" s="1"/>
  <c r="L292" i="14"/>
  <c r="N292" i="14" s="1"/>
  <c r="P292" i="14" s="1"/>
  <c r="M145" i="14"/>
  <c r="O145" i="14" s="1"/>
  <c r="Q145" i="14" s="1"/>
  <c r="L145" i="14"/>
  <c r="N145" i="14" s="1"/>
  <c r="P145" i="14" s="1"/>
  <c r="M137" i="14"/>
  <c r="O137" i="14" s="1"/>
  <c r="Q137" i="14" s="1"/>
  <c r="L137" i="14"/>
  <c r="N137" i="14" s="1"/>
  <c r="P137" i="14" s="1"/>
  <c r="M196" i="14"/>
  <c r="O196" i="14" s="1"/>
  <c r="Q196" i="14" s="1"/>
  <c r="L196" i="14"/>
  <c r="N196" i="14" s="1"/>
  <c r="P196" i="14" s="1"/>
  <c r="L267" i="14"/>
  <c r="N267" i="14" s="1"/>
  <c r="P267" i="14" s="1"/>
  <c r="M267" i="14"/>
  <c r="O267" i="14" s="1"/>
  <c r="Q267" i="14" s="1"/>
  <c r="M219" i="14"/>
  <c r="O219" i="14" s="1"/>
  <c r="Q219" i="14" s="1"/>
  <c r="L219" i="14"/>
  <c r="N219" i="14" s="1"/>
  <c r="P219" i="14" s="1"/>
  <c r="M303" i="14"/>
  <c r="O303" i="14" s="1"/>
  <c r="Q303" i="14" s="1"/>
  <c r="L303" i="14"/>
  <c r="N303" i="14" s="1"/>
  <c r="P303" i="14" s="1"/>
  <c r="M309" i="14"/>
  <c r="O309" i="14" s="1"/>
  <c r="Q309" i="14" s="1"/>
  <c r="L309" i="14"/>
  <c r="N309" i="14" s="1"/>
  <c r="P309" i="14" s="1"/>
  <c r="N72" i="13"/>
  <c r="P72" i="13" s="1"/>
  <c r="N96" i="13"/>
  <c r="P96" i="13" s="1"/>
  <c r="O193" i="13"/>
  <c r="Q193" i="13" s="1"/>
  <c r="O96" i="13"/>
  <c r="Q96" i="13" s="1"/>
  <c r="L193" i="13"/>
  <c r="N193" i="13" s="1"/>
  <c r="P193" i="13" s="1"/>
  <c r="N152" i="13"/>
  <c r="P152" i="13" s="1"/>
  <c r="O167" i="13"/>
  <c r="Q167" i="13" s="1"/>
  <c r="O186" i="13"/>
  <c r="Q186" i="13" s="1"/>
  <c r="M116" i="13"/>
  <c r="O116" i="13" s="1"/>
  <c r="Q116" i="13" s="1"/>
  <c r="O256" i="13"/>
  <c r="Q256" i="13" s="1"/>
  <c r="N186" i="13"/>
  <c r="P186" i="13" s="1"/>
  <c r="N256" i="13"/>
  <c r="P256" i="13" s="1"/>
  <c r="O72" i="13"/>
  <c r="Q72" i="13" s="1"/>
  <c r="L76" i="13"/>
  <c r="N76" i="13" s="1"/>
  <c r="P76" i="13" s="1"/>
  <c r="M76" i="13"/>
  <c r="O76" i="13" s="1"/>
  <c r="Q76" i="13" s="1"/>
  <c r="L52" i="13"/>
  <c r="N52" i="13" s="1"/>
  <c r="P52" i="13" s="1"/>
  <c r="M52" i="13"/>
  <c r="O52" i="13" s="1"/>
  <c r="Q52" i="13" s="1"/>
  <c r="L60" i="13"/>
  <c r="N60" i="13" s="1"/>
  <c r="P60" i="13" s="1"/>
  <c r="M60" i="13"/>
  <c r="O60" i="13" s="1"/>
  <c r="Q60" i="13" s="1"/>
  <c r="M281" i="13"/>
  <c r="O281" i="13" s="1"/>
  <c r="Q281" i="13" s="1"/>
  <c r="L20" i="13"/>
  <c r="N20" i="13" s="1"/>
  <c r="P20" i="13" s="1"/>
  <c r="M227" i="13"/>
  <c r="O227" i="13" s="1"/>
  <c r="Q227" i="13" s="1"/>
  <c r="L227" i="13"/>
  <c r="N227" i="13" s="1"/>
  <c r="P227" i="13" s="1"/>
  <c r="M211" i="13"/>
  <c r="O211" i="13" s="1"/>
  <c r="Q211" i="13" s="1"/>
  <c r="L295" i="13"/>
  <c r="N295" i="13" s="1"/>
  <c r="P295" i="13" s="1"/>
  <c r="M295" i="13"/>
  <c r="O295" i="13" s="1"/>
  <c r="Q295" i="13" s="1"/>
  <c r="M302" i="13"/>
  <c r="O302" i="13" s="1"/>
  <c r="Q302" i="13" s="1"/>
  <c r="L302" i="13"/>
  <c r="N302" i="13" s="1"/>
  <c r="P302" i="13" s="1"/>
  <c r="M268" i="13"/>
  <c r="O268" i="13" s="1"/>
  <c r="Q268" i="13" s="1"/>
  <c r="L268" i="13"/>
  <c r="N268" i="13" s="1"/>
  <c r="P268" i="13" s="1"/>
  <c r="L44" i="13"/>
  <c r="N44" i="13" s="1"/>
  <c r="P44" i="13" s="1"/>
  <c r="M44" i="13"/>
  <c r="O44" i="13" s="1"/>
  <c r="Q44" i="13" s="1"/>
  <c r="L68" i="13"/>
  <c r="N68" i="13" s="1"/>
  <c r="P68" i="13" s="1"/>
  <c r="M68" i="13"/>
  <c r="O68" i="13" s="1"/>
  <c r="Q68" i="13" s="1"/>
  <c r="L84" i="13"/>
  <c r="N84" i="13" s="1"/>
  <c r="P84" i="13" s="1"/>
  <c r="M84" i="13"/>
  <c r="O84" i="13" s="1"/>
  <c r="Q84" i="13" s="1"/>
  <c r="L92" i="13"/>
  <c r="N92" i="13" s="1"/>
  <c r="P92" i="13" s="1"/>
  <c r="M92" i="13"/>
  <c r="O92" i="13" s="1"/>
  <c r="Q92" i="13" s="1"/>
  <c r="M201" i="13"/>
  <c r="O201" i="13" s="1"/>
  <c r="Q201" i="13" s="1"/>
  <c r="L201" i="13"/>
  <c r="N201" i="13" s="1"/>
  <c r="P201" i="13" s="1"/>
  <c r="L100" i="13"/>
  <c r="N100" i="13" s="1"/>
  <c r="P100" i="13" s="1"/>
  <c r="M100" i="13"/>
  <c r="O100" i="13" s="1"/>
  <c r="Q100" i="13" s="1"/>
  <c r="M128" i="13"/>
  <c r="O128" i="13" s="1"/>
  <c r="Q128" i="13" s="1"/>
  <c r="L128" i="13"/>
  <c r="N128" i="13" s="1"/>
  <c r="P128" i="13" s="1"/>
  <c r="M144" i="13"/>
  <c r="O144" i="13" s="1"/>
  <c r="Q144" i="13" s="1"/>
  <c r="L144" i="13"/>
  <c r="N144" i="13" s="1"/>
  <c r="P144" i="13" s="1"/>
  <c r="M29" i="13"/>
  <c r="O29" i="13" s="1"/>
  <c r="Q29" i="13" s="1"/>
  <c r="L29" i="13"/>
  <c r="N29" i="13" s="1"/>
  <c r="P29" i="13" s="1"/>
  <c r="L118" i="13"/>
  <c r="N118" i="13" s="1"/>
  <c r="P118" i="13" s="1"/>
  <c r="M118" i="13"/>
  <c r="O118" i="13" s="1"/>
  <c r="Q118" i="13" s="1"/>
  <c r="M164" i="13"/>
  <c r="O164" i="13" s="1"/>
  <c r="Q164" i="13" s="1"/>
  <c r="L164" i="13"/>
  <c r="N164" i="13" s="1"/>
  <c r="P164" i="13" s="1"/>
  <c r="M160" i="13"/>
  <c r="O160" i="13" s="1"/>
  <c r="Q160" i="13" s="1"/>
  <c r="L160" i="13"/>
  <c r="N160" i="13" s="1"/>
  <c r="P160" i="13" s="1"/>
  <c r="M176" i="13"/>
  <c r="O176" i="13" s="1"/>
  <c r="Q176" i="13" s="1"/>
  <c r="L176" i="13"/>
  <c r="N176" i="13" s="1"/>
  <c r="P176" i="13" s="1"/>
  <c r="M261" i="13"/>
  <c r="O261" i="13" s="1"/>
  <c r="Q261" i="13" s="1"/>
  <c r="L261" i="13"/>
  <c r="N261" i="13" s="1"/>
  <c r="P261" i="13" s="1"/>
  <c r="M275" i="13"/>
  <c r="O275" i="13" s="1"/>
  <c r="Q275" i="13" s="1"/>
  <c r="L275" i="13"/>
  <c r="N275" i="13" s="1"/>
  <c r="P275" i="13" s="1"/>
  <c r="M289" i="13"/>
  <c r="O289" i="13" s="1"/>
  <c r="Q289" i="13" s="1"/>
  <c r="L289" i="13"/>
  <c r="N289" i="13" s="1"/>
  <c r="P289" i="13" s="1"/>
  <c r="M141" i="13"/>
  <c r="O141" i="13" s="1"/>
  <c r="Q141" i="13" s="1"/>
  <c r="L141" i="13"/>
  <c r="N141" i="13" s="1"/>
  <c r="P141" i="13" s="1"/>
  <c r="M45" i="13"/>
  <c r="O45" i="13" s="1"/>
  <c r="Q45" i="13" s="1"/>
  <c r="L45" i="13"/>
  <c r="N45" i="13" s="1"/>
  <c r="P45" i="13" s="1"/>
  <c r="M61" i="13"/>
  <c r="O61" i="13" s="1"/>
  <c r="Q61" i="13" s="1"/>
  <c r="L61" i="13"/>
  <c r="N61" i="13" s="1"/>
  <c r="P61" i="13" s="1"/>
  <c r="M77" i="13"/>
  <c r="O77" i="13" s="1"/>
  <c r="Q77" i="13" s="1"/>
  <c r="L77" i="13"/>
  <c r="N77" i="13" s="1"/>
  <c r="P77" i="13" s="1"/>
  <c r="M93" i="13"/>
  <c r="O93" i="13" s="1"/>
  <c r="Q93" i="13" s="1"/>
  <c r="L93" i="13"/>
  <c r="N93" i="13" s="1"/>
  <c r="P93" i="13" s="1"/>
  <c r="M149" i="13"/>
  <c r="O149" i="13" s="1"/>
  <c r="Q149" i="13" s="1"/>
  <c r="L149" i="13"/>
  <c r="N149" i="13" s="1"/>
  <c r="P149" i="13" s="1"/>
  <c r="M30" i="13"/>
  <c r="O30" i="13" s="1"/>
  <c r="Q30" i="13" s="1"/>
  <c r="L30" i="13"/>
  <c r="N30" i="13" s="1"/>
  <c r="P30" i="13" s="1"/>
  <c r="M34" i="13"/>
  <c r="O34" i="13" s="1"/>
  <c r="Q34" i="13" s="1"/>
  <c r="L34" i="13"/>
  <c r="N34" i="13" s="1"/>
  <c r="P34" i="13" s="1"/>
  <c r="M50" i="13"/>
  <c r="O50" i="13" s="1"/>
  <c r="Q50" i="13" s="1"/>
  <c r="L50" i="13"/>
  <c r="N50" i="13" s="1"/>
  <c r="P50" i="13" s="1"/>
  <c r="M66" i="13"/>
  <c r="O66" i="13" s="1"/>
  <c r="Q66" i="13" s="1"/>
  <c r="L66" i="13"/>
  <c r="N66" i="13" s="1"/>
  <c r="P66" i="13" s="1"/>
  <c r="M82" i="13"/>
  <c r="O82" i="13" s="1"/>
  <c r="Q82" i="13" s="1"/>
  <c r="L82" i="13"/>
  <c r="N82" i="13" s="1"/>
  <c r="P82" i="13" s="1"/>
  <c r="M98" i="13"/>
  <c r="O98" i="13" s="1"/>
  <c r="Q98" i="13" s="1"/>
  <c r="L98" i="13"/>
  <c r="N98" i="13" s="1"/>
  <c r="P98" i="13" s="1"/>
  <c r="M217" i="13"/>
  <c r="O217" i="13" s="1"/>
  <c r="Q217" i="13" s="1"/>
  <c r="L217" i="13"/>
  <c r="N217" i="13" s="1"/>
  <c r="P217" i="13" s="1"/>
  <c r="M229" i="13"/>
  <c r="O229" i="13" s="1"/>
  <c r="Q229" i="13" s="1"/>
  <c r="L229" i="13"/>
  <c r="N229" i="13" s="1"/>
  <c r="P229" i="13" s="1"/>
  <c r="M243" i="13"/>
  <c r="O243" i="13" s="1"/>
  <c r="Q243" i="13" s="1"/>
  <c r="L243" i="13"/>
  <c r="N243" i="13" s="1"/>
  <c r="P243" i="13" s="1"/>
  <c r="L272" i="13"/>
  <c r="N272" i="13" s="1"/>
  <c r="P272" i="13" s="1"/>
  <c r="M272" i="13"/>
  <c r="O272" i="13" s="1"/>
  <c r="Q272" i="13" s="1"/>
  <c r="L298" i="13"/>
  <c r="N298" i="13" s="1"/>
  <c r="P298" i="13" s="1"/>
  <c r="M298" i="13"/>
  <c r="O298" i="13" s="1"/>
  <c r="Q298" i="13" s="1"/>
  <c r="L306" i="13"/>
  <c r="N306" i="13" s="1"/>
  <c r="P306" i="13" s="1"/>
  <c r="M306" i="13"/>
  <c r="O306" i="13" s="1"/>
  <c r="Q306" i="13" s="1"/>
  <c r="M172" i="13"/>
  <c r="O172" i="13" s="1"/>
  <c r="Q172" i="13" s="1"/>
  <c r="L172" i="13"/>
  <c r="N172" i="13" s="1"/>
  <c r="P172" i="13" s="1"/>
  <c r="M296" i="13"/>
  <c r="O296" i="13" s="1"/>
  <c r="Q296" i="13" s="1"/>
  <c r="L296" i="13"/>
  <c r="N296" i="13" s="1"/>
  <c r="P296" i="13" s="1"/>
  <c r="M292" i="13"/>
  <c r="O292" i="13" s="1"/>
  <c r="Q292" i="13" s="1"/>
  <c r="L292" i="13"/>
  <c r="N292" i="13" s="1"/>
  <c r="P292" i="13" s="1"/>
  <c r="M18" i="13"/>
  <c r="O18" i="13" s="1"/>
  <c r="Q18" i="13" s="1"/>
  <c r="L18" i="13"/>
  <c r="N18" i="13" s="1"/>
  <c r="P18" i="13" s="1"/>
  <c r="L104" i="13"/>
  <c r="N104" i="13" s="1"/>
  <c r="P104" i="13" s="1"/>
  <c r="M104" i="13"/>
  <c r="O104" i="13" s="1"/>
  <c r="Q104" i="13" s="1"/>
  <c r="M224" i="13"/>
  <c r="O224" i="13" s="1"/>
  <c r="Q224" i="13" s="1"/>
  <c r="L224" i="13"/>
  <c r="N224" i="13" s="1"/>
  <c r="P224" i="13" s="1"/>
  <c r="M288" i="13"/>
  <c r="O288" i="13" s="1"/>
  <c r="Q288" i="13" s="1"/>
  <c r="L288" i="13"/>
  <c r="N288" i="13" s="1"/>
  <c r="P288" i="13" s="1"/>
  <c r="M308" i="13"/>
  <c r="O308" i="13" s="1"/>
  <c r="Q308" i="13" s="1"/>
  <c r="L308" i="13"/>
  <c r="N308" i="13" s="1"/>
  <c r="P308" i="13" s="1"/>
  <c r="M14" i="13"/>
  <c r="O14" i="13" s="1"/>
  <c r="Q14" i="13" s="1"/>
  <c r="L14" i="13"/>
  <c r="N14" i="13" s="1"/>
  <c r="P14" i="13" s="1"/>
  <c r="M37" i="13"/>
  <c r="O37" i="13" s="1"/>
  <c r="Q37" i="13" s="1"/>
  <c r="L37" i="13"/>
  <c r="N37" i="13" s="1"/>
  <c r="P37" i="13" s="1"/>
  <c r="M169" i="13"/>
  <c r="O169" i="13" s="1"/>
  <c r="Q169" i="13" s="1"/>
  <c r="L169" i="13"/>
  <c r="N169" i="13" s="1"/>
  <c r="P169" i="13" s="1"/>
  <c r="M185" i="13"/>
  <c r="O185" i="13" s="1"/>
  <c r="Q185" i="13" s="1"/>
  <c r="L185" i="13"/>
  <c r="N185" i="13" s="1"/>
  <c r="P185" i="13" s="1"/>
  <c r="M199" i="13"/>
  <c r="O199" i="13" s="1"/>
  <c r="Q199" i="13" s="1"/>
  <c r="L199" i="13"/>
  <c r="N199" i="13" s="1"/>
  <c r="P199" i="13" s="1"/>
  <c r="L236" i="13"/>
  <c r="N236" i="13" s="1"/>
  <c r="P236" i="13" s="1"/>
  <c r="M236" i="13"/>
  <c r="O236" i="13" s="1"/>
  <c r="Q236" i="13" s="1"/>
  <c r="M238" i="13"/>
  <c r="O238" i="13" s="1"/>
  <c r="Q238" i="13" s="1"/>
  <c r="L238" i="13"/>
  <c r="N238" i="13" s="1"/>
  <c r="P238" i="13" s="1"/>
  <c r="M254" i="13"/>
  <c r="O254" i="13" s="1"/>
  <c r="Q254" i="13" s="1"/>
  <c r="L254" i="13"/>
  <c r="N254" i="13" s="1"/>
  <c r="P254" i="13" s="1"/>
  <c r="M129" i="13"/>
  <c r="O129" i="13" s="1"/>
  <c r="Q129" i="13" s="1"/>
  <c r="L129" i="13"/>
  <c r="N129" i="13" s="1"/>
  <c r="P129" i="13" s="1"/>
  <c r="M250" i="13"/>
  <c r="O250" i="13" s="1"/>
  <c r="Q250" i="13" s="1"/>
  <c r="L250" i="13"/>
  <c r="N250" i="13" s="1"/>
  <c r="P250" i="13" s="1"/>
  <c r="M33" i="13"/>
  <c r="O33" i="13" s="1"/>
  <c r="Q33" i="13" s="1"/>
  <c r="L33" i="13"/>
  <c r="N33" i="13" s="1"/>
  <c r="P33" i="13" s="1"/>
  <c r="M81" i="13"/>
  <c r="O81" i="13" s="1"/>
  <c r="Q81" i="13" s="1"/>
  <c r="L81" i="13"/>
  <c r="N81" i="13" s="1"/>
  <c r="P81" i="13" s="1"/>
  <c r="M25" i="13"/>
  <c r="O25" i="13" s="1"/>
  <c r="Q25" i="13" s="1"/>
  <c r="L25" i="13"/>
  <c r="N25" i="13" s="1"/>
  <c r="P25" i="13" s="1"/>
  <c r="L202" i="13"/>
  <c r="N202" i="13" s="1"/>
  <c r="P202" i="13" s="1"/>
  <c r="M202" i="13"/>
  <c r="O202" i="13" s="1"/>
  <c r="Q202" i="13" s="1"/>
  <c r="M216" i="13"/>
  <c r="O216" i="13" s="1"/>
  <c r="Q216" i="13" s="1"/>
  <c r="L216" i="13"/>
  <c r="N216" i="13" s="1"/>
  <c r="P216" i="13" s="1"/>
  <c r="M234" i="13"/>
  <c r="O234" i="13" s="1"/>
  <c r="Q234" i="13" s="1"/>
  <c r="L234" i="13"/>
  <c r="N234" i="13" s="1"/>
  <c r="P234" i="13" s="1"/>
  <c r="M274" i="13"/>
  <c r="O274" i="13" s="1"/>
  <c r="Q274" i="13" s="1"/>
  <c r="L274" i="13"/>
  <c r="N274" i="13" s="1"/>
  <c r="P274" i="13" s="1"/>
  <c r="M109" i="13"/>
  <c r="O109" i="13" s="1"/>
  <c r="Q109" i="13" s="1"/>
  <c r="L109" i="13"/>
  <c r="N109" i="13" s="1"/>
  <c r="P109" i="13" s="1"/>
  <c r="M38" i="13"/>
  <c r="O38" i="13" s="1"/>
  <c r="Q38" i="13" s="1"/>
  <c r="L38" i="13"/>
  <c r="N38" i="13" s="1"/>
  <c r="P38" i="13" s="1"/>
  <c r="M54" i="13"/>
  <c r="O54" i="13" s="1"/>
  <c r="Q54" i="13" s="1"/>
  <c r="L54" i="13"/>
  <c r="N54" i="13" s="1"/>
  <c r="P54" i="13" s="1"/>
  <c r="M70" i="13"/>
  <c r="O70" i="13" s="1"/>
  <c r="Q70" i="13" s="1"/>
  <c r="L70" i="13"/>
  <c r="N70" i="13" s="1"/>
  <c r="P70" i="13" s="1"/>
  <c r="M86" i="13"/>
  <c r="O86" i="13" s="1"/>
  <c r="Q86" i="13" s="1"/>
  <c r="L86" i="13"/>
  <c r="N86" i="13" s="1"/>
  <c r="P86" i="13" s="1"/>
  <c r="M102" i="13"/>
  <c r="O102" i="13" s="1"/>
  <c r="Q102" i="13" s="1"/>
  <c r="L102" i="13"/>
  <c r="N102" i="13" s="1"/>
  <c r="P102" i="13" s="1"/>
  <c r="L120" i="13"/>
  <c r="N120" i="13" s="1"/>
  <c r="P120" i="13" s="1"/>
  <c r="M120" i="13"/>
  <c r="O120" i="13" s="1"/>
  <c r="Q120" i="13" s="1"/>
  <c r="M41" i="13"/>
  <c r="O41" i="13" s="1"/>
  <c r="Q41" i="13" s="1"/>
  <c r="L41" i="13"/>
  <c r="N41" i="13" s="1"/>
  <c r="P41" i="13" s="1"/>
  <c r="M65" i="13"/>
  <c r="O65" i="13" s="1"/>
  <c r="Q65" i="13" s="1"/>
  <c r="L65" i="13"/>
  <c r="N65" i="13" s="1"/>
  <c r="P65" i="13" s="1"/>
  <c r="M89" i="13"/>
  <c r="O89" i="13" s="1"/>
  <c r="Q89" i="13" s="1"/>
  <c r="L89" i="13"/>
  <c r="N89" i="13" s="1"/>
  <c r="P89" i="13" s="1"/>
  <c r="M106" i="13"/>
  <c r="O106" i="13" s="1"/>
  <c r="Q106" i="13" s="1"/>
  <c r="L106" i="13"/>
  <c r="N106" i="13" s="1"/>
  <c r="P106" i="13" s="1"/>
  <c r="M220" i="13"/>
  <c r="O220" i="13" s="1"/>
  <c r="Q220" i="13" s="1"/>
  <c r="L220" i="13"/>
  <c r="N220" i="13" s="1"/>
  <c r="P220" i="13" s="1"/>
  <c r="M157" i="13"/>
  <c r="O157" i="13" s="1"/>
  <c r="Q157" i="13" s="1"/>
  <c r="L157" i="13"/>
  <c r="N157" i="13" s="1"/>
  <c r="P157" i="13" s="1"/>
  <c r="M173" i="13"/>
  <c r="O173" i="13" s="1"/>
  <c r="Q173" i="13" s="1"/>
  <c r="L173" i="13"/>
  <c r="N173" i="13" s="1"/>
  <c r="P173" i="13" s="1"/>
  <c r="M235" i="13"/>
  <c r="O235" i="13" s="1"/>
  <c r="Q235" i="13" s="1"/>
  <c r="L235" i="13"/>
  <c r="N235" i="13" s="1"/>
  <c r="P235" i="13" s="1"/>
  <c r="M259" i="13"/>
  <c r="O259" i="13" s="1"/>
  <c r="Q259" i="13" s="1"/>
  <c r="L259" i="13"/>
  <c r="N259" i="13" s="1"/>
  <c r="P259" i="13" s="1"/>
  <c r="L270" i="13"/>
  <c r="N270" i="13" s="1"/>
  <c r="P270" i="13" s="1"/>
  <c r="M270" i="13"/>
  <c r="O270" i="13" s="1"/>
  <c r="Q270" i="13" s="1"/>
  <c r="M266" i="13"/>
  <c r="O266" i="13" s="1"/>
  <c r="Q266" i="13" s="1"/>
  <c r="L266" i="13"/>
  <c r="N266" i="13" s="1"/>
  <c r="P266" i="13" s="1"/>
  <c r="M137" i="13"/>
  <c r="O137" i="13" s="1"/>
  <c r="Q137" i="13" s="1"/>
  <c r="L137" i="13"/>
  <c r="N137" i="13" s="1"/>
  <c r="P137" i="13" s="1"/>
  <c r="M168" i="13"/>
  <c r="O168" i="13" s="1"/>
  <c r="Q168" i="13" s="1"/>
  <c r="L168" i="13"/>
  <c r="N168" i="13" s="1"/>
  <c r="P168" i="13" s="1"/>
  <c r="M184" i="13"/>
  <c r="O184" i="13" s="1"/>
  <c r="Q184" i="13" s="1"/>
  <c r="L184" i="13"/>
  <c r="N184" i="13" s="1"/>
  <c r="P184" i="13" s="1"/>
  <c r="M273" i="13"/>
  <c r="O273" i="13" s="1"/>
  <c r="Q273" i="13" s="1"/>
  <c r="L273" i="13"/>
  <c r="N273" i="13" s="1"/>
  <c r="P273" i="13" s="1"/>
  <c r="M293" i="13"/>
  <c r="O293" i="13" s="1"/>
  <c r="Q293" i="13" s="1"/>
  <c r="L293" i="13"/>
  <c r="N293" i="13" s="1"/>
  <c r="P293" i="13" s="1"/>
  <c r="M279" i="13"/>
  <c r="O279" i="13" s="1"/>
  <c r="Q279" i="13" s="1"/>
  <c r="L279" i="13"/>
  <c r="N279" i="13" s="1"/>
  <c r="P279" i="13" s="1"/>
  <c r="M15" i="13"/>
  <c r="O15" i="13" s="1"/>
  <c r="Q15" i="13" s="1"/>
  <c r="L15" i="13"/>
  <c r="N15" i="13" s="1"/>
  <c r="P15" i="13" s="1"/>
  <c r="M53" i="13"/>
  <c r="O53" i="13" s="1"/>
  <c r="Q53" i="13" s="1"/>
  <c r="L53" i="13"/>
  <c r="N53" i="13" s="1"/>
  <c r="P53" i="13" s="1"/>
  <c r="M69" i="13"/>
  <c r="O69" i="13" s="1"/>
  <c r="Q69" i="13" s="1"/>
  <c r="L69" i="13"/>
  <c r="N69" i="13" s="1"/>
  <c r="P69" i="13" s="1"/>
  <c r="M85" i="13"/>
  <c r="O85" i="13" s="1"/>
  <c r="Q85" i="13" s="1"/>
  <c r="L85" i="13"/>
  <c r="N85" i="13" s="1"/>
  <c r="P85" i="13" s="1"/>
  <c r="M101" i="13"/>
  <c r="O101" i="13" s="1"/>
  <c r="Q101" i="13" s="1"/>
  <c r="L101" i="13"/>
  <c r="N101" i="13" s="1"/>
  <c r="P101" i="13" s="1"/>
  <c r="M22" i="13"/>
  <c r="O22" i="13" s="1"/>
  <c r="Q22" i="13" s="1"/>
  <c r="L22" i="13"/>
  <c r="N22" i="13" s="1"/>
  <c r="P22" i="13" s="1"/>
  <c r="M42" i="13"/>
  <c r="O42" i="13" s="1"/>
  <c r="Q42" i="13" s="1"/>
  <c r="L42" i="13"/>
  <c r="N42" i="13" s="1"/>
  <c r="P42" i="13" s="1"/>
  <c r="M58" i="13"/>
  <c r="O58" i="13" s="1"/>
  <c r="Q58" i="13" s="1"/>
  <c r="L58" i="13"/>
  <c r="N58" i="13" s="1"/>
  <c r="P58" i="13" s="1"/>
  <c r="M74" i="13"/>
  <c r="O74" i="13" s="1"/>
  <c r="Q74" i="13" s="1"/>
  <c r="L74" i="13"/>
  <c r="N74" i="13" s="1"/>
  <c r="P74" i="13" s="1"/>
  <c r="M90" i="13"/>
  <c r="O90" i="13" s="1"/>
  <c r="Q90" i="13" s="1"/>
  <c r="L90" i="13"/>
  <c r="N90" i="13" s="1"/>
  <c r="P90" i="13" s="1"/>
  <c r="L218" i="13"/>
  <c r="N218" i="13" s="1"/>
  <c r="P218" i="13" s="1"/>
  <c r="M218" i="13"/>
  <c r="O218" i="13" s="1"/>
  <c r="Q218" i="13" s="1"/>
  <c r="M189" i="13"/>
  <c r="O189" i="13" s="1"/>
  <c r="Q189" i="13" s="1"/>
  <c r="L189" i="13"/>
  <c r="N189" i="13" s="1"/>
  <c r="P189" i="13" s="1"/>
  <c r="M251" i="13"/>
  <c r="O251" i="13" s="1"/>
  <c r="Q251" i="13" s="1"/>
  <c r="L251" i="13"/>
  <c r="N251" i="13" s="1"/>
  <c r="P251" i="13" s="1"/>
  <c r="L244" i="13"/>
  <c r="N244" i="13" s="1"/>
  <c r="P244" i="13" s="1"/>
  <c r="M244" i="13"/>
  <c r="O244" i="13" s="1"/>
  <c r="Q244" i="13" s="1"/>
  <c r="M221" i="13"/>
  <c r="O221" i="13" s="1"/>
  <c r="Q221" i="13" s="1"/>
  <c r="L221" i="13"/>
  <c r="N221" i="13" s="1"/>
  <c r="P221" i="13" s="1"/>
  <c r="L260" i="13"/>
  <c r="N260" i="13" s="1"/>
  <c r="P260" i="13" s="1"/>
  <c r="M260" i="13"/>
  <c r="O260" i="13" s="1"/>
  <c r="Q260" i="13" s="1"/>
  <c r="M277" i="13"/>
  <c r="O277" i="13" s="1"/>
  <c r="Q277" i="13" s="1"/>
  <c r="L277" i="13"/>
  <c r="N277" i="13" s="1"/>
  <c r="P277" i="13" s="1"/>
  <c r="M285" i="13"/>
  <c r="O285" i="13" s="1"/>
  <c r="Q285" i="13" s="1"/>
  <c r="L285" i="13"/>
  <c r="N285" i="13" s="1"/>
  <c r="P285" i="13" s="1"/>
  <c r="M133" i="13"/>
  <c r="O133" i="13" s="1"/>
  <c r="Q133" i="13" s="1"/>
  <c r="L133" i="13"/>
  <c r="N133" i="13" s="1"/>
  <c r="P133" i="13" s="1"/>
  <c r="M105" i="13"/>
  <c r="O105" i="13" s="1"/>
  <c r="Q105" i="13" s="1"/>
  <c r="L105" i="13"/>
  <c r="N105" i="13" s="1"/>
  <c r="P105" i="13" s="1"/>
  <c r="M228" i="13"/>
  <c r="O228" i="13" s="1"/>
  <c r="Q228" i="13" s="1"/>
  <c r="L228" i="13"/>
  <c r="N228" i="13" s="1"/>
  <c r="P228" i="13" s="1"/>
  <c r="L280" i="13"/>
  <c r="N280" i="13" s="1"/>
  <c r="P280" i="13" s="1"/>
  <c r="M280" i="13"/>
  <c r="O280" i="13" s="1"/>
  <c r="Q280" i="13" s="1"/>
  <c r="M107" i="13"/>
  <c r="O107" i="13" s="1"/>
  <c r="Q107" i="13" s="1"/>
  <c r="L107" i="13"/>
  <c r="N107" i="13" s="1"/>
  <c r="P107" i="13" s="1"/>
  <c r="L210" i="13"/>
  <c r="N210" i="13" s="1"/>
  <c r="P210" i="13" s="1"/>
  <c r="M210" i="13"/>
  <c r="O210" i="13" s="1"/>
  <c r="Q210" i="13" s="1"/>
  <c r="M242" i="13"/>
  <c r="O242" i="13" s="1"/>
  <c r="Q242" i="13" s="1"/>
  <c r="L242" i="13"/>
  <c r="N242" i="13" s="1"/>
  <c r="P242" i="13" s="1"/>
  <c r="M145" i="13"/>
  <c r="O145" i="13" s="1"/>
  <c r="Q145" i="13" s="1"/>
  <c r="L145" i="13"/>
  <c r="N145" i="13" s="1"/>
  <c r="P145" i="13" s="1"/>
  <c r="M121" i="13"/>
  <c r="O121" i="13" s="1"/>
  <c r="Q121" i="13" s="1"/>
  <c r="L121" i="13"/>
  <c r="N121" i="13" s="1"/>
  <c r="P121" i="13" s="1"/>
  <c r="M161" i="13"/>
  <c r="O161" i="13" s="1"/>
  <c r="Q161" i="13" s="1"/>
  <c r="L161" i="13"/>
  <c r="N161" i="13" s="1"/>
  <c r="P161" i="13" s="1"/>
  <c r="M177" i="13"/>
  <c r="O177" i="13" s="1"/>
  <c r="Q177" i="13" s="1"/>
  <c r="L177" i="13"/>
  <c r="N177" i="13" s="1"/>
  <c r="P177" i="13" s="1"/>
  <c r="M297" i="13"/>
  <c r="O297" i="13" s="1"/>
  <c r="Q297" i="13" s="1"/>
  <c r="L297" i="13"/>
  <c r="N297" i="13" s="1"/>
  <c r="P297" i="13" s="1"/>
  <c r="M225" i="13"/>
  <c r="O225" i="13" s="1"/>
  <c r="Q225" i="13" s="1"/>
  <c r="L225" i="13"/>
  <c r="N225" i="13" s="1"/>
  <c r="P225" i="13" s="1"/>
  <c r="M246" i="13"/>
  <c r="O246" i="13" s="1"/>
  <c r="Q246" i="13" s="1"/>
  <c r="L246" i="13"/>
  <c r="N246" i="13" s="1"/>
  <c r="P246" i="13" s="1"/>
  <c r="M10" i="13"/>
  <c r="O10" i="13" s="1"/>
  <c r="Q10" i="13" s="1"/>
  <c r="L10" i="13"/>
  <c r="N10" i="13" s="1"/>
  <c r="P10" i="13" s="1"/>
  <c r="M180" i="13"/>
  <c r="O180" i="13" s="1"/>
  <c r="Q180" i="13" s="1"/>
  <c r="L180" i="13"/>
  <c r="N180" i="13" s="1"/>
  <c r="P180" i="13" s="1"/>
  <c r="M49" i="13"/>
  <c r="O49" i="13" s="1"/>
  <c r="Q49" i="13" s="1"/>
  <c r="L49" i="13"/>
  <c r="N49" i="13" s="1"/>
  <c r="P49" i="13" s="1"/>
  <c r="M122" i="13"/>
  <c r="O122" i="13" s="1"/>
  <c r="Q122" i="13" s="1"/>
  <c r="L122" i="13"/>
  <c r="N122" i="13" s="1"/>
  <c r="P122" i="13" s="1"/>
  <c r="M258" i="13"/>
  <c r="O258" i="13" s="1"/>
  <c r="Q258" i="13" s="1"/>
  <c r="L258" i="13"/>
  <c r="N258" i="13" s="1"/>
  <c r="P258" i="13" s="1"/>
  <c r="M207" i="13"/>
  <c r="O207" i="13" s="1"/>
  <c r="Q207" i="13" s="1"/>
  <c r="L207" i="13"/>
  <c r="N207" i="13" s="1"/>
  <c r="P207" i="13" s="1"/>
  <c r="M269" i="13"/>
  <c r="O269" i="13" s="1"/>
  <c r="Q269" i="13" s="1"/>
  <c r="L269" i="13"/>
  <c r="N269" i="13" s="1"/>
  <c r="P269" i="13" s="1"/>
  <c r="M305" i="13"/>
  <c r="O305" i="13" s="1"/>
  <c r="Q305" i="13" s="1"/>
  <c r="L305" i="13"/>
  <c r="N305" i="13" s="1"/>
  <c r="P305" i="13" s="1"/>
  <c r="M46" i="13"/>
  <c r="O46" i="13" s="1"/>
  <c r="Q46" i="13" s="1"/>
  <c r="L46" i="13"/>
  <c r="N46" i="13" s="1"/>
  <c r="P46" i="13" s="1"/>
  <c r="M62" i="13"/>
  <c r="O62" i="13" s="1"/>
  <c r="Q62" i="13" s="1"/>
  <c r="L62" i="13"/>
  <c r="N62" i="13" s="1"/>
  <c r="P62" i="13" s="1"/>
  <c r="M78" i="13"/>
  <c r="O78" i="13" s="1"/>
  <c r="Q78" i="13" s="1"/>
  <c r="L78" i="13"/>
  <c r="N78" i="13" s="1"/>
  <c r="P78" i="13" s="1"/>
  <c r="M94" i="13"/>
  <c r="O94" i="13" s="1"/>
  <c r="Q94" i="13" s="1"/>
  <c r="L94" i="13"/>
  <c r="N94" i="13" s="1"/>
  <c r="P94" i="13" s="1"/>
  <c r="M26" i="13"/>
  <c r="O26" i="13" s="1"/>
  <c r="Q26" i="13" s="1"/>
  <c r="L26" i="13"/>
  <c r="N26" i="13" s="1"/>
  <c r="P26" i="13" s="1"/>
  <c r="M57" i="13"/>
  <c r="O57" i="13" s="1"/>
  <c r="Q57" i="13" s="1"/>
  <c r="L57" i="13"/>
  <c r="N57" i="13" s="1"/>
  <c r="P57" i="13" s="1"/>
  <c r="M73" i="13"/>
  <c r="O73" i="13" s="1"/>
  <c r="Q73" i="13" s="1"/>
  <c r="L73" i="13"/>
  <c r="N73" i="13" s="1"/>
  <c r="P73" i="13" s="1"/>
  <c r="M97" i="13"/>
  <c r="O97" i="13" s="1"/>
  <c r="Q97" i="13" s="1"/>
  <c r="L97" i="13"/>
  <c r="N97" i="13" s="1"/>
  <c r="P97" i="13" s="1"/>
  <c r="M125" i="13"/>
  <c r="O125" i="13" s="1"/>
  <c r="Q125" i="13" s="1"/>
  <c r="L125" i="13"/>
  <c r="N125" i="13" s="1"/>
  <c r="P125" i="13" s="1"/>
  <c r="M153" i="13"/>
  <c r="O153" i="13" s="1"/>
  <c r="Q153" i="13" s="1"/>
  <c r="L153" i="13"/>
  <c r="N153" i="13" s="1"/>
  <c r="P153" i="13" s="1"/>
  <c r="M165" i="13"/>
  <c r="O165" i="13" s="1"/>
  <c r="Q165" i="13" s="1"/>
  <c r="L165" i="13"/>
  <c r="N165" i="13" s="1"/>
  <c r="P165" i="13" s="1"/>
  <c r="M181" i="13"/>
  <c r="O181" i="13" s="1"/>
  <c r="Q181" i="13" s="1"/>
  <c r="L181" i="13"/>
  <c r="N181" i="13" s="1"/>
  <c r="P181" i="13" s="1"/>
  <c r="M213" i="13"/>
  <c r="O213" i="13" s="1"/>
  <c r="Q213" i="13" s="1"/>
  <c r="L213" i="13"/>
  <c r="N213" i="13" s="1"/>
  <c r="P213" i="13" s="1"/>
  <c r="L252" i="13"/>
  <c r="N252" i="13" s="1"/>
  <c r="P252" i="13" s="1"/>
  <c r="M252" i="13"/>
  <c r="O252" i="13" s="1"/>
  <c r="Q252" i="13" s="1"/>
  <c r="M300" i="13"/>
  <c r="O300" i="13" s="1"/>
  <c r="Q300" i="13" s="1"/>
  <c r="L300" i="13"/>
  <c r="N300" i="13" s="1"/>
  <c r="P300" i="13" s="1"/>
</calcChain>
</file>

<file path=xl/sharedStrings.xml><?xml version="1.0" encoding="utf-8"?>
<sst xmlns="http://schemas.openxmlformats.org/spreadsheetml/2006/main" count="106" uniqueCount="40">
  <si>
    <t>Off-axis angle [degrees]</t>
  </si>
  <si>
    <t>FS gain [dBi]</t>
  </si>
  <si>
    <t>Distance D</t>
  </si>
  <si>
    <t>δ missalaignment</t>
  </si>
  <si>
    <t>interferference distance in m</t>
  </si>
  <si>
    <t>δ missalaignment (rounded)</t>
  </si>
  <si>
    <r>
      <t xml:space="preserve">Angle </t>
    </r>
    <r>
      <rPr>
        <sz val="11"/>
        <rFont val="Arial"/>
        <family val="2"/>
      </rPr>
      <t>α</t>
    </r>
  </si>
  <si>
    <t>Frequency [GHz]</t>
  </si>
  <si>
    <t>Freespace [dB]</t>
  </si>
  <si>
    <t>FS Antenna gain [dB]</t>
  </si>
  <si>
    <t>Elevation pattern [dBi]</t>
  </si>
  <si>
    <t>Azimuth pattern [dBi]</t>
  </si>
  <si>
    <t>Radar A - 116-148.5 GHz proposal for WI75</t>
  </si>
  <si>
    <t>Max Emission V-Radar eirp (peak)[dBm]</t>
  </si>
  <si>
    <t>Max Emission V-Radar eirp (mean)[dBm]</t>
  </si>
  <si>
    <t xml:space="preserve">Max PSD Emission eirp [dBm/MHz] </t>
  </si>
  <si>
    <r>
      <t>Max Gain V-Radar (</t>
    </r>
    <r>
      <rPr>
        <sz val="11"/>
        <rFont val="Arial"/>
        <family val="2"/>
      </rPr>
      <t>β</t>
    </r>
    <r>
      <rPr>
        <sz val="11"/>
        <rFont val="Calibri"/>
        <family val="2"/>
      </rPr>
      <t>=0) [dBi]</t>
    </r>
  </si>
  <si>
    <t>Specific attenuation due to atmospheric gases (ITU-R P.676-11 figure 5) [dB/km]</t>
  </si>
  <si>
    <t>Received mean power @ FS-RX</t>
  </si>
  <si>
    <t>Long Term interference criterion (mean power); Interference threshold at receiver input within IF bandwidth [dBm]</t>
  </si>
  <si>
    <t>Peak power objective; Interference threshold at receiver input within IF bandwidth [dBm]</t>
  </si>
  <si>
    <t>Received peak power @ FS-RX</t>
  </si>
  <si>
    <t>Mean radiated power Typ A into direction FS-RX, β elevation  V-Radar eirp</t>
  </si>
  <si>
    <t>peak  radiated power Typ A into direction FS-RX, β elevation  V-Radar eirp</t>
  </si>
  <si>
    <t>Margin for the Long term interference</t>
  </si>
  <si>
    <t xml:space="preserve">Margin for Peak Power </t>
  </si>
  <si>
    <t>Elevation pattern [dB relative to main beam]</t>
  </si>
  <si>
    <t>Azimuth pattern [dB relative to main beam]</t>
  </si>
  <si>
    <t>Radar E (short) (ITU-R M.2057-1 76-81 GHz)</t>
  </si>
  <si>
    <t>Radar C (corner) (ITU-R M.2057-1 76-81 GHz)</t>
  </si>
  <si>
    <t>Radar A (front) (ITU-R M.2057-1 76-81 GHz)</t>
  </si>
  <si>
    <t>inband</t>
  </si>
  <si>
    <t>(25m -0,7m)/(D m)</t>
  </si>
  <si>
    <t>β Scenario 1</t>
  </si>
  <si>
    <t>β Scenario 1 (rounded)</t>
  </si>
  <si>
    <t>Bandwidth interfer TX signal [MHz]</t>
  </si>
  <si>
    <t>Mean radiated power Typ C into direction FS-RX, β elevation  V-Radar eirp</t>
  </si>
  <si>
    <t>peak  radiated power Typ C into direction FS-RX, β elevation  V-Radar eirp</t>
  </si>
  <si>
    <t>Mean radiated power Typ E into direction FS-RX, β elevation  V-Radar eirp</t>
  </si>
  <si>
    <t>peak  radiated power Typ E into direction FS-RX, β elevation  V-Radar eirp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</si>
</sst>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"/>
    <numFmt numFmtId="167" formatCode="0.000000"/>
  </numFmts>
  <fonts count="5" x14ac:knownFonts="1">
    <font>
      <sz val="11"/>
      <name val="Calibri"/>
    </font>
    <font>
      <sz val="11"/>
      <name val="Arial"/>
      <family val="2"/>
    </font>
    <font>
      <sz val="11"/>
      <name val="Calibri"/>
      <family val="2"/>
    </font>
    <font>
      <b/>
      <sz val="11"/>
      <name val="Arial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34">
    <xf numFmtId="0" fontId="0" fillId="0" borderId="0" xfId="0"/>
    <xf numFmtId="0" fontId="0" fillId="0" borderId="0" xfId="0" applyFill="1"/>
    <xf numFmtId="0" fontId="2" fillId="0" borderId="0" xfId="0" applyFont="1" applyAlignment="1">
      <alignment horizontal="center"/>
    </xf>
    <xf numFmtId="164" fontId="2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0" xfId="0" applyAlignment="1">
      <alignment wrapText="1"/>
    </xf>
    <xf numFmtId="0" fontId="2" fillId="0" borderId="0" xfId="1"/>
    <xf numFmtId="0" fontId="1" fillId="0" borderId="0" xfId="1" applyFont="1"/>
    <xf numFmtId="165" fontId="1" fillId="0" borderId="0" xfId="1" applyNumberFormat="1" applyFont="1"/>
    <xf numFmtId="2" fontId="1" fillId="0" borderId="0" xfId="1" applyNumberFormat="1" applyFont="1"/>
    <xf numFmtId="165" fontId="1" fillId="2" borderId="0" xfId="1" applyNumberFormat="1" applyFont="1" applyFill="1"/>
    <xf numFmtId="2" fontId="1" fillId="2" borderId="0" xfId="1" applyNumberFormat="1" applyFont="1" applyFill="1"/>
    <xf numFmtId="165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167" fontId="1" fillId="0" borderId="0" xfId="1" applyNumberFormat="1" applyFont="1"/>
    <xf numFmtId="167" fontId="1" fillId="2" borderId="0" xfId="1" applyNumberFormat="1" applyFont="1" applyFill="1"/>
    <xf numFmtId="0" fontId="0" fillId="0" borderId="0" xfId="0" applyFill="1" applyAlignment="1">
      <alignment horizontal="center"/>
    </xf>
    <xf numFmtId="166" fontId="0" fillId="0" borderId="0" xfId="0" applyNumberFormat="1" applyFill="1" applyAlignment="1">
      <alignment horizontal="center"/>
    </xf>
    <xf numFmtId="165" fontId="0" fillId="0" borderId="0" xfId="0" applyNumberFormat="1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quotePrefix="1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0" fillId="0" borderId="0" xfId="0" applyAlignment="1">
      <alignment horizontal="center"/>
    </xf>
    <xf numFmtId="0" fontId="1" fillId="0" borderId="0" xfId="1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</cellXfs>
  <cellStyles count="2">
    <cellStyle name="Normal" xfId="0" builtinId="0"/>
    <cellStyle name="Normal 2" xfId="1" xr:uid="{4E91E37A-60B2-4C5D-A056-C83CB81F208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4.3994757957063431E-2"/>
          <c:y val="0.13026752389896218"/>
          <c:w val="0.91735897407817069"/>
          <c:h val="0.852935779816513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'FS antenna gain'!$B$1</c:f>
              <c:strCache>
                <c:ptCount val="1"/>
                <c:pt idx="0">
                  <c:v>FS gain [dBi]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'FS antenna gain'!$A$2:$A$902</c:f>
              <c:numCache>
                <c:formatCode>General</c:formatCode>
                <c:ptCount val="9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  <c:pt idx="51">
                  <c:v>5.1000000000000005</c:v>
                </c:pt>
                <c:pt idx="52">
                  <c:v>5.2</c:v>
                </c:pt>
                <c:pt idx="53">
                  <c:v>5.3000000000000007</c:v>
                </c:pt>
                <c:pt idx="54">
                  <c:v>5.4</c:v>
                </c:pt>
                <c:pt idx="55">
                  <c:v>5.5</c:v>
                </c:pt>
                <c:pt idx="56">
                  <c:v>5.6000000000000005</c:v>
                </c:pt>
                <c:pt idx="57">
                  <c:v>5.7</c:v>
                </c:pt>
                <c:pt idx="58">
                  <c:v>5.8000000000000007</c:v>
                </c:pt>
                <c:pt idx="59">
                  <c:v>5.9</c:v>
                </c:pt>
                <c:pt idx="60">
                  <c:v>6</c:v>
                </c:pt>
                <c:pt idx="61">
                  <c:v>6.1000000000000005</c:v>
                </c:pt>
                <c:pt idx="62">
                  <c:v>6.2</c:v>
                </c:pt>
                <c:pt idx="63">
                  <c:v>6.3000000000000007</c:v>
                </c:pt>
                <c:pt idx="64">
                  <c:v>6.4</c:v>
                </c:pt>
                <c:pt idx="65">
                  <c:v>6.5</c:v>
                </c:pt>
                <c:pt idx="66">
                  <c:v>6.6000000000000005</c:v>
                </c:pt>
                <c:pt idx="67">
                  <c:v>6.7</c:v>
                </c:pt>
                <c:pt idx="68">
                  <c:v>6.8000000000000007</c:v>
                </c:pt>
                <c:pt idx="69">
                  <c:v>6.9</c:v>
                </c:pt>
                <c:pt idx="70">
                  <c:v>7</c:v>
                </c:pt>
                <c:pt idx="71">
                  <c:v>7.1000000000000005</c:v>
                </c:pt>
                <c:pt idx="72">
                  <c:v>7.2</c:v>
                </c:pt>
                <c:pt idx="73">
                  <c:v>7.3000000000000007</c:v>
                </c:pt>
                <c:pt idx="74">
                  <c:v>7.4</c:v>
                </c:pt>
                <c:pt idx="75">
                  <c:v>7.5</c:v>
                </c:pt>
                <c:pt idx="76">
                  <c:v>7.6000000000000005</c:v>
                </c:pt>
                <c:pt idx="77">
                  <c:v>7.7</c:v>
                </c:pt>
                <c:pt idx="78">
                  <c:v>7.8000000000000007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8.2000000000000011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8.7000000000000011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9.2000000000000011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9.6000000000000014</c:v>
                </c:pt>
                <c:pt idx="97">
                  <c:v>9.7000000000000011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10.100000000000001</c:v>
                </c:pt>
                <c:pt idx="102">
                  <c:v>10.200000000000001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10.600000000000001</c:v>
                </c:pt>
                <c:pt idx="107">
                  <c:v>10.700000000000001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11.100000000000001</c:v>
                </c:pt>
                <c:pt idx="112">
                  <c:v>11.200000000000001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11.600000000000001</c:v>
                </c:pt>
                <c:pt idx="117">
                  <c:v>11.700000000000001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12.100000000000001</c:v>
                </c:pt>
                <c:pt idx="122">
                  <c:v>12.200000000000001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12.600000000000001</c:v>
                </c:pt>
                <c:pt idx="127">
                  <c:v>12.700000000000001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13.100000000000001</c:v>
                </c:pt>
                <c:pt idx="132">
                  <c:v>13.200000000000001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13.600000000000001</c:v>
                </c:pt>
                <c:pt idx="137">
                  <c:v>13.700000000000001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14.100000000000001</c:v>
                </c:pt>
                <c:pt idx="142">
                  <c:v>14.200000000000001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14.600000000000001</c:v>
                </c:pt>
                <c:pt idx="147">
                  <c:v>14.700000000000001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15.100000000000001</c:v>
                </c:pt>
                <c:pt idx="152">
                  <c:v>15.200000000000001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15.600000000000001</c:v>
                </c:pt>
                <c:pt idx="157">
                  <c:v>15.700000000000001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16.400000000000002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16.900000000000002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17.400000000000002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17.900000000000002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18.400000000000002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18.900000000000002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</c:v>
                </c:pt>
                <c:pt idx="194">
                  <c:v>19.400000000000002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19.700000000000003</c:v>
                </c:pt>
                <c:pt idx="198">
                  <c:v>19.8</c:v>
                </c:pt>
                <c:pt idx="199">
                  <c:v>19.900000000000002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20.200000000000003</c:v>
                </c:pt>
                <c:pt idx="203">
                  <c:v>20.3</c:v>
                </c:pt>
                <c:pt idx="204">
                  <c:v>20.400000000000002</c:v>
                </c:pt>
                <c:pt idx="205">
                  <c:v>20.5</c:v>
                </c:pt>
                <c:pt idx="206">
                  <c:v>20.6</c:v>
                </c:pt>
                <c:pt idx="207">
                  <c:v>20.700000000000003</c:v>
                </c:pt>
                <c:pt idx="208">
                  <c:v>20.8</c:v>
                </c:pt>
                <c:pt idx="209">
                  <c:v>20.900000000000002</c:v>
                </c:pt>
                <c:pt idx="210">
                  <c:v>21</c:v>
                </c:pt>
                <c:pt idx="211">
                  <c:v>21.1</c:v>
                </c:pt>
                <c:pt idx="212">
                  <c:v>21.200000000000003</c:v>
                </c:pt>
                <c:pt idx="213">
                  <c:v>21.3</c:v>
                </c:pt>
                <c:pt idx="214">
                  <c:v>21.400000000000002</c:v>
                </c:pt>
                <c:pt idx="215">
                  <c:v>21.5</c:v>
                </c:pt>
                <c:pt idx="216">
                  <c:v>21.6</c:v>
                </c:pt>
                <c:pt idx="217">
                  <c:v>21.700000000000003</c:v>
                </c:pt>
                <c:pt idx="218">
                  <c:v>21.8</c:v>
                </c:pt>
                <c:pt idx="219">
                  <c:v>21.900000000000002</c:v>
                </c:pt>
                <c:pt idx="220">
                  <c:v>22</c:v>
                </c:pt>
                <c:pt idx="221">
                  <c:v>22.1</c:v>
                </c:pt>
                <c:pt idx="222">
                  <c:v>22.200000000000003</c:v>
                </c:pt>
                <c:pt idx="223">
                  <c:v>22.3</c:v>
                </c:pt>
                <c:pt idx="224">
                  <c:v>22.400000000000002</c:v>
                </c:pt>
                <c:pt idx="225">
                  <c:v>22.5</c:v>
                </c:pt>
                <c:pt idx="226">
                  <c:v>22.6</c:v>
                </c:pt>
                <c:pt idx="227">
                  <c:v>22.700000000000003</c:v>
                </c:pt>
                <c:pt idx="228">
                  <c:v>22.8</c:v>
                </c:pt>
                <c:pt idx="229">
                  <c:v>22.900000000000002</c:v>
                </c:pt>
                <c:pt idx="230">
                  <c:v>23</c:v>
                </c:pt>
                <c:pt idx="231">
                  <c:v>23.1</c:v>
                </c:pt>
                <c:pt idx="232">
                  <c:v>23.200000000000003</c:v>
                </c:pt>
                <c:pt idx="233">
                  <c:v>23.3</c:v>
                </c:pt>
                <c:pt idx="234">
                  <c:v>23.400000000000002</c:v>
                </c:pt>
                <c:pt idx="235">
                  <c:v>23.5</c:v>
                </c:pt>
                <c:pt idx="236">
                  <c:v>23.6</c:v>
                </c:pt>
                <c:pt idx="237">
                  <c:v>23.700000000000003</c:v>
                </c:pt>
                <c:pt idx="238">
                  <c:v>23.8</c:v>
                </c:pt>
                <c:pt idx="239">
                  <c:v>23.900000000000002</c:v>
                </c:pt>
                <c:pt idx="240">
                  <c:v>24</c:v>
                </c:pt>
                <c:pt idx="241">
                  <c:v>24.1</c:v>
                </c:pt>
                <c:pt idx="242">
                  <c:v>24.200000000000003</c:v>
                </c:pt>
                <c:pt idx="243">
                  <c:v>24.3</c:v>
                </c:pt>
                <c:pt idx="244">
                  <c:v>24.400000000000002</c:v>
                </c:pt>
                <c:pt idx="245">
                  <c:v>24.5</c:v>
                </c:pt>
                <c:pt idx="246">
                  <c:v>24.6</c:v>
                </c:pt>
                <c:pt idx="247">
                  <c:v>24.700000000000003</c:v>
                </c:pt>
                <c:pt idx="248">
                  <c:v>24.8</c:v>
                </c:pt>
                <c:pt idx="249">
                  <c:v>24.900000000000002</c:v>
                </c:pt>
                <c:pt idx="250">
                  <c:v>25</c:v>
                </c:pt>
                <c:pt idx="251">
                  <c:v>25.1</c:v>
                </c:pt>
                <c:pt idx="252">
                  <c:v>25.200000000000003</c:v>
                </c:pt>
                <c:pt idx="253">
                  <c:v>25.3</c:v>
                </c:pt>
                <c:pt idx="254">
                  <c:v>25.400000000000002</c:v>
                </c:pt>
                <c:pt idx="255">
                  <c:v>25.5</c:v>
                </c:pt>
                <c:pt idx="256">
                  <c:v>25.6</c:v>
                </c:pt>
                <c:pt idx="257">
                  <c:v>25.700000000000003</c:v>
                </c:pt>
                <c:pt idx="258">
                  <c:v>25.8</c:v>
                </c:pt>
                <c:pt idx="259">
                  <c:v>25.900000000000002</c:v>
                </c:pt>
                <c:pt idx="260">
                  <c:v>26</c:v>
                </c:pt>
                <c:pt idx="261">
                  <c:v>26.1</c:v>
                </c:pt>
                <c:pt idx="262">
                  <c:v>26.200000000000003</c:v>
                </c:pt>
                <c:pt idx="263">
                  <c:v>26.3</c:v>
                </c:pt>
                <c:pt idx="264">
                  <c:v>26.400000000000002</c:v>
                </c:pt>
                <c:pt idx="265">
                  <c:v>26.5</c:v>
                </c:pt>
                <c:pt idx="266">
                  <c:v>26.6</c:v>
                </c:pt>
                <c:pt idx="267">
                  <c:v>26.700000000000003</c:v>
                </c:pt>
                <c:pt idx="268">
                  <c:v>26.8</c:v>
                </c:pt>
                <c:pt idx="269">
                  <c:v>26.900000000000002</c:v>
                </c:pt>
                <c:pt idx="270">
                  <c:v>27</c:v>
                </c:pt>
                <c:pt idx="271">
                  <c:v>27.1</c:v>
                </c:pt>
                <c:pt idx="272">
                  <c:v>27.200000000000003</c:v>
                </c:pt>
                <c:pt idx="273">
                  <c:v>27.3</c:v>
                </c:pt>
                <c:pt idx="274">
                  <c:v>27.400000000000002</c:v>
                </c:pt>
                <c:pt idx="275">
                  <c:v>27.5</c:v>
                </c:pt>
                <c:pt idx="276">
                  <c:v>27.6</c:v>
                </c:pt>
                <c:pt idx="277">
                  <c:v>27.700000000000003</c:v>
                </c:pt>
                <c:pt idx="278">
                  <c:v>27.8</c:v>
                </c:pt>
                <c:pt idx="279">
                  <c:v>27.900000000000002</c:v>
                </c:pt>
                <c:pt idx="280">
                  <c:v>28</c:v>
                </c:pt>
                <c:pt idx="281">
                  <c:v>28.1</c:v>
                </c:pt>
                <c:pt idx="282">
                  <c:v>28.200000000000003</c:v>
                </c:pt>
                <c:pt idx="283">
                  <c:v>28.3</c:v>
                </c:pt>
                <c:pt idx="284">
                  <c:v>28.400000000000002</c:v>
                </c:pt>
                <c:pt idx="285">
                  <c:v>28.5</c:v>
                </c:pt>
                <c:pt idx="286">
                  <c:v>28.6</c:v>
                </c:pt>
                <c:pt idx="287">
                  <c:v>28.700000000000003</c:v>
                </c:pt>
                <c:pt idx="288">
                  <c:v>28.8</c:v>
                </c:pt>
                <c:pt idx="289">
                  <c:v>28.900000000000002</c:v>
                </c:pt>
                <c:pt idx="290">
                  <c:v>29</c:v>
                </c:pt>
                <c:pt idx="291">
                  <c:v>29.1</c:v>
                </c:pt>
                <c:pt idx="292">
                  <c:v>29.200000000000003</c:v>
                </c:pt>
                <c:pt idx="293">
                  <c:v>29.3</c:v>
                </c:pt>
                <c:pt idx="294">
                  <c:v>29.400000000000002</c:v>
                </c:pt>
                <c:pt idx="295">
                  <c:v>29.5</c:v>
                </c:pt>
                <c:pt idx="296">
                  <c:v>29.6</c:v>
                </c:pt>
                <c:pt idx="297">
                  <c:v>29.700000000000003</c:v>
                </c:pt>
                <c:pt idx="298">
                  <c:v>29.8</c:v>
                </c:pt>
                <c:pt idx="299">
                  <c:v>29.900000000000002</c:v>
                </c:pt>
                <c:pt idx="300">
                  <c:v>30</c:v>
                </c:pt>
                <c:pt idx="301">
                  <c:v>30.1</c:v>
                </c:pt>
                <c:pt idx="302">
                  <c:v>30.200000000000003</c:v>
                </c:pt>
                <c:pt idx="303">
                  <c:v>30.3</c:v>
                </c:pt>
                <c:pt idx="304">
                  <c:v>30.400000000000002</c:v>
                </c:pt>
                <c:pt idx="305">
                  <c:v>30.5</c:v>
                </c:pt>
                <c:pt idx="306">
                  <c:v>30.6</c:v>
                </c:pt>
                <c:pt idx="307">
                  <c:v>30.700000000000003</c:v>
                </c:pt>
                <c:pt idx="308">
                  <c:v>30.8</c:v>
                </c:pt>
                <c:pt idx="309">
                  <c:v>30.900000000000002</c:v>
                </c:pt>
                <c:pt idx="310">
                  <c:v>31</c:v>
                </c:pt>
                <c:pt idx="311">
                  <c:v>31.1</c:v>
                </c:pt>
                <c:pt idx="312">
                  <c:v>31.200000000000003</c:v>
                </c:pt>
                <c:pt idx="313">
                  <c:v>31.3</c:v>
                </c:pt>
                <c:pt idx="314">
                  <c:v>31.400000000000002</c:v>
                </c:pt>
                <c:pt idx="315">
                  <c:v>31.5</c:v>
                </c:pt>
                <c:pt idx="316">
                  <c:v>31.6</c:v>
                </c:pt>
                <c:pt idx="317">
                  <c:v>31.700000000000003</c:v>
                </c:pt>
                <c:pt idx="318">
                  <c:v>31.8</c:v>
                </c:pt>
                <c:pt idx="319">
                  <c:v>31.900000000000002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32.300000000000004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32.800000000000004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33.300000000000004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33.800000000000004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34.300000000000004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34.800000000000004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35.300000000000004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35.800000000000004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36.300000000000004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36.800000000000004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37.300000000000004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37.800000000000004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38.300000000000004</c:v>
                </c:pt>
                <c:pt idx="384">
                  <c:v>38.400000000000006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38.800000000000004</c:v>
                </c:pt>
                <c:pt idx="389">
                  <c:v>38.900000000000006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39.300000000000004</c:v>
                </c:pt>
                <c:pt idx="394">
                  <c:v>39.400000000000006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39.800000000000004</c:v>
                </c:pt>
                <c:pt idx="399">
                  <c:v>39.900000000000006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40.300000000000004</c:v>
                </c:pt>
                <c:pt idx="404">
                  <c:v>40.400000000000006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40.800000000000004</c:v>
                </c:pt>
                <c:pt idx="409">
                  <c:v>40.900000000000006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41.300000000000004</c:v>
                </c:pt>
                <c:pt idx="414">
                  <c:v>41.400000000000006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41.800000000000004</c:v>
                </c:pt>
                <c:pt idx="419">
                  <c:v>41.900000000000006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42.300000000000004</c:v>
                </c:pt>
                <c:pt idx="424">
                  <c:v>42.400000000000006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42.800000000000004</c:v>
                </c:pt>
                <c:pt idx="429">
                  <c:v>42.900000000000006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43.300000000000004</c:v>
                </c:pt>
                <c:pt idx="434">
                  <c:v>43.400000000000006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43.800000000000004</c:v>
                </c:pt>
                <c:pt idx="439">
                  <c:v>43.900000000000006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44.300000000000004</c:v>
                </c:pt>
                <c:pt idx="444">
                  <c:v>44.400000000000006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44.800000000000004</c:v>
                </c:pt>
                <c:pt idx="449">
                  <c:v>44.900000000000006</c:v>
                </c:pt>
                <c:pt idx="450">
                  <c:v>45</c:v>
                </c:pt>
                <c:pt idx="451">
                  <c:v>45.099999999999994</c:v>
                </c:pt>
                <c:pt idx="452">
                  <c:v>45.199999999999996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45.599999999999994</c:v>
                </c:pt>
                <c:pt idx="457">
                  <c:v>45.699999999999996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46.099999999999994</c:v>
                </c:pt>
                <c:pt idx="462">
                  <c:v>46.199999999999996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46.599999999999994</c:v>
                </c:pt>
                <c:pt idx="467">
                  <c:v>46.699999999999996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47.099999999999994</c:v>
                </c:pt>
                <c:pt idx="472">
                  <c:v>47.199999999999996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47.599999999999994</c:v>
                </c:pt>
                <c:pt idx="477">
                  <c:v>47.699999999999996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48.099999999999994</c:v>
                </c:pt>
                <c:pt idx="482">
                  <c:v>48.199999999999996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48.599999999999994</c:v>
                </c:pt>
                <c:pt idx="487">
                  <c:v>48.699999999999996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49.099999999999994</c:v>
                </c:pt>
                <c:pt idx="492">
                  <c:v>49.199999999999996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49.599999999999994</c:v>
                </c:pt>
                <c:pt idx="497">
                  <c:v>49.699999999999996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50.099999999999994</c:v>
                </c:pt>
                <c:pt idx="502">
                  <c:v>50.199999999999996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50.599999999999994</c:v>
                </c:pt>
                <c:pt idx="507">
                  <c:v>50.699999999999996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51.099999999999994</c:v>
                </c:pt>
                <c:pt idx="512">
                  <c:v>51.199999999999996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51.599999999999994</c:v>
                </c:pt>
                <c:pt idx="517">
                  <c:v>51.699999999999996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52.199999999999996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52.699999999999996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53.199999999999996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53.699999999999996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54.199999999999996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54.699999999999996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55.199999999999996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55.699999999999996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56.199999999999996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56.699999999999996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57.199999999999996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57.699999999999996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58.099999999999994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58.599999999999994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59.099999999999994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59.599999999999994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60.099999999999994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60.599999999999994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61.099999999999994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61.599999999999994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62.099999999999994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62.599999999999994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63.099999999999994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63.599999999999994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</c:numCache>
            </c:numRef>
          </c:xVal>
          <c:yVal>
            <c:numRef>
              <c:f>'FS antenna gain'!$B$2:$B$902</c:f>
              <c:numCache>
                <c:formatCode>General</c:formatCode>
                <c:ptCount val="901"/>
                <c:pt idx="0">
                  <c:v>44</c:v>
                </c:pt>
                <c:pt idx="1">
                  <c:v>43.938743749999759</c:v>
                </c:pt>
                <c:pt idx="2">
                  <c:v>43.754975000000456</c:v>
                </c:pt>
                <c:pt idx="3">
                  <c:v>43.448693749998064</c:v>
                </c:pt>
                <c:pt idx="4">
                  <c:v>43.019899999998138</c:v>
                </c:pt>
                <c:pt idx="5">
                  <c:v>42.468593750000842</c:v>
                </c:pt>
                <c:pt idx="6">
                  <c:v>41.794775000000449</c:v>
                </c:pt>
                <c:pt idx="7">
                  <c:v>40.998443749999389</c:v>
                </c:pt>
                <c:pt idx="8">
                  <c:v>40.079600000001093</c:v>
                </c:pt>
                <c:pt idx="9">
                  <c:v>39.038243749999559</c:v>
                </c:pt>
                <c:pt idx="10">
                  <c:v>37.874375000001223</c:v>
                </c:pt>
                <c:pt idx="11">
                  <c:v>36.58799374999893</c:v>
                </c:pt>
                <c:pt idx="12">
                  <c:v>35.179100000000602</c:v>
                </c:pt>
                <c:pt idx="13">
                  <c:v>33.647693750000954</c:v>
                </c:pt>
                <c:pt idx="14">
                  <c:v>31.993774999999069</c:v>
                </c:pt>
                <c:pt idx="15">
                  <c:v>30.217343749999181</c:v>
                </c:pt>
                <c:pt idx="16">
                  <c:v>28.318399999999265</c:v>
                </c:pt>
                <c:pt idx="17">
                  <c:v>27.419077984003529</c:v>
                </c:pt>
                <c:pt idx="18">
                  <c:v>27.419077984003529</c:v>
                </c:pt>
                <c:pt idx="19">
                  <c:v>27.419077984003529</c:v>
                </c:pt>
                <c:pt idx="20">
                  <c:v>27.419077984003529</c:v>
                </c:pt>
                <c:pt idx="21">
                  <c:v>26.99846564231617</c:v>
                </c:pt>
                <c:pt idx="22">
                  <c:v>26.493380990108818</c:v>
                </c:pt>
                <c:pt idx="23">
                  <c:v>26.010752110224416</c:v>
                </c:pt>
                <c:pt idx="24">
                  <c:v>25.548666967874368</c:v>
                </c:pt>
                <c:pt idx="25">
                  <c:v>25.105447793863576</c:v>
                </c:pt>
                <c:pt idx="26">
                  <c:v>24.679614311394133</c:v>
                </c:pt>
                <c:pt idx="27">
                  <c:v>24.269853906689836</c:v>
                </c:pt>
                <c:pt idx="28">
                  <c:v>23.874997227109059</c:v>
                </c:pt>
                <c:pt idx="29">
                  <c:v>23.493998063190158</c:v>
                </c:pt>
                <c:pt idx="30">
                  <c:v>23.125916642672593</c:v>
                </c:pt>
                <c:pt idx="31">
                  <c:v>22.769905664807439</c:v>
                </c:pt>
                <c:pt idx="32">
                  <c:v>22.42519855266675</c:v>
                </c:pt>
                <c:pt idx="33">
                  <c:v>22.091099513717033</c:v>
                </c:pt>
                <c:pt idx="34">
                  <c:v>21.766975084608085</c:v>
                </c:pt>
                <c:pt idx="35">
                  <c:v>21.452246901907589</c:v>
                </c:pt>
                <c:pt idx="36">
                  <c:v>21.146385491482125</c:v>
                </c:pt>
                <c:pt idx="37">
                  <c:v>20.848904908989532</c:v>
                </c:pt>
                <c:pt idx="38">
                  <c:v>20.559358095243972</c:v>
                </c:pt>
                <c:pt idx="39">
                  <c:v>20.277332835001829</c:v>
                </c:pt>
                <c:pt idx="40">
                  <c:v>20.002448227465145</c:v>
                </c:pt>
                <c:pt idx="41">
                  <c:v>19.734351592670912</c:v>
                </c:pt>
                <c:pt idx="42">
                  <c:v>19.472715750716787</c:v>
                </c:pt>
                <c:pt idx="43">
                  <c:v>19.217236621174614</c:v>
                </c:pt>
                <c:pt idx="44">
                  <c:v>18.967631098509635</c:v>
                </c:pt>
                <c:pt idx="45">
                  <c:v>18.723635166280697</c:v>
                </c:pt>
                <c:pt idx="46">
                  <c:v>18.485002218624903</c:v>
                </c:pt>
                <c:pt idx="47">
                  <c:v>18.251501562271375</c:v>
                </c:pt>
                <c:pt idx="48">
                  <c:v>18.022917076274684</c:v>
                </c:pt>
                <c:pt idx="49">
                  <c:v>17.799046009951425</c:v>
                </c:pt>
                <c:pt idx="50">
                  <c:v>17.579697902263863</c:v>
                </c:pt>
                <c:pt idx="51">
                  <c:v>17.364693608215841</c:v>
                </c:pt>
                <c:pt idx="52">
                  <c:v>17.153864419794299</c:v>
                </c:pt>
                <c:pt idx="53">
                  <c:v>16.947051270644575</c:v>
                </c:pt>
                <c:pt idx="54">
                  <c:v>16.74410401509008</c:v>
                </c:pt>
                <c:pt idx="55">
                  <c:v>16.544880773308275</c:v>
                </c:pt>
                <c:pt idx="56">
                  <c:v>16.349247335509308</c:v>
                </c:pt>
                <c:pt idx="57">
                  <c:v>16.157076618852088</c:v>
                </c:pt>
                <c:pt idx="58">
                  <c:v>15.968248171590901</c:v>
                </c:pt>
                <c:pt idx="59">
                  <c:v>15.78264771961074</c:v>
                </c:pt>
                <c:pt idx="60">
                  <c:v>15.600166751073175</c:v>
                </c:pt>
                <c:pt idx="61">
                  <c:v>15.420702135395167</c:v>
                </c:pt>
                <c:pt idx="62">
                  <c:v>15.244155773207961</c:v>
                </c:pt>
                <c:pt idx="63">
                  <c:v>15.070434274324789</c:v>
                </c:pt>
                <c:pt idx="64">
                  <c:v>14.899448661067126</c:v>
                </c:pt>
                <c:pt idx="65">
                  <c:v>14.73111409459289</c:v>
                </c:pt>
                <c:pt idx="66">
                  <c:v>14.565349622117616</c:v>
                </c:pt>
                <c:pt idx="67">
                  <c:v>14.402077943143698</c:v>
                </c:pt>
                <c:pt idx="68">
                  <c:v>14.241225193008393</c:v>
                </c:pt>
                <c:pt idx="69">
                  <c:v>14.082720742232933</c:v>
                </c:pt>
                <c:pt idx="70">
                  <c:v>13.926497010307934</c:v>
                </c:pt>
                <c:pt idx="71">
                  <c:v>13.772489292687482</c:v>
                </c:pt>
                <c:pt idx="72">
                  <c:v>13.620635599882558</c:v>
                </c:pt>
                <c:pt idx="73">
                  <c:v>13.470876507652939</c:v>
                </c:pt>
                <c:pt idx="74">
                  <c:v>13.323155017389883</c:v>
                </c:pt>
                <c:pt idx="75">
                  <c:v>13.177416425871794</c:v>
                </c:pt>
                <c:pt idx="76">
                  <c:v>13.033608203644508</c:v>
                </c:pt>
                <c:pt idx="77">
                  <c:v>12.891679881352275</c:v>
                </c:pt>
                <c:pt idx="78">
                  <c:v>12.751582943402294</c:v>
                </c:pt>
                <c:pt idx="79">
                  <c:v>12.613270728403258</c:v>
                </c:pt>
                <c:pt idx="80">
                  <c:v>12.476698335865752</c:v>
                </c:pt>
                <c:pt idx="81">
                  <c:v>12.341822538698114</c:v>
                </c:pt>
                <c:pt idx="82">
                  <c:v>12.208601701071412</c:v>
                </c:pt>
                <c:pt idx="83">
                  <c:v>12.076995701262483</c:v>
                </c:pt>
                <c:pt idx="84">
                  <c:v>11.946965859117281</c:v>
                </c:pt>
                <c:pt idx="85">
                  <c:v>11.818474867806991</c:v>
                </c:pt>
                <c:pt idx="86">
                  <c:v>11.691486729575153</c:v>
                </c:pt>
                <c:pt idx="87">
                  <c:v>11.565966695198863</c:v>
                </c:pt>
                <c:pt idx="88">
                  <c:v>11.441881206910082</c:v>
                </c:pt>
                <c:pt idx="89">
                  <c:v>11.319197844541488</c:v>
                </c:pt>
                <c:pt idx="90">
                  <c:v>11.197885274681212</c:v>
                </c:pt>
                <c:pt idx="91">
                  <c:v>11.077913202637006</c:v>
                </c:pt>
                <c:pt idx="92">
                  <c:v>10.959252327025428</c:v>
                </c:pt>
                <c:pt idx="93">
                  <c:v>10.841874296815966</c:v>
                </c:pt>
                <c:pt idx="94">
                  <c:v>10.725751670671826</c:v>
                </c:pt>
                <c:pt idx="95">
                  <c:v>10.610857878443131</c:v>
                </c:pt>
                <c:pt idx="96">
                  <c:v>10.497167184675124</c:v>
                </c:pt>
                <c:pt idx="97">
                  <c:v>10.384654654008184</c:v>
                </c:pt>
                <c:pt idx="98">
                  <c:v>10.273296118351929</c:v>
                </c:pt>
                <c:pt idx="99">
                  <c:v>10.163068145725546</c:v>
                </c:pt>
                <c:pt idx="100">
                  <c:v>10.053948010664303</c:v>
                </c:pt>
                <c:pt idx="101">
                  <c:v>9.9459136660982708</c:v>
                </c:pt>
                <c:pt idx="102">
                  <c:v>9.8389437166163916</c:v>
                </c:pt>
                <c:pt idx="103">
                  <c:v>9.7330173930350199</c:v>
                </c:pt>
                <c:pt idx="104">
                  <c:v>9.6281145281948142</c:v>
                </c:pt>
                <c:pt idx="105">
                  <c:v>9.5242155339158749</c:v>
                </c:pt>
                <c:pt idx="106">
                  <c:v>9.4213013790450653</c:v>
                </c:pt>
                <c:pt idx="107">
                  <c:v>9.3193535685340692</c:v>
                </c:pt>
                <c:pt idx="108">
                  <c:v>9.2183541234905846</c:v>
                </c:pt>
                <c:pt idx="109">
                  <c:v>9.1182855621487207</c:v>
                </c:pt>
                <c:pt idx="110">
                  <c:v>9.0191308817086906</c:v>
                </c:pt>
                <c:pt idx="111">
                  <c:v>8.9208735409978956</c:v>
                </c:pt>
                <c:pt idx="112">
                  <c:v>8.8234974439097584</c:v>
                </c:pt>
                <c:pt idx="113">
                  <c:v>8.7269869235788136</c:v>
                </c:pt>
                <c:pt idx="114">
                  <c:v>8.6313267272525067</c:v>
                </c:pt>
                <c:pt idx="115">
                  <c:v>8.5365020018240116</c:v>
                </c:pt>
                <c:pt idx="116">
                  <c:v>8.4424982799913479</c:v>
                </c:pt>
                <c:pt idx="117">
                  <c:v>8.3493014670102603</c:v>
                </c:pt>
                <c:pt idx="118">
                  <c:v>8.2568978280111729</c:v>
                </c:pt>
                <c:pt idx="119">
                  <c:v>8.1652739758510506</c:v>
                </c:pt>
                <c:pt idx="120">
                  <c:v>8.0744168594737076</c:v>
                </c:pt>
                <c:pt idx="121">
                  <c:v>7.9843137527530743</c:v>
                </c:pt>
                <c:pt idx="122">
                  <c:v>7.8949522437956041</c:v>
                </c:pt>
                <c:pt idx="123">
                  <c:v>7.8063202246793679</c:v>
                </c:pt>
                <c:pt idx="124">
                  <c:v>7.7184058816084402</c:v>
                </c:pt>
                <c:pt idx="125">
                  <c:v>7.6311976854629009</c:v>
                </c:pt>
                <c:pt idx="126">
                  <c:v>7.5446843827252508</c:v>
                </c:pt>
                <c:pt idx="127">
                  <c:v>7.4588549867653953</c:v>
                </c:pt>
                <c:pt idx="128">
                  <c:v>7.3736987694676124</c:v>
                </c:pt>
                <c:pt idx="129">
                  <c:v>7.2892052531830878</c:v>
                </c:pt>
                <c:pt idx="130">
                  <c:v>7.2053642029933975</c:v>
                </c:pt>
                <c:pt idx="131">
                  <c:v>7.1221656192702198</c:v>
                </c:pt>
                <c:pt idx="132">
                  <c:v>7.03959973051807</c:v>
                </c:pt>
                <c:pt idx="133">
                  <c:v>6.9576569864871693</c:v>
                </c:pt>
                <c:pt idx="134">
                  <c:v>6.8763280515441281</c:v>
                </c:pt>
                <c:pt idx="135">
                  <c:v>6.7956037982891715</c:v>
                </c:pt>
                <c:pt idx="136">
                  <c:v>6.7154753014088833</c:v>
                </c:pt>
                <c:pt idx="137">
                  <c:v>6.6359338317541408</c:v>
                </c:pt>
                <c:pt idx="138">
                  <c:v>6.5569708506334017</c:v>
                </c:pt>
                <c:pt idx="139">
                  <c:v>6.4785780043119168</c:v>
                </c:pt>
                <c:pt idx="140">
                  <c:v>6.4007471187083667</c:v>
                </c:pt>
                <c:pt idx="141">
                  <c:v>6.3234701942798104</c:v>
                </c:pt>
                <c:pt idx="142">
                  <c:v>6.2467394010879005</c:v>
                </c:pt>
                <c:pt idx="143">
                  <c:v>6.1705470740377635</c:v>
                </c:pt>
                <c:pt idx="144">
                  <c:v>6.0948857082830656</c:v>
                </c:pt>
                <c:pt idx="145">
                  <c:v>6.0197479547899384</c:v>
                </c:pt>
                <c:pt idx="146">
                  <c:v>5.9451266160533898</c:v>
                </c:pt>
                <c:pt idx="147">
                  <c:v>5.8710146419599205</c:v>
                </c:pt>
                <c:pt idx="148">
                  <c:v>5.7974051257903945</c:v>
                </c:pt>
                <c:pt idx="149">
                  <c:v>5.7242913003574749</c:v>
                </c:pt>
                <c:pt idx="150">
                  <c:v>5.6516665342722874</c:v>
                </c:pt>
                <c:pt idx="151">
                  <c:v>5.5795243283350828</c:v>
                </c:pt>
                <c:pt idx="152">
                  <c:v>5.5078583120449913</c:v>
                </c:pt>
                <c:pt idx="153">
                  <c:v>5.4366622402243436</c:v>
                </c:pt>
                <c:pt idx="154">
                  <c:v>5.3659299897527362</c:v>
                </c:pt>
                <c:pt idx="155">
                  <c:v>5.29565555640702</c:v>
                </c:pt>
                <c:pt idx="156">
                  <c:v>5.225833051802784</c:v>
                </c:pt>
                <c:pt idx="157">
                  <c:v>5.1564567004334734</c:v>
                </c:pt>
                <c:pt idx="158">
                  <c:v>5.0875208368037548</c:v>
                </c:pt>
                <c:pt idx="159">
                  <c:v>5.0190199026530244</c:v>
                </c:pt>
                <c:pt idx="160">
                  <c:v>4.9509484442661993</c:v>
                </c:pt>
                <c:pt idx="161">
                  <c:v>4.8833011098680821</c:v>
                </c:pt>
                <c:pt idx="162">
                  <c:v>4.8160726470985402</c:v>
                </c:pt>
                <c:pt idx="163">
                  <c:v>4.7492579005653717</c:v>
                </c:pt>
                <c:pt idx="164">
                  <c:v>4.6828518094718632</c:v>
                </c:pt>
                <c:pt idx="165">
                  <c:v>4.6168494053166569</c:v>
                </c:pt>
                <c:pt idx="166">
                  <c:v>4.5512458096629373</c:v>
                </c:pt>
                <c:pt idx="167">
                  <c:v>4.4860362319747367</c:v>
                </c:pt>
                <c:pt idx="168">
                  <c:v>4.4212159675177389</c:v>
                </c:pt>
                <c:pt idx="169">
                  <c:v>4.3567803953224775</c:v>
                </c:pt>
                <c:pt idx="170">
                  <c:v>4.2927249762074737</c:v>
                </c:pt>
                <c:pt idx="171">
                  <c:v>4.2290452508604801</c:v>
                </c:pt>
                <c:pt idx="172">
                  <c:v>4.1657368379755972</c:v>
                </c:pt>
                <c:pt idx="173">
                  <c:v>4.1027954324444309</c:v>
                </c:pt>
                <c:pt idx="174">
                  <c:v>4.0402168035993142</c:v>
                </c:pt>
                <c:pt idx="175">
                  <c:v>3.9779967935069536</c:v>
                </c:pt>
                <c:pt idx="176">
                  <c:v>3.9161313153105723</c:v>
                </c:pt>
                <c:pt idx="177">
                  <c:v>3.8546163516191498</c:v>
                </c:pt>
                <c:pt idx="178">
                  <c:v>3.793447952941964</c:v>
                </c:pt>
                <c:pt idx="179">
                  <c:v>3.7326222361669821</c:v>
                </c:pt>
                <c:pt idx="180">
                  <c:v>3.6721353830816703</c:v>
                </c:pt>
                <c:pt idx="181">
                  <c:v>3.61198363893471</c:v>
                </c:pt>
                <c:pt idx="182">
                  <c:v>3.5521633110374538</c:v>
                </c:pt>
                <c:pt idx="183">
                  <c:v>3.4926707674035811</c:v>
                </c:pt>
                <c:pt idx="184">
                  <c:v>3.4335024354259005</c:v>
                </c:pt>
                <c:pt idx="185">
                  <c:v>3.3746548005889707</c:v>
                </c:pt>
                <c:pt idx="186">
                  <c:v>3.3161244052164029</c:v>
                </c:pt>
                <c:pt idx="187">
                  <c:v>3.2579078472518432</c:v>
                </c:pt>
                <c:pt idx="188">
                  <c:v>3.2000017790723199</c:v>
                </c:pt>
                <c:pt idx="189">
                  <c:v>3.1424029063332064</c:v>
                </c:pt>
                <c:pt idx="190">
                  <c:v>3.0851079868435924</c:v>
                </c:pt>
                <c:pt idx="191">
                  <c:v>3.0281138294711312</c:v>
                </c:pt>
                <c:pt idx="192">
                  <c:v>2.9714172930755751</c:v>
                </c:pt>
                <c:pt idx="193">
                  <c:v>2.9150152854699769</c:v>
                </c:pt>
                <c:pt idx="194">
                  <c:v>2.8589047624086632</c:v>
                </c:pt>
                <c:pt idx="195">
                  <c:v>2.8030827266013603</c:v>
                </c:pt>
                <c:pt idx="196">
                  <c:v>2.7475462267524122</c:v>
                </c:pt>
                <c:pt idx="197">
                  <c:v>2.6922923566244847</c:v>
                </c:pt>
                <c:pt idx="198">
                  <c:v>2.6373182541260363</c:v>
                </c:pt>
                <c:pt idx="199">
                  <c:v>2.5826211004216404</c:v>
                </c:pt>
                <c:pt idx="200">
                  <c:v>2.5281981190647898</c:v>
                </c:pt>
                <c:pt idx="201">
                  <c:v>2.4740465751521015</c:v>
                </c:pt>
                <c:pt idx="202">
                  <c:v>2.4201637744987181</c:v>
                </c:pt>
                <c:pt idx="203">
                  <c:v>2.3665470628339946</c:v>
                </c:pt>
                <c:pt idx="204">
                  <c:v>2.3131938250168531</c:v>
                </c:pt>
                <c:pt idx="205">
                  <c:v>2.2601014842704643</c:v>
                </c:pt>
                <c:pt idx="206">
                  <c:v>2.2072675014354886</c:v>
                </c:pt>
                <c:pt idx="207">
                  <c:v>2.1546893742413644</c:v>
                </c:pt>
                <c:pt idx="208">
                  <c:v>2.1023646365952686</c:v>
                </c:pt>
                <c:pt idx="209">
                  <c:v>2.0502908578879655</c:v>
                </c:pt>
                <c:pt idx="210">
                  <c:v>1.9984656423163329</c:v>
                </c:pt>
                <c:pt idx="211">
                  <c:v>1.9468866282220034</c:v>
                </c:pt>
                <c:pt idx="212">
                  <c:v>1.8955514874455304</c:v>
                </c:pt>
                <c:pt idx="213">
                  <c:v>1.8444579246958739</c:v>
                </c:pt>
                <c:pt idx="214">
                  <c:v>1.7936036769345378</c:v>
                </c:pt>
                <c:pt idx="215">
                  <c:v>1.7429865127741806</c:v>
                </c:pt>
                <c:pt idx="216">
                  <c:v>1.6926042318910461</c:v>
                </c:pt>
                <c:pt idx="217">
                  <c:v>1.6424546644510727</c:v>
                </c:pt>
                <c:pt idx="218">
                  <c:v>1.5925356705491964</c:v>
                </c:pt>
                <c:pt idx="219">
                  <c:v>1.5428451396613454</c:v>
                </c:pt>
                <c:pt idx="220">
                  <c:v>1.4933809901091593</c:v>
                </c:pt>
                <c:pt idx="221">
                  <c:v>1.4441411685365466</c:v>
                </c:pt>
                <c:pt idx="222">
                  <c:v>1.3951236493983501</c:v>
                </c:pt>
                <c:pt idx="223">
                  <c:v>1.3463264344602948</c:v>
                </c:pt>
                <c:pt idx="224">
                  <c:v>1.2977475523102413</c:v>
                </c:pt>
                <c:pt idx="225">
                  <c:v>1.2493850578802537</c:v>
                </c:pt>
                <c:pt idx="226">
                  <c:v>1.2012370319793035</c:v>
                </c:pt>
                <c:pt idx="227">
                  <c:v>1.1533015808362492</c:v>
                </c:pt>
                <c:pt idx="228">
                  <c:v>1.1055768356529754</c:v>
                </c:pt>
                <c:pt idx="229">
                  <c:v>1.0580609521671107</c:v>
                </c:pt>
                <c:pt idx="230">
                  <c:v>1.0107521102244874</c:v>
                </c:pt>
                <c:pt idx="231">
                  <c:v>0.96364851336070956</c:v>
                </c:pt>
                <c:pt idx="232">
                  <c:v>0.9167483883918166</c:v>
                </c:pt>
                <c:pt idx="233">
                  <c:v>0.87004998501384279</c:v>
                </c:pt>
                <c:pt idx="234">
                  <c:v>0.82355157541073964</c:v>
                </c:pt>
                <c:pt idx="235">
                  <c:v>0.77725145387091032</c:v>
                </c:pt>
                <c:pt idx="236">
                  <c:v>0.73114793641165221</c:v>
                </c:pt>
                <c:pt idx="237">
                  <c:v>0.68523936041172107</c:v>
                </c:pt>
                <c:pt idx="238">
                  <c:v>0.6395240842515193</c:v>
                </c:pt>
                <c:pt idx="239">
                  <c:v>0.59400048696087282</c:v>
                </c:pt>
                <c:pt idx="240">
                  <c:v>0.54866696787416203</c:v>
                </c:pt>
                <c:pt idx="241">
                  <c:v>0.50352194629260794</c:v>
                </c:pt>
                <c:pt idx="242">
                  <c:v>0.45856386115352876</c:v>
                </c:pt>
                <c:pt idx="243">
                  <c:v>0.41379117070651006</c:v>
                </c:pt>
                <c:pt idx="244">
                  <c:v>0.36920235219606923</c:v>
                </c:pt>
                <c:pt idx="245">
                  <c:v>0.32479590155100624</c:v>
                </c:pt>
                <c:pt idx="246">
                  <c:v>0.28057033307984369</c:v>
                </c:pt>
                <c:pt idx="247">
                  <c:v>0.23652417917266888</c:v>
                </c:pt>
                <c:pt idx="248">
                  <c:v>0.19265599000890177</c:v>
                </c:pt>
                <c:pt idx="249">
                  <c:v>0.14896433327090364</c:v>
                </c:pt>
                <c:pt idx="250">
                  <c:v>0.10544779386337666</c:v>
                </c:pt>
                <c:pt idx="251">
                  <c:v>6.2104973638362537E-2</c:v>
                </c:pt>
                <c:pt idx="252">
                  <c:v>1.8934491125712327E-2</c:v>
                </c:pt>
                <c:pt idx="253">
                  <c:v>-2.4065018731135979E-2</c:v>
                </c:pt>
                <c:pt idx="254">
                  <c:v>-6.6894904834136071E-2</c:v>
                </c:pt>
                <c:pt idx="255">
                  <c:v>-0.10955650018455287</c:v>
                </c:pt>
                <c:pt idx="256">
                  <c:v>-0.15205112213192251</c:v>
                </c:pt>
                <c:pt idx="257">
                  <c:v>-0.19438007261805268</c:v>
                </c:pt>
                <c:pt idx="258">
                  <c:v>-0.23654463841644002</c:v>
                </c:pt>
                <c:pt idx="259">
                  <c:v>-0.27854609136699082</c:v>
                </c:pt>
                <c:pt idx="260">
                  <c:v>-0.32038568860613736</c:v>
                </c:pt>
                <c:pt idx="261">
                  <c:v>-0.36206467279270527</c:v>
                </c:pt>
                <c:pt idx="262">
                  <c:v>-0.4035842723293257</c:v>
                </c:pt>
                <c:pt idx="263">
                  <c:v>-0.44494570157963409</c:v>
                </c:pt>
                <c:pt idx="264">
                  <c:v>-0.48615016108146847</c:v>
                </c:pt>
                <c:pt idx="265">
                  <c:v>-0.52719883775588272</c:v>
                </c:pt>
                <c:pt idx="266">
                  <c:v>-0.56809290511235844</c:v>
                </c:pt>
                <c:pt idx="267">
                  <c:v>-0.60883352345006614</c:v>
                </c:pt>
                <c:pt idx="268">
                  <c:v>-0.64942184005541748</c:v>
                </c:pt>
                <c:pt idx="269">
                  <c:v>-0.68985898939588708</c:v>
                </c:pt>
                <c:pt idx="270">
                  <c:v>-0.73014609331036695</c:v>
                </c:pt>
                <c:pt idx="271">
                  <c:v>-0.77028426119582605</c:v>
                </c:pt>
                <c:pt idx="272">
                  <c:v>-0.81027459019065873</c:v>
                </c:pt>
                <c:pt idx="273">
                  <c:v>-0.85011816535459417</c:v>
                </c:pt>
                <c:pt idx="274">
                  <c:v>-0.88981605984538703</c:v>
                </c:pt>
                <c:pt idx="275">
                  <c:v>-0.92936933509224673</c:v>
                </c:pt>
                <c:pt idx="276">
                  <c:v>-0.9687790409661261</c:v>
                </c:pt>
                <c:pt idx="277">
                  <c:v>-1.008046215946905</c:v>
                </c:pt>
                <c:pt idx="278">
                  <c:v>-1.0471718872875897</c:v>
                </c:pt>
                <c:pt idx="279">
                  <c:v>-1.0861570711756343</c:v>
                </c:pt>
                <c:pt idx="280">
                  <c:v>-1.1250027728911718</c:v>
                </c:pt>
                <c:pt idx="281">
                  <c:v>-1.1637099869626795</c:v>
                </c:pt>
                <c:pt idx="282">
                  <c:v>-1.2022796973197103</c:v>
                </c:pt>
                <c:pt idx="283">
                  <c:v>-1.2407128774429381</c:v>
                </c:pt>
                <c:pt idx="284">
                  <c:v>-1.2790104905116308</c:v>
                </c:pt>
                <c:pt idx="285">
                  <c:v>-1.3171734895484377</c:v>
                </c:pt>
                <c:pt idx="286">
                  <c:v>-1.3552028175617608</c:v>
                </c:pt>
                <c:pt idx="287">
                  <c:v>-1.3930994076854901</c:v>
                </c:pt>
                <c:pt idx="288">
                  <c:v>-1.4308641833164515</c:v>
                </c:pt>
                <c:pt idx="289">
                  <c:v>-1.4684980582493807</c:v>
                </c:pt>
                <c:pt idx="290">
                  <c:v>-1.5060019368095894</c:v>
                </c:pt>
                <c:pt idx="291">
                  <c:v>-1.5433767139833634</c:v>
                </c:pt>
                <c:pt idx="292">
                  <c:v>-1.5806232755461451</c:v>
                </c:pt>
                <c:pt idx="293">
                  <c:v>-1.6177424981884272</c:v>
                </c:pt>
                <c:pt idx="294">
                  <c:v>-1.6547352496396144</c:v>
                </c:pt>
                <c:pt idx="295">
                  <c:v>-1.6916023887897609</c:v>
                </c:pt>
                <c:pt idx="296">
                  <c:v>-1.7283447658091475</c:v>
                </c:pt>
                <c:pt idx="297">
                  <c:v>-1.7649632222659974</c:v>
                </c:pt>
                <c:pt idx="298">
                  <c:v>-1.8014585912420671</c:v>
                </c:pt>
                <c:pt idx="299">
                  <c:v>-1.8378316974464255</c:v>
                </c:pt>
                <c:pt idx="300">
                  <c:v>-1.874083357327244</c:v>
                </c:pt>
                <c:pt idx="301">
                  <c:v>-1.9102143791817667</c:v>
                </c:pt>
                <c:pt idx="302">
                  <c:v>-1.9462255632644556</c:v>
                </c:pt>
                <c:pt idx="303">
                  <c:v>-1.9821177018933085</c:v>
                </c:pt>
                <c:pt idx="304">
                  <c:v>-2.0178915795545294</c:v>
                </c:pt>
                <c:pt idx="305">
                  <c:v>-2.0535479730053368</c:v>
                </c:pt>
                <c:pt idx="306">
                  <c:v>-2.0890876513751806</c:v>
                </c:pt>
                <c:pt idx="307">
                  <c:v>-2.124511376265346</c:v>
                </c:pt>
                <c:pt idx="308">
                  <c:v>-2.159819901846781</c:v>
                </c:pt>
                <c:pt idx="309">
                  <c:v>-2.1950139749565594</c:v>
                </c:pt>
                <c:pt idx="310">
                  <c:v>-2.2300943351925042</c:v>
                </c:pt>
                <c:pt idx="311">
                  <c:v>-2.2650617150066239</c:v>
                </c:pt>
                <c:pt idx="312">
                  <c:v>-2.299916839796758</c:v>
                </c:pt>
                <c:pt idx="313">
                  <c:v>-2.3346604279969085</c:v>
                </c:pt>
                <c:pt idx="314">
                  <c:v>-2.369293191166058</c:v>
                </c:pt>
                <c:pt idx="315">
                  <c:v>-2.4038158340756937</c:v>
                </c:pt>
                <c:pt idx="316">
                  <c:v>-2.4382290547957837</c:v>
                </c:pt>
                <c:pt idx="317">
                  <c:v>-2.4725335447794805</c:v>
                </c:pt>
                <c:pt idx="318">
                  <c:v>-2.5067299889465033</c:v>
                </c:pt>
                <c:pt idx="319">
                  <c:v>-2.5408190657652128</c:v>
                </c:pt>
                <c:pt idx="320">
                  <c:v>-2.5748014473333285</c:v>
                </c:pt>
                <c:pt idx="321">
                  <c:v>-2.6086777994574817</c:v>
                </c:pt>
                <c:pt idx="322">
                  <c:v>-2.6424487817314599</c:v>
                </c:pt>
                <c:pt idx="323">
                  <c:v>-2.6761150476132656</c:v>
                </c:pt>
                <c:pt idx="324">
                  <c:v>-2.7096772445009947</c:v>
                </c:pt>
                <c:pt idx="325">
                  <c:v>-2.7431360138075505</c:v>
                </c:pt>
                <c:pt idx="326">
                  <c:v>-2.7764919910341632</c:v>
                </c:pt>
                <c:pt idx="327">
                  <c:v>-2.8097458058428373</c:v>
                </c:pt>
                <c:pt idx="328">
                  <c:v>-2.8428980821276681</c:v>
                </c:pt>
                <c:pt idx="329">
                  <c:v>-2.8759494380850441</c:v>
                </c:pt>
                <c:pt idx="330">
                  <c:v>-2.9089004862828745</c:v>
                </c:pt>
                <c:pt idx="331">
                  <c:v>-2.9417518337286523</c:v>
                </c:pt>
                <c:pt idx="332">
                  <c:v>-2.974504081936594</c:v>
                </c:pt>
                <c:pt idx="333">
                  <c:v>-3.0071578269936836</c:v>
                </c:pt>
                <c:pt idx="334">
                  <c:v>-3.0397136596248018</c:v>
                </c:pt>
                <c:pt idx="335">
                  <c:v>-3.0721721652568164</c:v>
                </c:pt>
                <c:pt idx="336">
                  <c:v>-3.1045339240817853</c:v>
                </c:pt>
                <c:pt idx="337">
                  <c:v>-3.1367995111191576</c:v>
                </c:pt>
                <c:pt idx="338">
                  <c:v>-3.1689694962770574</c:v>
                </c:pt>
                <c:pt idx="339">
                  <c:v>-3.2010444444127373</c:v>
                </c:pt>
                <c:pt idx="340">
                  <c:v>-3.2330249153920647</c:v>
                </c:pt>
                <c:pt idx="341">
                  <c:v>-3.2649114641481276</c:v>
                </c:pt>
                <c:pt idx="342">
                  <c:v>-3.2967046407390654</c:v>
                </c:pt>
                <c:pt idx="343">
                  <c:v>-3.3284049904049482</c:v>
                </c:pt>
                <c:pt idx="344">
                  <c:v>-3.3600130536239377</c:v>
                </c:pt>
                <c:pt idx="345">
                  <c:v>-3.3915293661675321</c:v>
                </c:pt>
                <c:pt idx="346">
                  <c:v>-3.4229544591551004</c:v>
                </c:pt>
                <c:pt idx="347">
                  <c:v>-3.4542888591075283</c:v>
                </c:pt>
                <c:pt idx="348">
                  <c:v>-3.4855330880002171</c:v>
                </c:pt>
                <c:pt idx="349">
                  <c:v>-3.5166876633151887</c:v>
                </c:pt>
                <c:pt idx="350">
                  <c:v>-3.5477530980925849</c:v>
                </c:pt>
                <c:pt idx="351">
                  <c:v>-3.578729900981287</c:v>
                </c:pt>
                <c:pt idx="352">
                  <c:v>-3.609618576288959</c:v>
                </c:pt>
                <c:pt idx="353">
                  <c:v>-3.640419624031253</c:v>
                </c:pt>
                <c:pt idx="354">
                  <c:v>-3.6711335399803815</c:v>
                </c:pt>
                <c:pt idx="355">
                  <c:v>-3.7017608157130368</c:v>
                </c:pt>
                <c:pt idx="356">
                  <c:v>-3.7323019386575638</c:v>
                </c:pt>
                <c:pt idx="357">
                  <c:v>-3.7627573921405144</c:v>
                </c:pt>
                <c:pt idx="358">
                  <c:v>-3.7931276554325493</c:v>
                </c:pt>
                <c:pt idx="359">
                  <c:v>-3.8234132037936632</c:v>
                </c:pt>
                <c:pt idx="360">
                  <c:v>-3.8536145085178646</c:v>
                </c:pt>
                <c:pt idx="361">
                  <c:v>-3.8837320369771362</c:v>
                </c:pt>
                <c:pt idx="362">
                  <c:v>-3.9137662526648285</c:v>
                </c:pt>
                <c:pt idx="363">
                  <c:v>-3.9437176152385049</c:v>
                </c:pt>
                <c:pt idx="364">
                  <c:v>-3.9735865805620918</c:v>
                </c:pt>
                <c:pt idx="365">
                  <c:v>-4.0033736007475511</c:v>
                </c:pt>
                <c:pt idx="366">
                  <c:v>-4.0330791241959503</c:v>
                </c:pt>
                <c:pt idx="367">
                  <c:v>-4.0627035956379274</c:v>
                </c:pt>
                <c:pt idx="368">
                  <c:v>-4.0922474561736379</c:v>
                </c:pt>
                <c:pt idx="369">
                  <c:v>-4.1217111433122042</c:v>
                </c:pt>
                <c:pt idx="370">
                  <c:v>-4.1510950910105677</c:v>
                </c:pt>
                <c:pt idx="371">
                  <c:v>-4.1803997297118372</c:v>
                </c:pt>
                <c:pt idx="372">
                  <c:v>-4.2096254863831248</c:v>
                </c:pt>
                <c:pt idx="373">
                  <c:v>-4.2387727845528786</c:v>
                </c:pt>
                <c:pt idx="374">
                  <c:v>-4.2678420443476952</c:v>
                </c:pt>
                <c:pt idx="375">
                  <c:v>-4.2968336825286571</c:v>
                </c:pt>
                <c:pt idx="376">
                  <c:v>-4.325748112527215</c:v>
                </c:pt>
                <c:pt idx="377">
                  <c:v>-4.3545857444805094</c:v>
                </c:pt>
                <c:pt idx="378">
                  <c:v>-4.3833469852663214</c:v>
                </c:pt>
                <c:pt idx="379">
                  <c:v>-4.412032238537499</c:v>
                </c:pt>
                <c:pt idx="380">
                  <c:v>-4.4406419047559353</c:v>
                </c:pt>
                <c:pt idx="381">
                  <c:v>-4.4691763812261698</c:v>
                </c:pt>
                <c:pt idx="382">
                  <c:v>-4.4976360621284002</c:v>
                </c:pt>
                <c:pt idx="383">
                  <c:v>-4.52602133855126</c:v>
                </c:pt>
                <c:pt idx="384">
                  <c:v>-4.5543325985239562</c:v>
                </c:pt>
                <c:pt idx="385">
                  <c:v>-4.5825702270482012</c:v>
                </c:pt>
                <c:pt idx="386">
                  <c:v>-4.6107346061295544</c:v>
                </c:pt>
                <c:pt idx="387">
                  <c:v>-4.6388261148084666</c:v>
                </c:pt>
                <c:pt idx="388">
                  <c:v>-4.6668451291908681</c:v>
                </c:pt>
                <c:pt idx="389">
                  <c:v>-4.6947920224783815</c:v>
                </c:pt>
                <c:pt idx="390">
                  <c:v>-4.722667164998164</c:v>
                </c:pt>
                <c:pt idx="391">
                  <c:v>-4.7504709242323528</c:v>
                </c:pt>
                <c:pt idx="392">
                  <c:v>-4.778203664847112</c:v>
                </c:pt>
                <c:pt idx="393">
                  <c:v>-4.8058657487213594</c:v>
                </c:pt>
                <c:pt idx="394">
                  <c:v>-4.8334575349750466</c:v>
                </c:pt>
                <c:pt idx="395">
                  <c:v>-4.8609793799971968</c:v>
                </c:pt>
                <c:pt idx="396">
                  <c:v>-4.888431637473488</c:v>
                </c:pt>
                <c:pt idx="397">
                  <c:v>-4.9158146584135594</c:v>
                </c:pt>
                <c:pt idx="398">
                  <c:v>-4.9431287911778909</c:v>
                </c:pt>
                <c:pt idx="399">
                  <c:v>-4.9703743815043993</c:v>
                </c:pt>
                <c:pt idx="400">
                  <c:v>-4.9975517725347487</c:v>
                </c:pt>
                <c:pt idx="401">
                  <c:v>-5.0246613048402438</c:v>
                </c:pt>
                <c:pt idx="402">
                  <c:v>-5.0517033164474299</c:v>
                </c:pt>
                <c:pt idx="403">
                  <c:v>-5.0786781428634242</c:v>
                </c:pt>
                <c:pt idx="404">
                  <c:v>-5.1055861171008061</c:v>
                </c:pt>
                <c:pt idx="405">
                  <c:v>-5.1324275697024007</c:v>
                </c:pt>
                <c:pt idx="406">
                  <c:v>-5.1592028287655367</c:v>
                </c:pt>
                <c:pt idx="407">
                  <c:v>-5.185912219966184</c:v>
                </c:pt>
                <c:pt idx="408">
                  <c:v>-5.2125560665826853</c:v>
                </c:pt>
                <c:pt idx="409">
                  <c:v>-5.2391346895192257</c:v>
                </c:pt>
                <c:pt idx="410">
                  <c:v>-5.2656484073290741</c:v>
                </c:pt>
                <c:pt idx="411">
                  <c:v>-5.2920975362374136</c:v>
                </c:pt>
                <c:pt idx="412">
                  <c:v>-5.3184823901640428</c:v>
                </c:pt>
                <c:pt idx="413">
                  <c:v>-5.3448032807457224</c:v>
                </c:pt>
                <c:pt idx="414">
                  <c:v>-5.3710605173581598</c:v>
                </c:pt>
                <c:pt idx="415">
                  <c:v>-5.3972544071380071</c:v>
                </c:pt>
                <c:pt idx="416">
                  <c:v>-5.4233852550042556</c:v>
                </c:pt>
                <c:pt idx="417">
                  <c:v>-5.4494533636796234</c:v>
                </c:pt>
                <c:pt idx="418">
                  <c:v>-5.4754590337115729</c:v>
                </c:pt>
                <c:pt idx="419">
                  <c:v>-5.5014025634930732</c:v>
                </c:pt>
                <c:pt idx="420">
                  <c:v>-5.5272842492831984</c:v>
                </c:pt>
                <c:pt idx="421">
                  <c:v>-5.5531043852273925</c:v>
                </c:pt>
                <c:pt idx="422">
                  <c:v>-5.578863263377535</c:v>
                </c:pt>
                <c:pt idx="423">
                  <c:v>-5.6045611737117511</c:v>
                </c:pt>
                <c:pt idx="424">
                  <c:v>-5.630198404154001</c:v>
                </c:pt>
                <c:pt idx="425">
                  <c:v>-5.6557752405934778</c:v>
                </c:pt>
                <c:pt idx="426">
                  <c:v>-5.6812919669036575</c:v>
                </c:pt>
                <c:pt idx="427">
                  <c:v>-5.7067488649612841</c:v>
                </c:pt>
                <c:pt idx="428">
                  <c:v>-5.7321462146649864</c:v>
                </c:pt>
                <c:pt idx="429">
                  <c:v>-5.7574842939537945</c:v>
                </c:pt>
                <c:pt idx="430">
                  <c:v>-5.7827633788253507</c:v>
                </c:pt>
                <c:pt idx="431">
                  <c:v>-5.8079837433539723</c:v>
                </c:pt>
                <c:pt idx="432">
                  <c:v>-5.8331456597084852</c:v>
                </c:pt>
                <c:pt idx="433">
                  <c:v>-5.8582493981698178</c:v>
                </c:pt>
                <c:pt idx="434">
                  <c:v>-5.8832952271484515</c:v>
                </c:pt>
                <c:pt idx="435">
                  <c:v>-5.908283413201616</c:v>
                </c:pt>
                <c:pt idx="436">
                  <c:v>-5.9332142210503349</c:v>
                </c:pt>
                <c:pt idx="437">
                  <c:v>-5.9580879135962235</c:v>
                </c:pt>
                <c:pt idx="438">
                  <c:v>-5.9829047519381788</c:v>
                </c:pt>
                <c:pt idx="439">
                  <c:v>-6.0076649953887156</c:v>
                </c:pt>
                <c:pt idx="440">
                  <c:v>-6.0323689014903721</c:v>
                </c:pt>
                <c:pt idx="441">
                  <c:v>-6.0570167260316481</c:v>
                </c:pt>
                <c:pt idx="442">
                  <c:v>-6.0816087230629847</c:v>
                </c:pt>
                <c:pt idx="443">
                  <c:v>-6.106145144912432</c:v>
                </c:pt>
                <c:pt idx="444">
                  <c:v>-6.1306262422011812</c:v>
                </c:pt>
                <c:pt idx="445">
                  <c:v>-6.1550522638589769</c:v>
                </c:pt>
                <c:pt idx="446">
                  <c:v>-6.1794234571392366</c:v>
                </c:pt>
                <c:pt idx="447">
                  <c:v>-6.2037400676340937</c:v>
                </c:pt>
                <c:pt idx="448">
                  <c:v>-6.2280023392892829</c:v>
                </c:pt>
                <c:pt idx="449">
                  <c:v>-6.2522105144187634</c:v>
                </c:pt>
                <c:pt idx="450">
                  <c:v>-6.2763648337192777</c:v>
                </c:pt>
                <c:pt idx="451">
                  <c:v>-6.3004655362846975</c:v>
                </c:pt>
                <c:pt idx="452">
                  <c:v>-6.3245128596202349</c:v>
                </c:pt>
                <c:pt idx="453">
                  <c:v>-6.3485070396564822</c:v>
                </c:pt>
                <c:pt idx="454">
                  <c:v>-6.3724483107632821</c:v>
                </c:pt>
                <c:pt idx="455">
                  <c:v>-6.3963369057634978</c:v>
                </c:pt>
                <c:pt idx="456">
                  <c:v>-6.420173055946556</c:v>
                </c:pt>
                <c:pt idx="457">
                  <c:v>-6.443956991081933</c:v>
                </c:pt>
                <c:pt idx="458">
                  <c:v>-6.4676889394324206</c:v>
                </c:pt>
                <c:pt idx="459">
                  <c:v>-6.4913691277672143</c:v>
                </c:pt>
                <c:pt idx="460">
                  <c:v>-6.5149977813750368</c:v>
                </c:pt>
                <c:pt idx="461">
                  <c:v>-6.5385751240768926</c:v>
                </c:pt>
                <c:pt idx="462">
                  <c:v>-6.5621013782388218</c:v>
                </c:pt>
                <c:pt idx="463">
                  <c:v>-6.5855767647845198</c:v>
                </c:pt>
                <c:pt idx="464">
                  <c:v>-6.6090015032077076</c:v>
                </c:pt>
                <c:pt idx="465">
                  <c:v>-6.6323758115845379</c:v>
                </c:pt>
                <c:pt idx="466">
                  <c:v>-6.6556999065856886</c:v>
                </c:pt>
                <c:pt idx="467">
                  <c:v>-6.6789740034884844</c:v>
                </c:pt>
                <c:pt idx="468">
                  <c:v>-6.7021983161887917</c:v>
                </c:pt>
                <c:pt idx="469">
                  <c:v>-6.7253730572127637</c:v>
                </c:pt>
                <c:pt idx="470">
                  <c:v>-6.748498437728621</c:v>
                </c:pt>
                <c:pt idx="471">
                  <c:v>-6.7715746675580846</c:v>
                </c:pt>
                <c:pt idx="472">
                  <c:v>-6.794601955187872</c:v>
                </c:pt>
                <c:pt idx="473">
                  <c:v>-6.8175805077809741</c:v>
                </c:pt>
                <c:pt idx="474">
                  <c:v>-6.8405105311878103</c:v>
                </c:pt>
                <c:pt idx="475">
                  <c:v>-6.8633922299573484</c:v>
                </c:pt>
                <c:pt idx="476">
                  <c:v>-6.886225807348012</c:v>
                </c:pt>
                <c:pt idx="477">
                  <c:v>-6.9090114653385299</c:v>
                </c:pt>
                <c:pt idx="478">
                  <c:v>-6.9317494046386585</c:v>
                </c:pt>
                <c:pt idx="479">
                  <c:v>-6.9544398246997687</c:v>
                </c:pt>
                <c:pt idx="480">
                  <c:v>-6.9770829237253622</c:v>
                </c:pt>
                <c:pt idx="481">
                  <c:v>-6.9996788986814735</c:v>
                </c:pt>
                <c:pt idx="482">
                  <c:v>-7.0222279453069234</c:v>
                </c:pt>
                <c:pt idx="483">
                  <c:v>-7.0447302581234936</c:v>
                </c:pt>
                <c:pt idx="484">
                  <c:v>-7.0671860304460026</c:v>
                </c:pt>
                <c:pt idx="485">
                  <c:v>-7.0895954543922812</c:v>
                </c:pt>
                <c:pt idx="486">
                  <c:v>-7.1119587208930213</c:v>
                </c:pt>
                <c:pt idx="487">
                  <c:v>-7.1342760197015451</c:v>
                </c:pt>
                <c:pt idx="488">
                  <c:v>-7.156547539403455</c:v>
                </c:pt>
                <c:pt idx="489">
                  <c:v>-7.1787734674261898</c:v>
                </c:pt>
                <c:pt idx="490">
                  <c:v>-7.2009539900485251</c:v>
                </c:pt>
                <c:pt idx="491">
                  <c:v>-7.2230892924098953</c:v>
                </c:pt>
                <c:pt idx="492">
                  <c:v>-7.2451795585196876</c:v>
                </c:pt>
                <c:pt idx="493">
                  <c:v>-7.2672249712664438</c:v>
                </c:pt>
                <c:pt idx="494">
                  <c:v>-7.2892257124268554</c:v>
                </c:pt>
                <c:pt idx="495">
                  <c:v>-7.3111819626749011</c:v>
                </c:pt>
                <c:pt idx="496">
                  <c:v>-7.3330939015906225</c:v>
                </c:pt>
                <c:pt idx="497">
                  <c:v>-7.3549617076689842</c:v>
                </c:pt>
                <c:pt idx="498">
                  <c:v>-7.3767855583286277</c:v>
                </c:pt>
                <c:pt idx="499">
                  <c:v>-7.3985656299204337</c:v>
                </c:pt>
                <c:pt idx="500">
                  <c:v>-7.4203020977361547</c:v>
                </c:pt>
                <c:pt idx="501">
                  <c:v>-7.4419951360168213</c:v>
                </c:pt>
                <c:pt idx="502">
                  <c:v>-7.4636449179611688</c:v>
                </c:pt>
                <c:pt idx="503">
                  <c:v>-7.4852516157338727</c:v>
                </c:pt>
                <c:pt idx="504">
                  <c:v>-7.506815400473819</c:v>
                </c:pt>
                <c:pt idx="505">
                  <c:v>-7.5283364423022192</c:v>
                </c:pt>
                <c:pt idx="506">
                  <c:v>-7.5498149103306673</c:v>
                </c:pt>
                <c:pt idx="507">
                  <c:v>-7.571250972669084</c:v>
                </c:pt>
                <c:pt idx="508">
                  <c:v>-7.5926447964336674</c:v>
                </c:pt>
                <c:pt idx="509">
                  <c:v>-7.6139965477546525</c:v>
                </c:pt>
                <c:pt idx="510">
                  <c:v>-7.6353063917840984</c:v>
                </c:pt>
                <c:pt idx="511">
                  <c:v>-7.6565744927035055</c:v>
                </c:pt>
                <c:pt idx="512">
                  <c:v>-7.6778010137314538</c:v>
                </c:pt>
                <c:pt idx="513">
                  <c:v>-7.698986117131092</c:v>
                </c:pt>
                <c:pt idx="514">
                  <c:v>-7.720129964217584</c:v>
                </c:pt>
                <c:pt idx="515">
                  <c:v>-7.741232715365463</c:v>
                </c:pt>
                <c:pt idx="516">
                  <c:v>-7.7622945300159714</c:v>
                </c:pt>
                <c:pt idx="517">
                  <c:v>-7.7833155666842444</c:v>
                </c:pt>
                <c:pt idx="518">
                  <c:v>-7.8042959829665151</c:v>
                </c:pt>
                <c:pt idx="519">
                  <c:v>-7.8252359355471341</c:v>
                </c:pt>
                <c:pt idx="520">
                  <c:v>-7.8461355802056616</c:v>
                </c:pt>
                <c:pt idx="521">
                  <c:v>-7.8669950718237942</c:v>
                </c:pt>
                <c:pt idx="522">
                  <c:v>-7.8878145643922366</c:v>
                </c:pt>
                <c:pt idx="523">
                  <c:v>-7.9085942110175438</c:v>
                </c:pt>
                <c:pt idx="524">
                  <c:v>-7.9293341639288499</c:v>
                </c:pt>
                <c:pt idx="525">
                  <c:v>-7.9500345744846044</c:v>
                </c:pt>
                <c:pt idx="526">
                  <c:v>-7.9706955931791583</c:v>
                </c:pt>
                <c:pt idx="527">
                  <c:v>-7.9913173696493445</c:v>
                </c:pt>
                <c:pt idx="528">
                  <c:v>-8.0119000526809927</c:v>
                </c:pt>
                <c:pt idx="529">
                  <c:v>-8.0324437902153321</c:v>
                </c:pt>
                <c:pt idx="530">
                  <c:v>-8.0529487293554141</c:v>
                </c:pt>
                <c:pt idx="531">
                  <c:v>-8.0734150163724152</c:v>
                </c:pt>
                <c:pt idx="532">
                  <c:v>-8.0938427967118898</c:v>
                </c:pt>
                <c:pt idx="533">
                  <c:v>-8.1142322149999941</c:v>
                </c:pt>
                <c:pt idx="534">
                  <c:v>-8.1345834150495975</c:v>
                </c:pt>
                <c:pt idx="535">
                  <c:v>-8.1548965398663995</c:v>
                </c:pt>
                <c:pt idx="536">
                  <c:v>-8.1751717316549346</c:v>
                </c:pt>
                <c:pt idx="537">
                  <c:v>-8.1954091318245759</c:v>
                </c:pt>
                <c:pt idx="538">
                  <c:v>-8.2156088809954113</c:v>
                </c:pt>
                <c:pt idx="539">
                  <c:v>-8.2357711190041556</c:v>
                </c:pt>
                <c:pt idx="540">
                  <c:v>-8.2558959849098983</c:v>
                </c:pt>
                <c:pt idx="541">
                  <c:v>-8.2759836169999161</c:v>
                </c:pt>
                <c:pt idx="542">
                  <c:v>-8.2960341527953503</c:v>
                </c:pt>
                <c:pt idx="543">
                  <c:v>-8.3160477290568622</c:v>
                </c:pt>
                <c:pt idx="544">
                  <c:v>-8.336024481790183</c:v>
                </c:pt>
                <c:pt idx="545">
                  <c:v>-8.3559645462517409</c:v>
                </c:pt>
                <c:pt idx="546">
                  <c:v>-8.3758680569541184</c:v>
                </c:pt>
                <c:pt idx="547">
                  <c:v>-8.3957351476714521</c:v>
                </c:pt>
                <c:pt idx="548">
                  <c:v>-8.4155659514449184</c:v>
                </c:pt>
                <c:pt idx="549">
                  <c:v>-8.435360600587984</c:v>
                </c:pt>
                <c:pt idx="550">
                  <c:v>-8.4551192266917852</c:v>
                </c:pt>
                <c:pt idx="551">
                  <c:v>-8.4748419606303145</c:v>
                </c:pt>
                <c:pt idx="552">
                  <c:v>-8.4945289325656574</c:v>
                </c:pt>
                <c:pt idx="553">
                  <c:v>-8.5141802719531441</c:v>
                </c:pt>
                <c:pt idx="554">
                  <c:v>-8.5337961075464364</c:v>
                </c:pt>
                <c:pt idx="555">
                  <c:v>-8.5533765674025943</c:v>
                </c:pt>
                <c:pt idx="556">
                  <c:v>-8.572921778887121</c:v>
                </c:pt>
                <c:pt idx="557">
                  <c:v>-8.5924318686789078</c:v>
                </c:pt>
                <c:pt idx="558">
                  <c:v>-8.6119069627751585</c:v>
                </c:pt>
                <c:pt idx="559">
                  <c:v>-8.6313471864962708</c:v>
                </c:pt>
                <c:pt idx="560">
                  <c:v>-8.650752664490696</c:v>
                </c:pt>
                <c:pt idx="561">
                  <c:v>-8.6701235207397147</c:v>
                </c:pt>
                <c:pt idx="562">
                  <c:v>-8.6894598785622108</c:v>
                </c:pt>
                <c:pt idx="563">
                  <c:v>-8.7087618606193402</c:v>
                </c:pt>
                <c:pt idx="564">
                  <c:v>-8.7280295889192416</c:v>
                </c:pt>
                <c:pt idx="565">
                  <c:v>-8.747263184821648</c:v>
                </c:pt>
                <c:pt idx="566">
                  <c:v>-8.7664627690424695</c:v>
                </c:pt>
                <c:pt idx="567">
                  <c:v>-8.785628461658348</c:v>
                </c:pt>
                <c:pt idx="568">
                  <c:v>-8.8047603821111551</c:v>
                </c:pt>
                <c:pt idx="569">
                  <c:v>-8.8238586492124611</c:v>
                </c:pt>
                <c:pt idx="570">
                  <c:v>-8.8429233811479691</c:v>
                </c:pt>
                <c:pt idx="571">
                  <c:v>-8.8619546954818844</c:v>
                </c:pt>
                <c:pt idx="572">
                  <c:v>-8.8809527091612921</c:v>
                </c:pt>
                <c:pt idx="573">
                  <c:v>-8.899917538520441</c:v>
                </c:pt>
                <c:pt idx="574">
                  <c:v>-8.9188492992850286</c:v>
                </c:pt>
                <c:pt idx="575">
                  <c:v>-8.9377481065764499</c:v>
                </c:pt>
                <c:pt idx="576">
                  <c:v>-8.9566140749159899</c:v>
                </c:pt>
                <c:pt idx="577">
                  <c:v>-8.9754473182289729</c:v>
                </c:pt>
                <c:pt idx="578">
                  <c:v>-8.9942479498489192</c:v>
                </c:pt>
                <c:pt idx="579">
                  <c:v>-9.0130160825215953</c:v>
                </c:pt>
                <c:pt idx="580">
                  <c:v>-9.0317518284091207</c:v>
                </c:pt>
                <c:pt idx="581">
                  <c:v>-9.0504552990939544</c:v>
                </c:pt>
                <c:pt idx="582">
                  <c:v>-9.0691266055828947</c:v>
                </c:pt>
                <c:pt idx="583">
                  <c:v>-9.0877658583110374</c:v>
                </c:pt>
                <c:pt idx="584">
                  <c:v>-9.1063731671456765</c:v>
                </c:pt>
                <c:pt idx="585">
                  <c:v>-9.1249486413901977</c:v>
                </c:pt>
                <c:pt idx="586">
                  <c:v>-9.1434923897879514</c:v>
                </c:pt>
                <c:pt idx="587">
                  <c:v>-9.1620045205260467</c:v>
                </c:pt>
                <c:pt idx="588">
                  <c:v>-9.1804851412391457</c:v>
                </c:pt>
                <c:pt idx="589">
                  <c:v>-9.1989343590132293</c:v>
                </c:pt>
                <c:pt idx="590">
                  <c:v>-9.2173522803892922</c:v>
                </c:pt>
                <c:pt idx="591">
                  <c:v>-9.2357390113670661</c:v>
                </c:pt>
                <c:pt idx="592">
                  <c:v>-9.2540946574086718</c:v>
                </c:pt>
                <c:pt idx="593">
                  <c:v>-9.2724193234422572</c:v>
                </c:pt>
                <c:pt idx="594">
                  <c:v>-9.2907131138655288</c:v>
                </c:pt>
                <c:pt idx="595">
                  <c:v>-9.3089761325494322</c:v>
                </c:pt>
                <c:pt idx="596">
                  <c:v>-9.3272084828415984</c:v>
                </c:pt>
                <c:pt idx="597">
                  <c:v>-9.3454102675699104</c:v>
                </c:pt>
                <c:pt idx="598">
                  <c:v>-9.3635815890459639</c:v>
                </c:pt>
                <c:pt idx="599">
                  <c:v>-9.3817225490684706</c:v>
                </c:pt>
                <c:pt idx="600">
                  <c:v>-9.3998332489267824</c:v>
                </c:pt>
                <c:pt idx="601">
                  <c:v>-9.4179137894041745</c:v>
                </c:pt>
                <c:pt idx="602">
                  <c:v>-9.4359642707812981</c:v>
                </c:pt>
                <c:pt idx="603">
                  <c:v>-9.4539847928394707</c:v>
                </c:pt>
                <c:pt idx="604">
                  <c:v>-9.4719754548639798</c:v>
                </c:pt>
                <c:pt idx="605">
                  <c:v>-9.4899363556474086</c:v>
                </c:pt>
                <c:pt idx="606">
                  <c:v>-9.5078675934928398</c:v>
                </c:pt>
                <c:pt idx="607">
                  <c:v>-9.5257692662171252</c:v>
                </c:pt>
                <c:pt idx="608">
                  <c:v>-9.5436414711540607</c:v>
                </c:pt>
                <c:pt idx="609">
                  <c:v>-9.5614843051575704</c:v>
                </c:pt>
                <c:pt idx="610">
                  <c:v>-9.5792978646048681</c:v>
                </c:pt>
                <c:pt idx="611">
                  <c:v>-9.5970822453995339</c:v>
                </c:pt>
                <c:pt idx="612">
                  <c:v>-9.6148375429747119</c:v>
                </c:pt>
                <c:pt idx="613">
                  <c:v>-9.6325638522960588</c:v>
                </c:pt>
                <c:pt idx="614">
                  <c:v>-9.6502612678648774</c:v>
                </c:pt>
                <c:pt idx="615">
                  <c:v>-9.6679298837211078</c:v>
                </c:pt>
                <c:pt idx="616">
                  <c:v>-9.6855697934463194</c:v>
                </c:pt>
                <c:pt idx="617">
                  <c:v>-9.7031810901667299</c:v>
                </c:pt>
                <c:pt idx="618">
                  <c:v>-9.7207638665560907</c:v>
                </c:pt>
                <c:pt idx="619">
                  <c:v>-9.7383182148386354</c:v>
                </c:pt>
                <c:pt idx="620">
                  <c:v>-9.7558442267920356</c:v>
                </c:pt>
                <c:pt idx="621">
                  <c:v>-9.7733419937501935</c:v>
                </c:pt>
                <c:pt idx="622">
                  <c:v>-9.7908116066061552</c:v>
                </c:pt>
                <c:pt idx="623">
                  <c:v>-9.8082531558149313</c:v>
                </c:pt>
                <c:pt idx="624">
                  <c:v>-9.8256667313962893</c:v>
                </c:pt>
                <c:pt idx="625">
                  <c:v>-9.8430524229375678</c:v>
                </c:pt>
                <c:pt idx="626">
                  <c:v>-9.8604103195964257</c:v>
                </c:pt>
                <c:pt idx="627">
                  <c:v>-9.8777405101035924</c:v>
                </c:pt>
                <c:pt idx="628">
                  <c:v>-9.8950430827655893</c:v>
                </c:pt>
                <c:pt idx="629">
                  <c:v>-9.9123181254674151</c:v>
                </c:pt>
                <c:pt idx="630">
                  <c:v>-9.929565725675225</c:v>
                </c:pt>
                <c:pt idx="631">
                  <c:v>-9.9467859704390449</c:v>
                </c:pt>
                <c:pt idx="632">
                  <c:v>-9.9639789463953079</c:v>
                </c:pt>
                <c:pt idx="633">
                  <c:v>-9.9811447397695687</c:v>
                </c:pt>
                <c:pt idx="634">
                  <c:v>-9.9982834363790047</c:v>
                </c:pt>
                <c:pt idx="635">
                  <c:v>-10.015395121635073</c:v>
                </c:pt>
                <c:pt idx="636">
                  <c:v>-10.032479880546035</c:v>
                </c:pt>
                <c:pt idx="637">
                  <c:v>-10.049537797719445</c:v>
                </c:pt>
                <c:pt idx="638">
                  <c:v>-10.066568957364751</c:v>
                </c:pt>
                <c:pt idx="639">
                  <c:v>-10.083573443295691</c:v>
                </c:pt>
                <c:pt idx="640">
                  <c:v>-10.100551338932867</c:v>
                </c:pt>
                <c:pt idx="641">
                  <c:v>-10.117502727306125</c:v>
                </c:pt>
                <c:pt idx="642">
                  <c:v>-10.13442769105702</c:v>
                </c:pt>
                <c:pt idx="643">
                  <c:v>-10.151326312441242</c:v>
                </c:pt>
                <c:pt idx="644">
                  <c:v>-10.168198673330984</c:v>
                </c:pt>
                <c:pt idx="645">
                  <c:v>-10.185044855217377</c:v>
                </c:pt>
                <c:pt idx="646">
                  <c:v>-10.20186493921279</c:v>
                </c:pt>
                <c:pt idx="647">
                  <c:v>-10.218659006053194</c:v>
                </c:pt>
                <c:pt idx="648">
                  <c:v>-10.235427136100526</c:v>
                </c:pt>
                <c:pt idx="649">
                  <c:v>-10.252169409344923</c:v>
                </c:pt>
                <c:pt idx="650">
                  <c:v>-10.268885905407075</c:v>
                </c:pt>
                <c:pt idx="651">
                  <c:v>-10.285576703540485</c:v>
                </c:pt>
                <c:pt idx="652">
                  <c:v>-10.302241882633687</c:v>
                </c:pt>
                <c:pt idx="653">
                  <c:v>-10.318881521212539</c:v>
                </c:pt>
                <c:pt idx="654">
                  <c:v>-10.335495697442369</c:v>
                </c:pt>
                <c:pt idx="655">
                  <c:v>-10.352084489130263</c:v>
                </c:pt>
                <c:pt idx="656">
                  <c:v>-10.368647973727192</c:v>
                </c:pt>
                <c:pt idx="657">
                  <c:v>-10.385186228330205</c:v>
                </c:pt>
                <c:pt idx="658">
                  <c:v>-10.401699329684575</c:v>
                </c:pt>
                <c:pt idx="659">
                  <c:v>-10.418187354185932</c:v>
                </c:pt>
                <c:pt idx="660">
                  <c:v>-10.434650377882406</c:v>
                </c:pt>
                <c:pt idx="661">
                  <c:v>-10.451088476476691</c:v>
                </c:pt>
                <c:pt idx="662">
                  <c:v>-10.467501725328184</c:v>
                </c:pt>
                <c:pt idx="663">
                  <c:v>-10.483890199455018</c:v>
                </c:pt>
                <c:pt idx="664">
                  <c:v>-10.500253973536132</c:v>
                </c:pt>
                <c:pt idx="665">
                  <c:v>-10.516593121913303</c:v>
                </c:pt>
                <c:pt idx="666">
                  <c:v>-10.532907718593215</c:v>
                </c:pt>
                <c:pt idx="667">
                  <c:v>-10.549197837249409</c:v>
                </c:pt>
                <c:pt idx="668">
                  <c:v>-10.565463551224333</c:v>
                </c:pt>
                <c:pt idx="669">
                  <c:v>-10.581704933531263</c:v>
                </c:pt>
                <c:pt idx="670">
                  <c:v>-10.597922056856348</c:v>
                </c:pt>
                <c:pt idx="671">
                  <c:v>-10.614114993560484</c:v>
                </c:pt>
                <c:pt idx="672">
                  <c:v>-10.630283815681317</c:v>
                </c:pt>
                <c:pt idx="673">
                  <c:v>-10.646428594935109</c:v>
                </c:pt>
                <c:pt idx="674">
                  <c:v>-10.662549402718682</c:v>
                </c:pt>
                <c:pt idx="675">
                  <c:v>-10.678646310111304</c:v>
                </c:pt>
                <c:pt idx="676">
                  <c:v>-10.694719387876582</c:v>
                </c:pt>
                <c:pt idx="677">
                  <c:v>-10.710768706464293</c:v>
                </c:pt>
                <c:pt idx="678">
                  <c:v>-10.726794336012269</c:v>
                </c:pt>
                <c:pt idx="679">
                  <c:v>-10.742796346348229</c:v>
                </c:pt>
                <c:pt idx="680">
                  <c:v>-10.758774806991596</c:v>
                </c:pt>
                <c:pt idx="681">
                  <c:v>-10.774729787155316</c:v>
                </c:pt>
                <c:pt idx="682">
                  <c:v>-10.790661355747659</c:v>
                </c:pt>
                <c:pt idx="683">
                  <c:v>-10.806569581374006</c:v>
                </c:pt>
                <c:pt idx="684">
                  <c:v>-10.822454532338597</c:v>
                </c:pt>
                <c:pt idx="685">
                  <c:v>-10.838316276646324</c:v>
                </c:pt>
                <c:pt idx="686">
                  <c:v>-10.85415488200448</c:v>
                </c:pt>
                <c:pt idx="687">
                  <c:v>-10.869970415824447</c:v>
                </c:pt>
                <c:pt idx="688">
                  <c:v>-10.885762945223469</c:v>
                </c:pt>
                <c:pt idx="689">
                  <c:v>-10.901532537026334</c:v>
                </c:pt>
                <c:pt idx="690">
                  <c:v>-10.917279257767071</c:v>
                </c:pt>
                <c:pt idx="691">
                  <c:v>-10.933003173690651</c:v>
                </c:pt>
                <c:pt idx="692">
                  <c:v>-10.948704350754632</c:v>
                </c:pt>
                <c:pt idx="693">
                  <c:v>-10.964382854630855</c:v>
                </c:pt>
                <c:pt idx="694">
                  <c:v>-10.98003875070706</c:v>
                </c:pt>
                <c:pt idx="695">
                  <c:v>-10.995672104088534</c:v>
                </c:pt>
                <c:pt idx="696">
                  <c:v>-11.011282979599734</c:v>
                </c:pt>
                <c:pt idx="697">
                  <c:v>-11.026871441785921</c:v>
                </c:pt>
                <c:pt idx="698">
                  <c:v>-11.042437554914713</c:v>
                </c:pt>
                <c:pt idx="699">
                  <c:v>-11.057981382977722</c:v>
                </c:pt>
                <c:pt idx="700">
                  <c:v>-11.073502989692109</c:v>
                </c:pt>
                <c:pt idx="701">
                  <c:v>-11.089002438502149</c:v>
                </c:pt>
                <c:pt idx="702">
                  <c:v>-11.104479792580811</c:v>
                </c:pt>
                <c:pt idx="703">
                  <c:v>-11.119935114831279</c:v>
                </c:pt>
                <c:pt idx="704">
                  <c:v>-11.13536846788849</c:v>
                </c:pt>
                <c:pt idx="705">
                  <c:v>-11.150779914120655</c:v>
                </c:pt>
                <c:pt idx="706">
                  <c:v>-11.166169515630777</c:v>
                </c:pt>
                <c:pt idx="707">
                  <c:v>-11.181537334258167</c:v>
                </c:pt>
                <c:pt idx="708">
                  <c:v>-11.196883431579913</c:v>
                </c:pt>
                <c:pt idx="709">
                  <c:v>-11.212207868912351</c:v>
                </c:pt>
                <c:pt idx="710">
                  <c:v>-11.227510707312575</c:v>
                </c:pt>
                <c:pt idx="711">
                  <c:v>-11.242792007579844</c:v>
                </c:pt>
                <c:pt idx="712">
                  <c:v>-11.258051830257095</c:v>
                </c:pt>
                <c:pt idx="713">
                  <c:v>-11.273290235632331</c:v>
                </c:pt>
                <c:pt idx="714">
                  <c:v>-11.288507283740046</c:v>
                </c:pt>
                <c:pt idx="715">
                  <c:v>-11.303703034362698</c:v>
                </c:pt>
                <c:pt idx="716">
                  <c:v>-11.318877547032073</c:v>
                </c:pt>
                <c:pt idx="717">
                  <c:v>-11.334030881030692</c:v>
                </c:pt>
                <c:pt idx="718">
                  <c:v>-11.349163095393195</c:v>
                </c:pt>
                <c:pt idx="719">
                  <c:v>-11.364274248907755</c:v>
                </c:pt>
                <c:pt idx="720">
                  <c:v>-11.379364400117396</c:v>
                </c:pt>
                <c:pt idx="721">
                  <c:v>-11.39443360732141</c:v>
                </c:pt>
                <c:pt idx="722">
                  <c:v>-11.40948192857666</c:v>
                </c:pt>
                <c:pt idx="723">
                  <c:v>-11.424509421698957</c:v>
                </c:pt>
                <c:pt idx="724">
                  <c:v>-11.43951614426436</c:v>
                </c:pt>
                <c:pt idx="725">
                  <c:v>-11.454502153610534</c:v>
                </c:pt>
                <c:pt idx="726">
                  <c:v>-11.469467506838029</c:v>
                </c:pt>
                <c:pt idx="727">
                  <c:v>-11.484412260811631</c:v>
                </c:pt>
                <c:pt idx="728">
                  <c:v>-11.499336472161623</c:v>
                </c:pt>
                <c:pt idx="729">
                  <c:v>-11.514240197285055</c:v>
                </c:pt>
                <c:pt idx="730">
                  <c:v>-11.529123492347082</c:v>
                </c:pt>
                <c:pt idx="731">
                  <c:v>-11.543986413282198</c:v>
                </c:pt>
                <c:pt idx="732">
                  <c:v>-11.558829015795482</c:v>
                </c:pt>
                <c:pt idx="733">
                  <c:v>-11.573651355363893</c:v>
                </c:pt>
                <c:pt idx="734">
                  <c:v>-11.588453487237452</c:v>
                </c:pt>
                <c:pt idx="735">
                  <c:v>-11.603235466440559</c:v>
                </c:pt>
                <c:pt idx="736">
                  <c:v>-11.617997347773155</c:v>
                </c:pt>
                <c:pt idx="737">
                  <c:v>-11.632739185811978</c:v>
                </c:pt>
                <c:pt idx="738">
                  <c:v>-11.647461034911728</c:v>
                </c:pt>
                <c:pt idx="739">
                  <c:v>-11.662162949206326</c:v>
                </c:pt>
                <c:pt idx="740">
                  <c:v>-11.676844982610092</c:v>
                </c:pt>
                <c:pt idx="741">
                  <c:v>-11.691507188818889</c:v>
                </c:pt>
                <c:pt idx="742">
                  <c:v>-11.706149621311361</c:v>
                </c:pt>
                <c:pt idx="743">
                  <c:v>-11.72077233335007</c:v>
                </c:pt>
                <c:pt idx="744">
                  <c:v>-11.735375377982656</c:v>
                </c:pt>
                <c:pt idx="745">
                  <c:v>-11.749958808043004</c:v>
                </c:pt>
                <c:pt idx="746">
                  <c:v>-11.76452267615241</c:v>
                </c:pt>
                <c:pt idx="747">
                  <c:v>-11.779067034720654</c:v>
                </c:pt>
                <c:pt idx="748">
                  <c:v>-11.793591935947227</c:v>
                </c:pt>
                <c:pt idx="749">
                  <c:v>-11.808097431822347</c:v>
                </c:pt>
                <c:pt idx="750">
                  <c:v>-11.822583574128181</c:v>
                </c:pt>
                <c:pt idx="751">
                  <c:v>-11.837050414439894</c:v>
                </c:pt>
                <c:pt idx="752">
                  <c:v>-11.851498004126746</c:v>
                </c:pt>
                <c:pt idx="753">
                  <c:v>-11.865926394353203</c:v>
                </c:pt>
                <c:pt idx="754">
                  <c:v>-11.880335636080041</c:v>
                </c:pt>
                <c:pt idx="755">
                  <c:v>-11.894725780065393</c:v>
                </c:pt>
                <c:pt idx="756">
                  <c:v>-11.909096876865853</c:v>
                </c:pt>
                <c:pt idx="757">
                  <c:v>-11.923448976837506</c:v>
                </c:pt>
                <c:pt idx="758">
                  <c:v>-11.93778213013703</c:v>
                </c:pt>
                <c:pt idx="759">
                  <c:v>-11.952096386722694</c:v>
                </c:pt>
                <c:pt idx="760">
                  <c:v>-11.966391796355467</c:v>
                </c:pt>
                <c:pt idx="761">
                  <c:v>-11.980668408600003</c:v>
                </c:pt>
                <c:pt idx="762">
                  <c:v>-11.994926272825694</c:v>
                </c:pt>
                <c:pt idx="763">
                  <c:v>-12.009165438207695</c:v>
                </c:pt>
                <c:pt idx="764">
                  <c:v>-12.023385953727932</c:v>
                </c:pt>
                <c:pt idx="765">
                  <c:v>-12.037587868176125</c:v>
                </c:pt>
                <c:pt idx="766">
                  <c:v>-12.051771230150784</c:v>
                </c:pt>
                <c:pt idx="767">
                  <c:v>-12.065936088060212</c:v>
                </c:pt>
                <c:pt idx="768">
                  <c:v>-12.080082490123488</c:v>
                </c:pt>
                <c:pt idx="769">
                  <c:v>-12.094210484371459</c:v>
                </c:pt>
                <c:pt idx="770">
                  <c:v>-12.108320118647732</c:v>
                </c:pt>
                <c:pt idx="771">
                  <c:v>-12.122411440609611</c:v>
                </c:pt>
                <c:pt idx="772">
                  <c:v>-12.136484497729093</c:v>
                </c:pt>
                <c:pt idx="773">
                  <c:v>-12.150539337293807</c:v>
                </c:pt>
                <c:pt idx="774">
                  <c:v>-12.164576006408005</c:v>
                </c:pt>
                <c:pt idx="775">
                  <c:v>-12.178594551993442</c:v>
                </c:pt>
                <c:pt idx="776">
                  <c:v>-12.192595020790399</c:v>
                </c:pt>
                <c:pt idx="777">
                  <c:v>-12.206577459358542</c:v>
                </c:pt>
                <c:pt idx="778">
                  <c:v>-12.220541914077913</c:v>
                </c:pt>
                <c:pt idx="779">
                  <c:v>-12.234488431149799</c:v>
                </c:pt>
                <c:pt idx="780">
                  <c:v>-12.248417056597695</c:v>
                </c:pt>
                <c:pt idx="781">
                  <c:v>-12.262327836268199</c:v>
                </c:pt>
                <c:pt idx="782">
                  <c:v>-12.276220815831884</c:v>
                </c:pt>
                <c:pt idx="783">
                  <c:v>-12.29009604078427</c:v>
                </c:pt>
                <c:pt idx="784">
                  <c:v>-12.303953556446643</c:v>
                </c:pt>
                <c:pt idx="785">
                  <c:v>-12.317793407967002</c:v>
                </c:pt>
                <c:pt idx="786">
                  <c:v>-12.331615640320884</c:v>
                </c:pt>
                <c:pt idx="787">
                  <c:v>-12.345420298312298</c:v>
                </c:pt>
                <c:pt idx="788">
                  <c:v>-12.359207426574571</c:v>
                </c:pt>
                <c:pt idx="789">
                  <c:v>-12.372977069571199</c:v>
                </c:pt>
                <c:pt idx="790">
                  <c:v>-12.386729271596721</c:v>
                </c:pt>
                <c:pt idx="791">
                  <c:v>-12.400464076777595</c:v>
                </c:pt>
                <c:pt idx="792">
                  <c:v>-12.414181529073019</c:v>
                </c:pt>
                <c:pt idx="793">
                  <c:v>-12.427881672275781</c:v>
                </c:pt>
                <c:pt idx="794">
                  <c:v>-12.441564550013091</c:v>
                </c:pt>
                <c:pt idx="795">
                  <c:v>-12.455230205747441</c:v>
                </c:pt>
                <c:pt idx="796">
                  <c:v>-12.468878682777415</c:v>
                </c:pt>
                <c:pt idx="797">
                  <c:v>-12.482510024238493</c:v>
                </c:pt>
                <c:pt idx="798">
                  <c:v>-12.496124273103931</c:v>
                </c:pt>
                <c:pt idx="799">
                  <c:v>-12.509721472185468</c:v>
                </c:pt>
                <c:pt idx="800">
                  <c:v>-12.52330166413428</c:v>
                </c:pt>
                <c:pt idx="801">
                  <c:v>-12.536864891441631</c:v>
                </c:pt>
                <c:pt idx="802">
                  <c:v>-12.550411196439768</c:v>
                </c:pt>
                <c:pt idx="803">
                  <c:v>-12.563940621302713</c:v>
                </c:pt>
                <c:pt idx="804">
                  <c:v>-12.577453208046968</c:v>
                </c:pt>
                <c:pt idx="805">
                  <c:v>-12.590948998532397</c:v>
                </c:pt>
                <c:pt idx="806">
                  <c:v>-12.604428034462948</c:v>
                </c:pt>
                <c:pt idx="807">
                  <c:v>-12.617890357387445</c:v>
                </c:pt>
                <c:pt idx="808">
                  <c:v>-12.631336008700337</c:v>
                </c:pt>
                <c:pt idx="809">
                  <c:v>-12.644765029642492</c:v>
                </c:pt>
                <c:pt idx="810">
                  <c:v>-12.658177461301932</c:v>
                </c:pt>
                <c:pt idx="811">
                  <c:v>-12.671573344614586</c:v>
                </c:pt>
                <c:pt idx="812">
                  <c:v>-12.684952720365068</c:v>
                </c:pt>
                <c:pt idx="813">
                  <c:v>-12.698315629187391</c:v>
                </c:pt>
                <c:pt idx="814">
                  <c:v>-12.711662111565715</c:v>
                </c:pt>
                <c:pt idx="815">
                  <c:v>-12.724992207835101</c:v>
                </c:pt>
                <c:pt idx="816">
                  <c:v>-12.73830595818221</c:v>
                </c:pt>
                <c:pt idx="817">
                  <c:v>-12.751603402646076</c:v>
                </c:pt>
                <c:pt idx="818">
                  <c:v>-12.764884581118764</c:v>
                </c:pt>
                <c:pt idx="819">
                  <c:v>-12.778149533346152</c:v>
                </c:pt>
                <c:pt idx="820">
                  <c:v>-12.791398298928605</c:v>
                </c:pt>
                <c:pt idx="821">
                  <c:v>-12.80463091732171</c:v>
                </c:pt>
                <c:pt idx="822">
                  <c:v>-12.817847427836945</c:v>
                </c:pt>
                <c:pt idx="823">
                  <c:v>-12.831047869642433</c:v>
                </c:pt>
                <c:pt idx="824">
                  <c:v>-12.844232281763581</c:v>
                </c:pt>
                <c:pt idx="825">
                  <c:v>-12.857400703083819</c:v>
                </c:pt>
                <c:pt idx="826">
                  <c:v>-12.87055317234524</c:v>
                </c:pt>
                <c:pt idx="827">
                  <c:v>-12.883689728149349</c:v>
                </c:pt>
                <c:pt idx="828">
                  <c:v>-12.896810408957691</c:v>
                </c:pt>
                <c:pt idx="829">
                  <c:v>-12.909915253092528</c:v>
                </c:pt>
                <c:pt idx="830">
                  <c:v>-12.923004298737538</c:v>
                </c:pt>
                <c:pt idx="831">
                  <c:v>-12.936077583938463</c:v>
                </c:pt>
                <c:pt idx="832">
                  <c:v>-12.94913514660378</c:v>
                </c:pt>
                <c:pt idx="833">
                  <c:v>-12.96217702450538</c:v>
                </c:pt>
                <c:pt idx="834">
                  <c:v>-12.975203255279155</c:v>
                </c:pt>
                <c:pt idx="835">
                  <c:v>-12.988213876425739</c:v>
                </c:pt>
                <c:pt idx="836">
                  <c:v>-13.00120892531109</c:v>
                </c:pt>
                <c:pt idx="837">
                  <c:v>-13.014188439167178</c:v>
                </c:pt>
                <c:pt idx="838">
                  <c:v>-13.027152455092605</c:v>
                </c:pt>
                <c:pt idx="839">
                  <c:v>-13.040101010053192</c:v>
                </c:pt>
                <c:pt idx="840">
                  <c:v>-13.053034140882723</c:v>
                </c:pt>
                <c:pt idx="841">
                  <c:v>-13.065951884283493</c:v>
                </c:pt>
                <c:pt idx="842">
                  <c:v>-13.078854276826924</c:v>
                </c:pt>
                <c:pt idx="843">
                  <c:v>-13.091741354954245</c:v>
                </c:pt>
                <c:pt idx="844">
                  <c:v>-13.104613154977066</c:v>
                </c:pt>
                <c:pt idx="845">
                  <c:v>-13.117469713077995</c:v>
                </c:pt>
                <c:pt idx="846">
                  <c:v>-13.130311065311275</c:v>
                </c:pt>
                <c:pt idx="847">
                  <c:v>-13.143137247603356</c:v>
                </c:pt>
                <c:pt idx="848">
                  <c:v>-13.155948295753532</c:v>
                </c:pt>
                <c:pt idx="849">
                  <c:v>-13.168744245434503</c:v>
                </c:pt>
                <c:pt idx="850">
                  <c:v>-13.181525132193009</c:v>
                </c:pt>
                <c:pt idx="851">
                  <c:v>-13.19429099145038</c:v>
                </c:pt>
                <c:pt idx="852">
                  <c:v>-13.207041858503189</c:v>
                </c:pt>
                <c:pt idx="853">
                  <c:v>-13.219777768523763</c:v>
                </c:pt>
                <c:pt idx="854">
                  <c:v>-13.232498756560815</c:v>
                </c:pt>
                <c:pt idx="855">
                  <c:v>-13.245204857540003</c:v>
                </c:pt>
                <c:pt idx="856">
                  <c:v>-13.257896106264518</c:v>
                </c:pt>
                <c:pt idx="857">
                  <c:v>-13.270572537415639</c:v>
                </c:pt>
                <c:pt idx="858">
                  <c:v>-13.283234185553326</c:v>
                </c:pt>
                <c:pt idx="859">
                  <c:v>-13.295881085116747</c:v>
                </c:pt>
                <c:pt idx="860">
                  <c:v>-13.308513270424875</c:v>
                </c:pt>
                <c:pt idx="861">
                  <c:v>-13.321130775677055</c:v>
                </c:pt>
                <c:pt idx="862">
                  <c:v>-13.333733634953504</c:v>
                </c:pt>
                <c:pt idx="863">
                  <c:v>-13.346321882215932</c:v>
                </c:pt>
                <c:pt idx="864">
                  <c:v>-13.358895551308024</c:v>
                </c:pt>
                <c:pt idx="865">
                  <c:v>-13.371454675956045</c:v>
                </c:pt>
                <c:pt idx="866">
                  <c:v>-13.383999289769349</c:v>
                </c:pt>
                <c:pt idx="867">
                  <c:v>-13.396529426240946</c:v>
                </c:pt>
                <c:pt idx="868">
                  <c:v>-13.40904511874799</c:v>
                </c:pt>
                <c:pt idx="869">
                  <c:v>-13.421546400552351</c:v>
                </c:pt>
                <c:pt idx="870">
                  <c:v>-13.434033304801154</c:v>
                </c:pt>
                <c:pt idx="871">
                  <c:v>-13.446505864527268</c:v>
                </c:pt>
                <c:pt idx="872">
                  <c:v>-13.458964112649866</c:v>
                </c:pt>
                <c:pt idx="873">
                  <c:v>-13.471408081974936</c:v>
                </c:pt>
                <c:pt idx="874">
                  <c:v>-13.483837805195762</c:v>
                </c:pt>
                <c:pt idx="875">
                  <c:v>-13.496253314893522</c:v>
                </c:pt>
                <c:pt idx="876">
                  <c:v>-13.508654643537703</c:v>
                </c:pt>
                <c:pt idx="877">
                  <c:v>-13.521041823486698</c:v>
                </c:pt>
                <c:pt idx="878">
                  <c:v>-13.533414886988247</c:v>
                </c:pt>
                <c:pt idx="879">
                  <c:v>-13.545773866179985</c:v>
                </c:pt>
                <c:pt idx="880">
                  <c:v>-13.558118793089896</c:v>
                </c:pt>
                <c:pt idx="881">
                  <c:v>-13.570449699636882</c:v>
                </c:pt>
                <c:pt idx="882">
                  <c:v>-13.582766617631179</c:v>
                </c:pt>
                <c:pt idx="883">
                  <c:v>-13.595069578774897</c:v>
                </c:pt>
                <c:pt idx="884">
                  <c:v>-13.607358614662516</c:v>
                </c:pt>
                <c:pt idx="885">
                  <c:v>-13.619633756781319</c:v>
                </c:pt>
                <c:pt idx="886">
                  <c:v>-13.631895036511956</c:v>
                </c:pt>
                <c:pt idx="887">
                  <c:v>-13.644142485128846</c:v>
                </c:pt>
                <c:pt idx="888">
                  <c:v>-13.656376133800713</c:v>
                </c:pt>
                <c:pt idx="889">
                  <c:v>-13.668596013591028</c:v>
                </c:pt>
                <c:pt idx="890">
                  <c:v>-13.680802155458508</c:v>
                </c:pt>
                <c:pt idx="891">
                  <c:v>-13.692994590257555</c:v>
                </c:pt>
                <c:pt idx="892">
                  <c:v>-13.705173348738768</c:v>
                </c:pt>
                <c:pt idx="893">
                  <c:v>-13.717338461549346</c:v>
                </c:pt>
                <c:pt idx="894">
                  <c:v>-13.729489959233625</c:v>
                </c:pt>
                <c:pt idx="895">
                  <c:v>-13.741627872233487</c:v>
                </c:pt>
                <c:pt idx="896">
                  <c:v>-13.753752230888814</c:v>
                </c:pt>
                <c:pt idx="897">
                  <c:v>-13.765863065437991</c:v>
                </c:pt>
                <c:pt idx="898">
                  <c:v>-13.777960406018295</c:v>
                </c:pt>
                <c:pt idx="899">
                  <c:v>-13.7900442826664</c:v>
                </c:pt>
                <c:pt idx="900">
                  <c:v>-13.802114725318802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BC-4505-B9E4-703D6DA8E2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666447"/>
        <c:axId val="1743655215"/>
      </c:scatterChart>
      <c:valAx>
        <c:axId val="1743666447"/>
        <c:scaling>
          <c:orientation val="minMax"/>
          <c:max val="9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3655215"/>
        <c:crosses val="autoZero"/>
        <c:crossBetween val="midCat"/>
        <c:majorUnit val="5"/>
        <c:minorUnit val="1"/>
      </c:valAx>
      <c:valAx>
        <c:axId val="17436552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3666447"/>
        <c:crossesAt val="-20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>
        <c:manualLayout>
          <c:layoutTarget val="inner"/>
          <c:xMode val="edge"/>
          <c:yMode val="edge"/>
          <c:x val="4.3994757957063431E-2"/>
          <c:y val="0.13026752389896218"/>
          <c:w val="0.91735897407817069"/>
          <c:h val="0.85293577981651381"/>
        </c:manualLayout>
      </c:layout>
      <c:scatterChart>
        <c:scatterStyle val="lineMarker"/>
        <c:varyColors val="0"/>
        <c:ser>
          <c:idx val="0"/>
          <c:order val="0"/>
          <c:tx>
            <c:strRef>
              <c:f>'FS antenna gain'!$B$1</c:f>
              <c:strCache>
                <c:ptCount val="1"/>
                <c:pt idx="0">
                  <c:v>FS gain [dBi]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'FS antenna gain'!$A$2:$A$902</c:f>
              <c:numCache>
                <c:formatCode>General</c:formatCode>
                <c:ptCount val="901"/>
                <c:pt idx="0">
                  <c:v>0</c:v>
                </c:pt>
                <c:pt idx="1">
                  <c:v>0.1</c:v>
                </c:pt>
                <c:pt idx="2">
                  <c:v>0.2</c:v>
                </c:pt>
                <c:pt idx="3">
                  <c:v>0.3</c:v>
                </c:pt>
                <c:pt idx="4">
                  <c:v>0.4</c:v>
                </c:pt>
                <c:pt idx="5">
                  <c:v>0.5</c:v>
                </c:pt>
                <c:pt idx="6">
                  <c:v>0.60000000000000009</c:v>
                </c:pt>
                <c:pt idx="7">
                  <c:v>0.70000000000000007</c:v>
                </c:pt>
                <c:pt idx="8">
                  <c:v>0.8</c:v>
                </c:pt>
                <c:pt idx="9">
                  <c:v>0.9</c:v>
                </c:pt>
                <c:pt idx="10">
                  <c:v>1</c:v>
                </c:pt>
                <c:pt idx="11">
                  <c:v>1.1000000000000001</c:v>
                </c:pt>
                <c:pt idx="12">
                  <c:v>1.2000000000000002</c:v>
                </c:pt>
                <c:pt idx="13">
                  <c:v>1.3</c:v>
                </c:pt>
                <c:pt idx="14">
                  <c:v>1.4000000000000001</c:v>
                </c:pt>
                <c:pt idx="15">
                  <c:v>1.5</c:v>
                </c:pt>
                <c:pt idx="16">
                  <c:v>1.6</c:v>
                </c:pt>
                <c:pt idx="17">
                  <c:v>1.7000000000000002</c:v>
                </c:pt>
                <c:pt idx="18">
                  <c:v>1.8</c:v>
                </c:pt>
                <c:pt idx="19">
                  <c:v>1.9000000000000001</c:v>
                </c:pt>
                <c:pt idx="20">
                  <c:v>2</c:v>
                </c:pt>
                <c:pt idx="21">
                  <c:v>2.1</c:v>
                </c:pt>
                <c:pt idx="22">
                  <c:v>2.2000000000000002</c:v>
                </c:pt>
                <c:pt idx="23">
                  <c:v>2.3000000000000003</c:v>
                </c:pt>
                <c:pt idx="24">
                  <c:v>2.4000000000000004</c:v>
                </c:pt>
                <c:pt idx="25">
                  <c:v>2.5</c:v>
                </c:pt>
                <c:pt idx="26">
                  <c:v>2.6</c:v>
                </c:pt>
                <c:pt idx="27">
                  <c:v>2.7</c:v>
                </c:pt>
                <c:pt idx="28">
                  <c:v>2.8000000000000003</c:v>
                </c:pt>
                <c:pt idx="29">
                  <c:v>2.9000000000000004</c:v>
                </c:pt>
                <c:pt idx="30">
                  <c:v>3</c:v>
                </c:pt>
                <c:pt idx="31">
                  <c:v>3.1</c:v>
                </c:pt>
                <c:pt idx="32">
                  <c:v>3.2</c:v>
                </c:pt>
                <c:pt idx="33">
                  <c:v>3.3000000000000003</c:v>
                </c:pt>
                <c:pt idx="34">
                  <c:v>3.4000000000000004</c:v>
                </c:pt>
                <c:pt idx="35">
                  <c:v>3.5</c:v>
                </c:pt>
                <c:pt idx="36">
                  <c:v>3.6</c:v>
                </c:pt>
                <c:pt idx="37">
                  <c:v>3.7</c:v>
                </c:pt>
                <c:pt idx="38">
                  <c:v>3.8000000000000003</c:v>
                </c:pt>
                <c:pt idx="39">
                  <c:v>3.9000000000000004</c:v>
                </c:pt>
                <c:pt idx="40">
                  <c:v>4</c:v>
                </c:pt>
                <c:pt idx="41">
                  <c:v>4.1000000000000005</c:v>
                </c:pt>
                <c:pt idx="42">
                  <c:v>4.2</c:v>
                </c:pt>
                <c:pt idx="43">
                  <c:v>4.3</c:v>
                </c:pt>
                <c:pt idx="44">
                  <c:v>4.4000000000000004</c:v>
                </c:pt>
                <c:pt idx="45">
                  <c:v>4.5</c:v>
                </c:pt>
                <c:pt idx="46">
                  <c:v>4.6000000000000005</c:v>
                </c:pt>
                <c:pt idx="47">
                  <c:v>4.7</c:v>
                </c:pt>
                <c:pt idx="48">
                  <c:v>4.8000000000000007</c:v>
                </c:pt>
                <c:pt idx="49">
                  <c:v>4.9000000000000004</c:v>
                </c:pt>
                <c:pt idx="50">
                  <c:v>5</c:v>
                </c:pt>
                <c:pt idx="51">
                  <c:v>5.1000000000000005</c:v>
                </c:pt>
                <c:pt idx="52">
                  <c:v>5.2</c:v>
                </c:pt>
                <c:pt idx="53">
                  <c:v>5.3000000000000007</c:v>
                </c:pt>
                <c:pt idx="54">
                  <c:v>5.4</c:v>
                </c:pt>
                <c:pt idx="55">
                  <c:v>5.5</c:v>
                </c:pt>
                <c:pt idx="56">
                  <c:v>5.6000000000000005</c:v>
                </c:pt>
                <c:pt idx="57">
                  <c:v>5.7</c:v>
                </c:pt>
                <c:pt idx="58">
                  <c:v>5.8000000000000007</c:v>
                </c:pt>
                <c:pt idx="59">
                  <c:v>5.9</c:v>
                </c:pt>
                <c:pt idx="60">
                  <c:v>6</c:v>
                </c:pt>
                <c:pt idx="61">
                  <c:v>6.1000000000000005</c:v>
                </c:pt>
                <c:pt idx="62">
                  <c:v>6.2</c:v>
                </c:pt>
                <c:pt idx="63">
                  <c:v>6.3000000000000007</c:v>
                </c:pt>
                <c:pt idx="64">
                  <c:v>6.4</c:v>
                </c:pt>
                <c:pt idx="65">
                  <c:v>6.5</c:v>
                </c:pt>
                <c:pt idx="66">
                  <c:v>6.6000000000000005</c:v>
                </c:pt>
                <c:pt idx="67">
                  <c:v>6.7</c:v>
                </c:pt>
                <c:pt idx="68">
                  <c:v>6.8000000000000007</c:v>
                </c:pt>
                <c:pt idx="69">
                  <c:v>6.9</c:v>
                </c:pt>
                <c:pt idx="70">
                  <c:v>7</c:v>
                </c:pt>
                <c:pt idx="71">
                  <c:v>7.1000000000000005</c:v>
                </c:pt>
                <c:pt idx="72">
                  <c:v>7.2</c:v>
                </c:pt>
                <c:pt idx="73">
                  <c:v>7.3000000000000007</c:v>
                </c:pt>
                <c:pt idx="74">
                  <c:v>7.4</c:v>
                </c:pt>
                <c:pt idx="75">
                  <c:v>7.5</c:v>
                </c:pt>
                <c:pt idx="76">
                  <c:v>7.6000000000000005</c:v>
                </c:pt>
                <c:pt idx="77">
                  <c:v>7.7</c:v>
                </c:pt>
                <c:pt idx="78">
                  <c:v>7.8000000000000007</c:v>
                </c:pt>
                <c:pt idx="79">
                  <c:v>7.9</c:v>
                </c:pt>
                <c:pt idx="80">
                  <c:v>8</c:v>
                </c:pt>
                <c:pt idx="81">
                  <c:v>8.1</c:v>
                </c:pt>
                <c:pt idx="82">
                  <c:v>8.2000000000000011</c:v>
                </c:pt>
                <c:pt idx="83">
                  <c:v>8.3000000000000007</c:v>
                </c:pt>
                <c:pt idx="84">
                  <c:v>8.4</c:v>
                </c:pt>
                <c:pt idx="85">
                  <c:v>8.5</c:v>
                </c:pt>
                <c:pt idx="86">
                  <c:v>8.6</c:v>
                </c:pt>
                <c:pt idx="87">
                  <c:v>8.7000000000000011</c:v>
                </c:pt>
                <c:pt idx="88">
                  <c:v>8.8000000000000007</c:v>
                </c:pt>
                <c:pt idx="89">
                  <c:v>8.9</c:v>
                </c:pt>
                <c:pt idx="90">
                  <c:v>9</c:v>
                </c:pt>
                <c:pt idx="91">
                  <c:v>9.1</c:v>
                </c:pt>
                <c:pt idx="92">
                  <c:v>9.2000000000000011</c:v>
                </c:pt>
                <c:pt idx="93">
                  <c:v>9.3000000000000007</c:v>
                </c:pt>
                <c:pt idx="94">
                  <c:v>9.4</c:v>
                </c:pt>
                <c:pt idx="95">
                  <c:v>9.5</c:v>
                </c:pt>
                <c:pt idx="96">
                  <c:v>9.6000000000000014</c:v>
                </c:pt>
                <c:pt idx="97">
                  <c:v>9.7000000000000011</c:v>
                </c:pt>
                <c:pt idx="98">
                  <c:v>9.8000000000000007</c:v>
                </c:pt>
                <c:pt idx="99">
                  <c:v>9.9</c:v>
                </c:pt>
                <c:pt idx="100">
                  <c:v>10</c:v>
                </c:pt>
                <c:pt idx="101">
                  <c:v>10.100000000000001</c:v>
                </c:pt>
                <c:pt idx="102">
                  <c:v>10.200000000000001</c:v>
                </c:pt>
                <c:pt idx="103">
                  <c:v>10.3</c:v>
                </c:pt>
                <c:pt idx="104">
                  <c:v>10.4</c:v>
                </c:pt>
                <c:pt idx="105">
                  <c:v>10.5</c:v>
                </c:pt>
                <c:pt idx="106">
                  <c:v>10.600000000000001</c:v>
                </c:pt>
                <c:pt idx="107">
                  <c:v>10.700000000000001</c:v>
                </c:pt>
                <c:pt idx="108">
                  <c:v>10.8</c:v>
                </c:pt>
                <c:pt idx="109">
                  <c:v>10.9</c:v>
                </c:pt>
                <c:pt idx="110">
                  <c:v>11</c:v>
                </c:pt>
                <c:pt idx="111">
                  <c:v>11.100000000000001</c:v>
                </c:pt>
                <c:pt idx="112">
                  <c:v>11.200000000000001</c:v>
                </c:pt>
                <c:pt idx="113">
                  <c:v>11.3</c:v>
                </c:pt>
                <c:pt idx="114">
                  <c:v>11.4</c:v>
                </c:pt>
                <c:pt idx="115">
                  <c:v>11.5</c:v>
                </c:pt>
                <c:pt idx="116">
                  <c:v>11.600000000000001</c:v>
                </c:pt>
                <c:pt idx="117">
                  <c:v>11.700000000000001</c:v>
                </c:pt>
                <c:pt idx="118">
                  <c:v>11.8</c:v>
                </c:pt>
                <c:pt idx="119">
                  <c:v>11.9</c:v>
                </c:pt>
                <c:pt idx="120">
                  <c:v>12</c:v>
                </c:pt>
                <c:pt idx="121">
                  <c:v>12.100000000000001</c:v>
                </c:pt>
                <c:pt idx="122">
                  <c:v>12.200000000000001</c:v>
                </c:pt>
                <c:pt idx="123">
                  <c:v>12.3</c:v>
                </c:pt>
                <c:pt idx="124">
                  <c:v>12.4</c:v>
                </c:pt>
                <c:pt idx="125">
                  <c:v>12.5</c:v>
                </c:pt>
                <c:pt idx="126">
                  <c:v>12.600000000000001</c:v>
                </c:pt>
                <c:pt idx="127">
                  <c:v>12.700000000000001</c:v>
                </c:pt>
                <c:pt idx="128">
                  <c:v>12.8</c:v>
                </c:pt>
                <c:pt idx="129">
                  <c:v>12.9</c:v>
                </c:pt>
                <c:pt idx="130">
                  <c:v>13</c:v>
                </c:pt>
                <c:pt idx="131">
                  <c:v>13.100000000000001</c:v>
                </c:pt>
                <c:pt idx="132">
                  <c:v>13.200000000000001</c:v>
                </c:pt>
                <c:pt idx="133">
                  <c:v>13.3</c:v>
                </c:pt>
                <c:pt idx="134">
                  <c:v>13.4</c:v>
                </c:pt>
                <c:pt idx="135">
                  <c:v>13.5</c:v>
                </c:pt>
                <c:pt idx="136">
                  <c:v>13.600000000000001</c:v>
                </c:pt>
                <c:pt idx="137">
                  <c:v>13.700000000000001</c:v>
                </c:pt>
                <c:pt idx="138">
                  <c:v>13.8</c:v>
                </c:pt>
                <c:pt idx="139">
                  <c:v>13.9</c:v>
                </c:pt>
                <c:pt idx="140">
                  <c:v>14</c:v>
                </c:pt>
                <c:pt idx="141">
                  <c:v>14.100000000000001</c:v>
                </c:pt>
                <c:pt idx="142">
                  <c:v>14.200000000000001</c:v>
                </c:pt>
                <c:pt idx="143">
                  <c:v>14.3</c:v>
                </c:pt>
                <c:pt idx="144">
                  <c:v>14.4</c:v>
                </c:pt>
                <c:pt idx="145">
                  <c:v>14.5</c:v>
                </c:pt>
                <c:pt idx="146">
                  <c:v>14.600000000000001</c:v>
                </c:pt>
                <c:pt idx="147">
                  <c:v>14.700000000000001</c:v>
                </c:pt>
                <c:pt idx="148">
                  <c:v>14.8</c:v>
                </c:pt>
                <c:pt idx="149">
                  <c:v>14.9</c:v>
                </c:pt>
                <c:pt idx="150">
                  <c:v>15</c:v>
                </c:pt>
                <c:pt idx="151">
                  <c:v>15.100000000000001</c:v>
                </c:pt>
                <c:pt idx="152">
                  <c:v>15.200000000000001</c:v>
                </c:pt>
                <c:pt idx="153">
                  <c:v>15.3</c:v>
                </c:pt>
                <c:pt idx="154">
                  <c:v>15.4</c:v>
                </c:pt>
                <c:pt idx="155">
                  <c:v>15.5</c:v>
                </c:pt>
                <c:pt idx="156">
                  <c:v>15.600000000000001</c:v>
                </c:pt>
                <c:pt idx="157">
                  <c:v>15.700000000000001</c:v>
                </c:pt>
                <c:pt idx="158">
                  <c:v>15.8</c:v>
                </c:pt>
                <c:pt idx="159">
                  <c:v>15.9</c:v>
                </c:pt>
                <c:pt idx="160">
                  <c:v>16</c:v>
                </c:pt>
                <c:pt idx="161">
                  <c:v>16.100000000000001</c:v>
                </c:pt>
                <c:pt idx="162">
                  <c:v>16.2</c:v>
                </c:pt>
                <c:pt idx="163">
                  <c:v>16.3</c:v>
                </c:pt>
                <c:pt idx="164">
                  <c:v>16.400000000000002</c:v>
                </c:pt>
                <c:pt idx="165">
                  <c:v>16.5</c:v>
                </c:pt>
                <c:pt idx="166">
                  <c:v>16.600000000000001</c:v>
                </c:pt>
                <c:pt idx="167">
                  <c:v>16.7</c:v>
                </c:pt>
                <c:pt idx="168">
                  <c:v>16.8</c:v>
                </c:pt>
                <c:pt idx="169">
                  <c:v>16.900000000000002</c:v>
                </c:pt>
                <c:pt idx="170">
                  <c:v>17</c:v>
                </c:pt>
                <c:pt idx="171">
                  <c:v>17.100000000000001</c:v>
                </c:pt>
                <c:pt idx="172">
                  <c:v>17.2</c:v>
                </c:pt>
                <c:pt idx="173">
                  <c:v>17.3</c:v>
                </c:pt>
                <c:pt idx="174">
                  <c:v>17.400000000000002</c:v>
                </c:pt>
                <c:pt idx="175">
                  <c:v>17.5</c:v>
                </c:pt>
                <c:pt idx="176">
                  <c:v>17.600000000000001</c:v>
                </c:pt>
                <c:pt idx="177">
                  <c:v>17.7</c:v>
                </c:pt>
                <c:pt idx="178">
                  <c:v>17.8</c:v>
                </c:pt>
                <c:pt idx="179">
                  <c:v>17.900000000000002</c:v>
                </c:pt>
                <c:pt idx="180">
                  <c:v>18</c:v>
                </c:pt>
                <c:pt idx="181">
                  <c:v>18.100000000000001</c:v>
                </c:pt>
                <c:pt idx="182">
                  <c:v>18.2</c:v>
                </c:pt>
                <c:pt idx="183">
                  <c:v>18.3</c:v>
                </c:pt>
                <c:pt idx="184">
                  <c:v>18.400000000000002</c:v>
                </c:pt>
                <c:pt idx="185">
                  <c:v>18.5</c:v>
                </c:pt>
                <c:pt idx="186">
                  <c:v>18.600000000000001</c:v>
                </c:pt>
                <c:pt idx="187">
                  <c:v>18.7</c:v>
                </c:pt>
                <c:pt idx="188">
                  <c:v>18.8</c:v>
                </c:pt>
                <c:pt idx="189">
                  <c:v>18.900000000000002</c:v>
                </c:pt>
                <c:pt idx="190">
                  <c:v>19</c:v>
                </c:pt>
                <c:pt idx="191">
                  <c:v>19.100000000000001</c:v>
                </c:pt>
                <c:pt idx="192">
                  <c:v>19.200000000000003</c:v>
                </c:pt>
                <c:pt idx="193">
                  <c:v>19.3</c:v>
                </c:pt>
                <c:pt idx="194">
                  <c:v>19.400000000000002</c:v>
                </c:pt>
                <c:pt idx="195">
                  <c:v>19.5</c:v>
                </c:pt>
                <c:pt idx="196">
                  <c:v>19.600000000000001</c:v>
                </c:pt>
                <c:pt idx="197">
                  <c:v>19.700000000000003</c:v>
                </c:pt>
                <c:pt idx="198">
                  <c:v>19.8</c:v>
                </c:pt>
                <c:pt idx="199">
                  <c:v>19.900000000000002</c:v>
                </c:pt>
                <c:pt idx="200">
                  <c:v>20</c:v>
                </c:pt>
                <c:pt idx="201">
                  <c:v>20.100000000000001</c:v>
                </c:pt>
                <c:pt idx="202">
                  <c:v>20.200000000000003</c:v>
                </c:pt>
                <c:pt idx="203">
                  <c:v>20.3</c:v>
                </c:pt>
                <c:pt idx="204">
                  <c:v>20.400000000000002</c:v>
                </c:pt>
                <c:pt idx="205">
                  <c:v>20.5</c:v>
                </c:pt>
                <c:pt idx="206">
                  <c:v>20.6</c:v>
                </c:pt>
                <c:pt idx="207">
                  <c:v>20.700000000000003</c:v>
                </c:pt>
                <c:pt idx="208">
                  <c:v>20.8</c:v>
                </c:pt>
                <c:pt idx="209">
                  <c:v>20.900000000000002</c:v>
                </c:pt>
                <c:pt idx="210">
                  <c:v>21</c:v>
                </c:pt>
                <c:pt idx="211">
                  <c:v>21.1</c:v>
                </c:pt>
                <c:pt idx="212">
                  <c:v>21.200000000000003</c:v>
                </c:pt>
                <c:pt idx="213">
                  <c:v>21.3</c:v>
                </c:pt>
                <c:pt idx="214">
                  <c:v>21.400000000000002</c:v>
                </c:pt>
                <c:pt idx="215">
                  <c:v>21.5</c:v>
                </c:pt>
                <c:pt idx="216">
                  <c:v>21.6</c:v>
                </c:pt>
                <c:pt idx="217">
                  <c:v>21.700000000000003</c:v>
                </c:pt>
                <c:pt idx="218">
                  <c:v>21.8</c:v>
                </c:pt>
                <c:pt idx="219">
                  <c:v>21.900000000000002</c:v>
                </c:pt>
                <c:pt idx="220">
                  <c:v>22</c:v>
                </c:pt>
                <c:pt idx="221">
                  <c:v>22.1</c:v>
                </c:pt>
                <c:pt idx="222">
                  <c:v>22.200000000000003</c:v>
                </c:pt>
                <c:pt idx="223">
                  <c:v>22.3</c:v>
                </c:pt>
                <c:pt idx="224">
                  <c:v>22.400000000000002</c:v>
                </c:pt>
                <c:pt idx="225">
                  <c:v>22.5</c:v>
                </c:pt>
                <c:pt idx="226">
                  <c:v>22.6</c:v>
                </c:pt>
                <c:pt idx="227">
                  <c:v>22.700000000000003</c:v>
                </c:pt>
                <c:pt idx="228">
                  <c:v>22.8</c:v>
                </c:pt>
                <c:pt idx="229">
                  <c:v>22.900000000000002</c:v>
                </c:pt>
                <c:pt idx="230">
                  <c:v>23</c:v>
                </c:pt>
                <c:pt idx="231">
                  <c:v>23.1</c:v>
                </c:pt>
                <c:pt idx="232">
                  <c:v>23.200000000000003</c:v>
                </c:pt>
                <c:pt idx="233">
                  <c:v>23.3</c:v>
                </c:pt>
                <c:pt idx="234">
                  <c:v>23.400000000000002</c:v>
                </c:pt>
                <c:pt idx="235">
                  <c:v>23.5</c:v>
                </c:pt>
                <c:pt idx="236">
                  <c:v>23.6</c:v>
                </c:pt>
                <c:pt idx="237">
                  <c:v>23.700000000000003</c:v>
                </c:pt>
                <c:pt idx="238">
                  <c:v>23.8</c:v>
                </c:pt>
                <c:pt idx="239">
                  <c:v>23.900000000000002</c:v>
                </c:pt>
                <c:pt idx="240">
                  <c:v>24</c:v>
                </c:pt>
                <c:pt idx="241">
                  <c:v>24.1</c:v>
                </c:pt>
                <c:pt idx="242">
                  <c:v>24.200000000000003</c:v>
                </c:pt>
                <c:pt idx="243">
                  <c:v>24.3</c:v>
                </c:pt>
                <c:pt idx="244">
                  <c:v>24.400000000000002</c:v>
                </c:pt>
                <c:pt idx="245">
                  <c:v>24.5</c:v>
                </c:pt>
                <c:pt idx="246">
                  <c:v>24.6</c:v>
                </c:pt>
                <c:pt idx="247">
                  <c:v>24.700000000000003</c:v>
                </c:pt>
                <c:pt idx="248">
                  <c:v>24.8</c:v>
                </c:pt>
                <c:pt idx="249">
                  <c:v>24.900000000000002</c:v>
                </c:pt>
                <c:pt idx="250">
                  <c:v>25</c:v>
                </c:pt>
                <c:pt idx="251">
                  <c:v>25.1</c:v>
                </c:pt>
                <c:pt idx="252">
                  <c:v>25.200000000000003</c:v>
                </c:pt>
                <c:pt idx="253">
                  <c:v>25.3</c:v>
                </c:pt>
                <c:pt idx="254">
                  <c:v>25.400000000000002</c:v>
                </c:pt>
                <c:pt idx="255">
                  <c:v>25.5</c:v>
                </c:pt>
                <c:pt idx="256">
                  <c:v>25.6</c:v>
                </c:pt>
                <c:pt idx="257">
                  <c:v>25.700000000000003</c:v>
                </c:pt>
                <c:pt idx="258">
                  <c:v>25.8</c:v>
                </c:pt>
                <c:pt idx="259">
                  <c:v>25.900000000000002</c:v>
                </c:pt>
                <c:pt idx="260">
                  <c:v>26</c:v>
                </c:pt>
                <c:pt idx="261">
                  <c:v>26.1</c:v>
                </c:pt>
                <c:pt idx="262">
                  <c:v>26.200000000000003</c:v>
                </c:pt>
                <c:pt idx="263">
                  <c:v>26.3</c:v>
                </c:pt>
                <c:pt idx="264">
                  <c:v>26.400000000000002</c:v>
                </c:pt>
                <c:pt idx="265">
                  <c:v>26.5</c:v>
                </c:pt>
                <c:pt idx="266">
                  <c:v>26.6</c:v>
                </c:pt>
                <c:pt idx="267">
                  <c:v>26.700000000000003</c:v>
                </c:pt>
                <c:pt idx="268">
                  <c:v>26.8</c:v>
                </c:pt>
                <c:pt idx="269">
                  <c:v>26.900000000000002</c:v>
                </c:pt>
                <c:pt idx="270">
                  <c:v>27</c:v>
                </c:pt>
                <c:pt idx="271">
                  <c:v>27.1</c:v>
                </c:pt>
                <c:pt idx="272">
                  <c:v>27.200000000000003</c:v>
                </c:pt>
                <c:pt idx="273">
                  <c:v>27.3</c:v>
                </c:pt>
                <c:pt idx="274">
                  <c:v>27.400000000000002</c:v>
                </c:pt>
                <c:pt idx="275">
                  <c:v>27.5</c:v>
                </c:pt>
                <c:pt idx="276">
                  <c:v>27.6</c:v>
                </c:pt>
                <c:pt idx="277">
                  <c:v>27.700000000000003</c:v>
                </c:pt>
                <c:pt idx="278">
                  <c:v>27.8</c:v>
                </c:pt>
                <c:pt idx="279">
                  <c:v>27.900000000000002</c:v>
                </c:pt>
                <c:pt idx="280">
                  <c:v>28</c:v>
                </c:pt>
                <c:pt idx="281">
                  <c:v>28.1</c:v>
                </c:pt>
                <c:pt idx="282">
                  <c:v>28.200000000000003</c:v>
                </c:pt>
                <c:pt idx="283">
                  <c:v>28.3</c:v>
                </c:pt>
                <c:pt idx="284">
                  <c:v>28.400000000000002</c:v>
                </c:pt>
                <c:pt idx="285">
                  <c:v>28.5</c:v>
                </c:pt>
                <c:pt idx="286">
                  <c:v>28.6</c:v>
                </c:pt>
                <c:pt idx="287">
                  <c:v>28.700000000000003</c:v>
                </c:pt>
                <c:pt idx="288">
                  <c:v>28.8</c:v>
                </c:pt>
                <c:pt idx="289">
                  <c:v>28.900000000000002</c:v>
                </c:pt>
                <c:pt idx="290">
                  <c:v>29</c:v>
                </c:pt>
                <c:pt idx="291">
                  <c:v>29.1</c:v>
                </c:pt>
                <c:pt idx="292">
                  <c:v>29.200000000000003</c:v>
                </c:pt>
                <c:pt idx="293">
                  <c:v>29.3</c:v>
                </c:pt>
                <c:pt idx="294">
                  <c:v>29.400000000000002</c:v>
                </c:pt>
                <c:pt idx="295">
                  <c:v>29.5</c:v>
                </c:pt>
                <c:pt idx="296">
                  <c:v>29.6</c:v>
                </c:pt>
                <c:pt idx="297">
                  <c:v>29.700000000000003</c:v>
                </c:pt>
                <c:pt idx="298">
                  <c:v>29.8</c:v>
                </c:pt>
                <c:pt idx="299">
                  <c:v>29.900000000000002</c:v>
                </c:pt>
                <c:pt idx="300">
                  <c:v>30</c:v>
                </c:pt>
                <c:pt idx="301">
                  <c:v>30.1</c:v>
                </c:pt>
                <c:pt idx="302">
                  <c:v>30.200000000000003</c:v>
                </c:pt>
                <c:pt idx="303">
                  <c:v>30.3</c:v>
                </c:pt>
                <c:pt idx="304">
                  <c:v>30.400000000000002</c:v>
                </c:pt>
                <c:pt idx="305">
                  <c:v>30.5</c:v>
                </c:pt>
                <c:pt idx="306">
                  <c:v>30.6</c:v>
                </c:pt>
                <c:pt idx="307">
                  <c:v>30.700000000000003</c:v>
                </c:pt>
                <c:pt idx="308">
                  <c:v>30.8</c:v>
                </c:pt>
                <c:pt idx="309">
                  <c:v>30.900000000000002</c:v>
                </c:pt>
                <c:pt idx="310">
                  <c:v>31</c:v>
                </c:pt>
                <c:pt idx="311">
                  <c:v>31.1</c:v>
                </c:pt>
                <c:pt idx="312">
                  <c:v>31.200000000000003</c:v>
                </c:pt>
                <c:pt idx="313">
                  <c:v>31.3</c:v>
                </c:pt>
                <c:pt idx="314">
                  <c:v>31.400000000000002</c:v>
                </c:pt>
                <c:pt idx="315">
                  <c:v>31.5</c:v>
                </c:pt>
                <c:pt idx="316">
                  <c:v>31.6</c:v>
                </c:pt>
                <c:pt idx="317">
                  <c:v>31.700000000000003</c:v>
                </c:pt>
                <c:pt idx="318">
                  <c:v>31.8</c:v>
                </c:pt>
                <c:pt idx="319">
                  <c:v>31.900000000000002</c:v>
                </c:pt>
                <c:pt idx="320">
                  <c:v>32</c:v>
                </c:pt>
                <c:pt idx="321">
                  <c:v>32.1</c:v>
                </c:pt>
                <c:pt idx="322">
                  <c:v>32.200000000000003</c:v>
                </c:pt>
                <c:pt idx="323">
                  <c:v>32.300000000000004</c:v>
                </c:pt>
                <c:pt idx="324">
                  <c:v>32.4</c:v>
                </c:pt>
                <c:pt idx="325">
                  <c:v>32.5</c:v>
                </c:pt>
                <c:pt idx="326">
                  <c:v>32.6</c:v>
                </c:pt>
                <c:pt idx="327">
                  <c:v>32.700000000000003</c:v>
                </c:pt>
                <c:pt idx="328">
                  <c:v>32.800000000000004</c:v>
                </c:pt>
                <c:pt idx="329">
                  <c:v>32.9</c:v>
                </c:pt>
                <c:pt idx="330">
                  <c:v>33</c:v>
                </c:pt>
                <c:pt idx="331">
                  <c:v>33.1</c:v>
                </c:pt>
                <c:pt idx="332">
                  <c:v>33.200000000000003</c:v>
                </c:pt>
                <c:pt idx="333">
                  <c:v>33.300000000000004</c:v>
                </c:pt>
                <c:pt idx="334">
                  <c:v>33.4</c:v>
                </c:pt>
                <c:pt idx="335">
                  <c:v>33.5</c:v>
                </c:pt>
                <c:pt idx="336">
                  <c:v>33.6</c:v>
                </c:pt>
                <c:pt idx="337">
                  <c:v>33.700000000000003</c:v>
                </c:pt>
                <c:pt idx="338">
                  <c:v>33.800000000000004</c:v>
                </c:pt>
                <c:pt idx="339">
                  <c:v>33.9</c:v>
                </c:pt>
                <c:pt idx="340">
                  <c:v>34</c:v>
                </c:pt>
                <c:pt idx="341">
                  <c:v>34.1</c:v>
                </c:pt>
                <c:pt idx="342">
                  <c:v>34.200000000000003</c:v>
                </c:pt>
                <c:pt idx="343">
                  <c:v>34.300000000000004</c:v>
                </c:pt>
                <c:pt idx="344">
                  <c:v>34.4</c:v>
                </c:pt>
                <c:pt idx="345">
                  <c:v>34.5</c:v>
                </c:pt>
                <c:pt idx="346">
                  <c:v>34.6</c:v>
                </c:pt>
                <c:pt idx="347">
                  <c:v>34.700000000000003</c:v>
                </c:pt>
                <c:pt idx="348">
                  <c:v>34.800000000000004</c:v>
                </c:pt>
                <c:pt idx="349">
                  <c:v>34.9</c:v>
                </c:pt>
                <c:pt idx="350">
                  <c:v>35</c:v>
                </c:pt>
                <c:pt idx="351">
                  <c:v>35.1</c:v>
                </c:pt>
                <c:pt idx="352">
                  <c:v>35.200000000000003</c:v>
                </c:pt>
                <c:pt idx="353">
                  <c:v>35.300000000000004</c:v>
                </c:pt>
                <c:pt idx="354">
                  <c:v>35.4</c:v>
                </c:pt>
                <c:pt idx="355">
                  <c:v>35.5</c:v>
                </c:pt>
                <c:pt idx="356">
                  <c:v>35.6</c:v>
                </c:pt>
                <c:pt idx="357">
                  <c:v>35.700000000000003</c:v>
                </c:pt>
                <c:pt idx="358">
                  <c:v>35.800000000000004</c:v>
                </c:pt>
                <c:pt idx="359">
                  <c:v>35.9</c:v>
                </c:pt>
                <c:pt idx="360">
                  <c:v>36</c:v>
                </c:pt>
                <c:pt idx="361">
                  <c:v>36.1</c:v>
                </c:pt>
                <c:pt idx="362">
                  <c:v>36.200000000000003</c:v>
                </c:pt>
                <c:pt idx="363">
                  <c:v>36.300000000000004</c:v>
                </c:pt>
                <c:pt idx="364">
                  <c:v>36.4</c:v>
                </c:pt>
                <c:pt idx="365">
                  <c:v>36.5</c:v>
                </c:pt>
                <c:pt idx="366">
                  <c:v>36.6</c:v>
                </c:pt>
                <c:pt idx="367">
                  <c:v>36.700000000000003</c:v>
                </c:pt>
                <c:pt idx="368">
                  <c:v>36.800000000000004</c:v>
                </c:pt>
                <c:pt idx="369">
                  <c:v>36.9</c:v>
                </c:pt>
                <c:pt idx="370">
                  <c:v>37</c:v>
                </c:pt>
                <c:pt idx="371">
                  <c:v>37.1</c:v>
                </c:pt>
                <c:pt idx="372">
                  <c:v>37.200000000000003</c:v>
                </c:pt>
                <c:pt idx="373">
                  <c:v>37.300000000000004</c:v>
                </c:pt>
                <c:pt idx="374">
                  <c:v>37.4</c:v>
                </c:pt>
                <c:pt idx="375">
                  <c:v>37.5</c:v>
                </c:pt>
                <c:pt idx="376">
                  <c:v>37.6</c:v>
                </c:pt>
                <c:pt idx="377">
                  <c:v>37.700000000000003</c:v>
                </c:pt>
                <c:pt idx="378">
                  <c:v>37.800000000000004</c:v>
                </c:pt>
                <c:pt idx="379">
                  <c:v>37.9</c:v>
                </c:pt>
                <c:pt idx="380">
                  <c:v>38</c:v>
                </c:pt>
                <c:pt idx="381">
                  <c:v>38.1</c:v>
                </c:pt>
                <c:pt idx="382">
                  <c:v>38.200000000000003</c:v>
                </c:pt>
                <c:pt idx="383">
                  <c:v>38.300000000000004</c:v>
                </c:pt>
                <c:pt idx="384">
                  <c:v>38.400000000000006</c:v>
                </c:pt>
                <c:pt idx="385">
                  <c:v>38.5</c:v>
                </c:pt>
                <c:pt idx="386">
                  <c:v>38.6</c:v>
                </c:pt>
                <c:pt idx="387">
                  <c:v>38.700000000000003</c:v>
                </c:pt>
                <c:pt idx="388">
                  <c:v>38.800000000000004</c:v>
                </c:pt>
                <c:pt idx="389">
                  <c:v>38.900000000000006</c:v>
                </c:pt>
                <c:pt idx="390">
                  <c:v>39</c:v>
                </c:pt>
                <c:pt idx="391">
                  <c:v>39.1</c:v>
                </c:pt>
                <c:pt idx="392">
                  <c:v>39.200000000000003</c:v>
                </c:pt>
                <c:pt idx="393">
                  <c:v>39.300000000000004</c:v>
                </c:pt>
                <c:pt idx="394">
                  <c:v>39.400000000000006</c:v>
                </c:pt>
                <c:pt idx="395">
                  <c:v>39.5</c:v>
                </c:pt>
                <c:pt idx="396">
                  <c:v>39.6</c:v>
                </c:pt>
                <c:pt idx="397">
                  <c:v>39.700000000000003</c:v>
                </c:pt>
                <c:pt idx="398">
                  <c:v>39.800000000000004</c:v>
                </c:pt>
                <c:pt idx="399">
                  <c:v>39.900000000000006</c:v>
                </c:pt>
                <c:pt idx="400">
                  <c:v>40</c:v>
                </c:pt>
                <c:pt idx="401">
                  <c:v>40.1</c:v>
                </c:pt>
                <c:pt idx="402">
                  <c:v>40.200000000000003</c:v>
                </c:pt>
                <c:pt idx="403">
                  <c:v>40.300000000000004</c:v>
                </c:pt>
                <c:pt idx="404">
                  <c:v>40.400000000000006</c:v>
                </c:pt>
                <c:pt idx="405">
                  <c:v>40.5</c:v>
                </c:pt>
                <c:pt idx="406">
                  <c:v>40.6</c:v>
                </c:pt>
                <c:pt idx="407">
                  <c:v>40.700000000000003</c:v>
                </c:pt>
                <c:pt idx="408">
                  <c:v>40.800000000000004</c:v>
                </c:pt>
                <c:pt idx="409">
                  <c:v>40.900000000000006</c:v>
                </c:pt>
                <c:pt idx="410">
                  <c:v>41</c:v>
                </c:pt>
                <c:pt idx="411">
                  <c:v>41.1</c:v>
                </c:pt>
                <c:pt idx="412">
                  <c:v>41.2</c:v>
                </c:pt>
                <c:pt idx="413">
                  <c:v>41.300000000000004</c:v>
                </c:pt>
                <c:pt idx="414">
                  <c:v>41.400000000000006</c:v>
                </c:pt>
                <c:pt idx="415">
                  <c:v>41.5</c:v>
                </c:pt>
                <c:pt idx="416">
                  <c:v>41.6</c:v>
                </c:pt>
                <c:pt idx="417">
                  <c:v>41.7</c:v>
                </c:pt>
                <c:pt idx="418">
                  <c:v>41.800000000000004</c:v>
                </c:pt>
                <c:pt idx="419">
                  <c:v>41.900000000000006</c:v>
                </c:pt>
                <c:pt idx="420">
                  <c:v>42</c:v>
                </c:pt>
                <c:pt idx="421">
                  <c:v>42.1</c:v>
                </c:pt>
                <c:pt idx="422">
                  <c:v>42.2</c:v>
                </c:pt>
                <c:pt idx="423">
                  <c:v>42.300000000000004</c:v>
                </c:pt>
                <c:pt idx="424">
                  <c:v>42.400000000000006</c:v>
                </c:pt>
                <c:pt idx="425">
                  <c:v>42.5</c:v>
                </c:pt>
                <c:pt idx="426">
                  <c:v>42.6</c:v>
                </c:pt>
                <c:pt idx="427">
                  <c:v>42.7</c:v>
                </c:pt>
                <c:pt idx="428">
                  <c:v>42.800000000000004</c:v>
                </c:pt>
                <c:pt idx="429">
                  <c:v>42.900000000000006</c:v>
                </c:pt>
                <c:pt idx="430">
                  <c:v>43</c:v>
                </c:pt>
                <c:pt idx="431">
                  <c:v>43.1</c:v>
                </c:pt>
                <c:pt idx="432">
                  <c:v>43.2</c:v>
                </c:pt>
                <c:pt idx="433">
                  <c:v>43.300000000000004</c:v>
                </c:pt>
                <c:pt idx="434">
                  <c:v>43.400000000000006</c:v>
                </c:pt>
                <c:pt idx="435">
                  <c:v>43.5</c:v>
                </c:pt>
                <c:pt idx="436">
                  <c:v>43.6</c:v>
                </c:pt>
                <c:pt idx="437">
                  <c:v>43.7</c:v>
                </c:pt>
                <c:pt idx="438">
                  <c:v>43.800000000000004</c:v>
                </c:pt>
                <c:pt idx="439">
                  <c:v>43.900000000000006</c:v>
                </c:pt>
                <c:pt idx="440">
                  <c:v>44</c:v>
                </c:pt>
                <c:pt idx="441">
                  <c:v>44.1</c:v>
                </c:pt>
                <c:pt idx="442">
                  <c:v>44.2</c:v>
                </c:pt>
                <c:pt idx="443">
                  <c:v>44.300000000000004</c:v>
                </c:pt>
                <c:pt idx="444">
                  <c:v>44.400000000000006</c:v>
                </c:pt>
                <c:pt idx="445">
                  <c:v>44.5</c:v>
                </c:pt>
                <c:pt idx="446">
                  <c:v>44.6</c:v>
                </c:pt>
                <c:pt idx="447">
                  <c:v>44.7</c:v>
                </c:pt>
                <c:pt idx="448">
                  <c:v>44.800000000000004</c:v>
                </c:pt>
                <c:pt idx="449">
                  <c:v>44.900000000000006</c:v>
                </c:pt>
                <c:pt idx="450">
                  <c:v>45</c:v>
                </c:pt>
                <c:pt idx="451">
                  <c:v>45.099999999999994</c:v>
                </c:pt>
                <c:pt idx="452">
                  <c:v>45.199999999999996</c:v>
                </c:pt>
                <c:pt idx="453">
                  <c:v>45.3</c:v>
                </c:pt>
                <c:pt idx="454">
                  <c:v>45.4</c:v>
                </c:pt>
                <c:pt idx="455">
                  <c:v>45.5</c:v>
                </c:pt>
                <c:pt idx="456">
                  <c:v>45.599999999999994</c:v>
                </c:pt>
                <c:pt idx="457">
                  <c:v>45.699999999999996</c:v>
                </c:pt>
                <c:pt idx="458">
                  <c:v>45.8</c:v>
                </c:pt>
                <c:pt idx="459">
                  <c:v>45.9</c:v>
                </c:pt>
                <c:pt idx="460">
                  <c:v>46</c:v>
                </c:pt>
                <c:pt idx="461">
                  <c:v>46.099999999999994</c:v>
                </c:pt>
                <c:pt idx="462">
                  <c:v>46.199999999999996</c:v>
                </c:pt>
                <c:pt idx="463">
                  <c:v>46.3</c:v>
                </c:pt>
                <c:pt idx="464">
                  <c:v>46.4</c:v>
                </c:pt>
                <c:pt idx="465">
                  <c:v>46.5</c:v>
                </c:pt>
                <c:pt idx="466">
                  <c:v>46.599999999999994</c:v>
                </c:pt>
                <c:pt idx="467">
                  <c:v>46.699999999999996</c:v>
                </c:pt>
                <c:pt idx="468">
                  <c:v>46.8</c:v>
                </c:pt>
                <c:pt idx="469">
                  <c:v>46.9</c:v>
                </c:pt>
                <c:pt idx="470">
                  <c:v>47</c:v>
                </c:pt>
                <c:pt idx="471">
                  <c:v>47.099999999999994</c:v>
                </c:pt>
                <c:pt idx="472">
                  <c:v>47.199999999999996</c:v>
                </c:pt>
                <c:pt idx="473">
                  <c:v>47.3</c:v>
                </c:pt>
                <c:pt idx="474">
                  <c:v>47.4</c:v>
                </c:pt>
                <c:pt idx="475">
                  <c:v>47.5</c:v>
                </c:pt>
                <c:pt idx="476">
                  <c:v>47.599999999999994</c:v>
                </c:pt>
                <c:pt idx="477">
                  <c:v>47.699999999999996</c:v>
                </c:pt>
                <c:pt idx="478">
                  <c:v>47.8</c:v>
                </c:pt>
                <c:pt idx="479">
                  <c:v>47.9</c:v>
                </c:pt>
                <c:pt idx="480">
                  <c:v>48</c:v>
                </c:pt>
                <c:pt idx="481">
                  <c:v>48.099999999999994</c:v>
                </c:pt>
                <c:pt idx="482">
                  <c:v>48.199999999999996</c:v>
                </c:pt>
                <c:pt idx="483">
                  <c:v>48.3</c:v>
                </c:pt>
                <c:pt idx="484">
                  <c:v>48.4</c:v>
                </c:pt>
                <c:pt idx="485">
                  <c:v>48.5</c:v>
                </c:pt>
                <c:pt idx="486">
                  <c:v>48.599999999999994</c:v>
                </c:pt>
                <c:pt idx="487">
                  <c:v>48.699999999999996</c:v>
                </c:pt>
                <c:pt idx="488">
                  <c:v>48.8</c:v>
                </c:pt>
                <c:pt idx="489">
                  <c:v>48.9</c:v>
                </c:pt>
                <c:pt idx="490">
                  <c:v>49</c:v>
                </c:pt>
                <c:pt idx="491">
                  <c:v>49.099999999999994</c:v>
                </c:pt>
                <c:pt idx="492">
                  <c:v>49.199999999999996</c:v>
                </c:pt>
                <c:pt idx="493">
                  <c:v>49.3</c:v>
                </c:pt>
                <c:pt idx="494">
                  <c:v>49.4</c:v>
                </c:pt>
                <c:pt idx="495">
                  <c:v>49.5</c:v>
                </c:pt>
                <c:pt idx="496">
                  <c:v>49.599999999999994</c:v>
                </c:pt>
                <c:pt idx="497">
                  <c:v>49.699999999999996</c:v>
                </c:pt>
                <c:pt idx="498">
                  <c:v>49.8</c:v>
                </c:pt>
                <c:pt idx="499">
                  <c:v>49.9</c:v>
                </c:pt>
                <c:pt idx="500">
                  <c:v>50</c:v>
                </c:pt>
                <c:pt idx="501">
                  <c:v>50.099999999999994</c:v>
                </c:pt>
                <c:pt idx="502">
                  <c:v>50.199999999999996</c:v>
                </c:pt>
                <c:pt idx="503">
                  <c:v>50.3</c:v>
                </c:pt>
                <c:pt idx="504">
                  <c:v>50.4</c:v>
                </c:pt>
                <c:pt idx="505">
                  <c:v>50.5</c:v>
                </c:pt>
                <c:pt idx="506">
                  <c:v>50.599999999999994</c:v>
                </c:pt>
                <c:pt idx="507">
                  <c:v>50.699999999999996</c:v>
                </c:pt>
                <c:pt idx="508">
                  <c:v>50.8</c:v>
                </c:pt>
                <c:pt idx="509">
                  <c:v>50.9</c:v>
                </c:pt>
                <c:pt idx="510">
                  <c:v>51</c:v>
                </c:pt>
                <c:pt idx="511">
                  <c:v>51.099999999999994</c:v>
                </c:pt>
                <c:pt idx="512">
                  <c:v>51.199999999999996</c:v>
                </c:pt>
                <c:pt idx="513">
                  <c:v>51.3</c:v>
                </c:pt>
                <c:pt idx="514">
                  <c:v>51.4</c:v>
                </c:pt>
                <c:pt idx="515">
                  <c:v>51.5</c:v>
                </c:pt>
                <c:pt idx="516">
                  <c:v>51.599999999999994</c:v>
                </c:pt>
                <c:pt idx="517">
                  <c:v>51.699999999999996</c:v>
                </c:pt>
                <c:pt idx="518">
                  <c:v>51.8</c:v>
                </c:pt>
                <c:pt idx="519">
                  <c:v>51.9</c:v>
                </c:pt>
                <c:pt idx="520">
                  <c:v>52</c:v>
                </c:pt>
                <c:pt idx="521">
                  <c:v>52.1</c:v>
                </c:pt>
                <c:pt idx="522">
                  <c:v>52.199999999999996</c:v>
                </c:pt>
                <c:pt idx="523">
                  <c:v>52.3</c:v>
                </c:pt>
                <c:pt idx="524">
                  <c:v>52.4</c:v>
                </c:pt>
                <c:pt idx="525">
                  <c:v>52.5</c:v>
                </c:pt>
                <c:pt idx="526">
                  <c:v>52.6</c:v>
                </c:pt>
                <c:pt idx="527">
                  <c:v>52.699999999999996</c:v>
                </c:pt>
                <c:pt idx="528">
                  <c:v>52.8</c:v>
                </c:pt>
                <c:pt idx="529">
                  <c:v>52.9</c:v>
                </c:pt>
                <c:pt idx="530">
                  <c:v>53</c:v>
                </c:pt>
                <c:pt idx="531">
                  <c:v>53.1</c:v>
                </c:pt>
                <c:pt idx="532">
                  <c:v>53.199999999999996</c:v>
                </c:pt>
                <c:pt idx="533">
                  <c:v>53.3</c:v>
                </c:pt>
                <c:pt idx="534">
                  <c:v>53.4</c:v>
                </c:pt>
                <c:pt idx="535">
                  <c:v>53.5</c:v>
                </c:pt>
                <c:pt idx="536">
                  <c:v>53.6</c:v>
                </c:pt>
                <c:pt idx="537">
                  <c:v>53.699999999999996</c:v>
                </c:pt>
                <c:pt idx="538">
                  <c:v>53.8</c:v>
                </c:pt>
                <c:pt idx="539">
                  <c:v>53.9</c:v>
                </c:pt>
                <c:pt idx="540">
                  <c:v>54</c:v>
                </c:pt>
                <c:pt idx="541">
                  <c:v>54.1</c:v>
                </c:pt>
                <c:pt idx="542">
                  <c:v>54.199999999999996</c:v>
                </c:pt>
                <c:pt idx="543">
                  <c:v>54.3</c:v>
                </c:pt>
                <c:pt idx="544">
                  <c:v>54.4</c:v>
                </c:pt>
                <c:pt idx="545">
                  <c:v>54.5</c:v>
                </c:pt>
                <c:pt idx="546">
                  <c:v>54.6</c:v>
                </c:pt>
                <c:pt idx="547">
                  <c:v>54.699999999999996</c:v>
                </c:pt>
                <c:pt idx="548">
                  <c:v>54.8</c:v>
                </c:pt>
                <c:pt idx="549">
                  <c:v>54.9</c:v>
                </c:pt>
                <c:pt idx="550">
                  <c:v>55</c:v>
                </c:pt>
                <c:pt idx="551">
                  <c:v>55.1</c:v>
                </c:pt>
                <c:pt idx="552">
                  <c:v>55.199999999999996</c:v>
                </c:pt>
                <c:pt idx="553">
                  <c:v>55.3</c:v>
                </c:pt>
                <c:pt idx="554">
                  <c:v>55.4</c:v>
                </c:pt>
                <c:pt idx="555">
                  <c:v>55.5</c:v>
                </c:pt>
                <c:pt idx="556">
                  <c:v>55.6</c:v>
                </c:pt>
                <c:pt idx="557">
                  <c:v>55.699999999999996</c:v>
                </c:pt>
                <c:pt idx="558">
                  <c:v>55.8</c:v>
                </c:pt>
                <c:pt idx="559">
                  <c:v>55.9</c:v>
                </c:pt>
                <c:pt idx="560">
                  <c:v>56</c:v>
                </c:pt>
                <c:pt idx="561">
                  <c:v>56.1</c:v>
                </c:pt>
                <c:pt idx="562">
                  <c:v>56.199999999999996</c:v>
                </c:pt>
                <c:pt idx="563">
                  <c:v>56.3</c:v>
                </c:pt>
                <c:pt idx="564">
                  <c:v>56.4</c:v>
                </c:pt>
                <c:pt idx="565">
                  <c:v>56.5</c:v>
                </c:pt>
                <c:pt idx="566">
                  <c:v>56.6</c:v>
                </c:pt>
                <c:pt idx="567">
                  <c:v>56.699999999999996</c:v>
                </c:pt>
                <c:pt idx="568">
                  <c:v>56.8</c:v>
                </c:pt>
                <c:pt idx="569">
                  <c:v>56.9</c:v>
                </c:pt>
                <c:pt idx="570">
                  <c:v>57</c:v>
                </c:pt>
                <c:pt idx="571">
                  <c:v>57.1</c:v>
                </c:pt>
                <c:pt idx="572">
                  <c:v>57.199999999999996</c:v>
                </c:pt>
                <c:pt idx="573">
                  <c:v>57.3</c:v>
                </c:pt>
                <c:pt idx="574">
                  <c:v>57.4</c:v>
                </c:pt>
                <c:pt idx="575">
                  <c:v>57.5</c:v>
                </c:pt>
                <c:pt idx="576">
                  <c:v>57.6</c:v>
                </c:pt>
                <c:pt idx="577">
                  <c:v>57.699999999999996</c:v>
                </c:pt>
                <c:pt idx="578">
                  <c:v>57.8</c:v>
                </c:pt>
                <c:pt idx="579">
                  <c:v>57.9</c:v>
                </c:pt>
                <c:pt idx="580">
                  <c:v>58</c:v>
                </c:pt>
                <c:pt idx="581">
                  <c:v>58.099999999999994</c:v>
                </c:pt>
                <c:pt idx="582">
                  <c:v>58.2</c:v>
                </c:pt>
                <c:pt idx="583">
                  <c:v>58.3</c:v>
                </c:pt>
                <c:pt idx="584">
                  <c:v>58.4</c:v>
                </c:pt>
                <c:pt idx="585">
                  <c:v>58.5</c:v>
                </c:pt>
                <c:pt idx="586">
                  <c:v>58.599999999999994</c:v>
                </c:pt>
                <c:pt idx="587">
                  <c:v>58.7</c:v>
                </c:pt>
                <c:pt idx="588">
                  <c:v>58.8</c:v>
                </c:pt>
                <c:pt idx="589">
                  <c:v>58.9</c:v>
                </c:pt>
                <c:pt idx="590">
                  <c:v>59</c:v>
                </c:pt>
                <c:pt idx="591">
                  <c:v>59.099999999999994</c:v>
                </c:pt>
                <c:pt idx="592">
                  <c:v>59.2</c:v>
                </c:pt>
                <c:pt idx="593">
                  <c:v>59.3</c:v>
                </c:pt>
                <c:pt idx="594">
                  <c:v>59.4</c:v>
                </c:pt>
                <c:pt idx="595">
                  <c:v>59.5</c:v>
                </c:pt>
                <c:pt idx="596">
                  <c:v>59.599999999999994</c:v>
                </c:pt>
                <c:pt idx="597">
                  <c:v>59.7</c:v>
                </c:pt>
                <c:pt idx="598">
                  <c:v>59.8</c:v>
                </c:pt>
                <c:pt idx="599">
                  <c:v>59.9</c:v>
                </c:pt>
                <c:pt idx="600">
                  <c:v>60</c:v>
                </c:pt>
                <c:pt idx="601">
                  <c:v>60.099999999999994</c:v>
                </c:pt>
                <c:pt idx="602">
                  <c:v>60.2</c:v>
                </c:pt>
                <c:pt idx="603">
                  <c:v>60.3</c:v>
                </c:pt>
                <c:pt idx="604">
                  <c:v>60.4</c:v>
                </c:pt>
                <c:pt idx="605">
                  <c:v>60.5</c:v>
                </c:pt>
                <c:pt idx="606">
                  <c:v>60.599999999999994</c:v>
                </c:pt>
                <c:pt idx="607">
                  <c:v>60.7</c:v>
                </c:pt>
                <c:pt idx="608">
                  <c:v>60.8</c:v>
                </c:pt>
                <c:pt idx="609">
                  <c:v>60.9</c:v>
                </c:pt>
                <c:pt idx="610">
                  <c:v>61</c:v>
                </c:pt>
                <c:pt idx="611">
                  <c:v>61.099999999999994</c:v>
                </c:pt>
                <c:pt idx="612">
                  <c:v>61.2</c:v>
                </c:pt>
                <c:pt idx="613">
                  <c:v>61.3</c:v>
                </c:pt>
                <c:pt idx="614">
                  <c:v>61.4</c:v>
                </c:pt>
                <c:pt idx="615">
                  <c:v>61.5</c:v>
                </c:pt>
                <c:pt idx="616">
                  <c:v>61.599999999999994</c:v>
                </c:pt>
                <c:pt idx="617">
                  <c:v>61.7</c:v>
                </c:pt>
                <c:pt idx="618">
                  <c:v>61.8</c:v>
                </c:pt>
                <c:pt idx="619">
                  <c:v>61.9</c:v>
                </c:pt>
                <c:pt idx="620">
                  <c:v>62</c:v>
                </c:pt>
                <c:pt idx="621">
                  <c:v>62.099999999999994</c:v>
                </c:pt>
                <c:pt idx="622">
                  <c:v>62.2</c:v>
                </c:pt>
                <c:pt idx="623">
                  <c:v>62.3</c:v>
                </c:pt>
                <c:pt idx="624">
                  <c:v>62.4</c:v>
                </c:pt>
                <c:pt idx="625">
                  <c:v>62.5</c:v>
                </c:pt>
                <c:pt idx="626">
                  <c:v>62.599999999999994</c:v>
                </c:pt>
                <c:pt idx="627">
                  <c:v>62.7</c:v>
                </c:pt>
                <c:pt idx="628">
                  <c:v>62.8</c:v>
                </c:pt>
                <c:pt idx="629">
                  <c:v>62.9</c:v>
                </c:pt>
                <c:pt idx="630">
                  <c:v>63</c:v>
                </c:pt>
                <c:pt idx="631">
                  <c:v>63.099999999999994</c:v>
                </c:pt>
                <c:pt idx="632">
                  <c:v>63.2</c:v>
                </c:pt>
                <c:pt idx="633">
                  <c:v>63.3</c:v>
                </c:pt>
                <c:pt idx="634">
                  <c:v>63.4</c:v>
                </c:pt>
                <c:pt idx="635">
                  <c:v>63.5</c:v>
                </c:pt>
                <c:pt idx="636">
                  <c:v>63.599999999999994</c:v>
                </c:pt>
                <c:pt idx="637">
                  <c:v>63.7</c:v>
                </c:pt>
                <c:pt idx="638">
                  <c:v>63.8</c:v>
                </c:pt>
                <c:pt idx="639">
                  <c:v>63.9</c:v>
                </c:pt>
                <c:pt idx="640">
                  <c:v>64</c:v>
                </c:pt>
                <c:pt idx="641">
                  <c:v>64.099999999999994</c:v>
                </c:pt>
                <c:pt idx="642">
                  <c:v>64.2</c:v>
                </c:pt>
                <c:pt idx="643">
                  <c:v>64.3</c:v>
                </c:pt>
                <c:pt idx="644">
                  <c:v>64.400000000000006</c:v>
                </c:pt>
                <c:pt idx="645">
                  <c:v>64.5</c:v>
                </c:pt>
                <c:pt idx="646">
                  <c:v>64.599999999999994</c:v>
                </c:pt>
                <c:pt idx="647">
                  <c:v>64.7</c:v>
                </c:pt>
                <c:pt idx="648">
                  <c:v>64.8</c:v>
                </c:pt>
                <c:pt idx="649">
                  <c:v>64.900000000000006</c:v>
                </c:pt>
                <c:pt idx="650">
                  <c:v>65</c:v>
                </c:pt>
                <c:pt idx="651">
                  <c:v>65.099999999999994</c:v>
                </c:pt>
                <c:pt idx="652">
                  <c:v>65.2</c:v>
                </c:pt>
                <c:pt idx="653">
                  <c:v>65.3</c:v>
                </c:pt>
                <c:pt idx="654">
                  <c:v>65.400000000000006</c:v>
                </c:pt>
                <c:pt idx="655">
                  <c:v>65.5</c:v>
                </c:pt>
                <c:pt idx="656">
                  <c:v>65.599999999999994</c:v>
                </c:pt>
                <c:pt idx="657">
                  <c:v>65.7</c:v>
                </c:pt>
                <c:pt idx="658">
                  <c:v>65.8</c:v>
                </c:pt>
                <c:pt idx="659">
                  <c:v>65.900000000000006</c:v>
                </c:pt>
                <c:pt idx="660">
                  <c:v>66</c:v>
                </c:pt>
                <c:pt idx="661">
                  <c:v>66.099999999999994</c:v>
                </c:pt>
                <c:pt idx="662">
                  <c:v>66.2</c:v>
                </c:pt>
                <c:pt idx="663">
                  <c:v>66.3</c:v>
                </c:pt>
                <c:pt idx="664">
                  <c:v>66.400000000000006</c:v>
                </c:pt>
                <c:pt idx="665">
                  <c:v>66.5</c:v>
                </c:pt>
                <c:pt idx="666">
                  <c:v>66.599999999999994</c:v>
                </c:pt>
                <c:pt idx="667">
                  <c:v>66.7</c:v>
                </c:pt>
                <c:pt idx="668">
                  <c:v>66.8</c:v>
                </c:pt>
                <c:pt idx="669">
                  <c:v>66.900000000000006</c:v>
                </c:pt>
                <c:pt idx="670">
                  <c:v>67</c:v>
                </c:pt>
                <c:pt idx="671">
                  <c:v>67.099999999999994</c:v>
                </c:pt>
                <c:pt idx="672">
                  <c:v>67.2</c:v>
                </c:pt>
                <c:pt idx="673">
                  <c:v>67.3</c:v>
                </c:pt>
                <c:pt idx="674">
                  <c:v>67.400000000000006</c:v>
                </c:pt>
                <c:pt idx="675">
                  <c:v>67.5</c:v>
                </c:pt>
                <c:pt idx="676">
                  <c:v>67.599999999999994</c:v>
                </c:pt>
                <c:pt idx="677">
                  <c:v>67.7</c:v>
                </c:pt>
                <c:pt idx="678">
                  <c:v>67.8</c:v>
                </c:pt>
                <c:pt idx="679">
                  <c:v>67.900000000000006</c:v>
                </c:pt>
                <c:pt idx="680">
                  <c:v>68</c:v>
                </c:pt>
                <c:pt idx="681">
                  <c:v>68.099999999999994</c:v>
                </c:pt>
                <c:pt idx="682">
                  <c:v>68.2</c:v>
                </c:pt>
                <c:pt idx="683">
                  <c:v>68.3</c:v>
                </c:pt>
                <c:pt idx="684">
                  <c:v>68.400000000000006</c:v>
                </c:pt>
                <c:pt idx="685">
                  <c:v>68.5</c:v>
                </c:pt>
                <c:pt idx="686">
                  <c:v>68.599999999999994</c:v>
                </c:pt>
                <c:pt idx="687">
                  <c:v>68.7</c:v>
                </c:pt>
                <c:pt idx="688">
                  <c:v>68.8</c:v>
                </c:pt>
                <c:pt idx="689">
                  <c:v>68.900000000000006</c:v>
                </c:pt>
                <c:pt idx="690">
                  <c:v>69</c:v>
                </c:pt>
                <c:pt idx="691">
                  <c:v>69.099999999999994</c:v>
                </c:pt>
                <c:pt idx="692">
                  <c:v>69.2</c:v>
                </c:pt>
                <c:pt idx="693">
                  <c:v>69.3</c:v>
                </c:pt>
                <c:pt idx="694">
                  <c:v>69.400000000000006</c:v>
                </c:pt>
                <c:pt idx="695">
                  <c:v>69.5</c:v>
                </c:pt>
                <c:pt idx="696">
                  <c:v>69.599999999999994</c:v>
                </c:pt>
                <c:pt idx="697">
                  <c:v>69.7</c:v>
                </c:pt>
                <c:pt idx="698">
                  <c:v>69.8</c:v>
                </c:pt>
                <c:pt idx="699">
                  <c:v>69.900000000000006</c:v>
                </c:pt>
                <c:pt idx="700">
                  <c:v>70</c:v>
                </c:pt>
                <c:pt idx="701">
                  <c:v>70.099999999999994</c:v>
                </c:pt>
                <c:pt idx="702">
                  <c:v>70.2</c:v>
                </c:pt>
                <c:pt idx="703">
                  <c:v>70.3</c:v>
                </c:pt>
                <c:pt idx="704">
                  <c:v>70.400000000000006</c:v>
                </c:pt>
                <c:pt idx="705">
                  <c:v>70.5</c:v>
                </c:pt>
                <c:pt idx="706">
                  <c:v>70.599999999999994</c:v>
                </c:pt>
                <c:pt idx="707">
                  <c:v>70.7</c:v>
                </c:pt>
                <c:pt idx="708">
                  <c:v>70.8</c:v>
                </c:pt>
                <c:pt idx="709">
                  <c:v>70.900000000000006</c:v>
                </c:pt>
                <c:pt idx="710">
                  <c:v>71</c:v>
                </c:pt>
                <c:pt idx="711">
                  <c:v>71.099999999999994</c:v>
                </c:pt>
                <c:pt idx="712">
                  <c:v>71.2</c:v>
                </c:pt>
                <c:pt idx="713">
                  <c:v>71.3</c:v>
                </c:pt>
                <c:pt idx="714">
                  <c:v>71.400000000000006</c:v>
                </c:pt>
                <c:pt idx="715">
                  <c:v>71.5</c:v>
                </c:pt>
                <c:pt idx="716">
                  <c:v>71.599999999999994</c:v>
                </c:pt>
                <c:pt idx="717">
                  <c:v>71.7</c:v>
                </c:pt>
                <c:pt idx="718">
                  <c:v>71.8</c:v>
                </c:pt>
                <c:pt idx="719">
                  <c:v>71.900000000000006</c:v>
                </c:pt>
                <c:pt idx="720">
                  <c:v>72</c:v>
                </c:pt>
                <c:pt idx="721">
                  <c:v>72.099999999999994</c:v>
                </c:pt>
                <c:pt idx="722">
                  <c:v>72.2</c:v>
                </c:pt>
                <c:pt idx="723">
                  <c:v>72.3</c:v>
                </c:pt>
                <c:pt idx="724">
                  <c:v>72.400000000000006</c:v>
                </c:pt>
                <c:pt idx="725">
                  <c:v>72.5</c:v>
                </c:pt>
                <c:pt idx="726">
                  <c:v>72.599999999999994</c:v>
                </c:pt>
                <c:pt idx="727">
                  <c:v>72.7</c:v>
                </c:pt>
                <c:pt idx="728">
                  <c:v>72.8</c:v>
                </c:pt>
                <c:pt idx="729">
                  <c:v>72.900000000000006</c:v>
                </c:pt>
                <c:pt idx="730">
                  <c:v>73</c:v>
                </c:pt>
                <c:pt idx="731">
                  <c:v>73.099999999999994</c:v>
                </c:pt>
                <c:pt idx="732">
                  <c:v>73.2</c:v>
                </c:pt>
                <c:pt idx="733">
                  <c:v>73.3</c:v>
                </c:pt>
                <c:pt idx="734">
                  <c:v>73.400000000000006</c:v>
                </c:pt>
                <c:pt idx="735">
                  <c:v>73.5</c:v>
                </c:pt>
                <c:pt idx="736">
                  <c:v>73.599999999999994</c:v>
                </c:pt>
                <c:pt idx="737">
                  <c:v>73.7</c:v>
                </c:pt>
                <c:pt idx="738">
                  <c:v>73.8</c:v>
                </c:pt>
                <c:pt idx="739">
                  <c:v>73.900000000000006</c:v>
                </c:pt>
                <c:pt idx="740">
                  <c:v>74</c:v>
                </c:pt>
                <c:pt idx="741">
                  <c:v>74.099999999999994</c:v>
                </c:pt>
                <c:pt idx="742">
                  <c:v>74.2</c:v>
                </c:pt>
                <c:pt idx="743">
                  <c:v>74.3</c:v>
                </c:pt>
                <c:pt idx="744">
                  <c:v>74.400000000000006</c:v>
                </c:pt>
                <c:pt idx="745">
                  <c:v>74.5</c:v>
                </c:pt>
                <c:pt idx="746">
                  <c:v>74.599999999999994</c:v>
                </c:pt>
                <c:pt idx="747">
                  <c:v>74.7</c:v>
                </c:pt>
                <c:pt idx="748">
                  <c:v>74.8</c:v>
                </c:pt>
                <c:pt idx="749">
                  <c:v>74.900000000000006</c:v>
                </c:pt>
                <c:pt idx="750">
                  <c:v>75</c:v>
                </c:pt>
                <c:pt idx="751">
                  <c:v>75.099999999999994</c:v>
                </c:pt>
                <c:pt idx="752">
                  <c:v>75.2</c:v>
                </c:pt>
                <c:pt idx="753">
                  <c:v>75.3</c:v>
                </c:pt>
                <c:pt idx="754">
                  <c:v>75.400000000000006</c:v>
                </c:pt>
                <c:pt idx="755">
                  <c:v>75.5</c:v>
                </c:pt>
                <c:pt idx="756">
                  <c:v>75.599999999999994</c:v>
                </c:pt>
                <c:pt idx="757">
                  <c:v>75.7</c:v>
                </c:pt>
                <c:pt idx="758">
                  <c:v>75.8</c:v>
                </c:pt>
                <c:pt idx="759">
                  <c:v>75.900000000000006</c:v>
                </c:pt>
                <c:pt idx="760">
                  <c:v>76</c:v>
                </c:pt>
                <c:pt idx="761">
                  <c:v>76.099999999999994</c:v>
                </c:pt>
                <c:pt idx="762">
                  <c:v>76.2</c:v>
                </c:pt>
                <c:pt idx="763">
                  <c:v>76.3</c:v>
                </c:pt>
                <c:pt idx="764">
                  <c:v>76.400000000000006</c:v>
                </c:pt>
                <c:pt idx="765">
                  <c:v>76.5</c:v>
                </c:pt>
                <c:pt idx="766">
                  <c:v>76.599999999999994</c:v>
                </c:pt>
                <c:pt idx="767">
                  <c:v>76.7</c:v>
                </c:pt>
                <c:pt idx="768">
                  <c:v>76.8</c:v>
                </c:pt>
                <c:pt idx="769">
                  <c:v>76.900000000000006</c:v>
                </c:pt>
                <c:pt idx="770">
                  <c:v>77</c:v>
                </c:pt>
                <c:pt idx="771">
                  <c:v>77.099999999999994</c:v>
                </c:pt>
                <c:pt idx="772">
                  <c:v>77.2</c:v>
                </c:pt>
                <c:pt idx="773">
                  <c:v>77.3</c:v>
                </c:pt>
                <c:pt idx="774">
                  <c:v>77.400000000000006</c:v>
                </c:pt>
                <c:pt idx="775">
                  <c:v>77.5</c:v>
                </c:pt>
                <c:pt idx="776">
                  <c:v>77.599999999999994</c:v>
                </c:pt>
                <c:pt idx="777">
                  <c:v>77.7</c:v>
                </c:pt>
                <c:pt idx="778">
                  <c:v>77.8</c:v>
                </c:pt>
                <c:pt idx="779">
                  <c:v>77.900000000000006</c:v>
                </c:pt>
                <c:pt idx="780">
                  <c:v>78</c:v>
                </c:pt>
                <c:pt idx="781">
                  <c:v>78.099999999999994</c:v>
                </c:pt>
                <c:pt idx="782">
                  <c:v>78.2</c:v>
                </c:pt>
                <c:pt idx="783">
                  <c:v>78.3</c:v>
                </c:pt>
                <c:pt idx="784">
                  <c:v>78.400000000000006</c:v>
                </c:pt>
                <c:pt idx="785">
                  <c:v>78.5</c:v>
                </c:pt>
                <c:pt idx="786">
                  <c:v>78.599999999999994</c:v>
                </c:pt>
                <c:pt idx="787">
                  <c:v>78.7</c:v>
                </c:pt>
                <c:pt idx="788">
                  <c:v>78.8</c:v>
                </c:pt>
                <c:pt idx="789">
                  <c:v>78.900000000000006</c:v>
                </c:pt>
                <c:pt idx="790">
                  <c:v>79</c:v>
                </c:pt>
                <c:pt idx="791">
                  <c:v>79.099999999999994</c:v>
                </c:pt>
                <c:pt idx="792">
                  <c:v>79.2</c:v>
                </c:pt>
                <c:pt idx="793">
                  <c:v>79.3</c:v>
                </c:pt>
                <c:pt idx="794">
                  <c:v>79.400000000000006</c:v>
                </c:pt>
                <c:pt idx="795">
                  <c:v>79.5</c:v>
                </c:pt>
                <c:pt idx="796">
                  <c:v>79.599999999999994</c:v>
                </c:pt>
                <c:pt idx="797">
                  <c:v>79.7</c:v>
                </c:pt>
                <c:pt idx="798">
                  <c:v>79.8</c:v>
                </c:pt>
                <c:pt idx="799">
                  <c:v>79.900000000000006</c:v>
                </c:pt>
                <c:pt idx="800">
                  <c:v>80</c:v>
                </c:pt>
                <c:pt idx="801">
                  <c:v>80.099999999999994</c:v>
                </c:pt>
                <c:pt idx="802">
                  <c:v>80.2</c:v>
                </c:pt>
                <c:pt idx="803">
                  <c:v>80.3</c:v>
                </c:pt>
                <c:pt idx="804">
                  <c:v>80.400000000000006</c:v>
                </c:pt>
                <c:pt idx="805">
                  <c:v>80.5</c:v>
                </c:pt>
                <c:pt idx="806">
                  <c:v>80.599999999999994</c:v>
                </c:pt>
                <c:pt idx="807">
                  <c:v>80.7</c:v>
                </c:pt>
                <c:pt idx="808">
                  <c:v>80.8</c:v>
                </c:pt>
                <c:pt idx="809">
                  <c:v>80.900000000000006</c:v>
                </c:pt>
                <c:pt idx="810">
                  <c:v>81</c:v>
                </c:pt>
                <c:pt idx="811">
                  <c:v>81.099999999999994</c:v>
                </c:pt>
                <c:pt idx="812">
                  <c:v>81.2</c:v>
                </c:pt>
                <c:pt idx="813">
                  <c:v>81.3</c:v>
                </c:pt>
                <c:pt idx="814">
                  <c:v>81.400000000000006</c:v>
                </c:pt>
                <c:pt idx="815">
                  <c:v>81.5</c:v>
                </c:pt>
                <c:pt idx="816">
                  <c:v>81.599999999999994</c:v>
                </c:pt>
                <c:pt idx="817">
                  <c:v>81.7</c:v>
                </c:pt>
                <c:pt idx="818">
                  <c:v>81.8</c:v>
                </c:pt>
                <c:pt idx="819">
                  <c:v>81.900000000000006</c:v>
                </c:pt>
                <c:pt idx="820">
                  <c:v>82</c:v>
                </c:pt>
                <c:pt idx="821">
                  <c:v>82.1</c:v>
                </c:pt>
                <c:pt idx="822">
                  <c:v>82.2</c:v>
                </c:pt>
                <c:pt idx="823">
                  <c:v>82.3</c:v>
                </c:pt>
                <c:pt idx="824">
                  <c:v>82.4</c:v>
                </c:pt>
                <c:pt idx="825">
                  <c:v>82.5</c:v>
                </c:pt>
                <c:pt idx="826">
                  <c:v>82.6</c:v>
                </c:pt>
                <c:pt idx="827">
                  <c:v>82.7</c:v>
                </c:pt>
                <c:pt idx="828">
                  <c:v>82.8</c:v>
                </c:pt>
                <c:pt idx="829">
                  <c:v>82.9</c:v>
                </c:pt>
                <c:pt idx="830">
                  <c:v>83</c:v>
                </c:pt>
                <c:pt idx="831">
                  <c:v>83.1</c:v>
                </c:pt>
                <c:pt idx="832">
                  <c:v>83.2</c:v>
                </c:pt>
                <c:pt idx="833">
                  <c:v>83.3</c:v>
                </c:pt>
                <c:pt idx="834">
                  <c:v>83.4</c:v>
                </c:pt>
                <c:pt idx="835">
                  <c:v>83.5</c:v>
                </c:pt>
                <c:pt idx="836">
                  <c:v>83.6</c:v>
                </c:pt>
                <c:pt idx="837">
                  <c:v>83.7</c:v>
                </c:pt>
                <c:pt idx="838">
                  <c:v>83.8</c:v>
                </c:pt>
                <c:pt idx="839">
                  <c:v>83.9</c:v>
                </c:pt>
                <c:pt idx="840">
                  <c:v>84</c:v>
                </c:pt>
                <c:pt idx="841">
                  <c:v>84.1</c:v>
                </c:pt>
                <c:pt idx="842">
                  <c:v>84.2</c:v>
                </c:pt>
                <c:pt idx="843">
                  <c:v>84.3</c:v>
                </c:pt>
                <c:pt idx="844">
                  <c:v>84.4</c:v>
                </c:pt>
                <c:pt idx="845">
                  <c:v>84.5</c:v>
                </c:pt>
                <c:pt idx="846">
                  <c:v>84.6</c:v>
                </c:pt>
                <c:pt idx="847">
                  <c:v>84.7</c:v>
                </c:pt>
                <c:pt idx="848">
                  <c:v>84.8</c:v>
                </c:pt>
                <c:pt idx="849">
                  <c:v>84.9</c:v>
                </c:pt>
                <c:pt idx="850">
                  <c:v>85</c:v>
                </c:pt>
                <c:pt idx="851">
                  <c:v>85.1</c:v>
                </c:pt>
                <c:pt idx="852">
                  <c:v>85.2</c:v>
                </c:pt>
                <c:pt idx="853">
                  <c:v>85.3</c:v>
                </c:pt>
                <c:pt idx="854">
                  <c:v>85.4</c:v>
                </c:pt>
                <c:pt idx="855">
                  <c:v>85.5</c:v>
                </c:pt>
                <c:pt idx="856">
                  <c:v>85.6</c:v>
                </c:pt>
                <c:pt idx="857">
                  <c:v>85.7</c:v>
                </c:pt>
                <c:pt idx="858">
                  <c:v>85.8</c:v>
                </c:pt>
                <c:pt idx="859">
                  <c:v>85.9</c:v>
                </c:pt>
                <c:pt idx="860">
                  <c:v>86</c:v>
                </c:pt>
                <c:pt idx="861">
                  <c:v>86.1</c:v>
                </c:pt>
                <c:pt idx="862">
                  <c:v>86.2</c:v>
                </c:pt>
                <c:pt idx="863">
                  <c:v>86.3</c:v>
                </c:pt>
                <c:pt idx="864">
                  <c:v>86.4</c:v>
                </c:pt>
                <c:pt idx="865">
                  <c:v>86.5</c:v>
                </c:pt>
                <c:pt idx="866">
                  <c:v>86.6</c:v>
                </c:pt>
                <c:pt idx="867">
                  <c:v>86.7</c:v>
                </c:pt>
                <c:pt idx="868">
                  <c:v>86.8</c:v>
                </c:pt>
                <c:pt idx="869">
                  <c:v>86.9</c:v>
                </c:pt>
                <c:pt idx="870">
                  <c:v>87</c:v>
                </c:pt>
                <c:pt idx="871">
                  <c:v>87.1</c:v>
                </c:pt>
                <c:pt idx="872">
                  <c:v>87.2</c:v>
                </c:pt>
                <c:pt idx="873">
                  <c:v>87.3</c:v>
                </c:pt>
                <c:pt idx="874">
                  <c:v>87.4</c:v>
                </c:pt>
                <c:pt idx="875">
                  <c:v>87.5</c:v>
                </c:pt>
                <c:pt idx="876">
                  <c:v>87.6</c:v>
                </c:pt>
                <c:pt idx="877">
                  <c:v>87.7</c:v>
                </c:pt>
                <c:pt idx="878">
                  <c:v>87.8</c:v>
                </c:pt>
                <c:pt idx="879">
                  <c:v>87.9</c:v>
                </c:pt>
                <c:pt idx="880">
                  <c:v>88</c:v>
                </c:pt>
                <c:pt idx="881">
                  <c:v>88.1</c:v>
                </c:pt>
                <c:pt idx="882">
                  <c:v>88.2</c:v>
                </c:pt>
                <c:pt idx="883">
                  <c:v>88.3</c:v>
                </c:pt>
                <c:pt idx="884">
                  <c:v>88.4</c:v>
                </c:pt>
                <c:pt idx="885">
                  <c:v>88.5</c:v>
                </c:pt>
                <c:pt idx="886">
                  <c:v>88.6</c:v>
                </c:pt>
                <c:pt idx="887">
                  <c:v>88.7</c:v>
                </c:pt>
                <c:pt idx="888">
                  <c:v>88.8</c:v>
                </c:pt>
                <c:pt idx="889">
                  <c:v>88.9</c:v>
                </c:pt>
                <c:pt idx="890">
                  <c:v>89</c:v>
                </c:pt>
                <c:pt idx="891">
                  <c:v>89.1</c:v>
                </c:pt>
                <c:pt idx="892">
                  <c:v>89.2</c:v>
                </c:pt>
                <c:pt idx="893">
                  <c:v>89.3</c:v>
                </c:pt>
                <c:pt idx="894">
                  <c:v>89.4</c:v>
                </c:pt>
                <c:pt idx="895">
                  <c:v>89.5</c:v>
                </c:pt>
                <c:pt idx="896">
                  <c:v>89.6</c:v>
                </c:pt>
                <c:pt idx="897">
                  <c:v>89.7</c:v>
                </c:pt>
                <c:pt idx="898">
                  <c:v>89.8</c:v>
                </c:pt>
                <c:pt idx="899">
                  <c:v>89.9</c:v>
                </c:pt>
                <c:pt idx="900">
                  <c:v>90</c:v>
                </c:pt>
              </c:numCache>
            </c:numRef>
          </c:xVal>
          <c:yVal>
            <c:numRef>
              <c:f>'FS antenna gain'!$B$2:$B$902</c:f>
              <c:numCache>
                <c:formatCode>General</c:formatCode>
                <c:ptCount val="901"/>
                <c:pt idx="0">
                  <c:v>44</c:v>
                </c:pt>
                <c:pt idx="1">
                  <c:v>43.938743749999759</c:v>
                </c:pt>
                <c:pt idx="2">
                  <c:v>43.754975000000456</c:v>
                </c:pt>
                <c:pt idx="3">
                  <c:v>43.448693749998064</c:v>
                </c:pt>
                <c:pt idx="4">
                  <c:v>43.019899999998138</c:v>
                </c:pt>
                <c:pt idx="5">
                  <c:v>42.468593750000842</c:v>
                </c:pt>
                <c:pt idx="6">
                  <c:v>41.794775000000449</c:v>
                </c:pt>
                <c:pt idx="7">
                  <c:v>40.998443749999389</c:v>
                </c:pt>
                <c:pt idx="8">
                  <c:v>40.079600000001093</c:v>
                </c:pt>
                <c:pt idx="9">
                  <c:v>39.038243749999559</c:v>
                </c:pt>
                <c:pt idx="10">
                  <c:v>37.874375000001223</c:v>
                </c:pt>
                <c:pt idx="11">
                  <c:v>36.58799374999893</c:v>
                </c:pt>
                <c:pt idx="12">
                  <c:v>35.179100000000602</c:v>
                </c:pt>
                <c:pt idx="13">
                  <c:v>33.647693750000954</c:v>
                </c:pt>
                <c:pt idx="14">
                  <c:v>31.993774999999069</c:v>
                </c:pt>
                <c:pt idx="15">
                  <c:v>30.217343749999181</c:v>
                </c:pt>
                <c:pt idx="16">
                  <c:v>28.318399999999265</c:v>
                </c:pt>
                <c:pt idx="17">
                  <c:v>27.419077984003529</c:v>
                </c:pt>
                <c:pt idx="18">
                  <c:v>27.419077984003529</c:v>
                </c:pt>
                <c:pt idx="19">
                  <c:v>27.419077984003529</c:v>
                </c:pt>
                <c:pt idx="20">
                  <c:v>27.419077984003529</c:v>
                </c:pt>
                <c:pt idx="21">
                  <c:v>26.99846564231617</c:v>
                </c:pt>
                <c:pt idx="22">
                  <c:v>26.493380990108818</c:v>
                </c:pt>
                <c:pt idx="23">
                  <c:v>26.010752110224416</c:v>
                </c:pt>
                <c:pt idx="24">
                  <c:v>25.548666967874368</c:v>
                </c:pt>
                <c:pt idx="25">
                  <c:v>25.105447793863576</c:v>
                </c:pt>
                <c:pt idx="26">
                  <c:v>24.679614311394133</c:v>
                </c:pt>
                <c:pt idx="27">
                  <c:v>24.269853906689836</c:v>
                </c:pt>
                <c:pt idx="28">
                  <c:v>23.874997227109059</c:v>
                </c:pt>
                <c:pt idx="29">
                  <c:v>23.493998063190158</c:v>
                </c:pt>
                <c:pt idx="30">
                  <c:v>23.125916642672593</c:v>
                </c:pt>
                <c:pt idx="31">
                  <c:v>22.769905664807439</c:v>
                </c:pt>
                <c:pt idx="32">
                  <c:v>22.42519855266675</c:v>
                </c:pt>
                <c:pt idx="33">
                  <c:v>22.091099513717033</c:v>
                </c:pt>
                <c:pt idx="34">
                  <c:v>21.766975084608085</c:v>
                </c:pt>
                <c:pt idx="35">
                  <c:v>21.452246901907589</c:v>
                </c:pt>
                <c:pt idx="36">
                  <c:v>21.146385491482125</c:v>
                </c:pt>
                <c:pt idx="37">
                  <c:v>20.848904908989532</c:v>
                </c:pt>
                <c:pt idx="38">
                  <c:v>20.559358095243972</c:v>
                </c:pt>
                <c:pt idx="39">
                  <c:v>20.277332835001829</c:v>
                </c:pt>
                <c:pt idx="40">
                  <c:v>20.002448227465145</c:v>
                </c:pt>
                <c:pt idx="41">
                  <c:v>19.734351592670912</c:v>
                </c:pt>
                <c:pt idx="42">
                  <c:v>19.472715750716787</c:v>
                </c:pt>
                <c:pt idx="43">
                  <c:v>19.217236621174614</c:v>
                </c:pt>
                <c:pt idx="44">
                  <c:v>18.967631098509635</c:v>
                </c:pt>
                <c:pt idx="45">
                  <c:v>18.723635166280697</c:v>
                </c:pt>
                <c:pt idx="46">
                  <c:v>18.485002218624903</c:v>
                </c:pt>
                <c:pt idx="47">
                  <c:v>18.251501562271375</c:v>
                </c:pt>
                <c:pt idx="48">
                  <c:v>18.022917076274684</c:v>
                </c:pt>
                <c:pt idx="49">
                  <c:v>17.799046009951425</c:v>
                </c:pt>
                <c:pt idx="50">
                  <c:v>17.579697902263863</c:v>
                </c:pt>
                <c:pt idx="51">
                  <c:v>17.364693608215841</c:v>
                </c:pt>
                <c:pt idx="52">
                  <c:v>17.153864419794299</c:v>
                </c:pt>
                <c:pt idx="53">
                  <c:v>16.947051270644575</c:v>
                </c:pt>
                <c:pt idx="54">
                  <c:v>16.74410401509008</c:v>
                </c:pt>
                <c:pt idx="55">
                  <c:v>16.544880773308275</c:v>
                </c:pt>
                <c:pt idx="56">
                  <c:v>16.349247335509308</c:v>
                </c:pt>
                <c:pt idx="57">
                  <c:v>16.157076618852088</c:v>
                </c:pt>
                <c:pt idx="58">
                  <c:v>15.968248171590901</c:v>
                </c:pt>
                <c:pt idx="59">
                  <c:v>15.78264771961074</c:v>
                </c:pt>
                <c:pt idx="60">
                  <c:v>15.600166751073175</c:v>
                </c:pt>
                <c:pt idx="61">
                  <c:v>15.420702135395167</c:v>
                </c:pt>
                <c:pt idx="62">
                  <c:v>15.244155773207961</c:v>
                </c:pt>
                <c:pt idx="63">
                  <c:v>15.070434274324789</c:v>
                </c:pt>
                <c:pt idx="64">
                  <c:v>14.899448661067126</c:v>
                </c:pt>
                <c:pt idx="65">
                  <c:v>14.73111409459289</c:v>
                </c:pt>
                <c:pt idx="66">
                  <c:v>14.565349622117616</c:v>
                </c:pt>
                <c:pt idx="67">
                  <c:v>14.402077943143698</c:v>
                </c:pt>
                <c:pt idx="68">
                  <c:v>14.241225193008393</c:v>
                </c:pt>
                <c:pt idx="69">
                  <c:v>14.082720742232933</c:v>
                </c:pt>
                <c:pt idx="70">
                  <c:v>13.926497010307934</c:v>
                </c:pt>
                <c:pt idx="71">
                  <c:v>13.772489292687482</c:v>
                </c:pt>
                <c:pt idx="72">
                  <c:v>13.620635599882558</c:v>
                </c:pt>
                <c:pt idx="73">
                  <c:v>13.470876507652939</c:v>
                </c:pt>
                <c:pt idx="74">
                  <c:v>13.323155017389883</c:v>
                </c:pt>
                <c:pt idx="75">
                  <c:v>13.177416425871794</c:v>
                </c:pt>
                <c:pt idx="76">
                  <c:v>13.033608203644508</c:v>
                </c:pt>
                <c:pt idx="77">
                  <c:v>12.891679881352275</c:v>
                </c:pt>
                <c:pt idx="78">
                  <c:v>12.751582943402294</c:v>
                </c:pt>
                <c:pt idx="79">
                  <c:v>12.613270728403258</c:v>
                </c:pt>
                <c:pt idx="80">
                  <c:v>12.476698335865752</c:v>
                </c:pt>
                <c:pt idx="81">
                  <c:v>12.341822538698114</c:v>
                </c:pt>
                <c:pt idx="82">
                  <c:v>12.208601701071412</c:v>
                </c:pt>
                <c:pt idx="83">
                  <c:v>12.076995701262483</c:v>
                </c:pt>
                <c:pt idx="84">
                  <c:v>11.946965859117281</c:v>
                </c:pt>
                <c:pt idx="85">
                  <c:v>11.818474867806991</c:v>
                </c:pt>
                <c:pt idx="86">
                  <c:v>11.691486729575153</c:v>
                </c:pt>
                <c:pt idx="87">
                  <c:v>11.565966695198863</c:v>
                </c:pt>
                <c:pt idx="88">
                  <c:v>11.441881206910082</c:v>
                </c:pt>
                <c:pt idx="89">
                  <c:v>11.319197844541488</c:v>
                </c:pt>
                <c:pt idx="90">
                  <c:v>11.197885274681212</c:v>
                </c:pt>
                <c:pt idx="91">
                  <c:v>11.077913202637006</c:v>
                </c:pt>
                <c:pt idx="92">
                  <c:v>10.959252327025428</c:v>
                </c:pt>
                <c:pt idx="93">
                  <c:v>10.841874296815966</c:v>
                </c:pt>
                <c:pt idx="94">
                  <c:v>10.725751670671826</c:v>
                </c:pt>
                <c:pt idx="95">
                  <c:v>10.610857878443131</c:v>
                </c:pt>
                <c:pt idx="96">
                  <c:v>10.497167184675124</c:v>
                </c:pt>
                <c:pt idx="97">
                  <c:v>10.384654654008184</c:v>
                </c:pt>
                <c:pt idx="98">
                  <c:v>10.273296118351929</c:v>
                </c:pt>
                <c:pt idx="99">
                  <c:v>10.163068145725546</c:v>
                </c:pt>
                <c:pt idx="100">
                  <c:v>10.053948010664303</c:v>
                </c:pt>
                <c:pt idx="101">
                  <c:v>9.9459136660982708</c:v>
                </c:pt>
                <c:pt idx="102">
                  <c:v>9.8389437166163916</c:v>
                </c:pt>
                <c:pt idx="103">
                  <c:v>9.7330173930350199</c:v>
                </c:pt>
                <c:pt idx="104">
                  <c:v>9.6281145281948142</c:v>
                </c:pt>
                <c:pt idx="105">
                  <c:v>9.5242155339158749</c:v>
                </c:pt>
                <c:pt idx="106">
                  <c:v>9.4213013790450653</c:v>
                </c:pt>
                <c:pt idx="107">
                  <c:v>9.3193535685340692</c:v>
                </c:pt>
                <c:pt idx="108">
                  <c:v>9.2183541234905846</c:v>
                </c:pt>
                <c:pt idx="109">
                  <c:v>9.1182855621487207</c:v>
                </c:pt>
                <c:pt idx="110">
                  <c:v>9.0191308817086906</c:v>
                </c:pt>
                <c:pt idx="111">
                  <c:v>8.9208735409978956</c:v>
                </c:pt>
                <c:pt idx="112">
                  <c:v>8.8234974439097584</c:v>
                </c:pt>
                <c:pt idx="113">
                  <c:v>8.7269869235788136</c:v>
                </c:pt>
                <c:pt idx="114">
                  <c:v>8.6313267272525067</c:v>
                </c:pt>
                <c:pt idx="115">
                  <c:v>8.5365020018240116</c:v>
                </c:pt>
                <c:pt idx="116">
                  <c:v>8.4424982799913479</c:v>
                </c:pt>
                <c:pt idx="117">
                  <c:v>8.3493014670102603</c:v>
                </c:pt>
                <c:pt idx="118">
                  <c:v>8.2568978280111729</c:v>
                </c:pt>
                <c:pt idx="119">
                  <c:v>8.1652739758510506</c:v>
                </c:pt>
                <c:pt idx="120">
                  <c:v>8.0744168594737076</c:v>
                </c:pt>
                <c:pt idx="121">
                  <c:v>7.9843137527530743</c:v>
                </c:pt>
                <c:pt idx="122">
                  <c:v>7.8949522437956041</c:v>
                </c:pt>
                <c:pt idx="123">
                  <c:v>7.8063202246793679</c:v>
                </c:pt>
                <c:pt idx="124">
                  <c:v>7.7184058816084402</c:v>
                </c:pt>
                <c:pt idx="125">
                  <c:v>7.6311976854629009</c:v>
                </c:pt>
                <c:pt idx="126">
                  <c:v>7.5446843827252508</c:v>
                </c:pt>
                <c:pt idx="127">
                  <c:v>7.4588549867653953</c:v>
                </c:pt>
                <c:pt idx="128">
                  <c:v>7.3736987694676124</c:v>
                </c:pt>
                <c:pt idx="129">
                  <c:v>7.2892052531830878</c:v>
                </c:pt>
                <c:pt idx="130">
                  <c:v>7.2053642029933975</c:v>
                </c:pt>
                <c:pt idx="131">
                  <c:v>7.1221656192702198</c:v>
                </c:pt>
                <c:pt idx="132">
                  <c:v>7.03959973051807</c:v>
                </c:pt>
                <c:pt idx="133">
                  <c:v>6.9576569864871693</c:v>
                </c:pt>
                <c:pt idx="134">
                  <c:v>6.8763280515441281</c:v>
                </c:pt>
                <c:pt idx="135">
                  <c:v>6.7956037982891715</c:v>
                </c:pt>
                <c:pt idx="136">
                  <c:v>6.7154753014088833</c:v>
                </c:pt>
                <c:pt idx="137">
                  <c:v>6.6359338317541408</c:v>
                </c:pt>
                <c:pt idx="138">
                  <c:v>6.5569708506334017</c:v>
                </c:pt>
                <c:pt idx="139">
                  <c:v>6.4785780043119168</c:v>
                </c:pt>
                <c:pt idx="140">
                  <c:v>6.4007471187083667</c:v>
                </c:pt>
                <c:pt idx="141">
                  <c:v>6.3234701942798104</c:v>
                </c:pt>
                <c:pt idx="142">
                  <c:v>6.2467394010879005</c:v>
                </c:pt>
                <c:pt idx="143">
                  <c:v>6.1705470740377635</c:v>
                </c:pt>
                <c:pt idx="144">
                  <c:v>6.0948857082830656</c:v>
                </c:pt>
                <c:pt idx="145">
                  <c:v>6.0197479547899384</c:v>
                </c:pt>
                <c:pt idx="146">
                  <c:v>5.9451266160533898</c:v>
                </c:pt>
                <c:pt idx="147">
                  <c:v>5.8710146419599205</c:v>
                </c:pt>
                <c:pt idx="148">
                  <c:v>5.7974051257903945</c:v>
                </c:pt>
                <c:pt idx="149">
                  <c:v>5.7242913003574749</c:v>
                </c:pt>
                <c:pt idx="150">
                  <c:v>5.6516665342722874</c:v>
                </c:pt>
                <c:pt idx="151">
                  <c:v>5.5795243283350828</c:v>
                </c:pt>
                <c:pt idx="152">
                  <c:v>5.5078583120449913</c:v>
                </c:pt>
                <c:pt idx="153">
                  <c:v>5.4366622402243436</c:v>
                </c:pt>
                <c:pt idx="154">
                  <c:v>5.3659299897527362</c:v>
                </c:pt>
                <c:pt idx="155">
                  <c:v>5.29565555640702</c:v>
                </c:pt>
                <c:pt idx="156">
                  <c:v>5.225833051802784</c:v>
                </c:pt>
                <c:pt idx="157">
                  <c:v>5.1564567004334734</c:v>
                </c:pt>
                <c:pt idx="158">
                  <c:v>5.0875208368037548</c:v>
                </c:pt>
                <c:pt idx="159">
                  <c:v>5.0190199026530244</c:v>
                </c:pt>
                <c:pt idx="160">
                  <c:v>4.9509484442661993</c:v>
                </c:pt>
                <c:pt idx="161">
                  <c:v>4.8833011098680821</c:v>
                </c:pt>
                <c:pt idx="162">
                  <c:v>4.8160726470985402</c:v>
                </c:pt>
                <c:pt idx="163">
                  <c:v>4.7492579005653717</c:v>
                </c:pt>
                <c:pt idx="164">
                  <c:v>4.6828518094718632</c:v>
                </c:pt>
                <c:pt idx="165">
                  <c:v>4.6168494053166569</c:v>
                </c:pt>
                <c:pt idx="166">
                  <c:v>4.5512458096629373</c:v>
                </c:pt>
                <c:pt idx="167">
                  <c:v>4.4860362319747367</c:v>
                </c:pt>
                <c:pt idx="168">
                  <c:v>4.4212159675177389</c:v>
                </c:pt>
                <c:pt idx="169">
                  <c:v>4.3567803953224775</c:v>
                </c:pt>
                <c:pt idx="170">
                  <c:v>4.2927249762074737</c:v>
                </c:pt>
                <c:pt idx="171">
                  <c:v>4.2290452508604801</c:v>
                </c:pt>
                <c:pt idx="172">
                  <c:v>4.1657368379755972</c:v>
                </c:pt>
                <c:pt idx="173">
                  <c:v>4.1027954324444309</c:v>
                </c:pt>
                <c:pt idx="174">
                  <c:v>4.0402168035993142</c:v>
                </c:pt>
                <c:pt idx="175">
                  <c:v>3.9779967935069536</c:v>
                </c:pt>
                <c:pt idx="176">
                  <c:v>3.9161313153105723</c:v>
                </c:pt>
                <c:pt idx="177">
                  <c:v>3.8546163516191498</c:v>
                </c:pt>
                <c:pt idx="178">
                  <c:v>3.793447952941964</c:v>
                </c:pt>
                <c:pt idx="179">
                  <c:v>3.7326222361669821</c:v>
                </c:pt>
                <c:pt idx="180">
                  <c:v>3.6721353830816703</c:v>
                </c:pt>
                <c:pt idx="181">
                  <c:v>3.61198363893471</c:v>
                </c:pt>
                <c:pt idx="182">
                  <c:v>3.5521633110374538</c:v>
                </c:pt>
                <c:pt idx="183">
                  <c:v>3.4926707674035811</c:v>
                </c:pt>
                <c:pt idx="184">
                  <c:v>3.4335024354259005</c:v>
                </c:pt>
                <c:pt idx="185">
                  <c:v>3.3746548005889707</c:v>
                </c:pt>
                <c:pt idx="186">
                  <c:v>3.3161244052164029</c:v>
                </c:pt>
                <c:pt idx="187">
                  <c:v>3.2579078472518432</c:v>
                </c:pt>
                <c:pt idx="188">
                  <c:v>3.2000017790723199</c:v>
                </c:pt>
                <c:pt idx="189">
                  <c:v>3.1424029063332064</c:v>
                </c:pt>
                <c:pt idx="190">
                  <c:v>3.0851079868435924</c:v>
                </c:pt>
                <c:pt idx="191">
                  <c:v>3.0281138294711312</c:v>
                </c:pt>
                <c:pt idx="192">
                  <c:v>2.9714172930755751</c:v>
                </c:pt>
                <c:pt idx="193">
                  <c:v>2.9150152854699769</c:v>
                </c:pt>
                <c:pt idx="194">
                  <c:v>2.8589047624086632</c:v>
                </c:pt>
                <c:pt idx="195">
                  <c:v>2.8030827266013603</c:v>
                </c:pt>
                <c:pt idx="196">
                  <c:v>2.7475462267524122</c:v>
                </c:pt>
                <c:pt idx="197">
                  <c:v>2.6922923566244847</c:v>
                </c:pt>
                <c:pt idx="198">
                  <c:v>2.6373182541260363</c:v>
                </c:pt>
                <c:pt idx="199">
                  <c:v>2.5826211004216404</c:v>
                </c:pt>
                <c:pt idx="200">
                  <c:v>2.5281981190647898</c:v>
                </c:pt>
                <c:pt idx="201">
                  <c:v>2.4740465751521015</c:v>
                </c:pt>
                <c:pt idx="202">
                  <c:v>2.4201637744987181</c:v>
                </c:pt>
                <c:pt idx="203">
                  <c:v>2.3665470628339946</c:v>
                </c:pt>
                <c:pt idx="204">
                  <c:v>2.3131938250168531</c:v>
                </c:pt>
                <c:pt idx="205">
                  <c:v>2.2601014842704643</c:v>
                </c:pt>
                <c:pt idx="206">
                  <c:v>2.2072675014354886</c:v>
                </c:pt>
                <c:pt idx="207">
                  <c:v>2.1546893742413644</c:v>
                </c:pt>
                <c:pt idx="208">
                  <c:v>2.1023646365952686</c:v>
                </c:pt>
                <c:pt idx="209">
                  <c:v>2.0502908578879655</c:v>
                </c:pt>
                <c:pt idx="210">
                  <c:v>1.9984656423163329</c:v>
                </c:pt>
                <c:pt idx="211">
                  <c:v>1.9468866282220034</c:v>
                </c:pt>
                <c:pt idx="212">
                  <c:v>1.8955514874455304</c:v>
                </c:pt>
                <c:pt idx="213">
                  <c:v>1.8444579246958739</c:v>
                </c:pt>
                <c:pt idx="214">
                  <c:v>1.7936036769345378</c:v>
                </c:pt>
                <c:pt idx="215">
                  <c:v>1.7429865127741806</c:v>
                </c:pt>
                <c:pt idx="216">
                  <c:v>1.6926042318910461</c:v>
                </c:pt>
                <c:pt idx="217">
                  <c:v>1.6424546644510727</c:v>
                </c:pt>
                <c:pt idx="218">
                  <c:v>1.5925356705491964</c:v>
                </c:pt>
                <c:pt idx="219">
                  <c:v>1.5428451396613454</c:v>
                </c:pt>
                <c:pt idx="220">
                  <c:v>1.4933809901091593</c:v>
                </c:pt>
                <c:pt idx="221">
                  <c:v>1.4441411685365466</c:v>
                </c:pt>
                <c:pt idx="222">
                  <c:v>1.3951236493983501</c:v>
                </c:pt>
                <c:pt idx="223">
                  <c:v>1.3463264344602948</c:v>
                </c:pt>
                <c:pt idx="224">
                  <c:v>1.2977475523102413</c:v>
                </c:pt>
                <c:pt idx="225">
                  <c:v>1.2493850578802537</c:v>
                </c:pt>
                <c:pt idx="226">
                  <c:v>1.2012370319793035</c:v>
                </c:pt>
                <c:pt idx="227">
                  <c:v>1.1533015808362492</c:v>
                </c:pt>
                <c:pt idx="228">
                  <c:v>1.1055768356529754</c:v>
                </c:pt>
                <c:pt idx="229">
                  <c:v>1.0580609521671107</c:v>
                </c:pt>
                <c:pt idx="230">
                  <c:v>1.0107521102244874</c:v>
                </c:pt>
                <c:pt idx="231">
                  <c:v>0.96364851336070956</c:v>
                </c:pt>
                <c:pt idx="232">
                  <c:v>0.9167483883918166</c:v>
                </c:pt>
                <c:pt idx="233">
                  <c:v>0.87004998501384279</c:v>
                </c:pt>
                <c:pt idx="234">
                  <c:v>0.82355157541073964</c:v>
                </c:pt>
                <c:pt idx="235">
                  <c:v>0.77725145387091032</c:v>
                </c:pt>
                <c:pt idx="236">
                  <c:v>0.73114793641165221</c:v>
                </c:pt>
                <c:pt idx="237">
                  <c:v>0.68523936041172107</c:v>
                </c:pt>
                <c:pt idx="238">
                  <c:v>0.6395240842515193</c:v>
                </c:pt>
                <c:pt idx="239">
                  <c:v>0.59400048696087282</c:v>
                </c:pt>
                <c:pt idx="240">
                  <c:v>0.54866696787416203</c:v>
                </c:pt>
                <c:pt idx="241">
                  <c:v>0.50352194629260794</c:v>
                </c:pt>
                <c:pt idx="242">
                  <c:v>0.45856386115352876</c:v>
                </c:pt>
                <c:pt idx="243">
                  <c:v>0.41379117070651006</c:v>
                </c:pt>
                <c:pt idx="244">
                  <c:v>0.36920235219606923</c:v>
                </c:pt>
                <c:pt idx="245">
                  <c:v>0.32479590155100624</c:v>
                </c:pt>
                <c:pt idx="246">
                  <c:v>0.28057033307984369</c:v>
                </c:pt>
                <c:pt idx="247">
                  <c:v>0.23652417917266888</c:v>
                </c:pt>
                <c:pt idx="248">
                  <c:v>0.19265599000890177</c:v>
                </c:pt>
                <c:pt idx="249">
                  <c:v>0.14896433327090364</c:v>
                </c:pt>
                <c:pt idx="250">
                  <c:v>0.10544779386337666</c:v>
                </c:pt>
                <c:pt idx="251">
                  <c:v>6.2104973638362537E-2</c:v>
                </c:pt>
                <c:pt idx="252">
                  <c:v>1.8934491125712327E-2</c:v>
                </c:pt>
                <c:pt idx="253">
                  <c:v>-2.4065018731135979E-2</c:v>
                </c:pt>
                <c:pt idx="254">
                  <c:v>-6.6894904834136071E-2</c:v>
                </c:pt>
                <c:pt idx="255">
                  <c:v>-0.10955650018455287</c:v>
                </c:pt>
                <c:pt idx="256">
                  <c:v>-0.15205112213192251</c:v>
                </c:pt>
                <c:pt idx="257">
                  <c:v>-0.19438007261805268</c:v>
                </c:pt>
                <c:pt idx="258">
                  <c:v>-0.23654463841644002</c:v>
                </c:pt>
                <c:pt idx="259">
                  <c:v>-0.27854609136699082</c:v>
                </c:pt>
                <c:pt idx="260">
                  <c:v>-0.32038568860613736</c:v>
                </c:pt>
                <c:pt idx="261">
                  <c:v>-0.36206467279270527</c:v>
                </c:pt>
                <c:pt idx="262">
                  <c:v>-0.4035842723293257</c:v>
                </c:pt>
                <c:pt idx="263">
                  <c:v>-0.44494570157963409</c:v>
                </c:pt>
                <c:pt idx="264">
                  <c:v>-0.48615016108146847</c:v>
                </c:pt>
                <c:pt idx="265">
                  <c:v>-0.52719883775588272</c:v>
                </c:pt>
                <c:pt idx="266">
                  <c:v>-0.56809290511235844</c:v>
                </c:pt>
                <c:pt idx="267">
                  <c:v>-0.60883352345006614</c:v>
                </c:pt>
                <c:pt idx="268">
                  <c:v>-0.64942184005541748</c:v>
                </c:pt>
                <c:pt idx="269">
                  <c:v>-0.68985898939588708</c:v>
                </c:pt>
                <c:pt idx="270">
                  <c:v>-0.73014609331036695</c:v>
                </c:pt>
                <c:pt idx="271">
                  <c:v>-0.77028426119582605</c:v>
                </c:pt>
                <c:pt idx="272">
                  <c:v>-0.81027459019065873</c:v>
                </c:pt>
                <c:pt idx="273">
                  <c:v>-0.85011816535459417</c:v>
                </c:pt>
                <c:pt idx="274">
                  <c:v>-0.88981605984538703</c:v>
                </c:pt>
                <c:pt idx="275">
                  <c:v>-0.92936933509224673</c:v>
                </c:pt>
                <c:pt idx="276">
                  <c:v>-0.9687790409661261</c:v>
                </c:pt>
                <c:pt idx="277">
                  <c:v>-1.008046215946905</c:v>
                </c:pt>
                <c:pt idx="278">
                  <c:v>-1.0471718872875897</c:v>
                </c:pt>
                <c:pt idx="279">
                  <c:v>-1.0861570711756343</c:v>
                </c:pt>
                <c:pt idx="280">
                  <c:v>-1.1250027728911718</c:v>
                </c:pt>
                <c:pt idx="281">
                  <c:v>-1.1637099869626795</c:v>
                </c:pt>
                <c:pt idx="282">
                  <c:v>-1.2022796973197103</c:v>
                </c:pt>
                <c:pt idx="283">
                  <c:v>-1.2407128774429381</c:v>
                </c:pt>
                <c:pt idx="284">
                  <c:v>-1.2790104905116308</c:v>
                </c:pt>
                <c:pt idx="285">
                  <c:v>-1.3171734895484377</c:v>
                </c:pt>
                <c:pt idx="286">
                  <c:v>-1.3552028175617608</c:v>
                </c:pt>
                <c:pt idx="287">
                  <c:v>-1.3930994076854901</c:v>
                </c:pt>
                <c:pt idx="288">
                  <c:v>-1.4308641833164515</c:v>
                </c:pt>
                <c:pt idx="289">
                  <c:v>-1.4684980582493807</c:v>
                </c:pt>
                <c:pt idx="290">
                  <c:v>-1.5060019368095894</c:v>
                </c:pt>
                <c:pt idx="291">
                  <c:v>-1.5433767139833634</c:v>
                </c:pt>
                <c:pt idx="292">
                  <c:v>-1.5806232755461451</c:v>
                </c:pt>
                <c:pt idx="293">
                  <c:v>-1.6177424981884272</c:v>
                </c:pt>
                <c:pt idx="294">
                  <c:v>-1.6547352496396144</c:v>
                </c:pt>
                <c:pt idx="295">
                  <c:v>-1.6916023887897609</c:v>
                </c:pt>
                <c:pt idx="296">
                  <c:v>-1.7283447658091475</c:v>
                </c:pt>
                <c:pt idx="297">
                  <c:v>-1.7649632222659974</c:v>
                </c:pt>
                <c:pt idx="298">
                  <c:v>-1.8014585912420671</c:v>
                </c:pt>
                <c:pt idx="299">
                  <c:v>-1.8378316974464255</c:v>
                </c:pt>
                <c:pt idx="300">
                  <c:v>-1.874083357327244</c:v>
                </c:pt>
                <c:pt idx="301">
                  <c:v>-1.9102143791817667</c:v>
                </c:pt>
                <c:pt idx="302">
                  <c:v>-1.9462255632644556</c:v>
                </c:pt>
                <c:pt idx="303">
                  <c:v>-1.9821177018933085</c:v>
                </c:pt>
                <c:pt idx="304">
                  <c:v>-2.0178915795545294</c:v>
                </c:pt>
                <c:pt idx="305">
                  <c:v>-2.0535479730053368</c:v>
                </c:pt>
                <c:pt idx="306">
                  <c:v>-2.0890876513751806</c:v>
                </c:pt>
                <c:pt idx="307">
                  <c:v>-2.124511376265346</c:v>
                </c:pt>
                <c:pt idx="308">
                  <c:v>-2.159819901846781</c:v>
                </c:pt>
                <c:pt idx="309">
                  <c:v>-2.1950139749565594</c:v>
                </c:pt>
                <c:pt idx="310">
                  <c:v>-2.2300943351925042</c:v>
                </c:pt>
                <c:pt idx="311">
                  <c:v>-2.2650617150066239</c:v>
                </c:pt>
                <c:pt idx="312">
                  <c:v>-2.299916839796758</c:v>
                </c:pt>
                <c:pt idx="313">
                  <c:v>-2.3346604279969085</c:v>
                </c:pt>
                <c:pt idx="314">
                  <c:v>-2.369293191166058</c:v>
                </c:pt>
                <c:pt idx="315">
                  <c:v>-2.4038158340756937</c:v>
                </c:pt>
                <c:pt idx="316">
                  <c:v>-2.4382290547957837</c:v>
                </c:pt>
                <c:pt idx="317">
                  <c:v>-2.4725335447794805</c:v>
                </c:pt>
                <c:pt idx="318">
                  <c:v>-2.5067299889465033</c:v>
                </c:pt>
                <c:pt idx="319">
                  <c:v>-2.5408190657652128</c:v>
                </c:pt>
                <c:pt idx="320">
                  <c:v>-2.5748014473333285</c:v>
                </c:pt>
                <c:pt idx="321">
                  <c:v>-2.6086777994574817</c:v>
                </c:pt>
                <c:pt idx="322">
                  <c:v>-2.6424487817314599</c:v>
                </c:pt>
                <c:pt idx="323">
                  <c:v>-2.6761150476132656</c:v>
                </c:pt>
                <c:pt idx="324">
                  <c:v>-2.7096772445009947</c:v>
                </c:pt>
                <c:pt idx="325">
                  <c:v>-2.7431360138075505</c:v>
                </c:pt>
                <c:pt idx="326">
                  <c:v>-2.7764919910341632</c:v>
                </c:pt>
                <c:pt idx="327">
                  <c:v>-2.8097458058428373</c:v>
                </c:pt>
                <c:pt idx="328">
                  <c:v>-2.8428980821276681</c:v>
                </c:pt>
                <c:pt idx="329">
                  <c:v>-2.8759494380850441</c:v>
                </c:pt>
                <c:pt idx="330">
                  <c:v>-2.9089004862828745</c:v>
                </c:pt>
                <c:pt idx="331">
                  <c:v>-2.9417518337286523</c:v>
                </c:pt>
                <c:pt idx="332">
                  <c:v>-2.974504081936594</c:v>
                </c:pt>
                <c:pt idx="333">
                  <c:v>-3.0071578269936836</c:v>
                </c:pt>
                <c:pt idx="334">
                  <c:v>-3.0397136596248018</c:v>
                </c:pt>
                <c:pt idx="335">
                  <c:v>-3.0721721652568164</c:v>
                </c:pt>
                <c:pt idx="336">
                  <c:v>-3.1045339240817853</c:v>
                </c:pt>
                <c:pt idx="337">
                  <c:v>-3.1367995111191576</c:v>
                </c:pt>
                <c:pt idx="338">
                  <c:v>-3.1689694962770574</c:v>
                </c:pt>
                <c:pt idx="339">
                  <c:v>-3.2010444444127373</c:v>
                </c:pt>
                <c:pt idx="340">
                  <c:v>-3.2330249153920647</c:v>
                </c:pt>
                <c:pt idx="341">
                  <c:v>-3.2649114641481276</c:v>
                </c:pt>
                <c:pt idx="342">
                  <c:v>-3.2967046407390654</c:v>
                </c:pt>
                <c:pt idx="343">
                  <c:v>-3.3284049904049482</c:v>
                </c:pt>
                <c:pt idx="344">
                  <c:v>-3.3600130536239377</c:v>
                </c:pt>
                <c:pt idx="345">
                  <c:v>-3.3915293661675321</c:v>
                </c:pt>
                <c:pt idx="346">
                  <c:v>-3.4229544591551004</c:v>
                </c:pt>
                <c:pt idx="347">
                  <c:v>-3.4542888591075283</c:v>
                </c:pt>
                <c:pt idx="348">
                  <c:v>-3.4855330880002171</c:v>
                </c:pt>
                <c:pt idx="349">
                  <c:v>-3.5166876633151887</c:v>
                </c:pt>
                <c:pt idx="350">
                  <c:v>-3.5477530980925849</c:v>
                </c:pt>
                <c:pt idx="351">
                  <c:v>-3.578729900981287</c:v>
                </c:pt>
                <c:pt idx="352">
                  <c:v>-3.609618576288959</c:v>
                </c:pt>
                <c:pt idx="353">
                  <c:v>-3.640419624031253</c:v>
                </c:pt>
                <c:pt idx="354">
                  <c:v>-3.6711335399803815</c:v>
                </c:pt>
                <c:pt idx="355">
                  <c:v>-3.7017608157130368</c:v>
                </c:pt>
                <c:pt idx="356">
                  <c:v>-3.7323019386575638</c:v>
                </c:pt>
                <c:pt idx="357">
                  <c:v>-3.7627573921405144</c:v>
                </c:pt>
                <c:pt idx="358">
                  <c:v>-3.7931276554325493</c:v>
                </c:pt>
                <c:pt idx="359">
                  <c:v>-3.8234132037936632</c:v>
                </c:pt>
                <c:pt idx="360">
                  <c:v>-3.8536145085178646</c:v>
                </c:pt>
                <c:pt idx="361">
                  <c:v>-3.8837320369771362</c:v>
                </c:pt>
                <c:pt idx="362">
                  <c:v>-3.9137662526648285</c:v>
                </c:pt>
                <c:pt idx="363">
                  <c:v>-3.9437176152385049</c:v>
                </c:pt>
                <c:pt idx="364">
                  <c:v>-3.9735865805620918</c:v>
                </c:pt>
                <c:pt idx="365">
                  <c:v>-4.0033736007475511</c:v>
                </c:pt>
                <c:pt idx="366">
                  <c:v>-4.0330791241959503</c:v>
                </c:pt>
                <c:pt idx="367">
                  <c:v>-4.0627035956379274</c:v>
                </c:pt>
                <c:pt idx="368">
                  <c:v>-4.0922474561736379</c:v>
                </c:pt>
                <c:pt idx="369">
                  <c:v>-4.1217111433122042</c:v>
                </c:pt>
                <c:pt idx="370">
                  <c:v>-4.1510950910105677</c:v>
                </c:pt>
                <c:pt idx="371">
                  <c:v>-4.1803997297118372</c:v>
                </c:pt>
                <c:pt idx="372">
                  <c:v>-4.2096254863831248</c:v>
                </c:pt>
                <c:pt idx="373">
                  <c:v>-4.2387727845528786</c:v>
                </c:pt>
                <c:pt idx="374">
                  <c:v>-4.2678420443476952</c:v>
                </c:pt>
                <c:pt idx="375">
                  <c:v>-4.2968336825286571</c:v>
                </c:pt>
                <c:pt idx="376">
                  <c:v>-4.325748112527215</c:v>
                </c:pt>
                <c:pt idx="377">
                  <c:v>-4.3545857444805094</c:v>
                </c:pt>
                <c:pt idx="378">
                  <c:v>-4.3833469852663214</c:v>
                </c:pt>
                <c:pt idx="379">
                  <c:v>-4.412032238537499</c:v>
                </c:pt>
                <c:pt idx="380">
                  <c:v>-4.4406419047559353</c:v>
                </c:pt>
                <c:pt idx="381">
                  <c:v>-4.4691763812261698</c:v>
                </c:pt>
                <c:pt idx="382">
                  <c:v>-4.4976360621284002</c:v>
                </c:pt>
                <c:pt idx="383">
                  <c:v>-4.52602133855126</c:v>
                </c:pt>
                <c:pt idx="384">
                  <c:v>-4.5543325985239562</c:v>
                </c:pt>
                <c:pt idx="385">
                  <c:v>-4.5825702270482012</c:v>
                </c:pt>
                <c:pt idx="386">
                  <c:v>-4.6107346061295544</c:v>
                </c:pt>
                <c:pt idx="387">
                  <c:v>-4.6388261148084666</c:v>
                </c:pt>
                <c:pt idx="388">
                  <c:v>-4.6668451291908681</c:v>
                </c:pt>
                <c:pt idx="389">
                  <c:v>-4.6947920224783815</c:v>
                </c:pt>
                <c:pt idx="390">
                  <c:v>-4.722667164998164</c:v>
                </c:pt>
                <c:pt idx="391">
                  <c:v>-4.7504709242323528</c:v>
                </c:pt>
                <c:pt idx="392">
                  <c:v>-4.778203664847112</c:v>
                </c:pt>
                <c:pt idx="393">
                  <c:v>-4.8058657487213594</c:v>
                </c:pt>
                <c:pt idx="394">
                  <c:v>-4.8334575349750466</c:v>
                </c:pt>
                <c:pt idx="395">
                  <c:v>-4.8609793799971968</c:v>
                </c:pt>
                <c:pt idx="396">
                  <c:v>-4.888431637473488</c:v>
                </c:pt>
                <c:pt idx="397">
                  <c:v>-4.9158146584135594</c:v>
                </c:pt>
                <c:pt idx="398">
                  <c:v>-4.9431287911778909</c:v>
                </c:pt>
                <c:pt idx="399">
                  <c:v>-4.9703743815043993</c:v>
                </c:pt>
                <c:pt idx="400">
                  <c:v>-4.9975517725347487</c:v>
                </c:pt>
                <c:pt idx="401">
                  <c:v>-5.0246613048402438</c:v>
                </c:pt>
                <c:pt idx="402">
                  <c:v>-5.0517033164474299</c:v>
                </c:pt>
                <c:pt idx="403">
                  <c:v>-5.0786781428634242</c:v>
                </c:pt>
                <c:pt idx="404">
                  <c:v>-5.1055861171008061</c:v>
                </c:pt>
                <c:pt idx="405">
                  <c:v>-5.1324275697024007</c:v>
                </c:pt>
                <c:pt idx="406">
                  <c:v>-5.1592028287655367</c:v>
                </c:pt>
                <c:pt idx="407">
                  <c:v>-5.185912219966184</c:v>
                </c:pt>
                <c:pt idx="408">
                  <c:v>-5.2125560665826853</c:v>
                </c:pt>
                <c:pt idx="409">
                  <c:v>-5.2391346895192257</c:v>
                </c:pt>
                <c:pt idx="410">
                  <c:v>-5.2656484073290741</c:v>
                </c:pt>
                <c:pt idx="411">
                  <c:v>-5.2920975362374136</c:v>
                </c:pt>
                <c:pt idx="412">
                  <c:v>-5.3184823901640428</c:v>
                </c:pt>
                <c:pt idx="413">
                  <c:v>-5.3448032807457224</c:v>
                </c:pt>
                <c:pt idx="414">
                  <c:v>-5.3710605173581598</c:v>
                </c:pt>
                <c:pt idx="415">
                  <c:v>-5.3972544071380071</c:v>
                </c:pt>
                <c:pt idx="416">
                  <c:v>-5.4233852550042556</c:v>
                </c:pt>
                <c:pt idx="417">
                  <c:v>-5.4494533636796234</c:v>
                </c:pt>
                <c:pt idx="418">
                  <c:v>-5.4754590337115729</c:v>
                </c:pt>
                <c:pt idx="419">
                  <c:v>-5.5014025634930732</c:v>
                </c:pt>
                <c:pt idx="420">
                  <c:v>-5.5272842492831984</c:v>
                </c:pt>
                <c:pt idx="421">
                  <c:v>-5.5531043852273925</c:v>
                </c:pt>
                <c:pt idx="422">
                  <c:v>-5.578863263377535</c:v>
                </c:pt>
                <c:pt idx="423">
                  <c:v>-5.6045611737117511</c:v>
                </c:pt>
                <c:pt idx="424">
                  <c:v>-5.630198404154001</c:v>
                </c:pt>
                <c:pt idx="425">
                  <c:v>-5.6557752405934778</c:v>
                </c:pt>
                <c:pt idx="426">
                  <c:v>-5.6812919669036575</c:v>
                </c:pt>
                <c:pt idx="427">
                  <c:v>-5.7067488649612841</c:v>
                </c:pt>
                <c:pt idx="428">
                  <c:v>-5.7321462146649864</c:v>
                </c:pt>
                <c:pt idx="429">
                  <c:v>-5.7574842939537945</c:v>
                </c:pt>
                <c:pt idx="430">
                  <c:v>-5.7827633788253507</c:v>
                </c:pt>
                <c:pt idx="431">
                  <c:v>-5.8079837433539723</c:v>
                </c:pt>
                <c:pt idx="432">
                  <c:v>-5.8331456597084852</c:v>
                </c:pt>
                <c:pt idx="433">
                  <c:v>-5.8582493981698178</c:v>
                </c:pt>
                <c:pt idx="434">
                  <c:v>-5.8832952271484515</c:v>
                </c:pt>
                <c:pt idx="435">
                  <c:v>-5.908283413201616</c:v>
                </c:pt>
                <c:pt idx="436">
                  <c:v>-5.9332142210503349</c:v>
                </c:pt>
                <c:pt idx="437">
                  <c:v>-5.9580879135962235</c:v>
                </c:pt>
                <c:pt idx="438">
                  <c:v>-5.9829047519381788</c:v>
                </c:pt>
                <c:pt idx="439">
                  <c:v>-6.0076649953887156</c:v>
                </c:pt>
                <c:pt idx="440">
                  <c:v>-6.0323689014903721</c:v>
                </c:pt>
                <c:pt idx="441">
                  <c:v>-6.0570167260316481</c:v>
                </c:pt>
                <c:pt idx="442">
                  <c:v>-6.0816087230629847</c:v>
                </c:pt>
                <c:pt idx="443">
                  <c:v>-6.106145144912432</c:v>
                </c:pt>
                <c:pt idx="444">
                  <c:v>-6.1306262422011812</c:v>
                </c:pt>
                <c:pt idx="445">
                  <c:v>-6.1550522638589769</c:v>
                </c:pt>
                <c:pt idx="446">
                  <c:v>-6.1794234571392366</c:v>
                </c:pt>
                <c:pt idx="447">
                  <c:v>-6.2037400676340937</c:v>
                </c:pt>
                <c:pt idx="448">
                  <c:v>-6.2280023392892829</c:v>
                </c:pt>
                <c:pt idx="449">
                  <c:v>-6.2522105144187634</c:v>
                </c:pt>
                <c:pt idx="450">
                  <c:v>-6.2763648337192777</c:v>
                </c:pt>
                <c:pt idx="451">
                  <c:v>-6.3004655362846975</c:v>
                </c:pt>
                <c:pt idx="452">
                  <c:v>-6.3245128596202349</c:v>
                </c:pt>
                <c:pt idx="453">
                  <c:v>-6.3485070396564822</c:v>
                </c:pt>
                <c:pt idx="454">
                  <c:v>-6.3724483107632821</c:v>
                </c:pt>
                <c:pt idx="455">
                  <c:v>-6.3963369057634978</c:v>
                </c:pt>
                <c:pt idx="456">
                  <c:v>-6.420173055946556</c:v>
                </c:pt>
                <c:pt idx="457">
                  <c:v>-6.443956991081933</c:v>
                </c:pt>
                <c:pt idx="458">
                  <c:v>-6.4676889394324206</c:v>
                </c:pt>
                <c:pt idx="459">
                  <c:v>-6.4913691277672143</c:v>
                </c:pt>
                <c:pt idx="460">
                  <c:v>-6.5149977813750368</c:v>
                </c:pt>
                <c:pt idx="461">
                  <c:v>-6.5385751240768926</c:v>
                </c:pt>
                <c:pt idx="462">
                  <c:v>-6.5621013782388218</c:v>
                </c:pt>
                <c:pt idx="463">
                  <c:v>-6.5855767647845198</c:v>
                </c:pt>
                <c:pt idx="464">
                  <c:v>-6.6090015032077076</c:v>
                </c:pt>
                <c:pt idx="465">
                  <c:v>-6.6323758115845379</c:v>
                </c:pt>
                <c:pt idx="466">
                  <c:v>-6.6556999065856886</c:v>
                </c:pt>
                <c:pt idx="467">
                  <c:v>-6.6789740034884844</c:v>
                </c:pt>
                <c:pt idx="468">
                  <c:v>-6.7021983161887917</c:v>
                </c:pt>
                <c:pt idx="469">
                  <c:v>-6.7253730572127637</c:v>
                </c:pt>
                <c:pt idx="470">
                  <c:v>-6.748498437728621</c:v>
                </c:pt>
                <c:pt idx="471">
                  <c:v>-6.7715746675580846</c:v>
                </c:pt>
                <c:pt idx="472">
                  <c:v>-6.794601955187872</c:v>
                </c:pt>
                <c:pt idx="473">
                  <c:v>-6.8175805077809741</c:v>
                </c:pt>
                <c:pt idx="474">
                  <c:v>-6.8405105311878103</c:v>
                </c:pt>
                <c:pt idx="475">
                  <c:v>-6.8633922299573484</c:v>
                </c:pt>
                <c:pt idx="476">
                  <c:v>-6.886225807348012</c:v>
                </c:pt>
                <c:pt idx="477">
                  <c:v>-6.9090114653385299</c:v>
                </c:pt>
                <c:pt idx="478">
                  <c:v>-6.9317494046386585</c:v>
                </c:pt>
                <c:pt idx="479">
                  <c:v>-6.9544398246997687</c:v>
                </c:pt>
                <c:pt idx="480">
                  <c:v>-6.9770829237253622</c:v>
                </c:pt>
                <c:pt idx="481">
                  <c:v>-6.9996788986814735</c:v>
                </c:pt>
                <c:pt idx="482">
                  <c:v>-7.0222279453069234</c:v>
                </c:pt>
                <c:pt idx="483">
                  <c:v>-7.0447302581234936</c:v>
                </c:pt>
                <c:pt idx="484">
                  <c:v>-7.0671860304460026</c:v>
                </c:pt>
                <c:pt idx="485">
                  <c:v>-7.0895954543922812</c:v>
                </c:pt>
                <c:pt idx="486">
                  <c:v>-7.1119587208930213</c:v>
                </c:pt>
                <c:pt idx="487">
                  <c:v>-7.1342760197015451</c:v>
                </c:pt>
                <c:pt idx="488">
                  <c:v>-7.156547539403455</c:v>
                </c:pt>
                <c:pt idx="489">
                  <c:v>-7.1787734674261898</c:v>
                </c:pt>
                <c:pt idx="490">
                  <c:v>-7.2009539900485251</c:v>
                </c:pt>
                <c:pt idx="491">
                  <c:v>-7.2230892924098953</c:v>
                </c:pt>
                <c:pt idx="492">
                  <c:v>-7.2451795585196876</c:v>
                </c:pt>
                <c:pt idx="493">
                  <c:v>-7.2672249712664438</c:v>
                </c:pt>
                <c:pt idx="494">
                  <c:v>-7.2892257124268554</c:v>
                </c:pt>
                <c:pt idx="495">
                  <c:v>-7.3111819626749011</c:v>
                </c:pt>
                <c:pt idx="496">
                  <c:v>-7.3330939015906225</c:v>
                </c:pt>
                <c:pt idx="497">
                  <c:v>-7.3549617076689842</c:v>
                </c:pt>
                <c:pt idx="498">
                  <c:v>-7.3767855583286277</c:v>
                </c:pt>
                <c:pt idx="499">
                  <c:v>-7.3985656299204337</c:v>
                </c:pt>
                <c:pt idx="500">
                  <c:v>-7.4203020977361547</c:v>
                </c:pt>
                <c:pt idx="501">
                  <c:v>-7.4419951360168213</c:v>
                </c:pt>
                <c:pt idx="502">
                  <c:v>-7.4636449179611688</c:v>
                </c:pt>
                <c:pt idx="503">
                  <c:v>-7.4852516157338727</c:v>
                </c:pt>
                <c:pt idx="504">
                  <c:v>-7.506815400473819</c:v>
                </c:pt>
                <c:pt idx="505">
                  <c:v>-7.5283364423022192</c:v>
                </c:pt>
                <c:pt idx="506">
                  <c:v>-7.5498149103306673</c:v>
                </c:pt>
                <c:pt idx="507">
                  <c:v>-7.571250972669084</c:v>
                </c:pt>
                <c:pt idx="508">
                  <c:v>-7.5926447964336674</c:v>
                </c:pt>
                <c:pt idx="509">
                  <c:v>-7.6139965477546525</c:v>
                </c:pt>
                <c:pt idx="510">
                  <c:v>-7.6353063917840984</c:v>
                </c:pt>
                <c:pt idx="511">
                  <c:v>-7.6565744927035055</c:v>
                </c:pt>
                <c:pt idx="512">
                  <c:v>-7.6778010137314538</c:v>
                </c:pt>
                <c:pt idx="513">
                  <c:v>-7.698986117131092</c:v>
                </c:pt>
                <c:pt idx="514">
                  <c:v>-7.720129964217584</c:v>
                </c:pt>
                <c:pt idx="515">
                  <c:v>-7.741232715365463</c:v>
                </c:pt>
                <c:pt idx="516">
                  <c:v>-7.7622945300159714</c:v>
                </c:pt>
                <c:pt idx="517">
                  <c:v>-7.7833155666842444</c:v>
                </c:pt>
                <c:pt idx="518">
                  <c:v>-7.8042959829665151</c:v>
                </c:pt>
                <c:pt idx="519">
                  <c:v>-7.8252359355471341</c:v>
                </c:pt>
                <c:pt idx="520">
                  <c:v>-7.8461355802056616</c:v>
                </c:pt>
                <c:pt idx="521">
                  <c:v>-7.8669950718237942</c:v>
                </c:pt>
                <c:pt idx="522">
                  <c:v>-7.8878145643922366</c:v>
                </c:pt>
                <c:pt idx="523">
                  <c:v>-7.9085942110175438</c:v>
                </c:pt>
                <c:pt idx="524">
                  <c:v>-7.9293341639288499</c:v>
                </c:pt>
                <c:pt idx="525">
                  <c:v>-7.9500345744846044</c:v>
                </c:pt>
                <c:pt idx="526">
                  <c:v>-7.9706955931791583</c:v>
                </c:pt>
                <c:pt idx="527">
                  <c:v>-7.9913173696493445</c:v>
                </c:pt>
                <c:pt idx="528">
                  <c:v>-8.0119000526809927</c:v>
                </c:pt>
                <c:pt idx="529">
                  <c:v>-8.0324437902153321</c:v>
                </c:pt>
                <c:pt idx="530">
                  <c:v>-8.0529487293554141</c:v>
                </c:pt>
                <c:pt idx="531">
                  <c:v>-8.0734150163724152</c:v>
                </c:pt>
                <c:pt idx="532">
                  <c:v>-8.0938427967118898</c:v>
                </c:pt>
                <c:pt idx="533">
                  <c:v>-8.1142322149999941</c:v>
                </c:pt>
                <c:pt idx="534">
                  <c:v>-8.1345834150495975</c:v>
                </c:pt>
                <c:pt idx="535">
                  <c:v>-8.1548965398663995</c:v>
                </c:pt>
                <c:pt idx="536">
                  <c:v>-8.1751717316549346</c:v>
                </c:pt>
                <c:pt idx="537">
                  <c:v>-8.1954091318245759</c:v>
                </c:pt>
                <c:pt idx="538">
                  <c:v>-8.2156088809954113</c:v>
                </c:pt>
                <c:pt idx="539">
                  <c:v>-8.2357711190041556</c:v>
                </c:pt>
                <c:pt idx="540">
                  <c:v>-8.2558959849098983</c:v>
                </c:pt>
                <c:pt idx="541">
                  <c:v>-8.2759836169999161</c:v>
                </c:pt>
                <c:pt idx="542">
                  <c:v>-8.2960341527953503</c:v>
                </c:pt>
                <c:pt idx="543">
                  <c:v>-8.3160477290568622</c:v>
                </c:pt>
                <c:pt idx="544">
                  <c:v>-8.336024481790183</c:v>
                </c:pt>
                <c:pt idx="545">
                  <c:v>-8.3559645462517409</c:v>
                </c:pt>
                <c:pt idx="546">
                  <c:v>-8.3758680569541184</c:v>
                </c:pt>
                <c:pt idx="547">
                  <c:v>-8.3957351476714521</c:v>
                </c:pt>
                <c:pt idx="548">
                  <c:v>-8.4155659514449184</c:v>
                </c:pt>
                <c:pt idx="549">
                  <c:v>-8.435360600587984</c:v>
                </c:pt>
                <c:pt idx="550">
                  <c:v>-8.4551192266917852</c:v>
                </c:pt>
                <c:pt idx="551">
                  <c:v>-8.4748419606303145</c:v>
                </c:pt>
                <c:pt idx="552">
                  <c:v>-8.4945289325656574</c:v>
                </c:pt>
                <c:pt idx="553">
                  <c:v>-8.5141802719531441</c:v>
                </c:pt>
                <c:pt idx="554">
                  <c:v>-8.5337961075464364</c:v>
                </c:pt>
                <c:pt idx="555">
                  <c:v>-8.5533765674025943</c:v>
                </c:pt>
                <c:pt idx="556">
                  <c:v>-8.572921778887121</c:v>
                </c:pt>
                <c:pt idx="557">
                  <c:v>-8.5924318686789078</c:v>
                </c:pt>
                <c:pt idx="558">
                  <c:v>-8.6119069627751585</c:v>
                </c:pt>
                <c:pt idx="559">
                  <c:v>-8.6313471864962708</c:v>
                </c:pt>
                <c:pt idx="560">
                  <c:v>-8.650752664490696</c:v>
                </c:pt>
                <c:pt idx="561">
                  <c:v>-8.6701235207397147</c:v>
                </c:pt>
                <c:pt idx="562">
                  <c:v>-8.6894598785622108</c:v>
                </c:pt>
                <c:pt idx="563">
                  <c:v>-8.7087618606193402</c:v>
                </c:pt>
                <c:pt idx="564">
                  <c:v>-8.7280295889192416</c:v>
                </c:pt>
                <c:pt idx="565">
                  <c:v>-8.747263184821648</c:v>
                </c:pt>
                <c:pt idx="566">
                  <c:v>-8.7664627690424695</c:v>
                </c:pt>
                <c:pt idx="567">
                  <c:v>-8.785628461658348</c:v>
                </c:pt>
                <c:pt idx="568">
                  <c:v>-8.8047603821111551</c:v>
                </c:pt>
                <c:pt idx="569">
                  <c:v>-8.8238586492124611</c:v>
                </c:pt>
                <c:pt idx="570">
                  <c:v>-8.8429233811479691</c:v>
                </c:pt>
                <c:pt idx="571">
                  <c:v>-8.8619546954818844</c:v>
                </c:pt>
                <c:pt idx="572">
                  <c:v>-8.8809527091612921</c:v>
                </c:pt>
                <c:pt idx="573">
                  <c:v>-8.899917538520441</c:v>
                </c:pt>
                <c:pt idx="574">
                  <c:v>-8.9188492992850286</c:v>
                </c:pt>
                <c:pt idx="575">
                  <c:v>-8.9377481065764499</c:v>
                </c:pt>
                <c:pt idx="576">
                  <c:v>-8.9566140749159899</c:v>
                </c:pt>
                <c:pt idx="577">
                  <c:v>-8.9754473182289729</c:v>
                </c:pt>
                <c:pt idx="578">
                  <c:v>-8.9942479498489192</c:v>
                </c:pt>
                <c:pt idx="579">
                  <c:v>-9.0130160825215953</c:v>
                </c:pt>
                <c:pt idx="580">
                  <c:v>-9.0317518284091207</c:v>
                </c:pt>
                <c:pt idx="581">
                  <c:v>-9.0504552990939544</c:v>
                </c:pt>
                <c:pt idx="582">
                  <c:v>-9.0691266055828947</c:v>
                </c:pt>
                <c:pt idx="583">
                  <c:v>-9.0877658583110374</c:v>
                </c:pt>
                <c:pt idx="584">
                  <c:v>-9.1063731671456765</c:v>
                </c:pt>
                <c:pt idx="585">
                  <c:v>-9.1249486413901977</c:v>
                </c:pt>
                <c:pt idx="586">
                  <c:v>-9.1434923897879514</c:v>
                </c:pt>
                <c:pt idx="587">
                  <c:v>-9.1620045205260467</c:v>
                </c:pt>
                <c:pt idx="588">
                  <c:v>-9.1804851412391457</c:v>
                </c:pt>
                <c:pt idx="589">
                  <c:v>-9.1989343590132293</c:v>
                </c:pt>
                <c:pt idx="590">
                  <c:v>-9.2173522803892922</c:v>
                </c:pt>
                <c:pt idx="591">
                  <c:v>-9.2357390113670661</c:v>
                </c:pt>
                <c:pt idx="592">
                  <c:v>-9.2540946574086718</c:v>
                </c:pt>
                <c:pt idx="593">
                  <c:v>-9.2724193234422572</c:v>
                </c:pt>
                <c:pt idx="594">
                  <c:v>-9.2907131138655288</c:v>
                </c:pt>
                <c:pt idx="595">
                  <c:v>-9.3089761325494322</c:v>
                </c:pt>
                <c:pt idx="596">
                  <c:v>-9.3272084828415984</c:v>
                </c:pt>
                <c:pt idx="597">
                  <c:v>-9.3454102675699104</c:v>
                </c:pt>
                <c:pt idx="598">
                  <c:v>-9.3635815890459639</c:v>
                </c:pt>
                <c:pt idx="599">
                  <c:v>-9.3817225490684706</c:v>
                </c:pt>
                <c:pt idx="600">
                  <c:v>-9.3998332489267824</c:v>
                </c:pt>
                <c:pt idx="601">
                  <c:v>-9.4179137894041745</c:v>
                </c:pt>
                <c:pt idx="602">
                  <c:v>-9.4359642707812981</c:v>
                </c:pt>
                <c:pt idx="603">
                  <c:v>-9.4539847928394707</c:v>
                </c:pt>
                <c:pt idx="604">
                  <c:v>-9.4719754548639798</c:v>
                </c:pt>
                <c:pt idx="605">
                  <c:v>-9.4899363556474086</c:v>
                </c:pt>
                <c:pt idx="606">
                  <c:v>-9.5078675934928398</c:v>
                </c:pt>
                <c:pt idx="607">
                  <c:v>-9.5257692662171252</c:v>
                </c:pt>
                <c:pt idx="608">
                  <c:v>-9.5436414711540607</c:v>
                </c:pt>
                <c:pt idx="609">
                  <c:v>-9.5614843051575704</c:v>
                </c:pt>
                <c:pt idx="610">
                  <c:v>-9.5792978646048681</c:v>
                </c:pt>
                <c:pt idx="611">
                  <c:v>-9.5970822453995339</c:v>
                </c:pt>
                <c:pt idx="612">
                  <c:v>-9.6148375429747119</c:v>
                </c:pt>
                <c:pt idx="613">
                  <c:v>-9.6325638522960588</c:v>
                </c:pt>
                <c:pt idx="614">
                  <c:v>-9.6502612678648774</c:v>
                </c:pt>
                <c:pt idx="615">
                  <c:v>-9.6679298837211078</c:v>
                </c:pt>
                <c:pt idx="616">
                  <c:v>-9.6855697934463194</c:v>
                </c:pt>
                <c:pt idx="617">
                  <c:v>-9.7031810901667299</c:v>
                </c:pt>
                <c:pt idx="618">
                  <c:v>-9.7207638665560907</c:v>
                </c:pt>
                <c:pt idx="619">
                  <c:v>-9.7383182148386354</c:v>
                </c:pt>
                <c:pt idx="620">
                  <c:v>-9.7558442267920356</c:v>
                </c:pt>
                <c:pt idx="621">
                  <c:v>-9.7733419937501935</c:v>
                </c:pt>
                <c:pt idx="622">
                  <c:v>-9.7908116066061552</c:v>
                </c:pt>
                <c:pt idx="623">
                  <c:v>-9.8082531558149313</c:v>
                </c:pt>
                <c:pt idx="624">
                  <c:v>-9.8256667313962893</c:v>
                </c:pt>
                <c:pt idx="625">
                  <c:v>-9.8430524229375678</c:v>
                </c:pt>
                <c:pt idx="626">
                  <c:v>-9.8604103195964257</c:v>
                </c:pt>
                <c:pt idx="627">
                  <c:v>-9.8777405101035924</c:v>
                </c:pt>
                <c:pt idx="628">
                  <c:v>-9.8950430827655893</c:v>
                </c:pt>
                <c:pt idx="629">
                  <c:v>-9.9123181254674151</c:v>
                </c:pt>
                <c:pt idx="630">
                  <c:v>-9.929565725675225</c:v>
                </c:pt>
                <c:pt idx="631">
                  <c:v>-9.9467859704390449</c:v>
                </c:pt>
                <c:pt idx="632">
                  <c:v>-9.9639789463953079</c:v>
                </c:pt>
                <c:pt idx="633">
                  <c:v>-9.9811447397695687</c:v>
                </c:pt>
                <c:pt idx="634">
                  <c:v>-9.9982834363790047</c:v>
                </c:pt>
                <c:pt idx="635">
                  <c:v>-10.015395121635073</c:v>
                </c:pt>
                <c:pt idx="636">
                  <c:v>-10.032479880546035</c:v>
                </c:pt>
                <c:pt idx="637">
                  <c:v>-10.049537797719445</c:v>
                </c:pt>
                <c:pt idx="638">
                  <c:v>-10.066568957364751</c:v>
                </c:pt>
                <c:pt idx="639">
                  <c:v>-10.083573443295691</c:v>
                </c:pt>
                <c:pt idx="640">
                  <c:v>-10.100551338932867</c:v>
                </c:pt>
                <c:pt idx="641">
                  <c:v>-10.117502727306125</c:v>
                </c:pt>
                <c:pt idx="642">
                  <c:v>-10.13442769105702</c:v>
                </c:pt>
                <c:pt idx="643">
                  <c:v>-10.151326312441242</c:v>
                </c:pt>
                <c:pt idx="644">
                  <c:v>-10.168198673330984</c:v>
                </c:pt>
                <c:pt idx="645">
                  <c:v>-10.185044855217377</c:v>
                </c:pt>
                <c:pt idx="646">
                  <c:v>-10.20186493921279</c:v>
                </c:pt>
                <c:pt idx="647">
                  <c:v>-10.218659006053194</c:v>
                </c:pt>
                <c:pt idx="648">
                  <c:v>-10.235427136100526</c:v>
                </c:pt>
                <c:pt idx="649">
                  <c:v>-10.252169409344923</c:v>
                </c:pt>
                <c:pt idx="650">
                  <c:v>-10.268885905407075</c:v>
                </c:pt>
                <c:pt idx="651">
                  <c:v>-10.285576703540485</c:v>
                </c:pt>
                <c:pt idx="652">
                  <c:v>-10.302241882633687</c:v>
                </c:pt>
                <c:pt idx="653">
                  <c:v>-10.318881521212539</c:v>
                </c:pt>
                <c:pt idx="654">
                  <c:v>-10.335495697442369</c:v>
                </c:pt>
                <c:pt idx="655">
                  <c:v>-10.352084489130263</c:v>
                </c:pt>
                <c:pt idx="656">
                  <c:v>-10.368647973727192</c:v>
                </c:pt>
                <c:pt idx="657">
                  <c:v>-10.385186228330205</c:v>
                </c:pt>
                <c:pt idx="658">
                  <c:v>-10.401699329684575</c:v>
                </c:pt>
                <c:pt idx="659">
                  <c:v>-10.418187354185932</c:v>
                </c:pt>
                <c:pt idx="660">
                  <c:v>-10.434650377882406</c:v>
                </c:pt>
                <c:pt idx="661">
                  <c:v>-10.451088476476691</c:v>
                </c:pt>
                <c:pt idx="662">
                  <c:v>-10.467501725328184</c:v>
                </c:pt>
                <c:pt idx="663">
                  <c:v>-10.483890199455018</c:v>
                </c:pt>
                <c:pt idx="664">
                  <c:v>-10.500253973536132</c:v>
                </c:pt>
                <c:pt idx="665">
                  <c:v>-10.516593121913303</c:v>
                </c:pt>
                <c:pt idx="666">
                  <c:v>-10.532907718593215</c:v>
                </c:pt>
                <c:pt idx="667">
                  <c:v>-10.549197837249409</c:v>
                </c:pt>
                <c:pt idx="668">
                  <c:v>-10.565463551224333</c:v>
                </c:pt>
                <c:pt idx="669">
                  <c:v>-10.581704933531263</c:v>
                </c:pt>
                <c:pt idx="670">
                  <c:v>-10.597922056856348</c:v>
                </c:pt>
                <c:pt idx="671">
                  <c:v>-10.614114993560484</c:v>
                </c:pt>
                <c:pt idx="672">
                  <c:v>-10.630283815681317</c:v>
                </c:pt>
                <c:pt idx="673">
                  <c:v>-10.646428594935109</c:v>
                </c:pt>
                <c:pt idx="674">
                  <c:v>-10.662549402718682</c:v>
                </c:pt>
                <c:pt idx="675">
                  <c:v>-10.678646310111304</c:v>
                </c:pt>
                <c:pt idx="676">
                  <c:v>-10.694719387876582</c:v>
                </c:pt>
                <c:pt idx="677">
                  <c:v>-10.710768706464293</c:v>
                </c:pt>
                <c:pt idx="678">
                  <c:v>-10.726794336012269</c:v>
                </c:pt>
                <c:pt idx="679">
                  <c:v>-10.742796346348229</c:v>
                </c:pt>
                <c:pt idx="680">
                  <c:v>-10.758774806991596</c:v>
                </c:pt>
                <c:pt idx="681">
                  <c:v>-10.774729787155316</c:v>
                </c:pt>
                <c:pt idx="682">
                  <c:v>-10.790661355747659</c:v>
                </c:pt>
                <c:pt idx="683">
                  <c:v>-10.806569581374006</c:v>
                </c:pt>
                <c:pt idx="684">
                  <c:v>-10.822454532338597</c:v>
                </c:pt>
                <c:pt idx="685">
                  <c:v>-10.838316276646324</c:v>
                </c:pt>
                <c:pt idx="686">
                  <c:v>-10.85415488200448</c:v>
                </c:pt>
                <c:pt idx="687">
                  <c:v>-10.869970415824447</c:v>
                </c:pt>
                <c:pt idx="688">
                  <c:v>-10.885762945223469</c:v>
                </c:pt>
                <c:pt idx="689">
                  <c:v>-10.901532537026334</c:v>
                </c:pt>
                <c:pt idx="690">
                  <c:v>-10.917279257767071</c:v>
                </c:pt>
                <c:pt idx="691">
                  <c:v>-10.933003173690651</c:v>
                </c:pt>
                <c:pt idx="692">
                  <c:v>-10.948704350754632</c:v>
                </c:pt>
                <c:pt idx="693">
                  <c:v>-10.964382854630855</c:v>
                </c:pt>
                <c:pt idx="694">
                  <c:v>-10.98003875070706</c:v>
                </c:pt>
                <c:pt idx="695">
                  <c:v>-10.995672104088534</c:v>
                </c:pt>
                <c:pt idx="696">
                  <c:v>-11.011282979599734</c:v>
                </c:pt>
                <c:pt idx="697">
                  <c:v>-11.026871441785921</c:v>
                </c:pt>
                <c:pt idx="698">
                  <c:v>-11.042437554914713</c:v>
                </c:pt>
                <c:pt idx="699">
                  <c:v>-11.057981382977722</c:v>
                </c:pt>
                <c:pt idx="700">
                  <c:v>-11.073502989692109</c:v>
                </c:pt>
                <c:pt idx="701">
                  <c:v>-11.089002438502149</c:v>
                </c:pt>
                <c:pt idx="702">
                  <c:v>-11.104479792580811</c:v>
                </c:pt>
                <c:pt idx="703">
                  <c:v>-11.119935114831279</c:v>
                </c:pt>
                <c:pt idx="704">
                  <c:v>-11.13536846788849</c:v>
                </c:pt>
                <c:pt idx="705">
                  <c:v>-11.150779914120655</c:v>
                </c:pt>
                <c:pt idx="706">
                  <c:v>-11.166169515630777</c:v>
                </c:pt>
                <c:pt idx="707">
                  <c:v>-11.181537334258167</c:v>
                </c:pt>
                <c:pt idx="708">
                  <c:v>-11.196883431579913</c:v>
                </c:pt>
                <c:pt idx="709">
                  <c:v>-11.212207868912351</c:v>
                </c:pt>
                <c:pt idx="710">
                  <c:v>-11.227510707312575</c:v>
                </c:pt>
                <c:pt idx="711">
                  <c:v>-11.242792007579844</c:v>
                </c:pt>
                <c:pt idx="712">
                  <c:v>-11.258051830257095</c:v>
                </c:pt>
                <c:pt idx="713">
                  <c:v>-11.273290235632331</c:v>
                </c:pt>
                <c:pt idx="714">
                  <c:v>-11.288507283740046</c:v>
                </c:pt>
                <c:pt idx="715">
                  <c:v>-11.303703034362698</c:v>
                </c:pt>
                <c:pt idx="716">
                  <c:v>-11.318877547032073</c:v>
                </c:pt>
                <c:pt idx="717">
                  <c:v>-11.334030881030692</c:v>
                </c:pt>
                <c:pt idx="718">
                  <c:v>-11.349163095393195</c:v>
                </c:pt>
                <c:pt idx="719">
                  <c:v>-11.364274248907755</c:v>
                </c:pt>
                <c:pt idx="720">
                  <c:v>-11.379364400117396</c:v>
                </c:pt>
                <c:pt idx="721">
                  <c:v>-11.39443360732141</c:v>
                </c:pt>
                <c:pt idx="722">
                  <c:v>-11.40948192857666</c:v>
                </c:pt>
                <c:pt idx="723">
                  <c:v>-11.424509421698957</c:v>
                </c:pt>
                <c:pt idx="724">
                  <c:v>-11.43951614426436</c:v>
                </c:pt>
                <c:pt idx="725">
                  <c:v>-11.454502153610534</c:v>
                </c:pt>
                <c:pt idx="726">
                  <c:v>-11.469467506838029</c:v>
                </c:pt>
                <c:pt idx="727">
                  <c:v>-11.484412260811631</c:v>
                </c:pt>
                <c:pt idx="728">
                  <c:v>-11.499336472161623</c:v>
                </c:pt>
                <c:pt idx="729">
                  <c:v>-11.514240197285055</c:v>
                </c:pt>
                <c:pt idx="730">
                  <c:v>-11.529123492347082</c:v>
                </c:pt>
                <c:pt idx="731">
                  <c:v>-11.543986413282198</c:v>
                </c:pt>
                <c:pt idx="732">
                  <c:v>-11.558829015795482</c:v>
                </c:pt>
                <c:pt idx="733">
                  <c:v>-11.573651355363893</c:v>
                </c:pt>
                <c:pt idx="734">
                  <c:v>-11.588453487237452</c:v>
                </c:pt>
                <c:pt idx="735">
                  <c:v>-11.603235466440559</c:v>
                </c:pt>
                <c:pt idx="736">
                  <c:v>-11.617997347773155</c:v>
                </c:pt>
                <c:pt idx="737">
                  <c:v>-11.632739185811978</c:v>
                </c:pt>
                <c:pt idx="738">
                  <c:v>-11.647461034911728</c:v>
                </c:pt>
                <c:pt idx="739">
                  <c:v>-11.662162949206326</c:v>
                </c:pt>
                <c:pt idx="740">
                  <c:v>-11.676844982610092</c:v>
                </c:pt>
                <c:pt idx="741">
                  <c:v>-11.691507188818889</c:v>
                </c:pt>
                <c:pt idx="742">
                  <c:v>-11.706149621311361</c:v>
                </c:pt>
                <c:pt idx="743">
                  <c:v>-11.72077233335007</c:v>
                </c:pt>
                <c:pt idx="744">
                  <c:v>-11.735375377982656</c:v>
                </c:pt>
                <c:pt idx="745">
                  <c:v>-11.749958808043004</c:v>
                </c:pt>
                <c:pt idx="746">
                  <c:v>-11.76452267615241</c:v>
                </c:pt>
                <c:pt idx="747">
                  <c:v>-11.779067034720654</c:v>
                </c:pt>
                <c:pt idx="748">
                  <c:v>-11.793591935947227</c:v>
                </c:pt>
                <c:pt idx="749">
                  <c:v>-11.808097431822347</c:v>
                </c:pt>
                <c:pt idx="750">
                  <c:v>-11.822583574128181</c:v>
                </c:pt>
                <c:pt idx="751">
                  <c:v>-11.837050414439894</c:v>
                </c:pt>
                <c:pt idx="752">
                  <c:v>-11.851498004126746</c:v>
                </c:pt>
                <c:pt idx="753">
                  <c:v>-11.865926394353203</c:v>
                </c:pt>
                <c:pt idx="754">
                  <c:v>-11.880335636080041</c:v>
                </c:pt>
                <c:pt idx="755">
                  <c:v>-11.894725780065393</c:v>
                </c:pt>
                <c:pt idx="756">
                  <c:v>-11.909096876865853</c:v>
                </c:pt>
                <c:pt idx="757">
                  <c:v>-11.923448976837506</c:v>
                </c:pt>
                <c:pt idx="758">
                  <c:v>-11.93778213013703</c:v>
                </c:pt>
                <c:pt idx="759">
                  <c:v>-11.952096386722694</c:v>
                </c:pt>
                <c:pt idx="760">
                  <c:v>-11.966391796355467</c:v>
                </c:pt>
                <c:pt idx="761">
                  <c:v>-11.980668408600003</c:v>
                </c:pt>
                <c:pt idx="762">
                  <c:v>-11.994926272825694</c:v>
                </c:pt>
                <c:pt idx="763">
                  <c:v>-12.009165438207695</c:v>
                </c:pt>
                <c:pt idx="764">
                  <c:v>-12.023385953727932</c:v>
                </c:pt>
                <c:pt idx="765">
                  <c:v>-12.037587868176125</c:v>
                </c:pt>
                <c:pt idx="766">
                  <c:v>-12.051771230150784</c:v>
                </c:pt>
                <c:pt idx="767">
                  <c:v>-12.065936088060212</c:v>
                </c:pt>
                <c:pt idx="768">
                  <c:v>-12.080082490123488</c:v>
                </c:pt>
                <c:pt idx="769">
                  <c:v>-12.094210484371459</c:v>
                </c:pt>
                <c:pt idx="770">
                  <c:v>-12.108320118647732</c:v>
                </c:pt>
                <c:pt idx="771">
                  <c:v>-12.122411440609611</c:v>
                </c:pt>
                <c:pt idx="772">
                  <c:v>-12.136484497729093</c:v>
                </c:pt>
                <c:pt idx="773">
                  <c:v>-12.150539337293807</c:v>
                </c:pt>
                <c:pt idx="774">
                  <c:v>-12.164576006408005</c:v>
                </c:pt>
                <c:pt idx="775">
                  <c:v>-12.178594551993442</c:v>
                </c:pt>
                <c:pt idx="776">
                  <c:v>-12.192595020790399</c:v>
                </c:pt>
                <c:pt idx="777">
                  <c:v>-12.206577459358542</c:v>
                </c:pt>
                <c:pt idx="778">
                  <c:v>-12.220541914077913</c:v>
                </c:pt>
                <c:pt idx="779">
                  <c:v>-12.234488431149799</c:v>
                </c:pt>
                <c:pt idx="780">
                  <c:v>-12.248417056597695</c:v>
                </c:pt>
                <c:pt idx="781">
                  <c:v>-12.262327836268199</c:v>
                </c:pt>
                <c:pt idx="782">
                  <c:v>-12.276220815831884</c:v>
                </c:pt>
                <c:pt idx="783">
                  <c:v>-12.29009604078427</c:v>
                </c:pt>
                <c:pt idx="784">
                  <c:v>-12.303953556446643</c:v>
                </c:pt>
                <c:pt idx="785">
                  <c:v>-12.317793407967002</c:v>
                </c:pt>
                <c:pt idx="786">
                  <c:v>-12.331615640320884</c:v>
                </c:pt>
                <c:pt idx="787">
                  <c:v>-12.345420298312298</c:v>
                </c:pt>
                <c:pt idx="788">
                  <c:v>-12.359207426574571</c:v>
                </c:pt>
                <c:pt idx="789">
                  <c:v>-12.372977069571199</c:v>
                </c:pt>
                <c:pt idx="790">
                  <c:v>-12.386729271596721</c:v>
                </c:pt>
                <c:pt idx="791">
                  <c:v>-12.400464076777595</c:v>
                </c:pt>
                <c:pt idx="792">
                  <c:v>-12.414181529073019</c:v>
                </c:pt>
                <c:pt idx="793">
                  <c:v>-12.427881672275781</c:v>
                </c:pt>
                <c:pt idx="794">
                  <c:v>-12.441564550013091</c:v>
                </c:pt>
                <c:pt idx="795">
                  <c:v>-12.455230205747441</c:v>
                </c:pt>
                <c:pt idx="796">
                  <c:v>-12.468878682777415</c:v>
                </c:pt>
                <c:pt idx="797">
                  <c:v>-12.482510024238493</c:v>
                </c:pt>
                <c:pt idx="798">
                  <c:v>-12.496124273103931</c:v>
                </c:pt>
                <c:pt idx="799">
                  <c:v>-12.509721472185468</c:v>
                </c:pt>
                <c:pt idx="800">
                  <c:v>-12.52330166413428</c:v>
                </c:pt>
                <c:pt idx="801">
                  <c:v>-12.536864891441631</c:v>
                </c:pt>
                <c:pt idx="802">
                  <c:v>-12.550411196439768</c:v>
                </c:pt>
                <c:pt idx="803">
                  <c:v>-12.563940621302713</c:v>
                </c:pt>
                <c:pt idx="804">
                  <c:v>-12.577453208046968</c:v>
                </c:pt>
                <c:pt idx="805">
                  <c:v>-12.590948998532397</c:v>
                </c:pt>
                <c:pt idx="806">
                  <c:v>-12.604428034462948</c:v>
                </c:pt>
                <c:pt idx="807">
                  <c:v>-12.617890357387445</c:v>
                </c:pt>
                <c:pt idx="808">
                  <c:v>-12.631336008700337</c:v>
                </c:pt>
                <c:pt idx="809">
                  <c:v>-12.644765029642492</c:v>
                </c:pt>
                <c:pt idx="810">
                  <c:v>-12.658177461301932</c:v>
                </c:pt>
                <c:pt idx="811">
                  <c:v>-12.671573344614586</c:v>
                </c:pt>
                <c:pt idx="812">
                  <c:v>-12.684952720365068</c:v>
                </c:pt>
                <c:pt idx="813">
                  <c:v>-12.698315629187391</c:v>
                </c:pt>
                <c:pt idx="814">
                  <c:v>-12.711662111565715</c:v>
                </c:pt>
                <c:pt idx="815">
                  <c:v>-12.724992207835101</c:v>
                </c:pt>
                <c:pt idx="816">
                  <c:v>-12.73830595818221</c:v>
                </c:pt>
                <c:pt idx="817">
                  <c:v>-12.751603402646076</c:v>
                </c:pt>
                <c:pt idx="818">
                  <c:v>-12.764884581118764</c:v>
                </c:pt>
                <c:pt idx="819">
                  <c:v>-12.778149533346152</c:v>
                </c:pt>
                <c:pt idx="820">
                  <c:v>-12.791398298928605</c:v>
                </c:pt>
                <c:pt idx="821">
                  <c:v>-12.80463091732171</c:v>
                </c:pt>
                <c:pt idx="822">
                  <c:v>-12.817847427836945</c:v>
                </c:pt>
                <c:pt idx="823">
                  <c:v>-12.831047869642433</c:v>
                </c:pt>
                <c:pt idx="824">
                  <c:v>-12.844232281763581</c:v>
                </c:pt>
                <c:pt idx="825">
                  <c:v>-12.857400703083819</c:v>
                </c:pt>
                <c:pt idx="826">
                  <c:v>-12.87055317234524</c:v>
                </c:pt>
                <c:pt idx="827">
                  <c:v>-12.883689728149349</c:v>
                </c:pt>
                <c:pt idx="828">
                  <c:v>-12.896810408957691</c:v>
                </c:pt>
                <c:pt idx="829">
                  <c:v>-12.909915253092528</c:v>
                </c:pt>
                <c:pt idx="830">
                  <c:v>-12.923004298737538</c:v>
                </c:pt>
                <c:pt idx="831">
                  <c:v>-12.936077583938463</c:v>
                </c:pt>
                <c:pt idx="832">
                  <c:v>-12.94913514660378</c:v>
                </c:pt>
                <c:pt idx="833">
                  <c:v>-12.96217702450538</c:v>
                </c:pt>
                <c:pt idx="834">
                  <c:v>-12.975203255279155</c:v>
                </c:pt>
                <c:pt idx="835">
                  <c:v>-12.988213876425739</c:v>
                </c:pt>
                <c:pt idx="836">
                  <c:v>-13.00120892531109</c:v>
                </c:pt>
                <c:pt idx="837">
                  <c:v>-13.014188439167178</c:v>
                </c:pt>
                <c:pt idx="838">
                  <c:v>-13.027152455092605</c:v>
                </c:pt>
                <c:pt idx="839">
                  <c:v>-13.040101010053192</c:v>
                </c:pt>
                <c:pt idx="840">
                  <c:v>-13.053034140882723</c:v>
                </c:pt>
                <c:pt idx="841">
                  <c:v>-13.065951884283493</c:v>
                </c:pt>
                <c:pt idx="842">
                  <c:v>-13.078854276826924</c:v>
                </c:pt>
                <c:pt idx="843">
                  <c:v>-13.091741354954245</c:v>
                </c:pt>
                <c:pt idx="844">
                  <c:v>-13.104613154977066</c:v>
                </c:pt>
                <c:pt idx="845">
                  <c:v>-13.117469713077995</c:v>
                </c:pt>
                <c:pt idx="846">
                  <c:v>-13.130311065311275</c:v>
                </c:pt>
                <c:pt idx="847">
                  <c:v>-13.143137247603356</c:v>
                </c:pt>
                <c:pt idx="848">
                  <c:v>-13.155948295753532</c:v>
                </c:pt>
                <c:pt idx="849">
                  <c:v>-13.168744245434503</c:v>
                </c:pt>
                <c:pt idx="850">
                  <c:v>-13.181525132193009</c:v>
                </c:pt>
                <c:pt idx="851">
                  <c:v>-13.19429099145038</c:v>
                </c:pt>
                <c:pt idx="852">
                  <c:v>-13.207041858503189</c:v>
                </c:pt>
                <c:pt idx="853">
                  <c:v>-13.219777768523763</c:v>
                </c:pt>
                <c:pt idx="854">
                  <c:v>-13.232498756560815</c:v>
                </c:pt>
                <c:pt idx="855">
                  <c:v>-13.245204857540003</c:v>
                </c:pt>
                <c:pt idx="856">
                  <c:v>-13.257896106264518</c:v>
                </c:pt>
                <c:pt idx="857">
                  <c:v>-13.270572537415639</c:v>
                </c:pt>
                <c:pt idx="858">
                  <c:v>-13.283234185553326</c:v>
                </c:pt>
                <c:pt idx="859">
                  <c:v>-13.295881085116747</c:v>
                </c:pt>
                <c:pt idx="860">
                  <c:v>-13.308513270424875</c:v>
                </c:pt>
                <c:pt idx="861">
                  <c:v>-13.321130775677055</c:v>
                </c:pt>
                <c:pt idx="862">
                  <c:v>-13.333733634953504</c:v>
                </c:pt>
                <c:pt idx="863">
                  <c:v>-13.346321882215932</c:v>
                </c:pt>
                <c:pt idx="864">
                  <c:v>-13.358895551308024</c:v>
                </c:pt>
                <c:pt idx="865">
                  <c:v>-13.371454675956045</c:v>
                </c:pt>
                <c:pt idx="866">
                  <c:v>-13.383999289769349</c:v>
                </c:pt>
                <c:pt idx="867">
                  <c:v>-13.396529426240946</c:v>
                </c:pt>
                <c:pt idx="868">
                  <c:v>-13.40904511874799</c:v>
                </c:pt>
                <c:pt idx="869">
                  <c:v>-13.421546400552351</c:v>
                </c:pt>
                <c:pt idx="870">
                  <c:v>-13.434033304801154</c:v>
                </c:pt>
                <c:pt idx="871">
                  <c:v>-13.446505864527268</c:v>
                </c:pt>
                <c:pt idx="872">
                  <c:v>-13.458964112649866</c:v>
                </c:pt>
                <c:pt idx="873">
                  <c:v>-13.471408081974936</c:v>
                </c:pt>
                <c:pt idx="874">
                  <c:v>-13.483837805195762</c:v>
                </c:pt>
                <c:pt idx="875">
                  <c:v>-13.496253314893522</c:v>
                </c:pt>
                <c:pt idx="876">
                  <c:v>-13.508654643537703</c:v>
                </c:pt>
                <c:pt idx="877">
                  <c:v>-13.521041823486698</c:v>
                </c:pt>
                <c:pt idx="878">
                  <c:v>-13.533414886988247</c:v>
                </c:pt>
                <c:pt idx="879">
                  <c:v>-13.545773866179985</c:v>
                </c:pt>
                <c:pt idx="880">
                  <c:v>-13.558118793089896</c:v>
                </c:pt>
                <c:pt idx="881">
                  <c:v>-13.570449699636882</c:v>
                </c:pt>
                <c:pt idx="882">
                  <c:v>-13.582766617631179</c:v>
                </c:pt>
                <c:pt idx="883">
                  <c:v>-13.595069578774897</c:v>
                </c:pt>
                <c:pt idx="884">
                  <c:v>-13.607358614662516</c:v>
                </c:pt>
                <c:pt idx="885">
                  <c:v>-13.619633756781319</c:v>
                </c:pt>
                <c:pt idx="886">
                  <c:v>-13.631895036511956</c:v>
                </c:pt>
                <c:pt idx="887">
                  <c:v>-13.644142485128846</c:v>
                </c:pt>
                <c:pt idx="888">
                  <c:v>-13.656376133800713</c:v>
                </c:pt>
                <c:pt idx="889">
                  <c:v>-13.668596013591028</c:v>
                </c:pt>
                <c:pt idx="890">
                  <c:v>-13.680802155458508</c:v>
                </c:pt>
                <c:pt idx="891">
                  <c:v>-13.692994590257555</c:v>
                </c:pt>
                <c:pt idx="892">
                  <c:v>-13.705173348738768</c:v>
                </c:pt>
                <c:pt idx="893">
                  <c:v>-13.717338461549346</c:v>
                </c:pt>
                <c:pt idx="894">
                  <c:v>-13.729489959233625</c:v>
                </c:pt>
                <c:pt idx="895">
                  <c:v>-13.741627872233487</c:v>
                </c:pt>
                <c:pt idx="896">
                  <c:v>-13.753752230888814</c:v>
                </c:pt>
                <c:pt idx="897">
                  <c:v>-13.765863065437991</c:v>
                </c:pt>
                <c:pt idx="898">
                  <c:v>-13.777960406018295</c:v>
                </c:pt>
                <c:pt idx="899">
                  <c:v>-13.7900442826664</c:v>
                </c:pt>
                <c:pt idx="900">
                  <c:v>-13.802114725318802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2AB-494F-B663-689B84E770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43666447"/>
        <c:axId val="1743655215"/>
      </c:scatterChart>
      <c:valAx>
        <c:axId val="1743666447"/>
        <c:scaling>
          <c:orientation val="minMax"/>
          <c:max val="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t" anchorCtr="0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3655215"/>
        <c:crosses val="autoZero"/>
        <c:crossBetween val="midCat"/>
        <c:majorUnit val="1"/>
        <c:minorUnit val="0.1"/>
      </c:valAx>
      <c:valAx>
        <c:axId val="1743655215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743666447"/>
        <c:crosses val="autoZero"/>
        <c:crossBetween val="midCat"/>
        <c:majorUnit val="5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'S1_Radar A_inband'!$P$9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'S1_Radar A_inband'!$B$10:$B$373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</c:numCache>
            </c:numRef>
          </c:xVal>
          <c:yVal>
            <c:numRef>
              <c:f>'S1_Radar A_inband'!$P$10:$P$373</c:f>
              <c:numCache>
                <c:formatCode>General</c:formatCode>
                <c:ptCount val="364"/>
                <c:pt idx="0">
                  <c:v>23.915161088800915</c:v>
                </c:pt>
                <c:pt idx="1">
                  <c:v>23.46237569597892</c:v>
                </c:pt>
                <c:pt idx="2">
                  <c:v>22.996963777823538</c:v>
                </c:pt>
                <c:pt idx="3">
                  <c:v>22.544750873184512</c:v>
                </c:pt>
                <c:pt idx="4">
                  <c:v>22.091109276408815</c:v>
                </c:pt>
                <c:pt idx="5">
                  <c:v>21.649504726115069</c:v>
                </c:pt>
                <c:pt idx="6">
                  <c:v>21.213030555745533</c:v>
                </c:pt>
                <c:pt idx="7">
                  <c:v>20.796649461533946</c:v>
                </c:pt>
                <c:pt idx="8">
                  <c:v>20.375066931180868</c:v>
                </c:pt>
                <c:pt idx="9">
                  <c:v>19.946417000040583</c:v>
                </c:pt>
                <c:pt idx="10">
                  <c:v>19.536181110865172</c:v>
                </c:pt>
                <c:pt idx="11">
                  <c:v>19.144955436331799</c:v>
                </c:pt>
                <c:pt idx="12">
                  <c:v>18.754798229810817</c:v>
                </c:pt>
                <c:pt idx="13">
                  <c:v>18.373170008522649</c:v>
                </c:pt>
                <c:pt idx="14">
                  <c:v>18.000041156443189</c:v>
                </c:pt>
                <c:pt idx="15">
                  <c:v>17.626504805547597</c:v>
                </c:pt>
                <c:pt idx="16">
                  <c:v>17.272970653527807</c:v>
                </c:pt>
                <c:pt idx="17">
                  <c:v>16.918973185628062</c:v>
                </c:pt>
                <c:pt idx="18">
                  <c:v>16.59636975676284</c:v>
                </c:pt>
                <c:pt idx="19">
                  <c:v>16.238335970476783</c:v>
                </c:pt>
                <c:pt idx="20">
                  <c:v>15.915554955908846</c:v>
                </c:pt>
                <c:pt idx="21">
                  <c:v>15.590142240990232</c:v>
                </c:pt>
                <c:pt idx="22">
                  <c:v>15.303845603485797</c:v>
                </c:pt>
                <c:pt idx="23">
                  <c:v>14.979192646059175</c:v>
                </c:pt>
                <c:pt idx="24">
                  <c:v>14.693142059895052</c:v>
                </c:pt>
                <c:pt idx="25">
                  <c:v>14.354133740289001</c:v>
                </c:pt>
                <c:pt idx="26">
                  <c:v>14.083913015336165</c:v>
                </c:pt>
                <c:pt idx="27">
                  <c:v>13.787890471261022</c:v>
                </c:pt>
                <c:pt idx="28">
                  <c:v>13.507640596579307</c:v>
                </c:pt>
                <c:pt idx="29">
                  <c:v>13.275484600408447</c:v>
                </c:pt>
                <c:pt idx="30">
                  <c:v>13.017985097448388</c:v>
                </c:pt>
                <c:pt idx="31">
                  <c:v>12.748122905076315</c:v>
                </c:pt>
                <c:pt idx="32">
                  <c:v>12.483132072665327</c:v>
                </c:pt>
                <c:pt idx="33">
                  <c:v>12.205232280589257</c:v>
                </c:pt>
                <c:pt idx="34">
                  <c:v>11.965033736757078</c:v>
                </c:pt>
                <c:pt idx="35">
                  <c:v>11.715937820605262</c:v>
                </c:pt>
                <c:pt idx="36">
                  <c:v>11.47193782486346</c:v>
                </c:pt>
                <c:pt idx="37">
                  <c:v>11.293912822117022</c:v>
                </c:pt>
                <c:pt idx="38">
                  <c:v>11.028101255659806</c:v>
                </c:pt>
                <c:pt idx="39">
                  <c:v>10.812448141932634</c:v>
                </c:pt>
                <c:pt idx="40">
                  <c:v>10.584167071661611</c:v>
                </c:pt>
                <c:pt idx="41">
                  <c:v>10.347502926884857</c:v>
                </c:pt>
                <c:pt idx="42">
                  <c:v>10.161956588877814</c:v>
                </c:pt>
                <c:pt idx="43">
                  <c:v>9.9452194602030772</c:v>
                </c:pt>
                <c:pt idx="44">
                  <c:v>9.676848127687407</c:v>
                </c:pt>
                <c:pt idx="45">
                  <c:v>9.4863055493137836</c:v>
                </c:pt>
                <c:pt idx="46">
                  <c:v>9.2871722631393538</c:v>
                </c:pt>
                <c:pt idx="47">
                  <c:v>9.0791852208903521</c:v>
                </c:pt>
                <c:pt idx="48">
                  <c:v>8.9577262347785904</c:v>
                </c:pt>
                <c:pt idx="49">
                  <c:v>8.7333338706249464</c:v>
                </c:pt>
                <c:pt idx="50">
                  <c:v>8.5505932046934561</c:v>
                </c:pt>
                <c:pt idx="51">
                  <c:v>8.3076154307355381</c:v>
                </c:pt>
                <c:pt idx="52">
                  <c:v>8.1847899330158356</c:v>
                </c:pt>
                <c:pt idx="53">
                  <c:v>7.9768054730504048</c:v>
                </c:pt>
                <c:pt idx="54">
                  <c:v>7.7613707163055494</c:v>
                </c:pt>
                <c:pt idx="55">
                  <c:v>7.6467905703225938</c:v>
                </c:pt>
                <c:pt idx="56">
                  <c:v>7.498923668735813</c:v>
                </c:pt>
                <c:pt idx="57">
                  <c:v>7.2595088631565261</c:v>
                </c:pt>
                <c:pt idx="58">
                  <c:v>7.1271961801754458</c:v>
                </c:pt>
                <c:pt idx="59">
                  <c:v>6.8714088199905063</c:v>
                </c:pt>
                <c:pt idx="60">
                  <c:v>6.7561877486965045</c:v>
                </c:pt>
                <c:pt idx="61">
                  <c:v>6.6057741863711783</c:v>
                </c:pt>
                <c:pt idx="62">
                  <c:v>6.4804940002917988</c:v>
                </c:pt>
                <c:pt idx="63">
                  <c:v>6.3187814220977145</c:v>
                </c:pt>
                <c:pt idx="64">
                  <c:v>6.0865880905373047</c:v>
                </c:pt>
                <c:pt idx="65">
                  <c:v>5.9447576948807637</c:v>
                </c:pt>
                <c:pt idx="66">
                  <c:v>5.7640123389514031</c:v>
                </c:pt>
                <c:pt idx="67">
                  <c:v>5.6101023043640197</c:v>
                </c:pt>
                <c:pt idx="68">
                  <c:v>5.4856772694975291</c:v>
                </c:pt>
                <c:pt idx="69">
                  <c:v>5.3210472901261596</c:v>
                </c:pt>
                <c:pt idx="70">
                  <c:v>5.1870299602825867</c:v>
                </c:pt>
                <c:pt idx="71">
                  <c:v>5.0112552538576836</c:v>
                </c:pt>
                <c:pt idx="72">
                  <c:v>4.8672954213960224</c:v>
                </c:pt>
                <c:pt idx="73">
                  <c:v>4.7157890143725325</c:v>
                </c:pt>
                <c:pt idx="74">
                  <c:v>4.5983855120742589</c:v>
                </c:pt>
                <c:pt idx="75">
                  <c:v>4.3629437782378915</c:v>
                </c:pt>
                <c:pt idx="76">
                  <c:v>4.3142202500858104</c:v>
                </c:pt>
                <c:pt idx="77">
                  <c:v>4.1044884016540237</c:v>
                </c:pt>
                <c:pt idx="78">
                  <c:v>4.0495835160097045</c:v>
                </c:pt>
                <c:pt idx="79">
                  <c:v>3.8721497161853335</c:v>
                </c:pt>
                <c:pt idx="80">
                  <c:v>3.684439510144415</c:v>
                </c:pt>
                <c:pt idx="81">
                  <c:v>3.6199857039838008</c:v>
                </c:pt>
                <c:pt idx="82">
                  <c:v>3.3819408309544201</c:v>
                </c:pt>
                <c:pt idx="83">
                  <c:v>3.3109029929497922</c:v>
                </c:pt>
                <c:pt idx="84">
                  <c:v>3.1901329214823733</c:v>
                </c:pt>
                <c:pt idx="85">
                  <c:v>3.0241933626122375</c:v>
                </c:pt>
                <c:pt idx="86">
                  <c:v>2.9022800470302457</c:v>
                </c:pt>
                <c:pt idx="87">
                  <c:v>2.7697945719147015</c:v>
                </c:pt>
                <c:pt idx="88">
                  <c:v>2.5390166817641386</c:v>
                </c:pt>
                <c:pt idx="89">
                  <c:v>2.5004008146541139</c:v>
                </c:pt>
                <c:pt idx="90">
                  <c:v>2.3994389246410037</c:v>
                </c:pt>
                <c:pt idx="91">
                  <c:v>2.2067834130877202</c:v>
                </c:pt>
                <c:pt idx="92">
                  <c:v>2.0629604383530165</c:v>
                </c:pt>
                <c:pt idx="93">
                  <c:v>2.0508258717869978</c:v>
                </c:pt>
                <c:pt idx="94">
                  <c:v>1.7435446773022534</c:v>
                </c:pt>
                <c:pt idx="95">
                  <c:v>1.6342983429144056</c:v>
                </c:pt>
                <c:pt idx="96">
                  <c:v>1.5686758000896219</c:v>
                </c:pt>
                <c:pt idx="97">
                  <c:v>1.5009509416907179</c:v>
                </c:pt>
                <c:pt idx="98">
                  <c:v>1.3241421590020082</c:v>
                </c:pt>
                <c:pt idx="99">
                  <c:v>1.2033874486036638</c:v>
                </c:pt>
                <c:pt idx="100">
                  <c:v>1.1278437969015869</c:v>
                </c:pt>
                <c:pt idx="101">
                  <c:v>1.0501180320801211</c:v>
                </c:pt>
                <c:pt idx="102">
                  <c:v>0.85768118188069309</c:v>
                </c:pt>
                <c:pt idx="103">
                  <c:v>0.72482308606090839</c:v>
                </c:pt>
                <c:pt idx="104">
                  <c:v>0.63886525543694006</c:v>
                </c:pt>
                <c:pt idx="105">
                  <c:v>0.550621335652977</c:v>
                </c:pt>
                <c:pt idx="106">
                  <c:v>0.3414085343992781</c:v>
                </c:pt>
                <c:pt idx="107">
                  <c:v>0.31568868064573508</c:v>
                </c:pt>
                <c:pt idx="108">
                  <c:v>9.8727067750829178E-2</c:v>
                </c:pt>
                <c:pt idx="109">
                  <c:v>5.1644189345921632E-2</c:v>
                </c:pt>
                <c:pt idx="110">
                  <c:v>-0.22805513689522172</c:v>
                </c:pt>
                <c:pt idx="111">
                  <c:v>-0.26048274388682557</c:v>
                </c:pt>
                <c:pt idx="112">
                  <c:v>-0.36776609598419441</c:v>
                </c:pt>
                <c:pt idx="113">
                  <c:v>-0.42308314474652775</c:v>
                </c:pt>
                <c:pt idx="114">
                  <c:v>-0.53503706305767196</c:v>
                </c:pt>
                <c:pt idx="115">
                  <c:v>-0.78282299673570321</c:v>
                </c:pt>
                <c:pt idx="116">
                  <c:v>-0.82273444488988901</c:v>
                </c:pt>
                <c:pt idx="117">
                  <c:v>-0.94312163661710713</c:v>
                </c:pt>
                <c:pt idx="118">
                  <c:v>-1.0093529421336598</c:v>
                </c:pt>
                <c:pt idx="119">
                  <c:v>-1.2748575320242992</c:v>
                </c:pt>
                <c:pt idx="120">
                  <c:v>-1.2055919254896423</c:v>
                </c:pt>
                <c:pt idx="121">
                  <c:v>-1.479985037857972</c:v>
                </c:pt>
                <c:pt idx="122">
                  <c:v>-1.5280959374435383</c:v>
                </c:pt>
                <c:pt idx="123">
                  <c:v>-1.5193403263309051</c:v>
                </c:pt>
                <c:pt idx="124">
                  <c:v>-1.5978726838058179</c:v>
                </c:pt>
                <c:pt idx="125">
                  <c:v>-1.8881364943857619</c:v>
                </c:pt>
                <c:pt idx="126">
                  <c:v>-1.8819577198306803</c:v>
                </c:pt>
                <c:pt idx="127">
                  <c:v>-2.2438503950535278</c:v>
                </c:pt>
                <c:pt idx="128">
                  <c:v>-2.1785894189849841</c:v>
                </c:pt>
                <c:pt idx="129">
                  <c:v>-2.1755464702498557</c:v>
                </c:pt>
                <c:pt idx="130">
                  <c:v>-2.2674418459365882</c:v>
                </c:pt>
                <c:pt idx="131">
                  <c:v>-2.5852668495185043</c:v>
                </c:pt>
                <c:pt idx="132">
                  <c:v>-2.5218458177388783</c:v>
                </c:pt>
                <c:pt idx="133">
                  <c:v>-2.5218109866278837</c:v>
                </c:pt>
                <c:pt idx="134">
                  <c:v>-2.9160468702899607</c:v>
                </c:pt>
                <c:pt idx="135">
                  <c:v>-2.9187621145813409</c:v>
                </c:pt>
                <c:pt idx="136">
                  <c:v>-3.0254182499931375</c:v>
                </c:pt>
                <c:pt idx="137">
                  <c:v>-2.9641611212844481</c:v>
                </c:pt>
                <c:pt idx="138">
                  <c:v>-3.3134989652438804</c:v>
                </c:pt>
                <c:pt idx="139">
                  <c:v>-3.3192047598781755</c:v>
                </c:pt>
                <c:pt idx="140">
                  <c:v>-3.2591788131992416</c:v>
                </c:pt>
                <c:pt idx="141">
                  <c:v>-3.6898863072439383</c:v>
                </c:pt>
                <c:pt idx="142">
                  <c:v>-3.6988693002552822</c:v>
                </c:pt>
                <c:pt idx="143">
                  <c:v>-3.6400275489147447</c:v>
                </c:pt>
                <c:pt idx="144">
                  <c:v>-3.7640515016144462</c:v>
                </c:pt>
                <c:pt idx="145">
                  <c:v>-4.1493395493679515</c:v>
                </c:pt>
                <c:pt idx="146">
                  <c:v>-4.0916375529053681</c:v>
                </c:pt>
                <c:pt idx="147">
                  <c:v>-4.1039795896615061</c:v>
                </c:pt>
                <c:pt idx="148">
                  <c:v>-4.4348180737436564</c:v>
                </c:pt>
                <c:pt idx="149">
                  <c:v>-4.5198371083838538</c:v>
                </c:pt>
                <c:pt idx="150">
                  <c:v>-4.4635897340984911</c:v>
                </c:pt>
                <c:pt idx="151">
                  <c:v>-4.4076949456939474</c:v>
                </c:pt>
                <c:pt idx="152">
                  <c:v>-4.6233549559973426</c:v>
                </c:pt>
                <c:pt idx="153">
                  <c:v>-4.9779130023032394</c:v>
                </c:pt>
                <c:pt idx="154">
                  <c:v>-4.9958381778524483</c:v>
                </c:pt>
                <c:pt idx="155">
                  <c:v>-4.9413117507321829</c:v>
                </c:pt>
                <c:pt idx="156">
                  <c:v>-4.9607272974019452</c:v>
                </c:pt>
                <c:pt idx="157">
                  <c:v>-5.4824576645746674</c:v>
                </c:pt>
                <c:pt idx="158">
                  <c:v>-5.4289154298836593</c:v>
                </c:pt>
                <c:pt idx="159">
                  <c:v>-5.375693607146502</c:v>
                </c:pt>
                <c:pt idx="160">
                  <c:v>-5.3227884780876593</c:v>
                </c:pt>
                <c:pt idx="161">
                  <c:v>-5.5657373776458599</c:v>
                </c:pt>
                <c:pt idx="162">
                  <c:v>-5.5134547301153134</c:v>
                </c:pt>
                <c:pt idx="163">
                  <c:v>-5.9910281386954836</c:v>
                </c:pt>
                <c:pt idx="164">
                  <c:v>-5.9393538332765416</c:v>
                </c:pt>
                <c:pt idx="165">
                  <c:v>-5.9659964477392862</c:v>
                </c:pt>
                <c:pt idx="166">
                  <c:v>-5.9149168091640547</c:v>
                </c:pt>
                <c:pt idx="167">
                  <c:v>-6.4951592219426288</c:v>
                </c:pt>
                <c:pt idx="168">
                  <c:v>-6.444661019589887</c:v>
                </c:pt>
                <c:pt idx="169">
                  <c:v>-6.3944487077266103</c:v>
                </c:pt>
                <c:pt idx="170">
                  <c:v>-6.3445191370968814</c:v>
                </c:pt>
                <c:pt idx="171">
                  <c:v>-6.6197906194963423</c:v>
                </c:pt>
                <c:pt idx="172">
                  <c:v>-6.5704172846083395</c:v>
                </c:pt>
                <c:pt idx="173">
                  <c:v>-6.7709230648266328</c:v>
                </c:pt>
                <c:pt idx="174">
                  <c:v>-6.8040373970057999</c:v>
                </c:pt>
                <c:pt idx="175">
                  <c:v>-7.0109551554629945</c:v>
                </c:pt>
                <c:pt idx="176">
                  <c:v>-7.1297041471080718</c:v>
                </c:pt>
                <c:pt idx="177">
                  <c:v>-7.6114021780196595</c:v>
                </c:pt>
                <c:pt idx="178">
                  <c:v>-7.5636270135219661</c:v>
                </c:pt>
                <c:pt idx="179">
                  <c:v>-7.516108400261146</c:v>
                </c:pt>
                <c:pt idx="180">
                  <c:v>-7.6402855768363054</c:v>
                </c:pt>
                <c:pt idx="181">
                  <c:v>-7.5932720428647542</c:v>
                </c:pt>
                <c:pt idx="182">
                  <c:v>-8.1034169862149668</c:v>
                </c:pt>
                <c:pt idx="183">
                  <c:v>-8.0568981042479493</c:v>
                </c:pt>
                <c:pt idx="184">
                  <c:v>-8.0106227364246081</c:v>
                </c:pt>
                <c:pt idx="185">
                  <c:v>-8.3415783610876986</c:v>
                </c:pt>
                <c:pt idx="186">
                  <c:v>-8.2957825878739015</c:v>
                </c:pt>
                <c:pt idx="187">
                  <c:v>-8.2502229689291937</c:v>
                </c:pt>
                <c:pt idx="188">
                  <c:v>-8.38338547307211</c:v>
                </c:pt>
                <c:pt idx="189">
                  <c:v>-8.3382910557776881</c:v>
                </c:pt>
                <c:pt idx="190">
                  <c:v>-8.5909063379701678</c:v>
                </c:pt>
                <c:pt idx="191">
                  <c:v>-8.5462678774120917</c:v>
                </c:pt>
                <c:pt idx="192">
                  <c:v>-8.5018540125123394</c:v>
                </c:pt>
                <c:pt idx="193">
                  <c:v>-8.9470407884085716</c:v>
                </c:pt>
                <c:pt idx="194">
                  <c:v>-8.9030695121235226</c:v>
                </c:pt>
                <c:pt idx="195">
                  <c:v>-9.4981689038590389</c:v>
                </c:pt>
                <c:pt idx="196">
                  <c:v>-9.4546316224496536</c:v>
                </c:pt>
                <c:pt idx="197">
                  <c:v>-9.4113081923275672</c:v>
                </c:pt>
                <c:pt idx="198">
                  <c:v>-9.7022955946748084</c:v>
                </c:pt>
                <c:pt idx="199">
                  <c:v>-9.7935955673463582</c:v>
                </c:pt>
                <c:pt idx="200">
                  <c:v>-9.7509014601969284</c:v>
                </c:pt>
                <c:pt idx="201">
                  <c:v>-9.7084131455146121</c:v>
                </c:pt>
                <c:pt idx="202">
                  <c:v>-10.572795345289705</c:v>
                </c:pt>
                <c:pt idx="203">
                  <c:v>-10.530712808507019</c:v>
                </c:pt>
                <c:pt idx="204">
                  <c:v>-10.833537422798841</c:v>
                </c:pt>
                <c:pt idx="205">
                  <c:v>-10.79185309873732</c:v>
                </c:pt>
                <c:pt idx="206">
                  <c:v>-10.750365108878</c:v>
                </c:pt>
                <c:pt idx="207">
                  <c:v>-11.065082616605224</c:v>
                </c:pt>
                <c:pt idx="208">
                  <c:v>-11.903981876365037</c:v>
                </c:pt>
                <c:pt idx="209">
                  <c:v>-11.863072100419345</c:v>
                </c:pt>
                <c:pt idx="210">
                  <c:v>-12.571432131392967</c:v>
                </c:pt>
                <c:pt idx="211">
                  <c:v>-12.530899081974965</c:v>
                </c:pt>
                <c:pt idx="212">
                  <c:v>-12.490551841127527</c:v>
                </c:pt>
                <c:pt idx="213">
                  <c:v>-12.450388735939399</c:v>
                </c:pt>
                <c:pt idx="214">
                  <c:v>-13.235264795250714</c:v>
                </c:pt>
                <c:pt idx="215">
                  <c:v>-13.195465030945797</c:v>
                </c:pt>
                <c:pt idx="216">
                  <c:v>-13.155844515062256</c:v>
                </c:pt>
                <c:pt idx="217">
                  <c:v>-13.116401661099815</c:v>
                </c:pt>
                <c:pt idx="218">
                  <c:v>-13.917134903240793</c:v>
                </c:pt>
                <c:pt idx="219">
                  <c:v>-13.878042695997834</c:v>
                </c:pt>
                <c:pt idx="220">
                  <c:v>-13.839123513868145</c:v>
                </c:pt>
                <c:pt idx="221">
                  <c:v>-14.210136255700192</c:v>
                </c:pt>
                <c:pt idx="222">
                  <c:v>-14.171558625544932</c:v>
                </c:pt>
                <c:pt idx="223">
                  <c:v>-14.133149560557783</c:v>
                </c:pt>
                <c:pt idx="224">
                  <c:v>-14.52074109433299</c:v>
                </c:pt>
                <c:pt idx="225">
                  <c:v>-15.29599816475249</c:v>
                </c:pt>
                <c:pt idx="226">
                  <c:v>-15.258086175164777</c:v>
                </c:pt>
                <c:pt idx="227">
                  <c:v>-15.22033706420811</c:v>
                </c:pt>
                <c:pt idx="228">
                  <c:v>-16.088053771015169</c:v>
                </c:pt>
                <c:pt idx="229">
                  <c:v>-16.050626302816696</c:v>
                </c:pt>
                <c:pt idx="230">
                  <c:v>-16.013357632825389</c:v>
                </c:pt>
                <c:pt idx="231">
                  <c:v>-15.976246434517591</c:v>
                </c:pt>
                <c:pt idx="232">
                  <c:v>-16.421920277608692</c:v>
                </c:pt>
                <c:pt idx="233">
                  <c:v>-16.781786774918231</c:v>
                </c:pt>
                <c:pt idx="234">
                  <c:v>-16.745140194749723</c:v>
                </c:pt>
                <c:pt idx="235">
                  <c:v>-16.708645941100286</c:v>
                </c:pt>
                <c:pt idx="236">
                  <c:v>-16.672302766628462</c:v>
                </c:pt>
                <c:pt idx="237">
                  <c:v>-17.409442772410728</c:v>
                </c:pt>
                <c:pt idx="238">
                  <c:v>-17.373398074368481</c:v>
                </c:pt>
                <c:pt idx="239">
                  <c:v>-17.337500803033663</c:v>
                </c:pt>
                <c:pt idx="240">
                  <c:v>-17.806834422192708</c:v>
                </c:pt>
                <c:pt idx="241">
                  <c:v>-17.771228453164611</c:v>
                </c:pt>
                <c:pt idx="242">
                  <c:v>-17.735766387824128</c:v>
                </c:pt>
                <c:pt idx="243">
                  <c:v>-17.70044707955509</c:v>
                </c:pt>
                <c:pt idx="244">
                  <c:v>-18.085881736932294</c:v>
                </c:pt>
                <c:pt idx="245">
                  <c:v>-18.797511223429979</c:v>
                </c:pt>
                <c:pt idx="246">
                  <c:v>-18.762613440674443</c:v>
                </c:pt>
                <c:pt idx="247">
                  <c:v>-18.727853961493736</c:v>
                </c:pt>
                <c:pt idx="248">
                  <c:v>-18.693231704741152</c:v>
                </c:pt>
                <c:pt idx="249">
                  <c:v>-18.65874560176843</c:v>
                </c:pt>
                <c:pt idx="250">
                  <c:v>-18.624394596235845</c:v>
                </c:pt>
                <c:pt idx="251">
                  <c:v>-18.590177643926211</c:v>
                </c:pt>
                <c:pt idx="252">
                  <c:v>-18.556093712561847</c:v>
                </c:pt>
                <c:pt idx="253">
                  <c:v>-18.52214178162518</c:v>
                </c:pt>
                <c:pt idx="254">
                  <c:v>-18.851654175515961</c:v>
                </c:pt>
                <c:pt idx="255">
                  <c:v>-18.817963230045535</c:v>
                </c:pt>
                <c:pt idx="256">
                  <c:v>-18.784401292266551</c:v>
                </c:pt>
                <c:pt idx="257">
                  <c:v>-18.750967386973258</c:v>
                </c:pt>
                <c:pt idx="258">
                  <c:v>-19.616982565867175</c:v>
                </c:pt>
                <c:pt idx="259">
                  <c:v>-20.290468510080331</c:v>
                </c:pt>
                <c:pt idx="260">
                  <c:v>-20.257412959325194</c:v>
                </c:pt>
                <c:pt idx="261">
                  <c:v>-20.22448164775696</c:v>
                </c:pt>
                <c:pt idx="262">
                  <c:v>-20.191673653150673</c:v>
                </c:pt>
                <c:pt idx="263">
                  <c:v>-20.158988063418604</c:v>
                </c:pt>
                <c:pt idx="264">
                  <c:v>-20.126423976463713</c:v>
                </c:pt>
                <c:pt idx="265">
                  <c:v>-20.093980500035428</c:v>
                </c:pt>
                <c:pt idx="266">
                  <c:v>-20.061656751588629</c:v>
                </c:pt>
                <c:pt idx="267">
                  <c:v>-20.029451858144142</c:v>
                </c:pt>
                <c:pt idx="268">
                  <c:v>-21.896308706152809</c:v>
                </c:pt>
                <c:pt idx="269">
                  <c:v>-22.544338941361332</c:v>
                </c:pt>
                <c:pt idx="270">
                  <c:v>-22.51248546867987</c:v>
                </c:pt>
                <c:pt idx="271">
                  <c:v>-22.480747452053606</c:v>
                </c:pt>
                <c:pt idx="272">
                  <c:v>-22.449124064334967</c:v>
                </c:pt>
                <c:pt idx="273">
                  <c:v>-25.847964487160624</c:v>
                </c:pt>
                <c:pt idx="274">
                  <c:v>-25.816567910821533</c:v>
                </c:pt>
                <c:pt idx="275">
                  <c:v>-25.785283534153024</c:v>
                </c:pt>
                <c:pt idx="276">
                  <c:v>-25.754110564408762</c:v>
                </c:pt>
                <c:pt idx="277">
                  <c:v>-25.723048217146442</c:v>
                </c:pt>
                <c:pt idx="278">
                  <c:v>-25.692095716112902</c:v>
                </c:pt>
                <c:pt idx="279">
                  <c:v>-25.661252293131525</c:v>
                </c:pt>
                <c:pt idx="280">
                  <c:v>-25.960517187991513</c:v>
                </c:pt>
                <c:pt idx="281">
                  <c:v>-25.929889648339213</c:v>
                </c:pt>
                <c:pt idx="282">
                  <c:v>-25.899368929570983</c:v>
                </c:pt>
                <c:pt idx="283">
                  <c:v>-25.868954294727757</c:v>
                </c:pt>
                <c:pt idx="284">
                  <c:v>-28.778945014390089</c:v>
                </c:pt>
                <c:pt idx="285">
                  <c:v>-28.748740366584101</c:v>
                </c:pt>
                <c:pt idx="286">
                  <c:v>-29.358639636669679</c:v>
                </c:pt>
                <c:pt idx="287">
                  <c:v>-29.328642117249544</c:v>
                </c:pt>
                <c:pt idx="288">
                  <c:v>-29.298747108071368</c:v>
                </c:pt>
                <c:pt idx="289">
                  <c:v>-29.268953915932215</c:v>
                </c:pt>
                <c:pt idx="290">
                  <c:v>-29.239261854584853</c:v>
                </c:pt>
                <c:pt idx="291">
                  <c:v>-29.209670244645835</c:v>
                </c:pt>
                <c:pt idx="292">
                  <c:v>-29.180178413505118</c:v>
                </c:pt>
                <c:pt idx="293">
                  <c:v>-29.150785695236763</c:v>
                </c:pt>
                <c:pt idx="294">
                  <c:v>-29.121491430511455</c:v>
                </c:pt>
                <c:pt idx="295">
                  <c:v>-29.09229496651038</c:v>
                </c:pt>
                <c:pt idx="296">
                  <c:v>-29.06319565684025</c:v>
                </c:pt>
                <c:pt idx="297">
                  <c:v>-30.320574111452373</c:v>
                </c:pt>
                <c:pt idx="298">
                  <c:v>-30.905000529884418</c:v>
                </c:pt>
                <c:pt idx="299">
                  <c:v>-30.876188867860535</c:v>
                </c:pt>
                <c:pt idx="300">
                  <c:v>-30.847471837202235</c:v>
                </c:pt>
                <c:pt idx="301">
                  <c:v>-30.81884882241927</c:v>
                </c:pt>
                <c:pt idx="302">
                  <c:v>-30.790319213966185</c:v>
                </c:pt>
                <c:pt idx="303">
                  <c:v>-31.925751158164495</c:v>
                </c:pt>
                <c:pt idx="304">
                  <c:v>-31.897406557135149</c:v>
                </c:pt>
                <c:pt idx="305">
                  <c:v>-31.869153568714943</c:v>
                </c:pt>
                <c:pt idx="306">
                  <c:v>-31.840991606390979</c:v>
                </c:pt>
                <c:pt idx="307">
                  <c:v>-31.812920089227838</c:v>
                </c:pt>
                <c:pt idx="308">
                  <c:v>-31.7849384417976</c:v>
                </c:pt>
                <c:pt idx="309">
                  <c:v>-31.757046094110841</c:v>
                </c:pt>
                <c:pt idx="310">
                  <c:v>-32.770598731550578</c:v>
                </c:pt>
                <c:pt idx="311">
                  <c:v>-32.742883294798887</c:v>
                </c:pt>
                <c:pt idx="312">
                  <c:v>-33.011922146447318</c:v>
                </c:pt>
                <c:pt idx="313">
                  <c:v>-32.984381404259238</c:v>
                </c:pt>
                <c:pt idx="314">
                  <c:v>-32.956927191107525</c:v>
                </c:pt>
                <c:pt idx="315">
                  <c:v>-32.92955896824509</c:v>
                </c:pt>
                <c:pt idx="316">
                  <c:v>-32.902276201909842</c:v>
                </c:pt>
                <c:pt idx="317">
                  <c:v>-34.590253363262939</c:v>
                </c:pt>
                <c:pt idx="318">
                  <c:v>-34.563139928331445</c:v>
                </c:pt>
                <c:pt idx="319">
                  <c:v>-34.826110377945263</c:v>
                </c:pt>
                <c:pt idx="320">
                  <c:v>-34.799164197681925</c:v>
                </c:pt>
                <c:pt idx="321">
                  <c:v>-34.7723008778081</c:v>
                </c:pt>
                <c:pt idx="322">
                  <c:v>-34.745519913223227</c:v>
                </c:pt>
                <c:pt idx="323">
                  <c:v>-34.718820803404292</c:v>
                </c:pt>
                <c:pt idx="324">
                  <c:v>-34.692203052350514</c:v>
                </c:pt>
                <c:pt idx="325">
                  <c:v>-35.339484918529969</c:v>
                </c:pt>
                <c:pt idx="326">
                  <c:v>-35.59636174815838</c:v>
                </c:pt>
                <c:pt idx="327">
                  <c:v>-35.569985141815174</c:v>
                </c:pt>
                <c:pt idx="328">
                  <c:v>-35.543687954390883</c:v>
                </c:pt>
                <c:pt idx="329">
                  <c:v>-35.51746971170288</c:v>
                </c:pt>
                <c:pt idx="330">
                  <c:v>-35.491329943778815</c:v>
                </c:pt>
                <c:pt idx="331">
                  <c:v>-35.465268184807222</c:v>
                </c:pt>
                <c:pt idx="332">
                  <c:v>-35.439283973088628</c:v>
                </c:pt>
                <c:pt idx="333">
                  <c:v>-35.413376850987696</c:v>
                </c:pt>
                <c:pt idx="334">
                  <c:v>-35.934213031552638</c:v>
                </c:pt>
                <c:pt idx="335">
                  <c:v>-35.90845873180205</c:v>
                </c:pt>
                <c:pt idx="336">
                  <c:v>-35.882780172678558</c:v>
                </c:pt>
                <c:pt idx="337">
                  <c:v>-35.857176912337358</c:v>
                </c:pt>
                <c:pt idx="338">
                  <c:v>-35.831648512767963</c:v>
                </c:pt>
                <c:pt idx="339">
                  <c:v>-35.806194539750201</c:v>
                </c:pt>
                <c:pt idx="340">
                  <c:v>-35.780814562811194</c:v>
                </c:pt>
                <c:pt idx="341">
                  <c:v>-36.306814405179274</c:v>
                </c:pt>
                <c:pt idx="342">
                  <c:v>-36.281581143753364</c:v>
                </c:pt>
                <c:pt idx="343">
                  <c:v>-36.256420609044689</c:v>
                </c:pt>
                <c:pt idx="344">
                  <c:v>-36.231332385146722</c:v>
                </c:pt>
                <c:pt idx="345">
                  <c:v>-36.206316059692234</c:v>
                </c:pt>
                <c:pt idx="346">
                  <c:v>-36.181371223813393</c:v>
                </c:pt>
                <c:pt idx="347">
                  <c:v>-36.156497472102423</c:v>
                </c:pt>
                <c:pt idx="348">
                  <c:v>-36.131694402572954</c:v>
                </c:pt>
                <c:pt idx="349">
                  <c:v>-36.535755366621693</c:v>
                </c:pt>
                <c:pt idx="350">
                  <c:v>-36.511092468991144</c:v>
                </c:pt>
                <c:pt idx="351">
                  <c:v>-37.00649906773193</c:v>
                </c:pt>
                <c:pt idx="352">
                  <c:v>-36.981974774166552</c:v>
                </c:pt>
                <c:pt idx="353">
                  <c:v>-36.957519202852971</c:v>
                </c:pt>
                <c:pt idx="354">
                  <c:v>-36.933131971549322</c:v>
                </c:pt>
                <c:pt idx="355">
                  <c:v>-36.908812701178555</c:v>
                </c:pt>
                <c:pt idx="356">
                  <c:v>-36.884561015793643</c:v>
                </c:pt>
                <c:pt idx="357">
                  <c:v>-36.860376542543769</c:v>
                </c:pt>
                <c:pt idx="358">
                  <c:v>-37.142540161642486</c:v>
                </c:pt>
                <c:pt idx="359">
                  <c:v>-37.118489006325248</c:v>
                </c:pt>
                <c:pt idx="360">
                  <c:v>-37.094503962830956</c:v>
                </c:pt>
                <c:pt idx="361">
                  <c:v>-37.32058467035975</c:v>
                </c:pt>
                <c:pt idx="362">
                  <c:v>-37.296730771043343</c:v>
                </c:pt>
                <c:pt idx="363">
                  <c:v>-37.27294190991401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E8E-4FFA-BAB1-CF6867553A55}"/>
            </c:ext>
          </c:extLst>
        </c:ser>
        <c:ser>
          <c:idx val="1"/>
          <c:order val="1"/>
          <c:tx>
            <c:strRef>
              <c:f>'S1_Radar A_inband'!$Q$9</c:f>
              <c:strCache>
                <c:ptCount val="1"/>
                <c:pt idx="0">
                  <c:v>Margin for Peak Power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'S1_Radar A_inband'!$B$10:$B$373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</c:numCache>
            </c:numRef>
          </c:xVal>
          <c:yVal>
            <c:numRef>
              <c:f>'S1_Radar A_inband'!$Q$10:$Q$373</c:f>
              <c:numCache>
                <c:formatCode>General</c:formatCode>
                <c:ptCount val="364"/>
                <c:pt idx="0">
                  <c:v>43.915161088800915</c:v>
                </c:pt>
                <c:pt idx="1">
                  <c:v>43.46237569597892</c:v>
                </c:pt>
                <c:pt idx="2">
                  <c:v>42.996963777823538</c:v>
                </c:pt>
                <c:pt idx="3">
                  <c:v>42.544750873184512</c:v>
                </c:pt>
                <c:pt idx="4">
                  <c:v>42.091109276408815</c:v>
                </c:pt>
                <c:pt idx="5">
                  <c:v>41.649504726115069</c:v>
                </c:pt>
                <c:pt idx="6">
                  <c:v>41.213030555745533</c:v>
                </c:pt>
                <c:pt idx="7">
                  <c:v>40.796649461533946</c:v>
                </c:pt>
                <c:pt idx="8">
                  <c:v>40.375066931180868</c:v>
                </c:pt>
                <c:pt idx="9">
                  <c:v>39.946417000040583</c:v>
                </c:pt>
                <c:pt idx="10">
                  <c:v>39.536181110865172</c:v>
                </c:pt>
                <c:pt idx="11">
                  <c:v>39.144955436331799</c:v>
                </c:pt>
                <c:pt idx="12">
                  <c:v>38.754798229810817</c:v>
                </c:pt>
                <c:pt idx="13">
                  <c:v>38.373170008522649</c:v>
                </c:pt>
                <c:pt idx="14">
                  <c:v>38.000041156443189</c:v>
                </c:pt>
                <c:pt idx="15">
                  <c:v>37.626504805547597</c:v>
                </c:pt>
                <c:pt idx="16">
                  <c:v>37.272970653527807</c:v>
                </c:pt>
                <c:pt idx="17">
                  <c:v>36.918973185628062</c:v>
                </c:pt>
                <c:pt idx="18">
                  <c:v>36.59636975676284</c:v>
                </c:pt>
                <c:pt idx="19">
                  <c:v>36.238335970476783</c:v>
                </c:pt>
                <c:pt idx="20">
                  <c:v>35.915554955908846</c:v>
                </c:pt>
                <c:pt idx="21">
                  <c:v>35.590142240990232</c:v>
                </c:pt>
                <c:pt idx="22">
                  <c:v>35.303845603485797</c:v>
                </c:pt>
                <c:pt idx="23">
                  <c:v>34.979192646059175</c:v>
                </c:pt>
                <c:pt idx="24">
                  <c:v>34.693142059895052</c:v>
                </c:pt>
                <c:pt idx="25">
                  <c:v>34.354133740289001</c:v>
                </c:pt>
                <c:pt idx="26">
                  <c:v>34.083913015336165</c:v>
                </c:pt>
                <c:pt idx="27">
                  <c:v>33.787890471261022</c:v>
                </c:pt>
                <c:pt idx="28">
                  <c:v>33.507640596579307</c:v>
                </c:pt>
                <c:pt idx="29">
                  <c:v>33.275484600408447</c:v>
                </c:pt>
                <c:pt idx="30">
                  <c:v>33.017985097448388</c:v>
                </c:pt>
                <c:pt idx="31">
                  <c:v>32.748122905076315</c:v>
                </c:pt>
                <c:pt idx="32">
                  <c:v>32.483132072665327</c:v>
                </c:pt>
                <c:pt idx="33">
                  <c:v>32.205232280589257</c:v>
                </c:pt>
                <c:pt idx="34">
                  <c:v>31.965033736757078</c:v>
                </c:pt>
                <c:pt idx="35">
                  <c:v>31.715937820605262</c:v>
                </c:pt>
                <c:pt idx="36">
                  <c:v>31.47193782486346</c:v>
                </c:pt>
                <c:pt idx="37">
                  <c:v>31.293912822117022</c:v>
                </c:pt>
                <c:pt idx="38">
                  <c:v>31.028101255659806</c:v>
                </c:pt>
                <c:pt idx="39">
                  <c:v>30.812448141932634</c:v>
                </c:pt>
                <c:pt idx="40">
                  <c:v>30.584167071661611</c:v>
                </c:pt>
                <c:pt idx="41">
                  <c:v>30.347502926884857</c:v>
                </c:pt>
                <c:pt idx="42">
                  <c:v>30.161956588877814</c:v>
                </c:pt>
                <c:pt idx="43">
                  <c:v>29.945219460203077</c:v>
                </c:pt>
                <c:pt idx="44">
                  <c:v>29.676848127687407</c:v>
                </c:pt>
                <c:pt idx="45">
                  <c:v>29.486305549313784</c:v>
                </c:pt>
                <c:pt idx="46">
                  <c:v>29.287172263139354</c:v>
                </c:pt>
                <c:pt idx="47">
                  <c:v>29.079185220890352</c:v>
                </c:pt>
                <c:pt idx="48">
                  <c:v>28.95772623477859</c:v>
                </c:pt>
                <c:pt idx="49">
                  <c:v>28.733333870624946</c:v>
                </c:pt>
                <c:pt idx="50">
                  <c:v>28.550593204693456</c:v>
                </c:pt>
                <c:pt idx="51">
                  <c:v>28.307615430735538</c:v>
                </c:pt>
                <c:pt idx="52">
                  <c:v>28.184789933015836</c:v>
                </c:pt>
                <c:pt idx="53">
                  <c:v>27.976805473050405</c:v>
                </c:pt>
                <c:pt idx="54">
                  <c:v>27.761370716305549</c:v>
                </c:pt>
                <c:pt idx="55">
                  <c:v>27.646790570322594</c:v>
                </c:pt>
                <c:pt idx="56">
                  <c:v>27.498923668735813</c:v>
                </c:pt>
                <c:pt idx="57">
                  <c:v>27.259508863156526</c:v>
                </c:pt>
                <c:pt idx="58">
                  <c:v>27.127196180175446</c:v>
                </c:pt>
                <c:pt idx="59">
                  <c:v>26.871408819990506</c:v>
                </c:pt>
                <c:pt idx="60">
                  <c:v>26.756187748696505</c:v>
                </c:pt>
                <c:pt idx="61">
                  <c:v>26.605774186371178</c:v>
                </c:pt>
                <c:pt idx="62">
                  <c:v>26.480494000291799</c:v>
                </c:pt>
                <c:pt idx="63">
                  <c:v>26.318781422097715</c:v>
                </c:pt>
                <c:pt idx="64">
                  <c:v>26.086588090537305</c:v>
                </c:pt>
                <c:pt idx="65">
                  <c:v>25.944757694880764</c:v>
                </c:pt>
                <c:pt idx="66">
                  <c:v>25.764012338951403</c:v>
                </c:pt>
                <c:pt idx="67">
                  <c:v>25.61010230436402</c:v>
                </c:pt>
                <c:pt idx="68">
                  <c:v>25.485677269497529</c:v>
                </c:pt>
                <c:pt idx="69">
                  <c:v>25.32104729012616</c:v>
                </c:pt>
                <c:pt idx="70">
                  <c:v>25.187029960282587</c:v>
                </c:pt>
                <c:pt idx="71">
                  <c:v>25.011255253857684</c:v>
                </c:pt>
                <c:pt idx="72">
                  <c:v>24.867295421396022</c:v>
                </c:pt>
                <c:pt idx="73">
                  <c:v>24.715789014372533</c:v>
                </c:pt>
                <c:pt idx="74">
                  <c:v>24.598385512074259</c:v>
                </c:pt>
                <c:pt idx="75">
                  <c:v>24.362943778237891</c:v>
                </c:pt>
                <c:pt idx="76">
                  <c:v>24.31422025008581</c:v>
                </c:pt>
                <c:pt idx="77">
                  <c:v>24.104488401654024</c:v>
                </c:pt>
                <c:pt idx="78">
                  <c:v>24.049583516009704</c:v>
                </c:pt>
                <c:pt idx="79">
                  <c:v>23.872149716185334</c:v>
                </c:pt>
                <c:pt idx="80">
                  <c:v>23.684439510144415</c:v>
                </c:pt>
                <c:pt idx="81">
                  <c:v>23.619985703983801</c:v>
                </c:pt>
                <c:pt idx="82">
                  <c:v>23.38194083095442</c:v>
                </c:pt>
                <c:pt idx="83">
                  <c:v>23.310902992949792</c:v>
                </c:pt>
                <c:pt idx="84">
                  <c:v>23.190132921482373</c:v>
                </c:pt>
                <c:pt idx="85">
                  <c:v>23.024193362612237</c:v>
                </c:pt>
                <c:pt idx="86">
                  <c:v>22.902280047030246</c:v>
                </c:pt>
                <c:pt idx="87">
                  <c:v>22.769794571914701</c:v>
                </c:pt>
                <c:pt idx="88">
                  <c:v>22.539016681764139</c:v>
                </c:pt>
                <c:pt idx="89">
                  <c:v>22.500400814654114</c:v>
                </c:pt>
                <c:pt idx="90">
                  <c:v>22.399438924641004</c:v>
                </c:pt>
                <c:pt idx="91">
                  <c:v>22.20678341308772</c:v>
                </c:pt>
                <c:pt idx="92">
                  <c:v>22.062960438353016</c:v>
                </c:pt>
                <c:pt idx="93">
                  <c:v>22.050825871786998</c:v>
                </c:pt>
                <c:pt idx="94">
                  <c:v>21.743544677302253</c:v>
                </c:pt>
                <c:pt idx="95">
                  <c:v>21.634298342914406</c:v>
                </c:pt>
                <c:pt idx="96">
                  <c:v>21.568675800089622</c:v>
                </c:pt>
                <c:pt idx="97">
                  <c:v>21.500950941690718</c:v>
                </c:pt>
                <c:pt idx="98">
                  <c:v>21.324142159002008</c:v>
                </c:pt>
                <c:pt idx="99">
                  <c:v>21.203387448603664</c:v>
                </c:pt>
                <c:pt idx="100">
                  <c:v>21.127843796901587</c:v>
                </c:pt>
                <c:pt idx="101">
                  <c:v>21.050118032080121</c:v>
                </c:pt>
                <c:pt idx="102">
                  <c:v>20.857681181880693</c:v>
                </c:pt>
                <c:pt idx="103">
                  <c:v>20.724823086060908</c:v>
                </c:pt>
                <c:pt idx="104">
                  <c:v>20.63886525543694</c:v>
                </c:pt>
                <c:pt idx="105">
                  <c:v>20.550621335652977</c:v>
                </c:pt>
                <c:pt idx="106">
                  <c:v>20.341408534399278</c:v>
                </c:pt>
                <c:pt idx="107">
                  <c:v>20.315688680645735</c:v>
                </c:pt>
                <c:pt idx="108">
                  <c:v>20.098727067750829</c:v>
                </c:pt>
                <c:pt idx="109">
                  <c:v>20.051644189345922</c:v>
                </c:pt>
                <c:pt idx="110">
                  <c:v>19.771944863104778</c:v>
                </c:pt>
                <c:pt idx="111">
                  <c:v>19.739517256113174</c:v>
                </c:pt>
                <c:pt idx="112">
                  <c:v>19.632233904015806</c:v>
                </c:pt>
                <c:pt idx="113">
                  <c:v>19.576916855253472</c:v>
                </c:pt>
                <c:pt idx="114">
                  <c:v>19.464962936942328</c:v>
                </c:pt>
                <c:pt idx="115">
                  <c:v>19.217177003264297</c:v>
                </c:pt>
                <c:pt idx="116">
                  <c:v>19.177265555110111</c:v>
                </c:pt>
                <c:pt idx="117">
                  <c:v>19.056878363382893</c:v>
                </c:pt>
                <c:pt idx="118">
                  <c:v>18.99064705786634</c:v>
                </c:pt>
                <c:pt idx="119">
                  <c:v>18.725142467975701</c:v>
                </c:pt>
                <c:pt idx="120">
                  <c:v>18.794408074510358</c:v>
                </c:pt>
                <c:pt idx="121">
                  <c:v>18.520014962142028</c:v>
                </c:pt>
                <c:pt idx="122">
                  <c:v>18.471904062556462</c:v>
                </c:pt>
                <c:pt idx="123">
                  <c:v>18.480659673669095</c:v>
                </c:pt>
                <c:pt idx="124">
                  <c:v>18.402127316194182</c:v>
                </c:pt>
                <c:pt idx="125">
                  <c:v>18.111863505614238</c:v>
                </c:pt>
                <c:pt idx="126">
                  <c:v>18.11804228016932</c:v>
                </c:pt>
                <c:pt idx="127">
                  <c:v>17.756149604946472</c:v>
                </c:pt>
                <c:pt idx="128">
                  <c:v>17.821410581015016</c:v>
                </c:pt>
                <c:pt idx="129">
                  <c:v>17.824453529750144</c:v>
                </c:pt>
                <c:pt idx="130">
                  <c:v>17.732558154063412</c:v>
                </c:pt>
                <c:pt idx="131">
                  <c:v>17.414733150481496</c:v>
                </c:pt>
                <c:pt idx="132">
                  <c:v>17.478154182261122</c:v>
                </c:pt>
                <c:pt idx="133">
                  <c:v>17.478189013372116</c:v>
                </c:pt>
                <c:pt idx="134">
                  <c:v>17.083953129710039</c:v>
                </c:pt>
                <c:pt idx="135">
                  <c:v>17.081237885418659</c:v>
                </c:pt>
                <c:pt idx="136">
                  <c:v>16.974581750006863</c:v>
                </c:pt>
                <c:pt idx="137">
                  <c:v>17.035838878715552</c:v>
                </c:pt>
                <c:pt idx="138">
                  <c:v>16.68650103475612</c:v>
                </c:pt>
                <c:pt idx="139">
                  <c:v>16.680795240121824</c:v>
                </c:pt>
                <c:pt idx="140">
                  <c:v>16.740821186800758</c:v>
                </c:pt>
                <c:pt idx="141">
                  <c:v>16.310113692756062</c:v>
                </c:pt>
                <c:pt idx="142">
                  <c:v>16.301130699744718</c:v>
                </c:pt>
                <c:pt idx="143">
                  <c:v>16.359972451085255</c:v>
                </c:pt>
                <c:pt idx="144">
                  <c:v>16.235948498385554</c:v>
                </c:pt>
                <c:pt idx="145">
                  <c:v>15.850660450632049</c:v>
                </c:pt>
                <c:pt idx="146">
                  <c:v>15.908362447094632</c:v>
                </c:pt>
                <c:pt idx="147">
                  <c:v>15.896020410338494</c:v>
                </c:pt>
                <c:pt idx="148">
                  <c:v>15.565181926256344</c:v>
                </c:pt>
                <c:pt idx="149">
                  <c:v>15.480162891616146</c:v>
                </c:pt>
                <c:pt idx="150">
                  <c:v>15.536410265901509</c:v>
                </c:pt>
                <c:pt idx="151">
                  <c:v>15.592305054306053</c:v>
                </c:pt>
                <c:pt idx="152">
                  <c:v>15.376645044002657</c:v>
                </c:pt>
                <c:pt idx="153">
                  <c:v>15.022086997696761</c:v>
                </c:pt>
                <c:pt idx="154">
                  <c:v>15.004161822147552</c:v>
                </c:pt>
                <c:pt idx="155">
                  <c:v>15.058688249267817</c:v>
                </c:pt>
                <c:pt idx="156">
                  <c:v>15.039272702598055</c:v>
                </c:pt>
                <c:pt idx="157">
                  <c:v>14.517542335425333</c:v>
                </c:pt>
                <c:pt idx="158">
                  <c:v>14.571084570116341</c:v>
                </c:pt>
                <c:pt idx="159">
                  <c:v>14.624306392853498</c:v>
                </c:pt>
                <c:pt idx="160">
                  <c:v>14.677211521912341</c:v>
                </c:pt>
                <c:pt idx="161">
                  <c:v>14.43426262235414</c:v>
                </c:pt>
                <c:pt idx="162">
                  <c:v>14.486545269884687</c:v>
                </c:pt>
                <c:pt idx="163">
                  <c:v>14.008971861304516</c:v>
                </c:pt>
                <c:pt idx="164">
                  <c:v>14.060646166723458</c:v>
                </c:pt>
                <c:pt idx="165">
                  <c:v>14.034003552260714</c:v>
                </c:pt>
                <c:pt idx="166">
                  <c:v>14.085083190835945</c:v>
                </c:pt>
                <c:pt idx="167">
                  <c:v>13.504840778057371</c:v>
                </c:pt>
                <c:pt idx="168">
                  <c:v>13.555338980410113</c:v>
                </c:pt>
                <c:pt idx="169">
                  <c:v>13.60555129227339</c:v>
                </c:pt>
                <c:pt idx="170">
                  <c:v>13.655480862903119</c:v>
                </c:pt>
                <c:pt idx="171">
                  <c:v>13.380209380503658</c:v>
                </c:pt>
                <c:pt idx="172">
                  <c:v>13.42958271539166</c:v>
                </c:pt>
                <c:pt idx="173">
                  <c:v>13.229076935173367</c:v>
                </c:pt>
                <c:pt idx="174">
                  <c:v>13.1959626029942</c:v>
                </c:pt>
                <c:pt idx="175">
                  <c:v>12.989044844537005</c:v>
                </c:pt>
                <c:pt idx="176">
                  <c:v>12.870295852891928</c:v>
                </c:pt>
                <c:pt idx="177">
                  <c:v>12.388597821980341</c:v>
                </c:pt>
                <c:pt idx="178">
                  <c:v>12.436372986478034</c:v>
                </c:pt>
                <c:pt idx="179">
                  <c:v>12.483891599738854</c:v>
                </c:pt>
                <c:pt idx="180">
                  <c:v>12.359714423163695</c:v>
                </c:pt>
                <c:pt idx="181">
                  <c:v>12.406727957135246</c:v>
                </c:pt>
                <c:pt idx="182">
                  <c:v>11.896583013785033</c:v>
                </c:pt>
                <c:pt idx="183">
                  <c:v>11.943101895752051</c:v>
                </c:pt>
                <c:pt idx="184">
                  <c:v>11.989377263575392</c:v>
                </c:pt>
                <c:pt idx="185">
                  <c:v>11.658421638912301</c:v>
                </c:pt>
                <c:pt idx="186">
                  <c:v>11.704217412126098</c:v>
                </c:pt>
                <c:pt idx="187">
                  <c:v>11.749777031070806</c:v>
                </c:pt>
                <c:pt idx="188">
                  <c:v>11.61661452692789</c:v>
                </c:pt>
                <c:pt idx="189">
                  <c:v>11.661708944222312</c:v>
                </c:pt>
                <c:pt idx="190">
                  <c:v>11.409093662029832</c:v>
                </c:pt>
                <c:pt idx="191">
                  <c:v>11.453732122587908</c:v>
                </c:pt>
                <c:pt idx="192">
                  <c:v>11.498145987487661</c:v>
                </c:pt>
                <c:pt idx="193">
                  <c:v>11.052959211591428</c:v>
                </c:pt>
                <c:pt idx="194">
                  <c:v>11.096930487876477</c:v>
                </c:pt>
                <c:pt idx="195">
                  <c:v>10.501831096140961</c:v>
                </c:pt>
                <c:pt idx="196">
                  <c:v>10.545368377550346</c:v>
                </c:pt>
                <c:pt idx="197">
                  <c:v>10.588691807672433</c:v>
                </c:pt>
                <c:pt idx="198">
                  <c:v>10.297704405325192</c:v>
                </c:pt>
                <c:pt idx="199">
                  <c:v>10.206404432653642</c:v>
                </c:pt>
                <c:pt idx="200">
                  <c:v>10.249098539803072</c:v>
                </c:pt>
                <c:pt idx="201">
                  <c:v>10.291586854485388</c:v>
                </c:pt>
                <c:pt idx="202">
                  <c:v>9.4272046547102946</c:v>
                </c:pt>
                <c:pt idx="203">
                  <c:v>9.469287191492981</c:v>
                </c:pt>
                <c:pt idx="204">
                  <c:v>9.166462577201159</c:v>
                </c:pt>
                <c:pt idx="205">
                  <c:v>9.2081469012626798</c:v>
                </c:pt>
                <c:pt idx="206">
                  <c:v>9.2496348911219997</c:v>
                </c:pt>
                <c:pt idx="207">
                  <c:v>8.9349173833947759</c:v>
                </c:pt>
                <c:pt idx="208">
                  <c:v>8.0960181236349626</c:v>
                </c:pt>
                <c:pt idx="209">
                  <c:v>8.1369278995806553</c:v>
                </c:pt>
                <c:pt idx="210">
                  <c:v>7.4285678686070327</c:v>
                </c:pt>
                <c:pt idx="211">
                  <c:v>7.4691009180250347</c:v>
                </c:pt>
                <c:pt idx="212">
                  <c:v>7.5094481588724733</c:v>
                </c:pt>
                <c:pt idx="213">
                  <c:v>7.5496112640606015</c:v>
                </c:pt>
                <c:pt idx="214">
                  <c:v>6.7647352047492859</c:v>
                </c:pt>
                <c:pt idx="215">
                  <c:v>6.8045349690542025</c:v>
                </c:pt>
                <c:pt idx="216">
                  <c:v>6.8441554849377439</c:v>
                </c:pt>
                <c:pt idx="217">
                  <c:v>6.8835983389001854</c:v>
                </c:pt>
                <c:pt idx="218">
                  <c:v>6.0828650967592068</c:v>
                </c:pt>
                <c:pt idx="219">
                  <c:v>6.1219573040021658</c:v>
                </c:pt>
                <c:pt idx="220">
                  <c:v>6.1608764861318548</c:v>
                </c:pt>
                <c:pt idx="221">
                  <c:v>5.789863744299808</c:v>
                </c:pt>
                <c:pt idx="222">
                  <c:v>5.8284413744550676</c:v>
                </c:pt>
                <c:pt idx="223">
                  <c:v>5.8668504394422172</c:v>
                </c:pt>
                <c:pt idx="224">
                  <c:v>5.4792589056670096</c:v>
                </c:pt>
                <c:pt idx="225">
                  <c:v>4.7040018352475101</c:v>
                </c:pt>
                <c:pt idx="226">
                  <c:v>4.7419138248352226</c:v>
                </c:pt>
                <c:pt idx="227">
                  <c:v>4.7796629357918903</c:v>
                </c:pt>
                <c:pt idx="228">
                  <c:v>3.9119462289848315</c:v>
                </c:pt>
                <c:pt idx="229">
                  <c:v>3.9493736971833044</c:v>
                </c:pt>
                <c:pt idx="230">
                  <c:v>3.9866423671746105</c:v>
                </c:pt>
                <c:pt idx="231">
                  <c:v>4.0237535654824086</c:v>
                </c:pt>
                <c:pt idx="232">
                  <c:v>3.5780797223913083</c:v>
                </c:pt>
                <c:pt idx="233">
                  <c:v>3.2182132250817688</c:v>
                </c:pt>
                <c:pt idx="234">
                  <c:v>3.2548598052502768</c:v>
                </c:pt>
                <c:pt idx="235">
                  <c:v>3.2913540588997137</c:v>
                </c:pt>
                <c:pt idx="236">
                  <c:v>3.3276972333715378</c:v>
                </c:pt>
                <c:pt idx="237">
                  <c:v>2.5905572275892723</c:v>
                </c:pt>
                <c:pt idx="238">
                  <c:v>2.626601925631519</c:v>
                </c:pt>
                <c:pt idx="239">
                  <c:v>2.662499196966337</c:v>
                </c:pt>
                <c:pt idx="240">
                  <c:v>2.1931655778072923</c:v>
                </c:pt>
                <c:pt idx="241">
                  <c:v>2.2287715468353895</c:v>
                </c:pt>
                <c:pt idx="242">
                  <c:v>2.2642336121758717</c:v>
                </c:pt>
                <c:pt idx="243">
                  <c:v>2.2995529204449099</c:v>
                </c:pt>
                <c:pt idx="244">
                  <c:v>1.9141182630677065</c:v>
                </c:pt>
                <c:pt idx="245">
                  <c:v>1.2024887765700214</c:v>
                </c:pt>
                <c:pt idx="246">
                  <c:v>1.2373865593255573</c:v>
                </c:pt>
                <c:pt idx="247">
                  <c:v>1.2721460385062642</c:v>
                </c:pt>
                <c:pt idx="248">
                  <c:v>1.3067682952588484</c:v>
                </c:pt>
                <c:pt idx="249">
                  <c:v>1.3412543982315697</c:v>
                </c:pt>
                <c:pt idx="250">
                  <c:v>1.3756054037641547</c:v>
                </c:pt>
                <c:pt idx="251">
                  <c:v>1.4098223560737893</c:v>
                </c:pt>
                <c:pt idx="252">
                  <c:v>1.4439062874381534</c:v>
                </c:pt>
                <c:pt idx="253">
                  <c:v>1.4778582183748199</c:v>
                </c:pt>
                <c:pt idx="254">
                  <c:v>1.1483458244840392</c:v>
                </c:pt>
                <c:pt idx="255">
                  <c:v>1.1820367699544647</c:v>
                </c:pt>
                <c:pt idx="256">
                  <c:v>1.2155987077334487</c:v>
                </c:pt>
                <c:pt idx="257">
                  <c:v>1.249032613026742</c:v>
                </c:pt>
                <c:pt idx="258">
                  <c:v>0.38301743413282452</c:v>
                </c:pt>
                <c:pt idx="259">
                  <c:v>-0.29046851008033059</c:v>
                </c:pt>
                <c:pt idx="260">
                  <c:v>-0.25741295932519392</c:v>
                </c:pt>
                <c:pt idx="261">
                  <c:v>-0.22448164775696</c:v>
                </c:pt>
                <c:pt idx="262">
                  <c:v>-0.19167365315067286</c:v>
                </c:pt>
                <c:pt idx="263">
                  <c:v>-0.1589880634186045</c:v>
                </c:pt>
                <c:pt idx="264">
                  <c:v>-0.12642397646371251</c:v>
                </c:pt>
                <c:pt idx="265">
                  <c:v>-9.3980500035428349E-2</c:v>
                </c:pt>
                <c:pt idx="266">
                  <c:v>-6.1656751588628822E-2</c:v>
                </c:pt>
                <c:pt idx="267">
                  <c:v>-2.9451858144142307E-2</c:v>
                </c:pt>
                <c:pt idx="268">
                  <c:v>-1.8963087061528157</c:v>
                </c:pt>
                <c:pt idx="269">
                  <c:v>-2.5443389413613247</c:v>
                </c:pt>
                <c:pt idx="270">
                  <c:v>-2.5124854686798628</c:v>
                </c:pt>
                <c:pt idx="271">
                  <c:v>-2.480747452053599</c:v>
                </c:pt>
                <c:pt idx="272">
                  <c:v>-2.4491240643349599</c:v>
                </c:pt>
                <c:pt idx="273">
                  <c:v>-5.847964487160624</c:v>
                </c:pt>
                <c:pt idx="274">
                  <c:v>-5.8165679108215329</c:v>
                </c:pt>
                <c:pt idx="275">
                  <c:v>-5.7852835341530238</c:v>
                </c:pt>
                <c:pt idx="276">
                  <c:v>-5.7541105644087622</c:v>
                </c:pt>
                <c:pt idx="277">
                  <c:v>-5.7230482171464416</c:v>
                </c:pt>
                <c:pt idx="278">
                  <c:v>-5.6920957161129024</c:v>
                </c:pt>
                <c:pt idx="279">
                  <c:v>-5.6612522931315254</c:v>
                </c:pt>
                <c:pt idx="280">
                  <c:v>-5.9605171879915133</c:v>
                </c:pt>
                <c:pt idx="281">
                  <c:v>-5.9298896483392127</c:v>
                </c:pt>
                <c:pt idx="282">
                  <c:v>-5.8993689295709828</c:v>
                </c:pt>
                <c:pt idx="283">
                  <c:v>-5.8689542947277573</c:v>
                </c:pt>
                <c:pt idx="284">
                  <c:v>-8.7789450143900893</c:v>
                </c:pt>
                <c:pt idx="285">
                  <c:v>-8.7487403665841015</c:v>
                </c:pt>
                <c:pt idx="286">
                  <c:v>-9.3586396366696789</c:v>
                </c:pt>
                <c:pt idx="287">
                  <c:v>-9.3286421172495437</c:v>
                </c:pt>
                <c:pt idx="288">
                  <c:v>-9.2987471080713675</c:v>
                </c:pt>
                <c:pt idx="289">
                  <c:v>-9.2689539159322152</c:v>
                </c:pt>
                <c:pt idx="290">
                  <c:v>-9.2392618545848535</c:v>
                </c:pt>
                <c:pt idx="291">
                  <c:v>-9.2096702446458352</c:v>
                </c:pt>
                <c:pt idx="292">
                  <c:v>-9.1801784135051179</c:v>
                </c:pt>
                <c:pt idx="293">
                  <c:v>-9.1507856952367632</c:v>
                </c:pt>
                <c:pt idx="294">
                  <c:v>-9.1214914305114547</c:v>
                </c:pt>
                <c:pt idx="295">
                  <c:v>-9.09229496651038</c:v>
                </c:pt>
                <c:pt idx="296">
                  <c:v>-9.0631956568402501</c:v>
                </c:pt>
                <c:pt idx="297">
                  <c:v>-10.320574111452373</c:v>
                </c:pt>
                <c:pt idx="298">
                  <c:v>-10.905000529884418</c:v>
                </c:pt>
                <c:pt idx="299">
                  <c:v>-10.876188867860535</c:v>
                </c:pt>
                <c:pt idx="300">
                  <c:v>-10.847471837202235</c:v>
                </c:pt>
                <c:pt idx="301">
                  <c:v>-10.81884882241927</c:v>
                </c:pt>
                <c:pt idx="302">
                  <c:v>-10.790319213966185</c:v>
                </c:pt>
                <c:pt idx="303">
                  <c:v>-11.925751158164495</c:v>
                </c:pt>
                <c:pt idx="304">
                  <c:v>-11.897406557135149</c:v>
                </c:pt>
                <c:pt idx="305">
                  <c:v>-11.869153568714943</c:v>
                </c:pt>
                <c:pt idx="306">
                  <c:v>-11.840991606390979</c:v>
                </c:pt>
                <c:pt idx="307">
                  <c:v>-11.812920089227838</c:v>
                </c:pt>
                <c:pt idx="308">
                  <c:v>-11.7849384417976</c:v>
                </c:pt>
                <c:pt idx="309">
                  <c:v>-11.757046094110841</c:v>
                </c:pt>
                <c:pt idx="310">
                  <c:v>-12.770598731550578</c:v>
                </c:pt>
                <c:pt idx="311">
                  <c:v>-12.742883294798887</c:v>
                </c:pt>
                <c:pt idx="312">
                  <c:v>-13.011922146447318</c:v>
                </c:pt>
                <c:pt idx="313">
                  <c:v>-12.984381404259238</c:v>
                </c:pt>
                <c:pt idx="314">
                  <c:v>-12.956927191107525</c:v>
                </c:pt>
                <c:pt idx="315">
                  <c:v>-12.92955896824509</c:v>
                </c:pt>
                <c:pt idx="316">
                  <c:v>-12.902276201909842</c:v>
                </c:pt>
                <c:pt idx="317">
                  <c:v>-14.590253363262939</c:v>
                </c:pt>
                <c:pt idx="318">
                  <c:v>-14.563139928331445</c:v>
                </c:pt>
                <c:pt idx="319">
                  <c:v>-14.826110377945263</c:v>
                </c:pt>
                <c:pt idx="320">
                  <c:v>-14.799164197681925</c:v>
                </c:pt>
                <c:pt idx="321">
                  <c:v>-14.7723008778081</c:v>
                </c:pt>
                <c:pt idx="322">
                  <c:v>-14.745519913223227</c:v>
                </c:pt>
                <c:pt idx="323">
                  <c:v>-14.718820803404292</c:v>
                </c:pt>
                <c:pt idx="324">
                  <c:v>-14.692203052350514</c:v>
                </c:pt>
                <c:pt idx="325">
                  <c:v>-15.339484918529969</c:v>
                </c:pt>
                <c:pt idx="326">
                  <c:v>-15.59636174815838</c:v>
                </c:pt>
                <c:pt idx="327">
                  <c:v>-15.569985141815174</c:v>
                </c:pt>
                <c:pt idx="328">
                  <c:v>-15.543687954390883</c:v>
                </c:pt>
                <c:pt idx="329">
                  <c:v>-15.51746971170288</c:v>
                </c:pt>
                <c:pt idx="330">
                  <c:v>-15.491329943778815</c:v>
                </c:pt>
                <c:pt idx="331">
                  <c:v>-15.465268184807222</c:v>
                </c:pt>
                <c:pt idx="332">
                  <c:v>-15.439283973088628</c:v>
                </c:pt>
                <c:pt idx="333">
                  <c:v>-15.413376850987696</c:v>
                </c:pt>
                <c:pt idx="334">
                  <c:v>-15.934213031552638</c:v>
                </c:pt>
                <c:pt idx="335">
                  <c:v>-15.90845873180205</c:v>
                </c:pt>
                <c:pt idx="336">
                  <c:v>-15.882780172678558</c:v>
                </c:pt>
                <c:pt idx="337">
                  <c:v>-15.857176912337358</c:v>
                </c:pt>
                <c:pt idx="338">
                  <c:v>-15.831648512767963</c:v>
                </c:pt>
                <c:pt idx="339">
                  <c:v>-15.806194539750201</c:v>
                </c:pt>
                <c:pt idx="340">
                  <c:v>-15.780814562811194</c:v>
                </c:pt>
                <c:pt idx="341">
                  <c:v>-16.306814405179274</c:v>
                </c:pt>
                <c:pt idx="342">
                  <c:v>-16.281581143753364</c:v>
                </c:pt>
                <c:pt idx="343">
                  <c:v>-16.256420609044689</c:v>
                </c:pt>
                <c:pt idx="344">
                  <c:v>-16.231332385146722</c:v>
                </c:pt>
                <c:pt idx="345">
                  <c:v>-16.206316059692234</c:v>
                </c:pt>
                <c:pt idx="346">
                  <c:v>-16.181371223813393</c:v>
                </c:pt>
                <c:pt idx="347">
                  <c:v>-16.156497472102423</c:v>
                </c:pt>
                <c:pt idx="348">
                  <c:v>-16.131694402572954</c:v>
                </c:pt>
                <c:pt idx="349">
                  <c:v>-16.535755366621693</c:v>
                </c:pt>
                <c:pt idx="350">
                  <c:v>-16.511092468991144</c:v>
                </c:pt>
                <c:pt idx="351">
                  <c:v>-17.00649906773193</c:v>
                </c:pt>
                <c:pt idx="352">
                  <c:v>-16.981974774166552</c:v>
                </c:pt>
                <c:pt idx="353">
                  <c:v>-16.957519202852971</c:v>
                </c:pt>
                <c:pt idx="354">
                  <c:v>-16.933131971549322</c:v>
                </c:pt>
                <c:pt idx="355">
                  <c:v>-16.908812701178555</c:v>
                </c:pt>
                <c:pt idx="356">
                  <c:v>-16.884561015793643</c:v>
                </c:pt>
                <c:pt idx="357">
                  <c:v>-16.860376542543769</c:v>
                </c:pt>
                <c:pt idx="358">
                  <c:v>-17.142540161642486</c:v>
                </c:pt>
                <c:pt idx="359">
                  <c:v>-17.118489006325248</c:v>
                </c:pt>
                <c:pt idx="360">
                  <c:v>-17.094503962830956</c:v>
                </c:pt>
                <c:pt idx="361">
                  <c:v>-17.32058467035975</c:v>
                </c:pt>
                <c:pt idx="362">
                  <c:v>-17.296730771043343</c:v>
                </c:pt>
                <c:pt idx="363">
                  <c:v>-17.27294190991401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E8E-4FFA-BAB1-CF6867553A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</c:scatterChart>
      <c:valAx>
        <c:axId val="1291456431"/>
        <c:scaling>
          <c:orientation val="minMax"/>
          <c:max val="300"/>
          <c:min val="-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20"/>
        <c:minorUnit val="2"/>
      </c:valAx>
      <c:valAx>
        <c:axId val="129145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10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'S1_Radar C_inband'!$P$9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'S1_Radar C_inband'!$B$10:$B$373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</c:numCache>
            </c:numRef>
          </c:xVal>
          <c:yVal>
            <c:numRef>
              <c:f>'S1_Radar C_inband'!$P$10:$P$373</c:f>
              <c:numCache>
                <c:formatCode>General</c:formatCode>
                <c:ptCount val="364"/>
                <c:pt idx="0">
                  <c:v>43.915161088800915</c:v>
                </c:pt>
                <c:pt idx="1">
                  <c:v>39.513754174360201</c:v>
                </c:pt>
                <c:pt idx="2">
                  <c:v>39.048342256204819</c:v>
                </c:pt>
                <c:pt idx="3">
                  <c:v>38.596129351565793</c:v>
                </c:pt>
                <c:pt idx="4">
                  <c:v>38.142487754790068</c:v>
                </c:pt>
                <c:pt idx="5">
                  <c:v>37.70088320449635</c:v>
                </c:pt>
                <c:pt idx="6">
                  <c:v>37.264409034126814</c:v>
                </c:pt>
                <c:pt idx="7">
                  <c:v>36.848027939915227</c:v>
                </c:pt>
                <c:pt idx="8">
                  <c:v>36.426445409562149</c:v>
                </c:pt>
                <c:pt idx="9">
                  <c:v>35.997795478421864</c:v>
                </c:pt>
                <c:pt idx="10">
                  <c:v>35.587559589246453</c:v>
                </c:pt>
                <c:pt idx="11">
                  <c:v>35.19633391471308</c:v>
                </c:pt>
                <c:pt idx="12">
                  <c:v>34.806176708192098</c:v>
                </c:pt>
                <c:pt idx="13">
                  <c:v>34.42454848690393</c:v>
                </c:pt>
                <c:pt idx="14">
                  <c:v>34.05141963482447</c:v>
                </c:pt>
                <c:pt idx="15">
                  <c:v>33.677883283928878</c:v>
                </c:pt>
                <c:pt idx="16">
                  <c:v>33.324349131909088</c:v>
                </c:pt>
                <c:pt idx="17">
                  <c:v>32.970351664009343</c:v>
                </c:pt>
                <c:pt idx="18">
                  <c:v>32.647748235144121</c:v>
                </c:pt>
                <c:pt idx="19">
                  <c:v>32.289714448858064</c:v>
                </c:pt>
                <c:pt idx="20">
                  <c:v>31.966933434290127</c:v>
                </c:pt>
                <c:pt idx="21">
                  <c:v>31.641520719371513</c:v>
                </c:pt>
                <c:pt idx="22">
                  <c:v>31.355224081867078</c:v>
                </c:pt>
                <c:pt idx="23">
                  <c:v>31.030571124440456</c:v>
                </c:pt>
                <c:pt idx="24">
                  <c:v>30.744520538276333</c:v>
                </c:pt>
                <c:pt idx="25">
                  <c:v>30.405512218670282</c:v>
                </c:pt>
                <c:pt idx="26">
                  <c:v>30.135291493717446</c:v>
                </c:pt>
                <c:pt idx="27">
                  <c:v>29.839268949642303</c:v>
                </c:pt>
                <c:pt idx="28">
                  <c:v>29.559019074960588</c:v>
                </c:pt>
                <c:pt idx="29">
                  <c:v>29.326863078789728</c:v>
                </c:pt>
                <c:pt idx="30">
                  <c:v>29.069363575829669</c:v>
                </c:pt>
                <c:pt idx="31">
                  <c:v>28.799501383457596</c:v>
                </c:pt>
                <c:pt idx="32">
                  <c:v>28.534510551046608</c:v>
                </c:pt>
                <c:pt idx="33">
                  <c:v>28.256610758970538</c:v>
                </c:pt>
                <c:pt idx="34">
                  <c:v>28.016412215138359</c:v>
                </c:pt>
                <c:pt idx="35">
                  <c:v>27.767316298986543</c:v>
                </c:pt>
                <c:pt idx="36">
                  <c:v>27.523316303244741</c:v>
                </c:pt>
                <c:pt idx="37">
                  <c:v>27.345291300498303</c:v>
                </c:pt>
                <c:pt idx="38">
                  <c:v>27.079479734041058</c:v>
                </c:pt>
                <c:pt idx="39">
                  <c:v>26.863826620313915</c:v>
                </c:pt>
                <c:pt idx="40">
                  <c:v>26.635545550042892</c:v>
                </c:pt>
                <c:pt idx="41">
                  <c:v>26.398881405266138</c:v>
                </c:pt>
                <c:pt idx="42">
                  <c:v>26.213335067259095</c:v>
                </c:pt>
                <c:pt idx="43">
                  <c:v>25.996597938584358</c:v>
                </c:pt>
                <c:pt idx="44">
                  <c:v>25.728226606068688</c:v>
                </c:pt>
                <c:pt idx="45">
                  <c:v>25.537684027695065</c:v>
                </c:pt>
                <c:pt idx="46">
                  <c:v>25.338550741520635</c:v>
                </c:pt>
                <c:pt idx="47">
                  <c:v>25.130563699271633</c:v>
                </c:pt>
                <c:pt idx="48">
                  <c:v>25.009104713159871</c:v>
                </c:pt>
                <c:pt idx="49">
                  <c:v>24.784712349006227</c:v>
                </c:pt>
                <c:pt idx="50">
                  <c:v>24.601971683074737</c:v>
                </c:pt>
                <c:pt idx="51">
                  <c:v>24.358993909116819</c:v>
                </c:pt>
                <c:pt idx="52">
                  <c:v>24.236168411397117</c:v>
                </c:pt>
                <c:pt idx="53">
                  <c:v>24.028183951431686</c:v>
                </c:pt>
                <c:pt idx="54">
                  <c:v>23.812749194686816</c:v>
                </c:pt>
                <c:pt idx="55">
                  <c:v>23.698169048703875</c:v>
                </c:pt>
                <c:pt idx="56">
                  <c:v>23.55030214711708</c:v>
                </c:pt>
                <c:pt idx="57">
                  <c:v>23.310887341537807</c:v>
                </c:pt>
                <c:pt idx="58">
                  <c:v>23.178574658556727</c:v>
                </c:pt>
                <c:pt idx="59">
                  <c:v>22.922787298371787</c:v>
                </c:pt>
                <c:pt idx="60">
                  <c:v>22.807566227077785</c:v>
                </c:pt>
                <c:pt idx="61">
                  <c:v>22.657152664752459</c:v>
                </c:pt>
                <c:pt idx="62">
                  <c:v>22.53187247867308</c:v>
                </c:pt>
                <c:pt idx="63">
                  <c:v>22.370159900478995</c:v>
                </c:pt>
                <c:pt idx="64">
                  <c:v>22.137966568918586</c:v>
                </c:pt>
                <c:pt idx="65">
                  <c:v>21.996136173262045</c:v>
                </c:pt>
                <c:pt idx="66">
                  <c:v>21.815390817332684</c:v>
                </c:pt>
                <c:pt idx="67">
                  <c:v>21.661480782745301</c:v>
                </c:pt>
                <c:pt idx="68">
                  <c:v>21.53705574787881</c:v>
                </c:pt>
                <c:pt idx="69">
                  <c:v>21.372425768507441</c:v>
                </c:pt>
                <c:pt idx="70">
                  <c:v>21.238408438663868</c:v>
                </c:pt>
                <c:pt idx="71">
                  <c:v>21.062633732238965</c:v>
                </c:pt>
                <c:pt idx="72">
                  <c:v>20.918673899777303</c:v>
                </c:pt>
                <c:pt idx="73">
                  <c:v>20.767167492753813</c:v>
                </c:pt>
                <c:pt idx="74">
                  <c:v>20.64976399045554</c:v>
                </c:pt>
                <c:pt idx="75">
                  <c:v>20.414322256619172</c:v>
                </c:pt>
                <c:pt idx="76">
                  <c:v>20.365598728467091</c:v>
                </c:pt>
                <c:pt idx="77">
                  <c:v>20.155866880035305</c:v>
                </c:pt>
                <c:pt idx="78">
                  <c:v>20.100961994390985</c:v>
                </c:pt>
                <c:pt idx="79">
                  <c:v>19.9235281945666</c:v>
                </c:pt>
                <c:pt idx="80">
                  <c:v>19.735817988525696</c:v>
                </c:pt>
                <c:pt idx="81">
                  <c:v>19.671364182365082</c:v>
                </c:pt>
                <c:pt idx="82">
                  <c:v>19.433319309335701</c:v>
                </c:pt>
                <c:pt idx="83">
                  <c:v>19.362281471331045</c:v>
                </c:pt>
                <c:pt idx="84">
                  <c:v>19.241511399863654</c:v>
                </c:pt>
                <c:pt idx="85">
                  <c:v>19.075571840993518</c:v>
                </c:pt>
                <c:pt idx="86">
                  <c:v>18.953658525411527</c:v>
                </c:pt>
                <c:pt idx="87">
                  <c:v>18.821173050295968</c:v>
                </c:pt>
                <c:pt idx="88">
                  <c:v>18.59039516014542</c:v>
                </c:pt>
                <c:pt idx="89">
                  <c:v>18.551779293035395</c:v>
                </c:pt>
                <c:pt idx="90">
                  <c:v>18.450817403022285</c:v>
                </c:pt>
                <c:pt idx="91">
                  <c:v>18.258161891469001</c:v>
                </c:pt>
                <c:pt idx="92">
                  <c:v>18.114338916734297</c:v>
                </c:pt>
                <c:pt idx="93">
                  <c:v>18.102204350168279</c:v>
                </c:pt>
                <c:pt idx="94">
                  <c:v>17.794923155683534</c:v>
                </c:pt>
                <c:pt idx="95">
                  <c:v>17.685676821295687</c:v>
                </c:pt>
                <c:pt idx="96">
                  <c:v>17.620054278470889</c:v>
                </c:pt>
                <c:pt idx="97">
                  <c:v>17.552329420071999</c:v>
                </c:pt>
                <c:pt idx="98">
                  <c:v>17.375520637383289</c:v>
                </c:pt>
                <c:pt idx="99">
                  <c:v>17.254765926984945</c:v>
                </c:pt>
                <c:pt idx="100">
                  <c:v>17.179222275282868</c:v>
                </c:pt>
                <c:pt idx="101">
                  <c:v>17.101496510461402</c:v>
                </c:pt>
                <c:pt idx="102">
                  <c:v>16.90905966026196</c:v>
                </c:pt>
                <c:pt idx="103">
                  <c:v>16.776201564442175</c:v>
                </c:pt>
                <c:pt idx="104">
                  <c:v>16.690243733818221</c:v>
                </c:pt>
                <c:pt idx="105">
                  <c:v>16.60199981403423</c:v>
                </c:pt>
                <c:pt idx="106">
                  <c:v>16.392787012780531</c:v>
                </c:pt>
                <c:pt idx="107">
                  <c:v>16.227192648066648</c:v>
                </c:pt>
                <c:pt idx="108">
                  <c:v>15.813213396979677</c:v>
                </c:pt>
                <c:pt idx="109">
                  <c:v>15.766130518574769</c:v>
                </c:pt>
                <c:pt idx="110">
                  <c:v>15.099603889417239</c:v>
                </c:pt>
                <c:pt idx="111">
                  <c:v>14.690005457121117</c:v>
                </c:pt>
                <c:pt idx="112">
                  <c:v>14.397775704593272</c:v>
                </c:pt>
                <c:pt idx="113">
                  <c:v>14.342458655830939</c:v>
                </c:pt>
                <c:pt idx="114">
                  <c:v>14.047994213957793</c:v>
                </c:pt>
                <c:pt idx="115">
                  <c:v>13.620141269261822</c:v>
                </c:pt>
                <c:pt idx="116">
                  <c:v>13.227457860890752</c:v>
                </c:pt>
                <c:pt idx="117">
                  <c:v>12.934381993172252</c:v>
                </c:pt>
                <c:pt idx="118">
                  <c:v>12.868150687655685</c:v>
                </c:pt>
                <c:pt idx="119">
                  <c:v>12.432433495005597</c:v>
                </c:pt>
                <c:pt idx="120">
                  <c:v>12.501699101540254</c:v>
                </c:pt>
                <c:pt idx="121">
                  <c:v>12.059578140025621</c:v>
                </c:pt>
                <c:pt idx="122">
                  <c:v>11.683501690230258</c:v>
                </c:pt>
                <c:pt idx="123">
                  <c:v>11.532038152050404</c:v>
                </c:pt>
                <c:pt idx="124">
                  <c:v>11.453505794575491</c:v>
                </c:pt>
                <c:pt idx="125">
                  <c:v>11.005544709614938</c:v>
                </c:pt>
                <c:pt idx="126">
                  <c:v>10.856558009404822</c:v>
                </c:pt>
                <c:pt idx="127">
                  <c:v>10.191970877597385</c:v>
                </c:pt>
                <c:pt idx="128">
                  <c:v>10.257231853665928</c:v>
                </c:pt>
                <c:pt idx="129">
                  <c:v>10.112767096976341</c:v>
                </c:pt>
                <c:pt idx="130">
                  <c:v>10.020871721289609</c:v>
                </c:pt>
                <c:pt idx="131">
                  <c:v>9.5581133870023933</c:v>
                </c:pt>
                <c:pt idx="132">
                  <c:v>9.6215344187820193</c:v>
                </c:pt>
                <c:pt idx="133">
                  <c:v>9.4792217125988145</c:v>
                </c:pt>
                <c:pt idx="134">
                  <c:v>8.8080954936011437</c:v>
                </c:pt>
                <c:pt idx="135">
                  <c:v>8.6708620130740712</c:v>
                </c:pt>
                <c:pt idx="136">
                  <c:v>8.5642058776622605</c:v>
                </c:pt>
                <c:pt idx="137">
                  <c:v>8.6254630063709499</c:v>
                </c:pt>
                <c:pt idx="138">
                  <c:v>8.1442418715475213</c:v>
                </c:pt>
                <c:pt idx="139">
                  <c:v>8.0093009596626246</c:v>
                </c:pt>
                <c:pt idx="140">
                  <c:v>8.0693269063415585</c:v>
                </c:pt>
                <c:pt idx="141">
                  <c:v>7.3881486636609566</c:v>
                </c:pt>
                <c:pt idx="142">
                  <c:v>7.2579585993071163</c:v>
                </c:pt>
                <c:pt idx="143">
                  <c:v>7.3168003506476538</c:v>
                </c:pt>
                <c:pt idx="144">
                  <c:v>7.1927763979479522</c:v>
                </c:pt>
                <c:pt idx="145">
                  <c:v>6.6889866090028391</c:v>
                </c:pt>
                <c:pt idx="146">
                  <c:v>6.7466886054654225</c:v>
                </c:pt>
                <c:pt idx="147">
                  <c:v>6.618565598941089</c:v>
                </c:pt>
                <c:pt idx="148">
                  <c:v>6.2877271148589386</c:v>
                </c:pt>
                <c:pt idx="149">
                  <c:v>5.9793727460254473</c:v>
                </c:pt>
                <c:pt idx="150">
                  <c:v>6.03562012031081</c:v>
                </c:pt>
                <c:pt idx="151">
                  <c:v>6.0915149087153537</c:v>
                </c:pt>
                <c:pt idx="152">
                  <c:v>5.7683340094070559</c:v>
                </c:pt>
                <c:pt idx="153">
                  <c:v>5.4137759631011733</c:v>
                </c:pt>
                <c:pt idx="154">
                  <c:v>5.2911176683112586</c:v>
                </c:pt>
                <c:pt idx="155">
                  <c:v>5.3456440954315241</c:v>
                </c:pt>
                <c:pt idx="156">
                  <c:v>5.2243013761001578</c:v>
                </c:pt>
                <c:pt idx="157">
                  <c:v>4.5072103555843341</c:v>
                </c:pt>
                <c:pt idx="158">
                  <c:v>4.5607525902753423</c:v>
                </c:pt>
                <c:pt idx="159">
                  <c:v>4.6139744130124996</c:v>
                </c:pt>
                <c:pt idx="160">
                  <c:v>4.6668795420713423</c:v>
                </c:pt>
                <c:pt idx="161">
                  <c:v>4.3305367485928485</c:v>
                </c:pt>
                <c:pt idx="162">
                  <c:v>4.382819396123395</c:v>
                </c:pt>
                <c:pt idx="163">
                  <c:v>3.8147372765441077</c:v>
                </c:pt>
                <c:pt idx="164">
                  <c:v>3.8664115819630496</c:v>
                </c:pt>
                <c:pt idx="165">
                  <c:v>3.7521670380768199</c:v>
                </c:pt>
                <c:pt idx="166">
                  <c:v>3.8032466766520514</c:v>
                </c:pt>
                <c:pt idx="167">
                  <c:v>3.0566111101364726</c:v>
                </c:pt>
                <c:pt idx="168">
                  <c:v>3.1071093124892144</c:v>
                </c:pt>
                <c:pt idx="169">
                  <c:v>3.1573216243524911</c:v>
                </c:pt>
                <c:pt idx="170">
                  <c:v>3.20725119498222</c:v>
                </c:pt>
                <c:pt idx="171">
                  <c:v>2.8532357693956669</c:v>
                </c:pt>
                <c:pt idx="172">
                  <c:v>2.9026091042836697</c:v>
                </c:pt>
                <c:pt idx="173">
                  <c:v>2.7021033240653765</c:v>
                </c:pt>
                <c:pt idx="174">
                  <c:v>2.593246476995489</c:v>
                </c:pt>
                <c:pt idx="175">
                  <c:v>2.3863287185383086</c:v>
                </c:pt>
                <c:pt idx="176">
                  <c:v>2.1252037310593153</c:v>
                </c:pt>
                <c:pt idx="177">
                  <c:v>1.6435057001477276</c:v>
                </c:pt>
                <c:pt idx="178">
                  <c:v>1.6912808646454209</c:v>
                </c:pt>
                <c:pt idx="179">
                  <c:v>1.738799477906241</c:v>
                </c:pt>
                <c:pt idx="180">
                  <c:v>1.4845766247370022</c:v>
                </c:pt>
                <c:pt idx="181">
                  <c:v>1.5315901587085534</c:v>
                </c:pt>
                <c:pt idx="182">
                  <c:v>1.0214452153583409</c:v>
                </c:pt>
                <c:pt idx="183">
                  <c:v>1.0679640973253584</c:v>
                </c:pt>
                <c:pt idx="184">
                  <c:v>1.1142394651486995</c:v>
                </c:pt>
                <c:pt idx="185">
                  <c:v>0.72295840035519632</c:v>
                </c:pt>
                <c:pt idx="186">
                  <c:v>0.76875417356899334</c:v>
                </c:pt>
                <c:pt idx="187">
                  <c:v>0.81431379251370117</c:v>
                </c:pt>
                <c:pt idx="188">
                  <c:v>0.5700528610069</c:v>
                </c:pt>
                <c:pt idx="189">
                  <c:v>0.61514727830132188</c:v>
                </c:pt>
                <c:pt idx="190">
                  <c:v>0.36253199610882803</c:v>
                </c:pt>
                <c:pt idx="191">
                  <c:v>0.4071704566669041</c:v>
                </c:pt>
                <c:pt idx="192">
                  <c:v>0.4515843215666564</c:v>
                </c:pt>
                <c:pt idx="193">
                  <c:v>-9.1738500636381559E-2</c:v>
                </c:pt>
                <c:pt idx="194">
                  <c:v>-4.7767224351332516E-2</c:v>
                </c:pt>
                <c:pt idx="195">
                  <c:v>-0.64286661608684881</c:v>
                </c:pt>
                <c:pt idx="196">
                  <c:v>-0.59932933467746352</c:v>
                </c:pt>
                <c:pt idx="197">
                  <c:v>-0.55600590455537713</c:v>
                </c:pt>
                <c:pt idx="198">
                  <c:v>-0.84699330690261831</c:v>
                </c:pt>
                <c:pt idx="199">
                  <c:v>-0.94194267478437155</c:v>
                </c:pt>
                <c:pt idx="200">
                  <c:v>-0.89924856763494176</c:v>
                </c:pt>
                <c:pt idx="201">
                  <c:v>-0.85676025295262548</c:v>
                </c:pt>
                <c:pt idx="202">
                  <c:v>-1.0842278521766957</c:v>
                </c:pt>
                <c:pt idx="203">
                  <c:v>-1.0421453153940092</c:v>
                </c:pt>
                <c:pt idx="204">
                  <c:v>-1.3449699296858313</c:v>
                </c:pt>
                <c:pt idx="205">
                  <c:v>-1.3032856056243105</c:v>
                </c:pt>
                <c:pt idx="206">
                  <c:v>-1.2617976157649906</c:v>
                </c:pt>
                <c:pt idx="207">
                  <c:v>-1.5765151234922143</c:v>
                </c:pt>
                <c:pt idx="208">
                  <c:v>-1.7972325650703453</c:v>
                </c:pt>
                <c:pt idx="209">
                  <c:v>-1.7563227891246527</c:v>
                </c:pt>
                <c:pt idx="210">
                  <c:v>-2.4646828200982753</c:v>
                </c:pt>
                <c:pt idx="211">
                  <c:v>-2.4241497706802733</c:v>
                </c:pt>
                <c:pt idx="212">
                  <c:v>-2.3838025298328347</c:v>
                </c:pt>
                <c:pt idx="213">
                  <c:v>-2.3436394246447065</c:v>
                </c:pt>
                <c:pt idx="214">
                  <c:v>-2.8264493682534209</c:v>
                </c:pt>
                <c:pt idx="215">
                  <c:v>-2.7866496039485043</c:v>
                </c:pt>
                <c:pt idx="216">
                  <c:v>-2.7470290880649628</c:v>
                </c:pt>
                <c:pt idx="217">
                  <c:v>-2.7075862341025214</c:v>
                </c:pt>
                <c:pt idx="218">
                  <c:v>-2.9182368316154026</c:v>
                </c:pt>
                <c:pt idx="219">
                  <c:v>-2.8791446243724437</c:v>
                </c:pt>
                <c:pt idx="220">
                  <c:v>-2.8402254422427546</c:v>
                </c:pt>
                <c:pt idx="221">
                  <c:v>-3.2112381840748014</c:v>
                </c:pt>
                <c:pt idx="222">
                  <c:v>-3.1726605539195418</c:v>
                </c:pt>
                <c:pt idx="223">
                  <c:v>-3.1342514889323922</c:v>
                </c:pt>
                <c:pt idx="224">
                  <c:v>-3.5218430227075999</c:v>
                </c:pt>
                <c:pt idx="225">
                  <c:v>-3.7257502308682859</c:v>
                </c:pt>
                <c:pt idx="226">
                  <c:v>-3.6878382412805735</c:v>
                </c:pt>
                <c:pt idx="227">
                  <c:v>-3.6500891303239058</c:v>
                </c:pt>
                <c:pt idx="228">
                  <c:v>-4.5178058371309646</c:v>
                </c:pt>
                <c:pt idx="229">
                  <c:v>-4.4803783689324916</c:v>
                </c:pt>
                <c:pt idx="230">
                  <c:v>-4.4431096989411856</c:v>
                </c:pt>
                <c:pt idx="231">
                  <c:v>-4.4059985006333875</c:v>
                </c:pt>
                <c:pt idx="232">
                  <c:v>-4.8516723437244877</c:v>
                </c:pt>
                <c:pt idx="233">
                  <c:v>-4.9328887032928321</c:v>
                </c:pt>
                <c:pt idx="234">
                  <c:v>-4.8962421231243241</c:v>
                </c:pt>
                <c:pt idx="235">
                  <c:v>-4.8597478694748872</c:v>
                </c:pt>
                <c:pt idx="236">
                  <c:v>-4.8234046950030631</c:v>
                </c:pt>
                <c:pt idx="237">
                  <c:v>-5.0172940120801286</c:v>
                </c:pt>
                <c:pt idx="238">
                  <c:v>-4.981249314037882</c:v>
                </c:pt>
                <c:pt idx="239">
                  <c:v>-4.9453520427030639</c:v>
                </c:pt>
                <c:pt idx="240">
                  <c:v>-5.4146856618621086</c:v>
                </c:pt>
                <c:pt idx="241">
                  <c:v>-5.3790796928340114</c:v>
                </c:pt>
                <c:pt idx="242">
                  <c:v>-5.3436176274935292</c:v>
                </c:pt>
                <c:pt idx="243">
                  <c:v>-5.308298319224491</c:v>
                </c:pt>
                <c:pt idx="244">
                  <c:v>-5.6937329766016944</c:v>
                </c:pt>
                <c:pt idx="245">
                  <c:v>-5.8808445567631793</c:v>
                </c:pt>
                <c:pt idx="246">
                  <c:v>-5.8459467740076434</c:v>
                </c:pt>
                <c:pt idx="247">
                  <c:v>-5.8111872948269365</c:v>
                </c:pt>
                <c:pt idx="248">
                  <c:v>-5.7765650380743523</c:v>
                </c:pt>
                <c:pt idx="249">
                  <c:v>-5.742078935101631</c:v>
                </c:pt>
                <c:pt idx="250">
                  <c:v>-5.707727929569046</c:v>
                </c:pt>
                <c:pt idx="251">
                  <c:v>-5.6735109772594114</c:v>
                </c:pt>
                <c:pt idx="252">
                  <c:v>-5.6394270458950473</c:v>
                </c:pt>
                <c:pt idx="253">
                  <c:v>-5.6054751149583808</c:v>
                </c:pt>
                <c:pt idx="254">
                  <c:v>-5.6797533490696424</c:v>
                </c:pt>
                <c:pt idx="255">
                  <c:v>-5.6460624035992169</c:v>
                </c:pt>
                <c:pt idx="256">
                  <c:v>-5.6125004658202329</c:v>
                </c:pt>
                <c:pt idx="257">
                  <c:v>-5.5790665605269396</c:v>
                </c:pt>
                <c:pt idx="258">
                  <c:v>-6.4450817394208855</c:v>
                </c:pt>
                <c:pt idx="259">
                  <c:v>-6.6221489508517379</c:v>
                </c:pt>
                <c:pt idx="260">
                  <c:v>-6.5890934000966013</c:v>
                </c:pt>
                <c:pt idx="261">
                  <c:v>-6.5561620885283673</c:v>
                </c:pt>
                <c:pt idx="262">
                  <c:v>-6.5233540939220802</c:v>
                </c:pt>
                <c:pt idx="263">
                  <c:v>-6.4906685041900118</c:v>
                </c:pt>
                <c:pt idx="264">
                  <c:v>-6.4581044172351199</c:v>
                </c:pt>
                <c:pt idx="265">
                  <c:v>-6.4256609408068357</c:v>
                </c:pt>
                <c:pt idx="266">
                  <c:v>-6.3933371923600362</c:v>
                </c:pt>
                <c:pt idx="267">
                  <c:v>-6.3611322989155497</c:v>
                </c:pt>
                <c:pt idx="268">
                  <c:v>-8.2279891469242159</c:v>
                </c:pt>
                <c:pt idx="269">
                  <c:v>-8.3983334317194362</c:v>
                </c:pt>
                <c:pt idx="270">
                  <c:v>-8.3664799590379744</c:v>
                </c:pt>
                <c:pt idx="271">
                  <c:v>-8.3347419424117106</c:v>
                </c:pt>
                <c:pt idx="272">
                  <c:v>-8.3031185546930715</c:v>
                </c:pt>
                <c:pt idx="273">
                  <c:v>-11.701958977518728</c:v>
                </c:pt>
                <c:pt idx="274">
                  <c:v>-11.670562401179637</c:v>
                </c:pt>
                <c:pt idx="275">
                  <c:v>-11.639278024511128</c:v>
                </c:pt>
                <c:pt idx="276">
                  <c:v>-11.608105054766867</c:v>
                </c:pt>
                <c:pt idx="277">
                  <c:v>-11.577042707504546</c:v>
                </c:pt>
                <c:pt idx="278">
                  <c:v>-11.546090206471007</c:v>
                </c:pt>
                <c:pt idx="279">
                  <c:v>-11.51524678348963</c:v>
                </c:pt>
                <c:pt idx="280">
                  <c:v>-11.582693496531519</c:v>
                </c:pt>
                <c:pt idx="281">
                  <c:v>-11.552065956879218</c:v>
                </c:pt>
                <c:pt idx="282">
                  <c:v>-11.521545238110988</c:v>
                </c:pt>
                <c:pt idx="283">
                  <c:v>-11.491130603267763</c:v>
                </c:pt>
                <c:pt idx="284">
                  <c:v>-14.401121322930095</c:v>
                </c:pt>
                <c:pt idx="285">
                  <c:v>-14.370916675124107</c:v>
                </c:pt>
                <c:pt idx="286">
                  <c:v>-14.53122916835008</c:v>
                </c:pt>
                <c:pt idx="287">
                  <c:v>-14.501231648929945</c:v>
                </c:pt>
                <c:pt idx="288">
                  <c:v>-14.471336639751769</c:v>
                </c:pt>
                <c:pt idx="289">
                  <c:v>-14.441543447612617</c:v>
                </c:pt>
                <c:pt idx="290">
                  <c:v>-14.411851386265255</c:v>
                </c:pt>
                <c:pt idx="291">
                  <c:v>-14.382259776326237</c:v>
                </c:pt>
                <c:pt idx="292">
                  <c:v>-14.352767945185519</c:v>
                </c:pt>
                <c:pt idx="293">
                  <c:v>-14.323375226917165</c:v>
                </c:pt>
                <c:pt idx="294">
                  <c:v>-14.294080962191856</c:v>
                </c:pt>
                <c:pt idx="295">
                  <c:v>-14.264884498190781</c:v>
                </c:pt>
                <c:pt idx="296">
                  <c:v>-14.235785188520651</c:v>
                </c:pt>
                <c:pt idx="297">
                  <c:v>-15.493163643132775</c:v>
                </c:pt>
                <c:pt idx="298">
                  <c:v>-15.646736067074514</c:v>
                </c:pt>
                <c:pt idx="299">
                  <c:v>-15.61792440505063</c:v>
                </c:pt>
                <c:pt idx="300">
                  <c:v>-15.589207374392331</c:v>
                </c:pt>
                <c:pt idx="301">
                  <c:v>-15.560584359609365</c:v>
                </c:pt>
                <c:pt idx="302">
                  <c:v>-15.532054751156281</c:v>
                </c:pt>
                <c:pt idx="303">
                  <c:v>-16.667486695354597</c:v>
                </c:pt>
                <c:pt idx="304">
                  <c:v>-16.639142094325251</c:v>
                </c:pt>
                <c:pt idx="305">
                  <c:v>-16.610889105905045</c:v>
                </c:pt>
                <c:pt idx="306">
                  <c:v>-16.582727143581081</c:v>
                </c:pt>
                <c:pt idx="307">
                  <c:v>-16.55465562641794</c:v>
                </c:pt>
                <c:pt idx="308">
                  <c:v>-16.526673978987702</c:v>
                </c:pt>
                <c:pt idx="309">
                  <c:v>-16.498781631300943</c:v>
                </c:pt>
                <c:pt idx="310">
                  <c:v>-17.512334268740673</c:v>
                </c:pt>
                <c:pt idx="311">
                  <c:v>-17.484618831988982</c:v>
                </c:pt>
                <c:pt idx="312">
                  <c:v>-17.545255479780621</c:v>
                </c:pt>
                <c:pt idx="313">
                  <c:v>-17.517714737592541</c:v>
                </c:pt>
                <c:pt idx="314">
                  <c:v>-17.490260524440828</c:v>
                </c:pt>
                <c:pt idx="315">
                  <c:v>-17.462892301578393</c:v>
                </c:pt>
                <c:pt idx="316">
                  <c:v>-17.435609535243145</c:v>
                </c:pt>
                <c:pt idx="317">
                  <c:v>-19.123586696596249</c:v>
                </c:pt>
                <c:pt idx="318">
                  <c:v>-19.096473261664755</c:v>
                </c:pt>
                <c:pt idx="319">
                  <c:v>-19.155724703014158</c:v>
                </c:pt>
                <c:pt idx="320">
                  <c:v>-19.128778522750821</c:v>
                </c:pt>
                <c:pt idx="321">
                  <c:v>-19.101915202876995</c:v>
                </c:pt>
                <c:pt idx="322">
                  <c:v>-19.075134238292122</c:v>
                </c:pt>
                <c:pt idx="323">
                  <c:v>-19.048435128473187</c:v>
                </c:pt>
                <c:pt idx="324">
                  <c:v>-19.02181737741941</c:v>
                </c:pt>
                <c:pt idx="325">
                  <c:v>-19.669099243598879</c:v>
                </c:pt>
                <c:pt idx="326">
                  <c:v>-19.726940260555068</c:v>
                </c:pt>
                <c:pt idx="327">
                  <c:v>-19.700563654211862</c:v>
                </c:pt>
                <c:pt idx="328">
                  <c:v>-19.674266466787572</c:v>
                </c:pt>
                <c:pt idx="329">
                  <c:v>-19.648048224099568</c:v>
                </c:pt>
                <c:pt idx="330">
                  <c:v>-19.621908456175504</c:v>
                </c:pt>
                <c:pt idx="331">
                  <c:v>-19.59584669720391</c:v>
                </c:pt>
                <c:pt idx="332">
                  <c:v>-19.569862485485316</c:v>
                </c:pt>
                <c:pt idx="333">
                  <c:v>-19.543955363384384</c:v>
                </c:pt>
                <c:pt idx="334">
                  <c:v>-19.680769505381846</c:v>
                </c:pt>
                <c:pt idx="335">
                  <c:v>-19.655015205631258</c:v>
                </c:pt>
                <c:pt idx="336">
                  <c:v>-19.629336646507767</c:v>
                </c:pt>
                <c:pt idx="337">
                  <c:v>-19.603733386166567</c:v>
                </c:pt>
                <c:pt idx="338">
                  <c:v>-19.578204986597171</c:v>
                </c:pt>
                <c:pt idx="339">
                  <c:v>-19.55275101357941</c:v>
                </c:pt>
                <c:pt idx="340">
                  <c:v>-19.527371036640403</c:v>
                </c:pt>
                <c:pt idx="341">
                  <c:v>-20.053370879008469</c:v>
                </c:pt>
                <c:pt idx="342">
                  <c:v>-20.028137617582559</c:v>
                </c:pt>
                <c:pt idx="343">
                  <c:v>-20.002977082873883</c:v>
                </c:pt>
                <c:pt idx="344">
                  <c:v>-19.977888858975916</c:v>
                </c:pt>
                <c:pt idx="345">
                  <c:v>-19.952872533521429</c:v>
                </c:pt>
                <c:pt idx="346">
                  <c:v>-19.927927697642588</c:v>
                </c:pt>
                <c:pt idx="347">
                  <c:v>-19.903053945931617</c:v>
                </c:pt>
                <c:pt idx="348">
                  <c:v>-19.878250876402149</c:v>
                </c:pt>
                <c:pt idx="349">
                  <c:v>-20.282311840450888</c:v>
                </c:pt>
                <c:pt idx="350">
                  <c:v>-20.257648942820339</c:v>
                </c:pt>
                <c:pt idx="351">
                  <c:v>-20.387766285362829</c:v>
                </c:pt>
                <c:pt idx="352">
                  <c:v>-20.363241991797452</c:v>
                </c:pt>
                <c:pt idx="353">
                  <c:v>-20.338786420483871</c:v>
                </c:pt>
                <c:pt idx="354">
                  <c:v>-20.314399189180222</c:v>
                </c:pt>
                <c:pt idx="355">
                  <c:v>-20.290079918809454</c:v>
                </c:pt>
                <c:pt idx="356">
                  <c:v>-20.265828233424543</c:v>
                </c:pt>
                <c:pt idx="357">
                  <c:v>-20.241643760174668</c:v>
                </c:pt>
                <c:pt idx="358">
                  <c:v>-20.523807379273393</c:v>
                </c:pt>
                <c:pt idx="359">
                  <c:v>-20.499756223956155</c:v>
                </c:pt>
                <c:pt idx="360">
                  <c:v>-20.475771180461862</c:v>
                </c:pt>
                <c:pt idx="361">
                  <c:v>-20.526232053279855</c:v>
                </c:pt>
                <c:pt idx="362">
                  <c:v>-20.502378153963448</c:v>
                </c:pt>
                <c:pt idx="363">
                  <c:v>-20.478589292834116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38C-405F-A3D6-3FAFB8E4CAE9}"/>
            </c:ext>
          </c:extLst>
        </c:ser>
        <c:ser>
          <c:idx val="1"/>
          <c:order val="1"/>
          <c:tx>
            <c:strRef>
              <c:f>'S1_Radar C_inband'!$Q$9</c:f>
              <c:strCache>
                <c:ptCount val="1"/>
                <c:pt idx="0">
                  <c:v>Margin for Peak Power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'S1_Radar C_inband'!$B$10:$B$373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</c:numCache>
            </c:numRef>
          </c:xVal>
          <c:yVal>
            <c:numRef>
              <c:f>'S1_Radar C_inband'!$Q$10:$Q$373</c:f>
              <c:numCache>
                <c:formatCode>General</c:formatCode>
                <c:ptCount val="364"/>
                <c:pt idx="0">
                  <c:v>63.915161088800915</c:v>
                </c:pt>
                <c:pt idx="1">
                  <c:v>59.513754174360201</c:v>
                </c:pt>
                <c:pt idx="2">
                  <c:v>59.048342256204819</c:v>
                </c:pt>
                <c:pt idx="3">
                  <c:v>58.596129351565793</c:v>
                </c:pt>
                <c:pt idx="4">
                  <c:v>58.142487754790082</c:v>
                </c:pt>
                <c:pt idx="5">
                  <c:v>57.70088320449635</c:v>
                </c:pt>
                <c:pt idx="6">
                  <c:v>57.264409034126814</c:v>
                </c:pt>
                <c:pt idx="7">
                  <c:v>56.848027939915227</c:v>
                </c:pt>
                <c:pt idx="8">
                  <c:v>56.426445409562149</c:v>
                </c:pt>
                <c:pt idx="9">
                  <c:v>55.997795478421864</c:v>
                </c:pt>
                <c:pt idx="10">
                  <c:v>55.587559589246453</c:v>
                </c:pt>
                <c:pt idx="11">
                  <c:v>55.19633391471308</c:v>
                </c:pt>
                <c:pt idx="12">
                  <c:v>54.806176708192098</c:v>
                </c:pt>
                <c:pt idx="13">
                  <c:v>54.42454848690393</c:v>
                </c:pt>
                <c:pt idx="14">
                  <c:v>54.05141963482447</c:v>
                </c:pt>
                <c:pt idx="15">
                  <c:v>53.677883283928878</c:v>
                </c:pt>
                <c:pt idx="16">
                  <c:v>53.324349131909088</c:v>
                </c:pt>
                <c:pt idx="17">
                  <c:v>52.970351664009343</c:v>
                </c:pt>
                <c:pt idx="18">
                  <c:v>52.647748235144121</c:v>
                </c:pt>
                <c:pt idx="19">
                  <c:v>52.289714448858064</c:v>
                </c:pt>
                <c:pt idx="20">
                  <c:v>51.966933434290127</c:v>
                </c:pt>
                <c:pt idx="21">
                  <c:v>51.641520719371513</c:v>
                </c:pt>
                <c:pt idx="22">
                  <c:v>51.355224081867078</c:v>
                </c:pt>
                <c:pt idx="23">
                  <c:v>51.030571124440456</c:v>
                </c:pt>
                <c:pt idx="24">
                  <c:v>50.744520538276333</c:v>
                </c:pt>
                <c:pt idx="25">
                  <c:v>50.405512218670282</c:v>
                </c:pt>
                <c:pt idx="26">
                  <c:v>50.135291493717446</c:v>
                </c:pt>
                <c:pt idx="27">
                  <c:v>49.839268949642303</c:v>
                </c:pt>
                <c:pt idx="28">
                  <c:v>49.559019074960588</c:v>
                </c:pt>
                <c:pt idx="29">
                  <c:v>49.326863078789728</c:v>
                </c:pt>
                <c:pt idx="30">
                  <c:v>49.069363575829669</c:v>
                </c:pt>
                <c:pt idx="31">
                  <c:v>48.799501383457596</c:v>
                </c:pt>
                <c:pt idx="32">
                  <c:v>48.534510551046608</c:v>
                </c:pt>
                <c:pt idx="33">
                  <c:v>48.256610758970538</c:v>
                </c:pt>
                <c:pt idx="34">
                  <c:v>48.016412215138359</c:v>
                </c:pt>
                <c:pt idx="35">
                  <c:v>47.767316298986543</c:v>
                </c:pt>
                <c:pt idx="36">
                  <c:v>47.523316303244741</c:v>
                </c:pt>
                <c:pt idx="37">
                  <c:v>47.345291300498303</c:v>
                </c:pt>
                <c:pt idx="38">
                  <c:v>47.079479734041058</c:v>
                </c:pt>
                <c:pt idx="39">
                  <c:v>46.863826620313915</c:v>
                </c:pt>
                <c:pt idx="40">
                  <c:v>46.635545550042892</c:v>
                </c:pt>
                <c:pt idx="41">
                  <c:v>46.398881405266138</c:v>
                </c:pt>
                <c:pt idx="42">
                  <c:v>46.213335067259095</c:v>
                </c:pt>
                <c:pt idx="43">
                  <c:v>45.996597938584358</c:v>
                </c:pt>
                <c:pt idx="44">
                  <c:v>45.728226606068688</c:v>
                </c:pt>
                <c:pt idx="45">
                  <c:v>45.537684027695065</c:v>
                </c:pt>
                <c:pt idx="46">
                  <c:v>45.338550741520635</c:v>
                </c:pt>
                <c:pt idx="47">
                  <c:v>45.130563699271633</c:v>
                </c:pt>
                <c:pt idx="48">
                  <c:v>45.009104713159871</c:v>
                </c:pt>
                <c:pt idx="49">
                  <c:v>44.784712349006227</c:v>
                </c:pt>
                <c:pt idx="50">
                  <c:v>44.601971683074737</c:v>
                </c:pt>
                <c:pt idx="51">
                  <c:v>44.358993909116819</c:v>
                </c:pt>
                <c:pt idx="52">
                  <c:v>44.236168411397117</c:v>
                </c:pt>
                <c:pt idx="53">
                  <c:v>44.028183951431686</c:v>
                </c:pt>
                <c:pt idx="54">
                  <c:v>43.812749194686816</c:v>
                </c:pt>
                <c:pt idx="55">
                  <c:v>43.698169048703875</c:v>
                </c:pt>
                <c:pt idx="56">
                  <c:v>43.55030214711708</c:v>
                </c:pt>
                <c:pt idx="57">
                  <c:v>43.310887341537807</c:v>
                </c:pt>
                <c:pt idx="58">
                  <c:v>43.178574658556727</c:v>
                </c:pt>
                <c:pt idx="59">
                  <c:v>42.922787298371787</c:v>
                </c:pt>
                <c:pt idx="60">
                  <c:v>42.807566227077785</c:v>
                </c:pt>
                <c:pt idx="61">
                  <c:v>42.657152664752459</c:v>
                </c:pt>
                <c:pt idx="62">
                  <c:v>42.53187247867308</c:v>
                </c:pt>
                <c:pt idx="63">
                  <c:v>42.370159900478995</c:v>
                </c:pt>
                <c:pt idx="64">
                  <c:v>42.137966568918586</c:v>
                </c:pt>
                <c:pt idx="65">
                  <c:v>41.996136173262045</c:v>
                </c:pt>
                <c:pt idx="66">
                  <c:v>41.815390817332684</c:v>
                </c:pt>
                <c:pt idx="67">
                  <c:v>41.661480782745301</c:v>
                </c:pt>
                <c:pt idx="68">
                  <c:v>41.53705574787881</c:v>
                </c:pt>
                <c:pt idx="69">
                  <c:v>41.372425768507441</c:v>
                </c:pt>
                <c:pt idx="70">
                  <c:v>41.238408438663868</c:v>
                </c:pt>
                <c:pt idx="71">
                  <c:v>41.062633732238965</c:v>
                </c:pt>
                <c:pt idx="72">
                  <c:v>40.918673899777303</c:v>
                </c:pt>
                <c:pt idx="73">
                  <c:v>40.767167492753813</c:v>
                </c:pt>
                <c:pt idx="74">
                  <c:v>40.64976399045554</c:v>
                </c:pt>
                <c:pt idx="75">
                  <c:v>40.414322256619172</c:v>
                </c:pt>
                <c:pt idx="76">
                  <c:v>40.365598728467091</c:v>
                </c:pt>
                <c:pt idx="77">
                  <c:v>40.155866880035305</c:v>
                </c:pt>
                <c:pt idx="78">
                  <c:v>40.100961994390985</c:v>
                </c:pt>
                <c:pt idx="79">
                  <c:v>39.9235281945666</c:v>
                </c:pt>
                <c:pt idx="80">
                  <c:v>39.735817988525696</c:v>
                </c:pt>
                <c:pt idx="81">
                  <c:v>39.671364182365082</c:v>
                </c:pt>
                <c:pt idx="82">
                  <c:v>39.433319309335701</c:v>
                </c:pt>
                <c:pt idx="83">
                  <c:v>39.362281471331045</c:v>
                </c:pt>
                <c:pt idx="84">
                  <c:v>39.241511399863654</c:v>
                </c:pt>
                <c:pt idx="85">
                  <c:v>39.075571840993518</c:v>
                </c:pt>
                <c:pt idx="86">
                  <c:v>38.953658525411527</c:v>
                </c:pt>
                <c:pt idx="87">
                  <c:v>38.821173050295968</c:v>
                </c:pt>
                <c:pt idx="88">
                  <c:v>38.59039516014542</c:v>
                </c:pt>
                <c:pt idx="89">
                  <c:v>38.551779293035395</c:v>
                </c:pt>
                <c:pt idx="90">
                  <c:v>38.450817403022285</c:v>
                </c:pt>
                <c:pt idx="91">
                  <c:v>38.258161891469001</c:v>
                </c:pt>
                <c:pt idx="92">
                  <c:v>38.114338916734297</c:v>
                </c:pt>
                <c:pt idx="93">
                  <c:v>38.102204350168279</c:v>
                </c:pt>
                <c:pt idx="94">
                  <c:v>37.794923155683534</c:v>
                </c:pt>
                <c:pt idx="95">
                  <c:v>37.685676821295687</c:v>
                </c:pt>
                <c:pt idx="96">
                  <c:v>37.620054278470889</c:v>
                </c:pt>
                <c:pt idx="97">
                  <c:v>37.552329420071999</c:v>
                </c:pt>
                <c:pt idx="98">
                  <c:v>37.375520637383289</c:v>
                </c:pt>
                <c:pt idx="99">
                  <c:v>37.254765926984945</c:v>
                </c:pt>
                <c:pt idx="100">
                  <c:v>37.179222275282868</c:v>
                </c:pt>
                <c:pt idx="101">
                  <c:v>37.101496510461402</c:v>
                </c:pt>
                <c:pt idx="102">
                  <c:v>36.90905966026196</c:v>
                </c:pt>
                <c:pt idx="103">
                  <c:v>36.776201564442175</c:v>
                </c:pt>
                <c:pt idx="104">
                  <c:v>36.690243733818221</c:v>
                </c:pt>
                <c:pt idx="105">
                  <c:v>36.60199981403423</c:v>
                </c:pt>
                <c:pt idx="106">
                  <c:v>36.392787012780531</c:v>
                </c:pt>
                <c:pt idx="107">
                  <c:v>36.227192648066648</c:v>
                </c:pt>
                <c:pt idx="108">
                  <c:v>35.813213396979677</c:v>
                </c:pt>
                <c:pt idx="109">
                  <c:v>35.766130518574769</c:v>
                </c:pt>
                <c:pt idx="110">
                  <c:v>35.099603889417239</c:v>
                </c:pt>
                <c:pt idx="111">
                  <c:v>34.690005457121117</c:v>
                </c:pt>
                <c:pt idx="112">
                  <c:v>34.397775704593272</c:v>
                </c:pt>
                <c:pt idx="113">
                  <c:v>34.342458655830939</c:v>
                </c:pt>
                <c:pt idx="114">
                  <c:v>34.047994213957793</c:v>
                </c:pt>
                <c:pt idx="115">
                  <c:v>33.620141269261822</c:v>
                </c:pt>
                <c:pt idx="116">
                  <c:v>33.227457860890752</c:v>
                </c:pt>
                <c:pt idx="117">
                  <c:v>32.934381993172252</c:v>
                </c:pt>
                <c:pt idx="118">
                  <c:v>32.868150687655685</c:v>
                </c:pt>
                <c:pt idx="119">
                  <c:v>32.432433495005597</c:v>
                </c:pt>
                <c:pt idx="120">
                  <c:v>32.501699101540254</c:v>
                </c:pt>
                <c:pt idx="121">
                  <c:v>32.059578140025621</c:v>
                </c:pt>
                <c:pt idx="122">
                  <c:v>31.683501690230258</c:v>
                </c:pt>
                <c:pt idx="123">
                  <c:v>31.532038152050404</c:v>
                </c:pt>
                <c:pt idx="124">
                  <c:v>31.453505794575491</c:v>
                </c:pt>
                <c:pt idx="125">
                  <c:v>31.005544709614938</c:v>
                </c:pt>
                <c:pt idx="126">
                  <c:v>30.856558009404822</c:v>
                </c:pt>
                <c:pt idx="127">
                  <c:v>30.191970877597385</c:v>
                </c:pt>
                <c:pt idx="128">
                  <c:v>30.257231853665928</c:v>
                </c:pt>
                <c:pt idx="129">
                  <c:v>30.112767096976341</c:v>
                </c:pt>
                <c:pt idx="130">
                  <c:v>30.020871721289609</c:v>
                </c:pt>
                <c:pt idx="131">
                  <c:v>29.558113387002393</c:v>
                </c:pt>
                <c:pt idx="132">
                  <c:v>29.621534418782019</c:v>
                </c:pt>
                <c:pt idx="133">
                  <c:v>29.479221712598815</c:v>
                </c:pt>
                <c:pt idx="134">
                  <c:v>28.808095493601144</c:v>
                </c:pt>
                <c:pt idx="135">
                  <c:v>28.670862013074071</c:v>
                </c:pt>
                <c:pt idx="136">
                  <c:v>28.56420587766226</c:v>
                </c:pt>
                <c:pt idx="137">
                  <c:v>28.62546300637095</c:v>
                </c:pt>
                <c:pt idx="138">
                  <c:v>28.144241871547521</c:v>
                </c:pt>
                <c:pt idx="139">
                  <c:v>28.009300959662625</c:v>
                </c:pt>
                <c:pt idx="140">
                  <c:v>28.069326906341558</c:v>
                </c:pt>
                <c:pt idx="141">
                  <c:v>27.388148663660957</c:v>
                </c:pt>
                <c:pt idx="142">
                  <c:v>27.257958599307116</c:v>
                </c:pt>
                <c:pt idx="143">
                  <c:v>27.316800350647654</c:v>
                </c:pt>
                <c:pt idx="144">
                  <c:v>27.192776397947952</c:v>
                </c:pt>
                <c:pt idx="145">
                  <c:v>26.688986609002839</c:v>
                </c:pt>
                <c:pt idx="146">
                  <c:v>26.746688605465422</c:v>
                </c:pt>
                <c:pt idx="147">
                  <c:v>26.618565598941089</c:v>
                </c:pt>
                <c:pt idx="148">
                  <c:v>26.287727114858939</c:v>
                </c:pt>
                <c:pt idx="149">
                  <c:v>25.979372746025447</c:v>
                </c:pt>
                <c:pt idx="150">
                  <c:v>26.03562012031081</c:v>
                </c:pt>
                <c:pt idx="151">
                  <c:v>26.091514908715354</c:v>
                </c:pt>
                <c:pt idx="152">
                  <c:v>25.768334009407056</c:v>
                </c:pt>
                <c:pt idx="153">
                  <c:v>25.413775963101173</c:v>
                </c:pt>
                <c:pt idx="154">
                  <c:v>25.291117668311259</c:v>
                </c:pt>
                <c:pt idx="155">
                  <c:v>25.345644095431524</c:v>
                </c:pt>
                <c:pt idx="156">
                  <c:v>25.224301376100158</c:v>
                </c:pt>
                <c:pt idx="157">
                  <c:v>24.507210355584334</c:v>
                </c:pt>
                <c:pt idx="158">
                  <c:v>24.560752590275342</c:v>
                </c:pt>
                <c:pt idx="159">
                  <c:v>24.6139744130125</c:v>
                </c:pt>
                <c:pt idx="160">
                  <c:v>24.666879542071342</c:v>
                </c:pt>
                <c:pt idx="161">
                  <c:v>24.330536748592849</c:v>
                </c:pt>
                <c:pt idx="162">
                  <c:v>24.382819396123395</c:v>
                </c:pt>
                <c:pt idx="163">
                  <c:v>23.814737276544108</c:v>
                </c:pt>
                <c:pt idx="164">
                  <c:v>23.86641158196305</c:v>
                </c:pt>
                <c:pt idx="165">
                  <c:v>23.75216703807682</c:v>
                </c:pt>
                <c:pt idx="166">
                  <c:v>23.803246676652051</c:v>
                </c:pt>
                <c:pt idx="167">
                  <c:v>23.056611110136473</c:v>
                </c:pt>
                <c:pt idx="168">
                  <c:v>23.107109312489214</c:v>
                </c:pt>
                <c:pt idx="169">
                  <c:v>23.157321624352491</c:v>
                </c:pt>
                <c:pt idx="170">
                  <c:v>23.20725119498222</c:v>
                </c:pt>
                <c:pt idx="171">
                  <c:v>22.853235769395667</c:v>
                </c:pt>
                <c:pt idx="172">
                  <c:v>22.90260910428367</c:v>
                </c:pt>
                <c:pt idx="173">
                  <c:v>22.702103324065376</c:v>
                </c:pt>
                <c:pt idx="174">
                  <c:v>22.593246476995489</c:v>
                </c:pt>
                <c:pt idx="175">
                  <c:v>22.386328718538309</c:v>
                </c:pt>
                <c:pt idx="176">
                  <c:v>22.125203731059315</c:v>
                </c:pt>
                <c:pt idx="177">
                  <c:v>21.643505700147728</c:v>
                </c:pt>
                <c:pt idx="178">
                  <c:v>21.691280864645421</c:v>
                </c:pt>
                <c:pt idx="179">
                  <c:v>21.738799477906241</c:v>
                </c:pt>
                <c:pt idx="180">
                  <c:v>21.484576624737002</c:v>
                </c:pt>
                <c:pt idx="181">
                  <c:v>21.531590158708553</c:v>
                </c:pt>
                <c:pt idx="182">
                  <c:v>21.021445215358341</c:v>
                </c:pt>
                <c:pt idx="183">
                  <c:v>21.067964097325358</c:v>
                </c:pt>
                <c:pt idx="184">
                  <c:v>21.1142394651487</c:v>
                </c:pt>
                <c:pt idx="185">
                  <c:v>20.722958400355196</c:v>
                </c:pt>
                <c:pt idx="186">
                  <c:v>20.768754173568993</c:v>
                </c:pt>
                <c:pt idx="187">
                  <c:v>20.814313792513701</c:v>
                </c:pt>
                <c:pt idx="188">
                  <c:v>20.5700528610069</c:v>
                </c:pt>
                <c:pt idx="189">
                  <c:v>20.615147278301322</c:v>
                </c:pt>
                <c:pt idx="190">
                  <c:v>20.362531996108828</c:v>
                </c:pt>
                <c:pt idx="191">
                  <c:v>20.407170456666904</c:v>
                </c:pt>
                <c:pt idx="192">
                  <c:v>20.451584321566656</c:v>
                </c:pt>
                <c:pt idx="193">
                  <c:v>19.908261499363618</c:v>
                </c:pt>
                <c:pt idx="194">
                  <c:v>19.952232775648667</c:v>
                </c:pt>
                <c:pt idx="195">
                  <c:v>19.357133383913151</c:v>
                </c:pt>
                <c:pt idx="196">
                  <c:v>19.400670665322536</c:v>
                </c:pt>
                <c:pt idx="197">
                  <c:v>19.443994095444623</c:v>
                </c:pt>
                <c:pt idx="198">
                  <c:v>19.153006693097382</c:v>
                </c:pt>
                <c:pt idx="199">
                  <c:v>19.058057325215628</c:v>
                </c:pt>
                <c:pt idx="200">
                  <c:v>19.100751432365058</c:v>
                </c:pt>
                <c:pt idx="201">
                  <c:v>19.143239747047375</c:v>
                </c:pt>
                <c:pt idx="202">
                  <c:v>18.915772147823304</c:v>
                </c:pt>
                <c:pt idx="203">
                  <c:v>18.957854684605991</c:v>
                </c:pt>
                <c:pt idx="204">
                  <c:v>18.655030070314169</c:v>
                </c:pt>
                <c:pt idx="205">
                  <c:v>18.696714394375689</c:v>
                </c:pt>
                <c:pt idx="206">
                  <c:v>18.738202384235009</c:v>
                </c:pt>
                <c:pt idx="207">
                  <c:v>18.423484876507786</c:v>
                </c:pt>
                <c:pt idx="208">
                  <c:v>18.202767434929655</c:v>
                </c:pt>
                <c:pt idx="209">
                  <c:v>18.243677210875347</c:v>
                </c:pt>
                <c:pt idx="210">
                  <c:v>17.535317179901725</c:v>
                </c:pt>
                <c:pt idx="211">
                  <c:v>17.575850229319727</c:v>
                </c:pt>
                <c:pt idx="212">
                  <c:v>17.616197470167165</c:v>
                </c:pt>
                <c:pt idx="213">
                  <c:v>17.656360575355293</c:v>
                </c:pt>
                <c:pt idx="214">
                  <c:v>17.173550631746579</c:v>
                </c:pt>
                <c:pt idx="215">
                  <c:v>17.213350396051496</c:v>
                </c:pt>
                <c:pt idx="216">
                  <c:v>17.252970911935037</c:v>
                </c:pt>
                <c:pt idx="217">
                  <c:v>17.292413765897479</c:v>
                </c:pt>
                <c:pt idx="218">
                  <c:v>17.081763168384597</c:v>
                </c:pt>
                <c:pt idx="219">
                  <c:v>17.120855375627556</c:v>
                </c:pt>
                <c:pt idx="220">
                  <c:v>17.159774557757245</c:v>
                </c:pt>
                <c:pt idx="221">
                  <c:v>16.788761815925199</c:v>
                </c:pt>
                <c:pt idx="222">
                  <c:v>16.827339446080458</c:v>
                </c:pt>
                <c:pt idx="223">
                  <c:v>16.865748511067608</c:v>
                </c:pt>
                <c:pt idx="224">
                  <c:v>16.4781569772924</c:v>
                </c:pt>
                <c:pt idx="225">
                  <c:v>16.274249769131714</c:v>
                </c:pt>
                <c:pt idx="226">
                  <c:v>16.312161758719427</c:v>
                </c:pt>
                <c:pt idx="227">
                  <c:v>16.349910869676094</c:v>
                </c:pt>
                <c:pt idx="228">
                  <c:v>15.482194162869035</c:v>
                </c:pt>
                <c:pt idx="229">
                  <c:v>15.519621631067508</c:v>
                </c:pt>
                <c:pt idx="230">
                  <c:v>15.556890301058814</c:v>
                </c:pt>
                <c:pt idx="231">
                  <c:v>15.594001499366613</c:v>
                </c:pt>
                <c:pt idx="232">
                  <c:v>15.148327656275512</c:v>
                </c:pt>
                <c:pt idx="233">
                  <c:v>15.067111296707168</c:v>
                </c:pt>
                <c:pt idx="234">
                  <c:v>15.103757876875676</c:v>
                </c:pt>
                <c:pt idx="235">
                  <c:v>15.140252130525113</c:v>
                </c:pt>
                <c:pt idx="236">
                  <c:v>15.176595304996937</c:v>
                </c:pt>
                <c:pt idx="237">
                  <c:v>14.982705987919871</c:v>
                </c:pt>
                <c:pt idx="238">
                  <c:v>15.018750685962118</c:v>
                </c:pt>
                <c:pt idx="239">
                  <c:v>15.054647957296936</c:v>
                </c:pt>
                <c:pt idx="240">
                  <c:v>14.585314338137891</c:v>
                </c:pt>
                <c:pt idx="241">
                  <c:v>14.620920307165989</c:v>
                </c:pt>
                <c:pt idx="242">
                  <c:v>14.656382372506471</c:v>
                </c:pt>
                <c:pt idx="243">
                  <c:v>14.691701680775509</c:v>
                </c:pt>
                <c:pt idx="244">
                  <c:v>14.306267023398306</c:v>
                </c:pt>
                <c:pt idx="245">
                  <c:v>14.119155443236821</c:v>
                </c:pt>
                <c:pt idx="246">
                  <c:v>14.154053225992357</c:v>
                </c:pt>
                <c:pt idx="247">
                  <c:v>14.188812705173063</c:v>
                </c:pt>
                <c:pt idx="248">
                  <c:v>14.223434961925648</c:v>
                </c:pt>
                <c:pt idx="249">
                  <c:v>14.257921064898369</c:v>
                </c:pt>
                <c:pt idx="250">
                  <c:v>14.292272070430954</c:v>
                </c:pt>
                <c:pt idx="251">
                  <c:v>14.326489022740589</c:v>
                </c:pt>
                <c:pt idx="252">
                  <c:v>14.360572954104953</c:v>
                </c:pt>
                <c:pt idx="253">
                  <c:v>14.394524885041619</c:v>
                </c:pt>
                <c:pt idx="254">
                  <c:v>14.320246650930358</c:v>
                </c:pt>
                <c:pt idx="255">
                  <c:v>14.353937596400783</c:v>
                </c:pt>
                <c:pt idx="256">
                  <c:v>14.387499534179767</c:v>
                </c:pt>
                <c:pt idx="257">
                  <c:v>14.42093343947306</c:v>
                </c:pt>
                <c:pt idx="258">
                  <c:v>13.554918260579115</c:v>
                </c:pt>
                <c:pt idx="259">
                  <c:v>13.377851049148262</c:v>
                </c:pt>
                <c:pt idx="260">
                  <c:v>13.410906599903399</c:v>
                </c:pt>
                <c:pt idx="261">
                  <c:v>13.443837911471633</c:v>
                </c:pt>
                <c:pt idx="262">
                  <c:v>13.47664590607792</c:v>
                </c:pt>
                <c:pt idx="263">
                  <c:v>13.509331495809988</c:v>
                </c:pt>
                <c:pt idx="264">
                  <c:v>13.54189558276488</c:v>
                </c:pt>
                <c:pt idx="265">
                  <c:v>13.574339059193164</c:v>
                </c:pt>
                <c:pt idx="266">
                  <c:v>13.606662807639964</c:v>
                </c:pt>
                <c:pt idx="267">
                  <c:v>13.63886770108445</c:v>
                </c:pt>
                <c:pt idx="268">
                  <c:v>11.772010853075784</c:v>
                </c:pt>
                <c:pt idx="269">
                  <c:v>11.601666568280564</c:v>
                </c:pt>
                <c:pt idx="270">
                  <c:v>11.633520040962026</c:v>
                </c:pt>
                <c:pt idx="271">
                  <c:v>11.665258057588289</c:v>
                </c:pt>
                <c:pt idx="272">
                  <c:v>11.696881445306929</c:v>
                </c:pt>
                <c:pt idx="273">
                  <c:v>8.2980410224812715</c:v>
                </c:pt>
                <c:pt idx="274">
                  <c:v>8.3294375988203626</c:v>
                </c:pt>
                <c:pt idx="275">
                  <c:v>8.3607219754888717</c:v>
                </c:pt>
                <c:pt idx="276">
                  <c:v>8.3918949452331333</c:v>
                </c:pt>
                <c:pt idx="277">
                  <c:v>8.4229572924954539</c:v>
                </c:pt>
                <c:pt idx="278">
                  <c:v>8.4539097935289931</c:v>
                </c:pt>
                <c:pt idx="279">
                  <c:v>8.4847532165103701</c:v>
                </c:pt>
                <c:pt idx="280">
                  <c:v>8.4173065034684811</c:v>
                </c:pt>
                <c:pt idx="281">
                  <c:v>8.4479340431207817</c:v>
                </c:pt>
                <c:pt idx="282">
                  <c:v>8.4784547618890116</c:v>
                </c:pt>
                <c:pt idx="283">
                  <c:v>8.5088693967322371</c:v>
                </c:pt>
                <c:pt idx="284">
                  <c:v>5.5988786770699051</c:v>
                </c:pt>
                <c:pt idx="285">
                  <c:v>5.6290833248758929</c:v>
                </c:pt>
                <c:pt idx="286">
                  <c:v>5.4687708316499197</c:v>
                </c:pt>
                <c:pt idx="287">
                  <c:v>5.4987683510700549</c:v>
                </c:pt>
                <c:pt idx="288">
                  <c:v>5.5286633602482311</c:v>
                </c:pt>
                <c:pt idx="289">
                  <c:v>5.5584565523873835</c:v>
                </c:pt>
                <c:pt idx="290">
                  <c:v>5.5881486137347451</c:v>
                </c:pt>
                <c:pt idx="291">
                  <c:v>5.6177402236737635</c:v>
                </c:pt>
                <c:pt idx="292">
                  <c:v>5.6472320548144808</c:v>
                </c:pt>
                <c:pt idx="293">
                  <c:v>5.6766247730828354</c:v>
                </c:pt>
                <c:pt idx="294">
                  <c:v>5.7059190378081439</c:v>
                </c:pt>
                <c:pt idx="295">
                  <c:v>5.7351155018092186</c:v>
                </c:pt>
                <c:pt idx="296">
                  <c:v>5.7642148114793486</c:v>
                </c:pt>
                <c:pt idx="297">
                  <c:v>4.5068363568672254</c:v>
                </c:pt>
                <c:pt idx="298">
                  <c:v>4.3532639329254863</c:v>
                </c:pt>
                <c:pt idx="299">
                  <c:v>4.3820755949493702</c:v>
                </c:pt>
                <c:pt idx="300">
                  <c:v>4.4107926256076695</c:v>
                </c:pt>
                <c:pt idx="301">
                  <c:v>4.4394156403906351</c:v>
                </c:pt>
                <c:pt idx="302">
                  <c:v>4.4679452488437192</c:v>
                </c:pt>
                <c:pt idx="303">
                  <c:v>3.3325133046454027</c:v>
                </c:pt>
                <c:pt idx="304">
                  <c:v>3.3608579056747487</c:v>
                </c:pt>
                <c:pt idx="305">
                  <c:v>3.389110894094955</c:v>
                </c:pt>
                <c:pt idx="306">
                  <c:v>3.4172728564189185</c:v>
                </c:pt>
                <c:pt idx="307">
                  <c:v>3.4453443735820599</c:v>
                </c:pt>
                <c:pt idx="308">
                  <c:v>3.4733260210122978</c:v>
                </c:pt>
                <c:pt idx="309">
                  <c:v>3.5012183686990568</c:v>
                </c:pt>
                <c:pt idx="310">
                  <c:v>2.4876657312593267</c:v>
                </c:pt>
                <c:pt idx="311">
                  <c:v>2.5153811680110181</c:v>
                </c:pt>
                <c:pt idx="312">
                  <c:v>2.4547445202193785</c:v>
                </c:pt>
                <c:pt idx="313">
                  <c:v>2.4822852624074585</c:v>
                </c:pt>
                <c:pt idx="314">
                  <c:v>2.5097394755591722</c:v>
                </c:pt>
                <c:pt idx="315">
                  <c:v>2.5371076984216074</c:v>
                </c:pt>
                <c:pt idx="316">
                  <c:v>2.5643904647568547</c:v>
                </c:pt>
                <c:pt idx="317">
                  <c:v>0.87641330340375134</c:v>
                </c:pt>
                <c:pt idx="318">
                  <c:v>0.90352673833524477</c:v>
                </c:pt>
                <c:pt idx="319">
                  <c:v>0.84427529698584181</c:v>
                </c:pt>
                <c:pt idx="320">
                  <c:v>0.87122147724917909</c:v>
                </c:pt>
                <c:pt idx="321">
                  <c:v>0.89808479712300482</c:v>
                </c:pt>
                <c:pt idx="322">
                  <c:v>0.92486576170787771</c:v>
                </c:pt>
                <c:pt idx="323">
                  <c:v>0.95156487152681279</c:v>
                </c:pt>
                <c:pt idx="324">
                  <c:v>0.97818262258059008</c:v>
                </c:pt>
                <c:pt idx="325">
                  <c:v>0.33090075640112104</c:v>
                </c:pt>
                <c:pt idx="326">
                  <c:v>0.27305973944493189</c:v>
                </c:pt>
                <c:pt idx="327">
                  <c:v>0.29943634578813771</c:v>
                </c:pt>
                <c:pt idx="328">
                  <c:v>0.32573353321242848</c:v>
                </c:pt>
                <c:pt idx="329">
                  <c:v>0.35195177590043158</c:v>
                </c:pt>
                <c:pt idx="330">
                  <c:v>0.37809154382449606</c:v>
                </c:pt>
                <c:pt idx="331">
                  <c:v>0.40415330279608952</c:v>
                </c:pt>
                <c:pt idx="332">
                  <c:v>0.43013751451468352</c:v>
                </c:pt>
                <c:pt idx="333">
                  <c:v>0.45604463661561567</c:v>
                </c:pt>
                <c:pt idx="334">
                  <c:v>0.31923049461815367</c:v>
                </c:pt>
                <c:pt idx="335">
                  <c:v>0.34498479436874163</c:v>
                </c:pt>
                <c:pt idx="336">
                  <c:v>0.37066335349223323</c:v>
                </c:pt>
                <c:pt idx="337">
                  <c:v>0.39626661383343276</c:v>
                </c:pt>
                <c:pt idx="338">
                  <c:v>0.42179501340282854</c:v>
                </c:pt>
                <c:pt idx="339">
                  <c:v>0.44724898642058974</c:v>
                </c:pt>
                <c:pt idx="340">
                  <c:v>0.47262896335959681</c:v>
                </c:pt>
                <c:pt idx="341">
                  <c:v>-5.3370879008468819E-2</c:v>
                </c:pt>
                <c:pt idx="342">
                  <c:v>-2.8137617582558505E-2</c:v>
                </c:pt>
                <c:pt idx="343">
                  <c:v>-2.9770828738833188E-3</c:v>
                </c:pt>
                <c:pt idx="344">
                  <c:v>2.2111141024083736E-2</c:v>
                </c:pt>
                <c:pt idx="345">
                  <c:v>4.7127466478571023E-2</c:v>
                </c:pt>
                <c:pt idx="346">
                  <c:v>7.2072302357412354E-2</c:v>
                </c:pt>
                <c:pt idx="347">
                  <c:v>9.6946054068382637E-2</c:v>
                </c:pt>
                <c:pt idx="348">
                  <c:v>0.12174912359785139</c:v>
                </c:pt>
                <c:pt idx="349">
                  <c:v>-0.28231184045088753</c:v>
                </c:pt>
                <c:pt idx="350">
                  <c:v>-0.25764894282033879</c:v>
                </c:pt>
                <c:pt idx="351">
                  <c:v>-0.38776628536282942</c:v>
                </c:pt>
                <c:pt idx="352">
                  <c:v>-0.36324199179745165</c:v>
                </c:pt>
                <c:pt idx="353">
                  <c:v>-0.33878642048387064</c:v>
                </c:pt>
                <c:pt idx="354">
                  <c:v>-0.31439918918022158</c:v>
                </c:pt>
                <c:pt idx="355">
                  <c:v>-0.29007991880945383</c:v>
                </c:pt>
                <c:pt idx="356">
                  <c:v>-0.26582823342454276</c:v>
                </c:pt>
                <c:pt idx="357">
                  <c:v>-0.24164376017466793</c:v>
                </c:pt>
                <c:pt idx="358">
                  <c:v>-0.52380737927339283</c:v>
                </c:pt>
                <c:pt idx="359">
                  <c:v>-0.4997562239561546</c:v>
                </c:pt>
                <c:pt idx="360">
                  <c:v>-0.47577118046186229</c:v>
                </c:pt>
                <c:pt idx="361">
                  <c:v>-0.52623205327985545</c:v>
                </c:pt>
                <c:pt idx="362">
                  <c:v>-0.50237815396344843</c:v>
                </c:pt>
                <c:pt idx="363">
                  <c:v>-0.47858929283411555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938C-405F-A3D6-3FAFB8E4C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</c:scatterChart>
      <c:valAx>
        <c:axId val="1291456431"/>
        <c:scaling>
          <c:orientation val="minMax"/>
          <c:max val="300"/>
          <c:min val="-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20"/>
        <c:minorUnit val="2"/>
      </c:valAx>
      <c:valAx>
        <c:axId val="129145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10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'S1_Radar E_inband'!$P$9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'S1_Radar E_inband'!$B$10:$B$373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</c:numCache>
            </c:numRef>
          </c:xVal>
          <c:yVal>
            <c:numRef>
              <c:f>'S1_Radar E_inband'!$P$10:$P$373</c:f>
              <c:numCache>
                <c:formatCode>General</c:formatCode>
                <c:ptCount val="364"/>
                <c:pt idx="0">
                  <c:v>39.966539567182195</c:v>
                </c:pt>
                <c:pt idx="1">
                  <c:v>39.513754174360201</c:v>
                </c:pt>
                <c:pt idx="2">
                  <c:v>39.048342256204819</c:v>
                </c:pt>
                <c:pt idx="3">
                  <c:v>38.596129351565793</c:v>
                </c:pt>
                <c:pt idx="4">
                  <c:v>38.142487754790068</c:v>
                </c:pt>
                <c:pt idx="5">
                  <c:v>37.70088320449635</c:v>
                </c:pt>
                <c:pt idx="6">
                  <c:v>37.264409034126814</c:v>
                </c:pt>
                <c:pt idx="7">
                  <c:v>36.848027939915227</c:v>
                </c:pt>
                <c:pt idx="8">
                  <c:v>36.426445409562149</c:v>
                </c:pt>
                <c:pt idx="9">
                  <c:v>35.997795478421864</c:v>
                </c:pt>
                <c:pt idx="10">
                  <c:v>35.587559589246453</c:v>
                </c:pt>
                <c:pt idx="11">
                  <c:v>35.19633391471308</c:v>
                </c:pt>
                <c:pt idx="12">
                  <c:v>34.806176708192098</c:v>
                </c:pt>
                <c:pt idx="13">
                  <c:v>34.42454848690393</c:v>
                </c:pt>
                <c:pt idx="14">
                  <c:v>34.05141963482447</c:v>
                </c:pt>
                <c:pt idx="15">
                  <c:v>33.677883283928878</c:v>
                </c:pt>
                <c:pt idx="16">
                  <c:v>33.324349131909088</c:v>
                </c:pt>
                <c:pt idx="17">
                  <c:v>32.970351664009343</c:v>
                </c:pt>
                <c:pt idx="18">
                  <c:v>32.647748235144121</c:v>
                </c:pt>
                <c:pt idx="19">
                  <c:v>32.289714448858064</c:v>
                </c:pt>
                <c:pt idx="20">
                  <c:v>31.966933434290127</c:v>
                </c:pt>
                <c:pt idx="21">
                  <c:v>31.641520719371513</c:v>
                </c:pt>
                <c:pt idx="22">
                  <c:v>31.355224081867078</c:v>
                </c:pt>
                <c:pt idx="23">
                  <c:v>31.030571124440456</c:v>
                </c:pt>
                <c:pt idx="24">
                  <c:v>30.744520538276333</c:v>
                </c:pt>
                <c:pt idx="25">
                  <c:v>30.405512218670282</c:v>
                </c:pt>
                <c:pt idx="26">
                  <c:v>30.135291493717446</c:v>
                </c:pt>
                <c:pt idx="27">
                  <c:v>29.839268949642303</c:v>
                </c:pt>
                <c:pt idx="28">
                  <c:v>29.559019074960588</c:v>
                </c:pt>
                <c:pt idx="29">
                  <c:v>29.326863078789728</c:v>
                </c:pt>
                <c:pt idx="30">
                  <c:v>29.069363575829669</c:v>
                </c:pt>
                <c:pt idx="31">
                  <c:v>28.799501383457596</c:v>
                </c:pt>
                <c:pt idx="32">
                  <c:v>28.534510551046608</c:v>
                </c:pt>
                <c:pt idx="33">
                  <c:v>28.256610758970538</c:v>
                </c:pt>
                <c:pt idx="34">
                  <c:v>28.016412215138359</c:v>
                </c:pt>
                <c:pt idx="35">
                  <c:v>27.767316298986543</c:v>
                </c:pt>
                <c:pt idx="36">
                  <c:v>27.523316303244741</c:v>
                </c:pt>
                <c:pt idx="37">
                  <c:v>27.345291300498303</c:v>
                </c:pt>
                <c:pt idx="38">
                  <c:v>27.079479734041058</c:v>
                </c:pt>
                <c:pt idx="39">
                  <c:v>26.863826620313915</c:v>
                </c:pt>
                <c:pt idx="40">
                  <c:v>26.635545550042892</c:v>
                </c:pt>
                <c:pt idx="41">
                  <c:v>26.398881405266138</c:v>
                </c:pt>
                <c:pt idx="42">
                  <c:v>26.213335067259095</c:v>
                </c:pt>
                <c:pt idx="43">
                  <c:v>25.996597938584358</c:v>
                </c:pt>
                <c:pt idx="44">
                  <c:v>25.728226606068688</c:v>
                </c:pt>
                <c:pt idx="45">
                  <c:v>25.537684027695065</c:v>
                </c:pt>
                <c:pt idx="46">
                  <c:v>25.338550741520635</c:v>
                </c:pt>
                <c:pt idx="47">
                  <c:v>25.130563699271633</c:v>
                </c:pt>
                <c:pt idx="48">
                  <c:v>25.009104713159871</c:v>
                </c:pt>
                <c:pt idx="49">
                  <c:v>24.784712349006227</c:v>
                </c:pt>
                <c:pt idx="50">
                  <c:v>24.601971683074737</c:v>
                </c:pt>
                <c:pt idx="51">
                  <c:v>24.358993909116819</c:v>
                </c:pt>
                <c:pt idx="52">
                  <c:v>24.236168411397117</c:v>
                </c:pt>
                <c:pt idx="53">
                  <c:v>24.028183951431686</c:v>
                </c:pt>
                <c:pt idx="54">
                  <c:v>23.812749194686816</c:v>
                </c:pt>
                <c:pt idx="55">
                  <c:v>23.698169048703875</c:v>
                </c:pt>
                <c:pt idx="56">
                  <c:v>23.55030214711708</c:v>
                </c:pt>
                <c:pt idx="57">
                  <c:v>23.310887341537807</c:v>
                </c:pt>
                <c:pt idx="58">
                  <c:v>23.178574658556727</c:v>
                </c:pt>
                <c:pt idx="59">
                  <c:v>22.922787298371787</c:v>
                </c:pt>
                <c:pt idx="60">
                  <c:v>22.807566227077785</c:v>
                </c:pt>
                <c:pt idx="61">
                  <c:v>22.657152664752459</c:v>
                </c:pt>
                <c:pt idx="62">
                  <c:v>22.53187247867308</c:v>
                </c:pt>
                <c:pt idx="63">
                  <c:v>22.370159900478995</c:v>
                </c:pt>
                <c:pt idx="64">
                  <c:v>22.137966568918586</c:v>
                </c:pt>
                <c:pt idx="65">
                  <c:v>21.996136173262045</c:v>
                </c:pt>
                <c:pt idx="66">
                  <c:v>21.815390817332684</c:v>
                </c:pt>
                <c:pt idx="67">
                  <c:v>21.661480782745301</c:v>
                </c:pt>
                <c:pt idx="68">
                  <c:v>21.53705574787881</c:v>
                </c:pt>
                <c:pt idx="69">
                  <c:v>21.372425768507441</c:v>
                </c:pt>
                <c:pt idx="70">
                  <c:v>21.238408438663868</c:v>
                </c:pt>
                <c:pt idx="71">
                  <c:v>21.062633732238965</c:v>
                </c:pt>
                <c:pt idx="72">
                  <c:v>20.918673899777303</c:v>
                </c:pt>
                <c:pt idx="73">
                  <c:v>20.767167492753813</c:v>
                </c:pt>
                <c:pt idx="74">
                  <c:v>20.64976399045554</c:v>
                </c:pt>
                <c:pt idx="75">
                  <c:v>20.414322256619172</c:v>
                </c:pt>
                <c:pt idx="76">
                  <c:v>20.365598728467091</c:v>
                </c:pt>
                <c:pt idx="77">
                  <c:v>20.155866880035305</c:v>
                </c:pt>
                <c:pt idx="78">
                  <c:v>20.100961994390985</c:v>
                </c:pt>
                <c:pt idx="79">
                  <c:v>19.9235281945666</c:v>
                </c:pt>
                <c:pt idx="80">
                  <c:v>19.735817988525696</c:v>
                </c:pt>
                <c:pt idx="81">
                  <c:v>19.671364182365082</c:v>
                </c:pt>
                <c:pt idx="82">
                  <c:v>19.433319309335701</c:v>
                </c:pt>
                <c:pt idx="83">
                  <c:v>19.362281471331045</c:v>
                </c:pt>
                <c:pt idx="84">
                  <c:v>19.241511399863654</c:v>
                </c:pt>
                <c:pt idx="85">
                  <c:v>19.075571840993518</c:v>
                </c:pt>
                <c:pt idx="86">
                  <c:v>18.953658525411527</c:v>
                </c:pt>
                <c:pt idx="87">
                  <c:v>18.821173050295968</c:v>
                </c:pt>
                <c:pt idx="88">
                  <c:v>18.59039516014542</c:v>
                </c:pt>
                <c:pt idx="89">
                  <c:v>18.551779293035395</c:v>
                </c:pt>
                <c:pt idx="90">
                  <c:v>18.450817403022285</c:v>
                </c:pt>
                <c:pt idx="91">
                  <c:v>18.258161891469001</c:v>
                </c:pt>
                <c:pt idx="92">
                  <c:v>18.114338916734297</c:v>
                </c:pt>
                <c:pt idx="93">
                  <c:v>18.102204350168279</c:v>
                </c:pt>
                <c:pt idx="94">
                  <c:v>17.794923155683534</c:v>
                </c:pt>
                <c:pt idx="95">
                  <c:v>17.685676821295687</c:v>
                </c:pt>
                <c:pt idx="96">
                  <c:v>17.620054278470889</c:v>
                </c:pt>
                <c:pt idx="97">
                  <c:v>17.552329420071999</c:v>
                </c:pt>
                <c:pt idx="98">
                  <c:v>17.375520637383289</c:v>
                </c:pt>
                <c:pt idx="99">
                  <c:v>17.254765926984945</c:v>
                </c:pt>
                <c:pt idx="100">
                  <c:v>17.179222275282868</c:v>
                </c:pt>
                <c:pt idx="101">
                  <c:v>17.101496510461402</c:v>
                </c:pt>
                <c:pt idx="102">
                  <c:v>16.90905966026196</c:v>
                </c:pt>
                <c:pt idx="103">
                  <c:v>16.776201564442175</c:v>
                </c:pt>
                <c:pt idx="104">
                  <c:v>16.690243733818221</c:v>
                </c:pt>
                <c:pt idx="105">
                  <c:v>16.60199981403423</c:v>
                </c:pt>
                <c:pt idx="106">
                  <c:v>16.392787012780531</c:v>
                </c:pt>
                <c:pt idx="107">
                  <c:v>16.227192648066648</c:v>
                </c:pt>
                <c:pt idx="108">
                  <c:v>15.813213396979677</c:v>
                </c:pt>
                <c:pt idx="109">
                  <c:v>15.766130518574769</c:v>
                </c:pt>
                <c:pt idx="110">
                  <c:v>15.099603889417239</c:v>
                </c:pt>
                <c:pt idx="111">
                  <c:v>14.690005457121117</c:v>
                </c:pt>
                <c:pt idx="112">
                  <c:v>14.397775704593272</c:v>
                </c:pt>
                <c:pt idx="113">
                  <c:v>14.342458655830939</c:v>
                </c:pt>
                <c:pt idx="114">
                  <c:v>14.047994213957793</c:v>
                </c:pt>
                <c:pt idx="115">
                  <c:v>13.620141269261822</c:v>
                </c:pt>
                <c:pt idx="116">
                  <c:v>13.227457860890752</c:v>
                </c:pt>
                <c:pt idx="117">
                  <c:v>12.934381993172252</c:v>
                </c:pt>
                <c:pt idx="118">
                  <c:v>12.868150687655685</c:v>
                </c:pt>
                <c:pt idx="119">
                  <c:v>12.432433495005597</c:v>
                </c:pt>
                <c:pt idx="120">
                  <c:v>12.501699101540254</c:v>
                </c:pt>
                <c:pt idx="121">
                  <c:v>12.059578140025621</c:v>
                </c:pt>
                <c:pt idx="122">
                  <c:v>11.683501690230258</c:v>
                </c:pt>
                <c:pt idx="123">
                  <c:v>11.532038152050404</c:v>
                </c:pt>
                <c:pt idx="124">
                  <c:v>11.453505794575491</c:v>
                </c:pt>
                <c:pt idx="125">
                  <c:v>11.005544709614938</c:v>
                </c:pt>
                <c:pt idx="126">
                  <c:v>10.856558009404822</c:v>
                </c:pt>
                <c:pt idx="127">
                  <c:v>10.191970877597385</c:v>
                </c:pt>
                <c:pt idx="128">
                  <c:v>10.257231853665928</c:v>
                </c:pt>
                <c:pt idx="129">
                  <c:v>10.112767096976341</c:v>
                </c:pt>
                <c:pt idx="130">
                  <c:v>10.020871721289609</c:v>
                </c:pt>
                <c:pt idx="131">
                  <c:v>9.5581133870023933</c:v>
                </c:pt>
                <c:pt idx="132">
                  <c:v>9.6215344187820193</c:v>
                </c:pt>
                <c:pt idx="133">
                  <c:v>9.4792217125988145</c:v>
                </c:pt>
                <c:pt idx="134">
                  <c:v>8.8080954936011437</c:v>
                </c:pt>
                <c:pt idx="135">
                  <c:v>8.6708620130740712</c:v>
                </c:pt>
                <c:pt idx="136">
                  <c:v>8.5642058776622605</c:v>
                </c:pt>
                <c:pt idx="137">
                  <c:v>8.6254630063709499</c:v>
                </c:pt>
                <c:pt idx="138">
                  <c:v>8.1442418715475213</c:v>
                </c:pt>
                <c:pt idx="139">
                  <c:v>8.0093009596626246</c:v>
                </c:pt>
                <c:pt idx="140">
                  <c:v>8.0693269063415585</c:v>
                </c:pt>
                <c:pt idx="141">
                  <c:v>7.3881486636609566</c:v>
                </c:pt>
                <c:pt idx="142">
                  <c:v>7.2579585993071163</c:v>
                </c:pt>
                <c:pt idx="143">
                  <c:v>7.3168003506476538</c:v>
                </c:pt>
                <c:pt idx="144">
                  <c:v>7.1927763979479522</c:v>
                </c:pt>
                <c:pt idx="145">
                  <c:v>6.6889866090028391</c:v>
                </c:pt>
                <c:pt idx="146">
                  <c:v>6.7466886054654225</c:v>
                </c:pt>
                <c:pt idx="147">
                  <c:v>6.618565598941089</c:v>
                </c:pt>
                <c:pt idx="148">
                  <c:v>6.2877271148589386</c:v>
                </c:pt>
                <c:pt idx="149">
                  <c:v>5.9793727460254473</c:v>
                </c:pt>
                <c:pt idx="150">
                  <c:v>6.03562012031081</c:v>
                </c:pt>
                <c:pt idx="151">
                  <c:v>6.0915149087153537</c:v>
                </c:pt>
                <c:pt idx="152">
                  <c:v>5.7683340094070559</c:v>
                </c:pt>
                <c:pt idx="153">
                  <c:v>5.4137759631011733</c:v>
                </c:pt>
                <c:pt idx="154">
                  <c:v>5.2911176683112586</c:v>
                </c:pt>
                <c:pt idx="155">
                  <c:v>5.3456440954315241</c:v>
                </c:pt>
                <c:pt idx="156">
                  <c:v>5.2243013761001578</c:v>
                </c:pt>
                <c:pt idx="157">
                  <c:v>4.5072103555843341</c:v>
                </c:pt>
                <c:pt idx="158">
                  <c:v>4.5607525902753423</c:v>
                </c:pt>
                <c:pt idx="159">
                  <c:v>4.6139744130124996</c:v>
                </c:pt>
                <c:pt idx="160">
                  <c:v>4.6668795420713423</c:v>
                </c:pt>
                <c:pt idx="161">
                  <c:v>4.3305367485928485</c:v>
                </c:pt>
                <c:pt idx="162">
                  <c:v>4.382819396123395</c:v>
                </c:pt>
                <c:pt idx="163">
                  <c:v>3.8147372765441077</c:v>
                </c:pt>
                <c:pt idx="164">
                  <c:v>3.8664115819630496</c:v>
                </c:pt>
                <c:pt idx="165">
                  <c:v>3.7521670380768199</c:v>
                </c:pt>
                <c:pt idx="166">
                  <c:v>3.8032466766520514</c:v>
                </c:pt>
                <c:pt idx="167">
                  <c:v>3.0566111101364726</c:v>
                </c:pt>
                <c:pt idx="168">
                  <c:v>3.1071093124892144</c:v>
                </c:pt>
                <c:pt idx="169">
                  <c:v>3.1573216243524911</c:v>
                </c:pt>
                <c:pt idx="170">
                  <c:v>3.20725119498222</c:v>
                </c:pt>
                <c:pt idx="171">
                  <c:v>2.8532357693956669</c:v>
                </c:pt>
                <c:pt idx="172">
                  <c:v>2.9026091042836697</c:v>
                </c:pt>
                <c:pt idx="173">
                  <c:v>2.7021033240653765</c:v>
                </c:pt>
                <c:pt idx="174">
                  <c:v>2.593246476995489</c:v>
                </c:pt>
                <c:pt idx="175">
                  <c:v>2.3863287185383086</c:v>
                </c:pt>
                <c:pt idx="176">
                  <c:v>2.1252037310593153</c:v>
                </c:pt>
                <c:pt idx="177">
                  <c:v>1.6435057001477276</c:v>
                </c:pt>
                <c:pt idx="178">
                  <c:v>1.6912808646454209</c:v>
                </c:pt>
                <c:pt idx="179">
                  <c:v>1.738799477906241</c:v>
                </c:pt>
                <c:pt idx="180">
                  <c:v>1.4845766247370022</c:v>
                </c:pt>
                <c:pt idx="181">
                  <c:v>1.5315901587085534</c:v>
                </c:pt>
                <c:pt idx="182">
                  <c:v>1.0214452153583409</c:v>
                </c:pt>
                <c:pt idx="183">
                  <c:v>1.0679640973253584</c:v>
                </c:pt>
                <c:pt idx="184">
                  <c:v>1.1142394651486995</c:v>
                </c:pt>
                <c:pt idx="185">
                  <c:v>0.72295840035519632</c:v>
                </c:pt>
                <c:pt idx="186">
                  <c:v>0.76875417356899334</c:v>
                </c:pt>
                <c:pt idx="187">
                  <c:v>0.81431379251370117</c:v>
                </c:pt>
                <c:pt idx="188">
                  <c:v>0.5700528610069</c:v>
                </c:pt>
                <c:pt idx="189">
                  <c:v>0.61514727830132188</c:v>
                </c:pt>
                <c:pt idx="190">
                  <c:v>0.36253199610882803</c:v>
                </c:pt>
                <c:pt idx="191">
                  <c:v>0.4071704566669041</c:v>
                </c:pt>
                <c:pt idx="192">
                  <c:v>0.4515843215666564</c:v>
                </c:pt>
                <c:pt idx="193">
                  <c:v>-9.1738500636381559E-2</c:v>
                </c:pt>
                <c:pt idx="194">
                  <c:v>-4.7767224351332516E-2</c:v>
                </c:pt>
                <c:pt idx="195">
                  <c:v>-0.64286661608684881</c:v>
                </c:pt>
                <c:pt idx="196">
                  <c:v>-0.59932933467746352</c:v>
                </c:pt>
                <c:pt idx="197">
                  <c:v>-0.55600590455537713</c:v>
                </c:pt>
                <c:pt idx="198">
                  <c:v>-0.84699330690261831</c:v>
                </c:pt>
                <c:pt idx="199">
                  <c:v>-0.94194267478437155</c:v>
                </c:pt>
                <c:pt idx="200">
                  <c:v>-0.89924856763494176</c:v>
                </c:pt>
                <c:pt idx="201">
                  <c:v>-0.85676025295262548</c:v>
                </c:pt>
                <c:pt idx="202">
                  <c:v>-1.0842278521766957</c:v>
                </c:pt>
                <c:pt idx="203">
                  <c:v>-1.0421453153940092</c:v>
                </c:pt>
                <c:pt idx="204">
                  <c:v>-1.3449699296858313</c:v>
                </c:pt>
                <c:pt idx="205">
                  <c:v>-1.3032856056243105</c:v>
                </c:pt>
                <c:pt idx="206">
                  <c:v>-1.2617976157649906</c:v>
                </c:pt>
                <c:pt idx="207">
                  <c:v>-1.5765151234922143</c:v>
                </c:pt>
                <c:pt idx="208">
                  <c:v>-1.7972325650703453</c:v>
                </c:pt>
                <c:pt idx="209">
                  <c:v>-1.7563227891246527</c:v>
                </c:pt>
                <c:pt idx="210">
                  <c:v>-2.4646828200982753</c:v>
                </c:pt>
                <c:pt idx="211">
                  <c:v>-2.4241497706802733</c:v>
                </c:pt>
                <c:pt idx="212">
                  <c:v>-2.3838025298328347</c:v>
                </c:pt>
                <c:pt idx="213">
                  <c:v>-2.3436394246447065</c:v>
                </c:pt>
                <c:pt idx="214">
                  <c:v>-2.8264493682534209</c:v>
                </c:pt>
                <c:pt idx="215">
                  <c:v>-2.7866496039485043</c:v>
                </c:pt>
                <c:pt idx="216">
                  <c:v>-2.7470290880649628</c:v>
                </c:pt>
                <c:pt idx="217">
                  <c:v>-2.7075862341025214</c:v>
                </c:pt>
                <c:pt idx="218">
                  <c:v>-2.9182368316154026</c:v>
                </c:pt>
                <c:pt idx="219">
                  <c:v>-2.8791446243724437</c:v>
                </c:pt>
                <c:pt idx="220">
                  <c:v>-2.8402254422427546</c:v>
                </c:pt>
                <c:pt idx="221">
                  <c:v>-3.2112381840748014</c:v>
                </c:pt>
                <c:pt idx="222">
                  <c:v>-3.1726605539195418</c:v>
                </c:pt>
                <c:pt idx="223">
                  <c:v>-3.1342514889323922</c:v>
                </c:pt>
                <c:pt idx="224">
                  <c:v>-3.5218430227075999</c:v>
                </c:pt>
                <c:pt idx="225">
                  <c:v>-3.7257502308682859</c:v>
                </c:pt>
                <c:pt idx="226">
                  <c:v>-3.6878382412805735</c:v>
                </c:pt>
                <c:pt idx="227">
                  <c:v>-3.6500891303239058</c:v>
                </c:pt>
                <c:pt idx="228">
                  <c:v>-4.5178058371309646</c:v>
                </c:pt>
                <c:pt idx="229">
                  <c:v>-4.4803783689324916</c:v>
                </c:pt>
                <c:pt idx="230">
                  <c:v>-4.4431096989411856</c:v>
                </c:pt>
                <c:pt idx="231">
                  <c:v>-4.4059985006333875</c:v>
                </c:pt>
                <c:pt idx="232">
                  <c:v>-4.8516723437244877</c:v>
                </c:pt>
                <c:pt idx="233">
                  <c:v>-4.9328887032928321</c:v>
                </c:pt>
                <c:pt idx="234">
                  <c:v>-4.8962421231243241</c:v>
                </c:pt>
                <c:pt idx="235">
                  <c:v>-4.8597478694748872</c:v>
                </c:pt>
                <c:pt idx="236">
                  <c:v>-4.8234046950030631</c:v>
                </c:pt>
                <c:pt idx="237">
                  <c:v>-5.0172940120801286</c:v>
                </c:pt>
                <c:pt idx="238">
                  <c:v>-4.981249314037882</c:v>
                </c:pt>
                <c:pt idx="239">
                  <c:v>-4.9453520427030639</c:v>
                </c:pt>
                <c:pt idx="240">
                  <c:v>-5.4146856618621086</c:v>
                </c:pt>
                <c:pt idx="241">
                  <c:v>-5.3790796928340114</c:v>
                </c:pt>
                <c:pt idx="242">
                  <c:v>-5.3436176274935292</c:v>
                </c:pt>
                <c:pt idx="243">
                  <c:v>-5.308298319224491</c:v>
                </c:pt>
                <c:pt idx="244">
                  <c:v>-5.6937329766016944</c:v>
                </c:pt>
                <c:pt idx="245">
                  <c:v>-5.8808445567631793</c:v>
                </c:pt>
                <c:pt idx="246">
                  <c:v>-5.8459467740076434</c:v>
                </c:pt>
                <c:pt idx="247">
                  <c:v>-5.8111872948269365</c:v>
                </c:pt>
                <c:pt idx="248">
                  <c:v>-5.7765650380743523</c:v>
                </c:pt>
                <c:pt idx="249">
                  <c:v>-5.742078935101631</c:v>
                </c:pt>
                <c:pt idx="250">
                  <c:v>-5.707727929569046</c:v>
                </c:pt>
                <c:pt idx="251">
                  <c:v>-5.6735109772594114</c:v>
                </c:pt>
                <c:pt idx="252">
                  <c:v>-5.6394270458950473</c:v>
                </c:pt>
                <c:pt idx="253">
                  <c:v>-5.6054751149583808</c:v>
                </c:pt>
                <c:pt idx="254">
                  <c:v>-5.6797533490696424</c:v>
                </c:pt>
                <c:pt idx="255">
                  <c:v>-5.6460624035992169</c:v>
                </c:pt>
                <c:pt idx="256">
                  <c:v>-5.6125004658202329</c:v>
                </c:pt>
                <c:pt idx="257">
                  <c:v>-5.5790665605269396</c:v>
                </c:pt>
                <c:pt idx="258">
                  <c:v>-6.4450817394208855</c:v>
                </c:pt>
                <c:pt idx="259">
                  <c:v>-6.6221489508517379</c:v>
                </c:pt>
                <c:pt idx="260">
                  <c:v>-6.5890934000966013</c:v>
                </c:pt>
                <c:pt idx="261">
                  <c:v>-6.5561620885283673</c:v>
                </c:pt>
                <c:pt idx="262">
                  <c:v>-6.5233540939220802</c:v>
                </c:pt>
                <c:pt idx="263">
                  <c:v>-6.4906685041900118</c:v>
                </c:pt>
                <c:pt idx="264">
                  <c:v>-6.4581044172351199</c:v>
                </c:pt>
                <c:pt idx="265">
                  <c:v>-6.4256609408068357</c:v>
                </c:pt>
                <c:pt idx="266">
                  <c:v>-6.3933371923600362</c:v>
                </c:pt>
                <c:pt idx="267">
                  <c:v>-6.3611322989155497</c:v>
                </c:pt>
                <c:pt idx="268">
                  <c:v>-8.2279891469242159</c:v>
                </c:pt>
                <c:pt idx="269">
                  <c:v>-8.3983334317194362</c:v>
                </c:pt>
                <c:pt idx="270">
                  <c:v>-8.3664799590379744</c:v>
                </c:pt>
                <c:pt idx="271">
                  <c:v>-8.3347419424117106</c:v>
                </c:pt>
                <c:pt idx="272">
                  <c:v>-8.3031185546930715</c:v>
                </c:pt>
                <c:pt idx="273">
                  <c:v>-11.701958977518728</c:v>
                </c:pt>
                <c:pt idx="274">
                  <c:v>-11.670562401179637</c:v>
                </c:pt>
                <c:pt idx="275">
                  <c:v>-11.639278024511128</c:v>
                </c:pt>
                <c:pt idx="276">
                  <c:v>-11.608105054766867</c:v>
                </c:pt>
                <c:pt idx="277">
                  <c:v>-11.577042707504546</c:v>
                </c:pt>
                <c:pt idx="278">
                  <c:v>-11.546090206471007</c:v>
                </c:pt>
                <c:pt idx="279">
                  <c:v>-11.51524678348963</c:v>
                </c:pt>
                <c:pt idx="280">
                  <c:v>-11.582693496531519</c:v>
                </c:pt>
                <c:pt idx="281">
                  <c:v>-11.552065956879218</c:v>
                </c:pt>
                <c:pt idx="282">
                  <c:v>-11.521545238110988</c:v>
                </c:pt>
                <c:pt idx="283">
                  <c:v>-11.491130603267763</c:v>
                </c:pt>
                <c:pt idx="284">
                  <c:v>-14.401121322930095</c:v>
                </c:pt>
                <c:pt idx="285">
                  <c:v>-14.370916675124107</c:v>
                </c:pt>
                <c:pt idx="286">
                  <c:v>-14.53122916835008</c:v>
                </c:pt>
                <c:pt idx="287">
                  <c:v>-14.501231648929945</c:v>
                </c:pt>
                <c:pt idx="288">
                  <c:v>-14.471336639751769</c:v>
                </c:pt>
                <c:pt idx="289">
                  <c:v>-14.441543447612617</c:v>
                </c:pt>
                <c:pt idx="290">
                  <c:v>-14.411851386265255</c:v>
                </c:pt>
                <c:pt idx="291">
                  <c:v>-14.382259776326237</c:v>
                </c:pt>
                <c:pt idx="292">
                  <c:v>-14.352767945185519</c:v>
                </c:pt>
                <c:pt idx="293">
                  <c:v>-14.323375226917165</c:v>
                </c:pt>
                <c:pt idx="294">
                  <c:v>-14.294080962191856</c:v>
                </c:pt>
                <c:pt idx="295">
                  <c:v>-14.264884498190781</c:v>
                </c:pt>
                <c:pt idx="296">
                  <c:v>-14.235785188520651</c:v>
                </c:pt>
                <c:pt idx="297">
                  <c:v>-15.493163643132775</c:v>
                </c:pt>
                <c:pt idx="298">
                  <c:v>-15.646736067074514</c:v>
                </c:pt>
                <c:pt idx="299">
                  <c:v>-15.61792440505063</c:v>
                </c:pt>
                <c:pt idx="300">
                  <c:v>-15.589207374392331</c:v>
                </c:pt>
                <c:pt idx="301">
                  <c:v>-15.560584359609365</c:v>
                </c:pt>
                <c:pt idx="302">
                  <c:v>-15.532054751156281</c:v>
                </c:pt>
                <c:pt idx="303">
                  <c:v>-16.667486695354597</c:v>
                </c:pt>
                <c:pt idx="304">
                  <c:v>-16.639142094325251</c:v>
                </c:pt>
                <c:pt idx="305">
                  <c:v>-16.610889105905045</c:v>
                </c:pt>
                <c:pt idx="306">
                  <c:v>-16.582727143581081</c:v>
                </c:pt>
                <c:pt idx="307">
                  <c:v>-16.55465562641794</c:v>
                </c:pt>
                <c:pt idx="308">
                  <c:v>-16.526673978987702</c:v>
                </c:pt>
                <c:pt idx="309">
                  <c:v>-16.498781631300943</c:v>
                </c:pt>
                <c:pt idx="310">
                  <c:v>-17.512334268740673</c:v>
                </c:pt>
                <c:pt idx="311">
                  <c:v>-17.484618831988982</c:v>
                </c:pt>
                <c:pt idx="312">
                  <c:v>-17.545255479780621</c:v>
                </c:pt>
                <c:pt idx="313">
                  <c:v>-17.517714737592541</c:v>
                </c:pt>
                <c:pt idx="314">
                  <c:v>-17.490260524440828</c:v>
                </c:pt>
                <c:pt idx="315">
                  <c:v>-17.462892301578393</c:v>
                </c:pt>
                <c:pt idx="316">
                  <c:v>-17.435609535243145</c:v>
                </c:pt>
                <c:pt idx="317">
                  <c:v>-19.123586696596249</c:v>
                </c:pt>
                <c:pt idx="318">
                  <c:v>-19.096473261664755</c:v>
                </c:pt>
                <c:pt idx="319">
                  <c:v>-19.155724703014158</c:v>
                </c:pt>
                <c:pt idx="320">
                  <c:v>-19.128778522750821</c:v>
                </c:pt>
                <c:pt idx="321">
                  <c:v>-19.101915202876995</c:v>
                </c:pt>
                <c:pt idx="322">
                  <c:v>-19.075134238292122</c:v>
                </c:pt>
                <c:pt idx="323">
                  <c:v>-19.048435128473187</c:v>
                </c:pt>
                <c:pt idx="324">
                  <c:v>-19.02181737741941</c:v>
                </c:pt>
                <c:pt idx="325">
                  <c:v>-19.669099243598879</c:v>
                </c:pt>
                <c:pt idx="326">
                  <c:v>-19.726940260555068</c:v>
                </c:pt>
                <c:pt idx="327">
                  <c:v>-19.700563654211862</c:v>
                </c:pt>
                <c:pt idx="328">
                  <c:v>-19.674266466787572</c:v>
                </c:pt>
                <c:pt idx="329">
                  <c:v>-19.648048224099568</c:v>
                </c:pt>
                <c:pt idx="330">
                  <c:v>-19.621908456175504</c:v>
                </c:pt>
                <c:pt idx="331">
                  <c:v>-19.59584669720391</c:v>
                </c:pt>
                <c:pt idx="332">
                  <c:v>-19.569862485485316</c:v>
                </c:pt>
                <c:pt idx="333">
                  <c:v>-19.543955363384384</c:v>
                </c:pt>
                <c:pt idx="334">
                  <c:v>-19.680769505381846</c:v>
                </c:pt>
                <c:pt idx="335">
                  <c:v>-19.655015205631258</c:v>
                </c:pt>
                <c:pt idx="336">
                  <c:v>-19.629336646507767</c:v>
                </c:pt>
                <c:pt idx="337">
                  <c:v>-19.603733386166567</c:v>
                </c:pt>
                <c:pt idx="338">
                  <c:v>-19.578204986597171</c:v>
                </c:pt>
                <c:pt idx="339">
                  <c:v>-19.55275101357941</c:v>
                </c:pt>
                <c:pt idx="340">
                  <c:v>-19.527371036640403</c:v>
                </c:pt>
                <c:pt idx="341">
                  <c:v>-20.053370879008469</c:v>
                </c:pt>
                <c:pt idx="342">
                  <c:v>-20.028137617582559</c:v>
                </c:pt>
                <c:pt idx="343">
                  <c:v>-20.002977082873883</c:v>
                </c:pt>
                <c:pt idx="344">
                  <c:v>-19.977888858975916</c:v>
                </c:pt>
                <c:pt idx="345">
                  <c:v>-19.952872533521429</c:v>
                </c:pt>
                <c:pt idx="346">
                  <c:v>-19.927927697642588</c:v>
                </c:pt>
                <c:pt idx="347">
                  <c:v>-19.903053945931617</c:v>
                </c:pt>
                <c:pt idx="348">
                  <c:v>-19.878250876402149</c:v>
                </c:pt>
                <c:pt idx="349">
                  <c:v>-20.282311840450888</c:v>
                </c:pt>
                <c:pt idx="350">
                  <c:v>-20.257648942820339</c:v>
                </c:pt>
                <c:pt idx="351">
                  <c:v>-20.387766285362829</c:v>
                </c:pt>
                <c:pt idx="352">
                  <c:v>-20.363241991797452</c:v>
                </c:pt>
                <c:pt idx="353">
                  <c:v>-20.338786420483871</c:v>
                </c:pt>
                <c:pt idx="354">
                  <c:v>-20.314399189180222</c:v>
                </c:pt>
                <c:pt idx="355">
                  <c:v>-20.290079918809454</c:v>
                </c:pt>
                <c:pt idx="356">
                  <c:v>-20.265828233424543</c:v>
                </c:pt>
                <c:pt idx="357">
                  <c:v>-20.241643760174668</c:v>
                </c:pt>
                <c:pt idx="358">
                  <c:v>-20.523807379273393</c:v>
                </c:pt>
                <c:pt idx="359">
                  <c:v>-20.499756223956155</c:v>
                </c:pt>
                <c:pt idx="360">
                  <c:v>-20.475771180461862</c:v>
                </c:pt>
                <c:pt idx="361">
                  <c:v>-20.526232053279855</c:v>
                </c:pt>
                <c:pt idx="362">
                  <c:v>-20.502378153963448</c:v>
                </c:pt>
                <c:pt idx="363">
                  <c:v>-20.478589292834116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995-4EEA-9F83-18C553F5D0A1}"/>
            </c:ext>
          </c:extLst>
        </c:ser>
        <c:ser>
          <c:idx val="1"/>
          <c:order val="1"/>
          <c:tx>
            <c:strRef>
              <c:f>'S1_Radar E_inband'!$Q$9</c:f>
              <c:strCache>
                <c:ptCount val="1"/>
                <c:pt idx="0">
                  <c:v>Margin for Peak Power 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'S1_Radar E_inband'!$B$10:$B$373</c:f>
              <c:numCache>
                <c:formatCode>General</c:formatCod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</c:numCache>
            </c:numRef>
          </c:xVal>
          <c:yVal>
            <c:numRef>
              <c:f>'S1_Radar E_inband'!$Q$10:$Q$373</c:f>
              <c:numCache>
                <c:formatCode>General</c:formatCode>
                <c:ptCount val="364"/>
                <c:pt idx="0">
                  <c:v>59.966539567182195</c:v>
                </c:pt>
                <c:pt idx="1">
                  <c:v>59.513754174360201</c:v>
                </c:pt>
                <c:pt idx="2">
                  <c:v>59.048342256204819</c:v>
                </c:pt>
                <c:pt idx="3">
                  <c:v>58.596129351565793</c:v>
                </c:pt>
                <c:pt idx="4">
                  <c:v>58.142487754790082</c:v>
                </c:pt>
                <c:pt idx="5">
                  <c:v>57.70088320449635</c:v>
                </c:pt>
                <c:pt idx="6">
                  <c:v>57.264409034126814</c:v>
                </c:pt>
                <c:pt idx="7">
                  <c:v>56.848027939915227</c:v>
                </c:pt>
                <c:pt idx="8">
                  <c:v>56.426445409562149</c:v>
                </c:pt>
                <c:pt idx="9">
                  <c:v>55.997795478421864</c:v>
                </c:pt>
                <c:pt idx="10">
                  <c:v>55.587559589246453</c:v>
                </c:pt>
                <c:pt idx="11">
                  <c:v>55.19633391471308</c:v>
                </c:pt>
                <c:pt idx="12">
                  <c:v>54.806176708192098</c:v>
                </c:pt>
                <c:pt idx="13">
                  <c:v>54.42454848690393</c:v>
                </c:pt>
                <c:pt idx="14">
                  <c:v>54.05141963482447</c:v>
                </c:pt>
                <c:pt idx="15">
                  <c:v>53.677883283928878</c:v>
                </c:pt>
                <c:pt idx="16">
                  <c:v>53.324349131909088</c:v>
                </c:pt>
                <c:pt idx="17">
                  <c:v>52.970351664009343</c:v>
                </c:pt>
                <c:pt idx="18">
                  <c:v>52.647748235144121</c:v>
                </c:pt>
                <c:pt idx="19">
                  <c:v>52.289714448858064</c:v>
                </c:pt>
                <c:pt idx="20">
                  <c:v>51.966933434290127</c:v>
                </c:pt>
                <c:pt idx="21">
                  <c:v>51.641520719371513</c:v>
                </c:pt>
                <c:pt idx="22">
                  <c:v>51.355224081867078</c:v>
                </c:pt>
                <c:pt idx="23">
                  <c:v>51.030571124440456</c:v>
                </c:pt>
                <c:pt idx="24">
                  <c:v>50.744520538276333</c:v>
                </c:pt>
                <c:pt idx="25">
                  <c:v>50.405512218670282</c:v>
                </c:pt>
                <c:pt idx="26">
                  <c:v>50.135291493717446</c:v>
                </c:pt>
                <c:pt idx="27">
                  <c:v>49.839268949642303</c:v>
                </c:pt>
                <c:pt idx="28">
                  <c:v>49.559019074960588</c:v>
                </c:pt>
                <c:pt idx="29">
                  <c:v>49.326863078789728</c:v>
                </c:pt>
                <c:pt idx="30">
                  <c:v>49.069363575829669</c:v>
                </c:pt>
                <c:pt idx="31">
                  <c:v>48.799501383457596</c:v>
                </c:pt>
                <c:pt idx="32">
                  <c:v>48.534510551046608</c:v>
                </c:pt>
                <c:pt idx="33">
                  <c:v>48.256610758970538</c:v>
                </c:pt>
                <c:pt idx="34">
                  <c:v>48.016412215138359</c:v>
                </c:pt>
                <c:pt idx="35">
                  <c:v>47.767316298986543</c:v>
                </c:pt>
                <c:pt idx="36">
                  <c:v>47.523316303244741</c:v>
                </c:pt>
                <c:pt idx="37">
                  <c:v>47.345291300498303</c:v>
                </c:pt>
                <c:pt idx="38">
                  <c:v>47.079479734041058</c:v>
                </c:pt>
                <c:pt idx="39">
                  <c:v>46.863826620313915</c:v>
                </c:pt>
                <c:pt idx="40">
                  <c:v>46.635545550042892</c:v>
                </c:pt>
                <c:pt idx="41">
                  <c:v>46.398881405266138</c:v>
                </c:pt>
                <c:pt idx="42">
                  <c:v>46.213335067259095</c:v>
                </c:pt>
                <c:pt idx="43">
                  <c:v>45.996597938584358</c:v>
                </c:pt>
                <c:pt idx="44">
                  <c:v>45.728226606068688</c:v>
                </c:pt>
                <c:pt idx="45">
                  <c:v>45.537684027695065</c:v>
                </c:pt>
                <c:pt idx="46">
                  <c:v>45.338550741520635</c:v>
                </c:pt>
                <c:pt idx="47">
                  <c:v>45.130563699271633</c:v>
                </c:pt>
                <c:pt idx="48">
                  <c:v>45.009104713159871</c:v>
                </c:pt>
                <c:pt idx="49">
                  <c:v>44.784712349006227</c:v>
                </c:pt>
                <c:pt idx="50">
                  <c:v>44.601971683074737</c:v>
                </c:pt>
                <c:pt idx="51">
                  <c:v>44.358993909116819</c:v>
                </c:pt>
                <c:pt idx="52">
                  <c:v>44.236168411397117</c:v>
                </c:pt>
                <c:pt idx="53">
                  <c:v>44.028183951431686</c:v>
                </c:pt>
                <c:pt idx="54">
                  <c:v>43.812749194686816</c:v>
                </c:pt>
                <c:pt idx="55">
                  <c:v>43.698169048703875</c:v>
                </c:pt>
                <c:pt idx="56">
                  <c:v>43.55030214711708</c:v>
                </c:pt>
                <c:pt idx="57">
                  <c:v>43.310887341537807</c:v>
                </c:pt>
                <c:pt idx="58">
                  <c:v>43.178574658556727</c:v>
                </c:pt>
                <c:pt idx="59">
                  <c:v>42.922787298371787</c:v>
                </c:pt>
                <c:pt idx="60">
                  <c:v>42.807566227077785</c:v>
                </c:pt>
                <c:pt idx="61">
                  <c:v>42.657152664752459</c:v>
                </c:pt>
                <c:pt idx="62">
                  <c:v>42.53187247867308</c:v>
                </c:pt>
                <c:pt idx="63">
                  <c:v>42.370159900478995</c:v>
                </c:pt>
                <c:pt idx="64">
                  <c:v>42.137966568918586</c:v>
                </c:pt>
                <c:pt idx="65">
                  <c:v>41.996136173262045</c:v>
                </c:pt>
                <c:pt idx="66">
                  <c:v>41.815390817332684</c:v>
                </c:pt>
                <c:pt idx="67">
                  <c:v>41.661480782745301</c:v>
                </c:pt>
                <c:pt idx="68">
                  <c:v>41.53705574787881</c:v>
                </c:pt>
                <c:pt idx="69">
                  <c:v>41.372425768507441</c:v>
                </c:pt>
                <c:pt idx="70">
                  <c:v>41.238408438663868</c:v>
                </c:pt>
                <c:pt idx="71">
                  <c:v>41.062633732238965</c:v>
                </c:pt>
                <c:pt idx="72">
                  <c:v>40.918673899777303</c:v>
                </c:pt>
                <c:pt idx="73">
                  <c:v>40.767167492753813</c:v>
                </c:pt>
                <c:pt idx="74">
                  <c:v>40.64976399045554</c:v>
                </c:pt>
                <c:pt idx="75">
                  <c:v>40.414322256619172</c:v>
                </c:pt>
                <c:pt idx="76">
                  <c:v>40.365598728467091</c:v>
                </c:pt>
                <c:pt idx="77">
                  <c:v>40.155866880035305</c:v>
                </c:pt>
                <c:pt idx="78">
                  <c:v>40.100961994390985</c:v>
                </c:pt>
                <c:pt idx="79">
                  <c:v>39.9235281945666</c:v>
                </c:pt>
                <c:pt idx="80">
                  <c:v>39.735817988525696</c:v>
                </c:pt>
                <c:pt idx="81">
                  <c:v>39.671364182365082</c:v>
                </c:pt>
                <c:pt idx="82">
                  <c:v>39.433319309335701</c:v>
                </c:pt>
                <c:pt idx="83">
                  <c:v>39.362281471331045</c:v>
                </c:pt>
                <c:pt idx="84">
                  <c:v>39.241511399863654</c:v>
                </c:pt>
                <c:pt idx="85">
                  <c:v>39.075571840993518</c:v>
                </c:pt>
                <c:pt idx="86">
                  <c:v>38.953658525411527</c:v>
                </c:pt>
                <c:pt idx="87">
                  <c:v>38.821173050295968</c:v>
                </c:pt>
                <c:pt idx="88">
                  <c:v>38.59039516014542</c:v>
                </c:pt>
                <c:pt idx="89">
                  <c:v>38.551779293035395</c:v>
                </c:pt>
                <c:pt idx="90">
                  <c:v>38.450817403022285</c:v>
                </c:pt>
                <c:pt idx="91">
                  <c:v>38.258161891469001</c:v>
                </c:pt>
                <c:pt idx="92">
                  <c:v>38.114338916734297</c:v>
                </c:pt>
                <c:pt idx="93">
                  <c:v>38.102204350168279</c:v>
                </c:pt>
                <c:pt idx="94">
                  <c:v>37.794923155683534</c:v>
                </c:pt>
                <c:pt idx="95">
                  <c:v>37.685676821295687</c:v>
                </c:pt>
                <c:pt idx="96">
                  <c:v>37.620054278470889</c:v>
                </c:pt>
                <c:pt idx="97">
                  <c:v>37.552329420071999</c:v>
                </c:pt>
                <c:pt idx="98">
                  <c:v>37.375520637383289</c:v>
                </c:pt>
                <c:pt idx="99">
                  <c:v>37.254765926984945</c:v>
                </c:pt>
                <c:pt idx="100">
                  <c:v>37.179222275282868</c:v>
                </c:pt>
                <c:pt idx="101">
                  <c:v>37.101496510461402</c:v>
                </c:pt>
                <c:pt idx="102">
                  <c:v>36.90905966026196</c:v>
                </c:pt>
                <c:pt idx="103">
                  <c:v>36.776201564442175</c:v>
                </c:pt>
                <c:pt idx="104">
                  <c:v>36.690243733818221</c:v>
                </c:pt>
                <c:pt idx="105">
                  <c:v>36.60199981403423</c:v>
                </c:pt>
                <c:pt idx="106">
                  <c:v>36.392787012780531</c:v>
                </c:pt>
                <c:pt idx="107">
                  <c:v>36.227192648066648</c:v>
                </c:pt>
                <c:pt idx="108">
                  <c:v>35.813213396979677</c:v>
                </c:pt>
                <c:pt idx="109">
                  <c:v>35.766130518574769</c:v>
                </c:pt>
                <c:pt idx="110">
                  <c:v>35.099603889417239</c:v>
                </c:pt>
                <c:pt idx="111">
                  <c:v>34.690005457121117</c:v>
                </c:pt>
                <c:pt idx="112">
                  <c:v>34.397775704593272</c:v>
                </c:pt>
                <c:pt idx="113">
                  <c:v>34.342458655830939</c:v>
                </c:pt>
                <c:pt idx="114">
                  <c:v>34.047994213957793</c:v>
                </c:pt>
                <c:pt idx="115">
                  <c:v>33.620141269261822</c:v>
                </c:pt>
                <c:pt idx="116">
                  <c:v>33.227457860890752</c:v>
                </c:pt>
                <c:pt idx="117">
                  <c:v>32.934381993172252</c:v>
                </c:pt>
                <c:pt idx="118">
                  <c:v>32.868150687655685</c:v>
                </c:pt>
                <c:pt idx="119">
                  <c:v>32.432433495005597</c:v>
                </c:pt>
                <c:pt idx="120">
                  <c:v>32.501699101540254</c:v>
                </c:pt>
                <c:pt idx="121">
                  <c:v>32.059578140025621</c:v>
                </c:pt>
                <c:pt idx="122">
                  <c:v>31.683501690230258</c:v>
                </c:pt>
                <c:pt idx="123">
                  <c:v>31.532038152050404</c:v>
                </c:pt>
                <c:pt idx="124">
                  <c:v>31.453505794575491</c:v>
                </c:pt>
                <c:pt idx="125">
                  <c:v>31.005544709614938</c:v>
                </c:pt>
                <c:pt idx="126">
                  <c:v>30.856558009404822</c:v>
                </c:pt>
                <c:pt idx="127">
                  <c:v>30.191970877597385</c:v>
                </c:pt>
                <c:pt idx="128">
                  <c:v>30.257231853665928</c:v>
                </c:pt>
                <c:pt idx="129">
                  <c:v>30.112767096976341</c:v>
                </c:pt>
                <c:pt idx="130">
                  <c:v>30.020871721289609</c:v>
                </c:pt>
                <c:pt idx="131">
                  <c:v>29.558113387002393</c:v>
                </c:pt>
                <c:pt idx="132">
                  <c:v>29.621534418782019</c:v>
                </c:pt>
                <c:pt idx="133">
                  <c:v>29.479221712598815</c:v>
                </c:pt>
                <c:pt idx="134">
                  <c:v>28.808095493601144</c:v>
                </c:pt>
                <c:pt idx="135">
                  <c:v>28.670862013074071</c:v>
                </c:pt>
                <c:pt idx="136">
                  <c:v>28.56420587766226</c:v>
                </c:pt>
                <c:pt idx="137">
                  <c:v>28.62546300637095</c:v>
                </c:pt>
                <c:pt idx="138">
                  <c:v>28.144241871547521</c:v>
                </c:pt>
                <c:pt idx="139">
                  <c:v>28.009300959662625</c:v>
                </c:pt>
                <c:pt idx="140">
                  <c:v>28.069326906341558</c:v>
                </c:pt>
                <c:pt idx="141">
                  <c:v>27.388148663660957</c:v>
                </c:pt>
                <c:pt idx="142">
                  <c:v>27.257958599307116</c:v>
                </c:pt>
                <c:pt idx="143">
                  <c:v>27.316800350647654</c:v>
                </c:pt>
                <c:pt idx="144">
                  <c:v>27.192776397947952</c:v>
                </c:pt>
                <c:pt idx="145">
                  <c:v>26.688986609002839</c:v>
                </c:pt>
                <c:pt idx="146">
                  <c:v>26.746688605465422</c:v>
                </c:pt>
                <c:pt idx="147">
                  <c:v>26.618565598941089</c:v>
                </c:pt>
                <c:pt idx="148">
                  <c:v>26.287727114858939</c:v>
                </c:pt>
                <c:pt idx="149">
                  <c:v>25.979372746025447</c:v>
                </c:pt>
                <c:pt idx="150">
                  <c:v>26.03562012031081</c:v>
                </c:pt>
                <c:pt idx="151">
                  <c:v>26.091514908715354</c:v>
                </c:pt>
                <c:pt idx="152">
                  <c:v>25.768334009407056</c:v>
                </c:pt>
                <c:pt idx="153">
                  <c:v>25.413775963101173</c:v>
                </c:pt>
                <c:pt idx="154">
                  <c:v>25.291117668311259</c:v>
                </c:pt>
                <c:pt idx="155">
                  <c:v>25.345644095431524</c:v>
                </c:pt>
                <c:pt idx="156">
                  <c:v>25.224301376100158</c:v>
                </c:pt>
                <c:pt idx="157">
                  <c:v>24.507210355584334</c:v>
                </c:pt>
                <c:pt idx="158">
                  <c:v>24.560752590275342</c:v>
                </c:pt>
                <c:pt idx="159">
                  <c:v>24.6139744130125</c:v>
                </c:pt>
                <c:pt idx="160">
                  <c:v>24.666879542071342</c:v>
                </c:pt>
                <c:pt idx="161">
                  <c:v>24.330536748592849</c:v>
                </c:pt>
                <c:pt idx="162">
                  <c:v>24.382819396123395</c:v>
                </c:pt>
                <c:pt idx="163">
                  <c:v>23.814737276544108</c:v>
                </c:pt>
                <c:pt idx="164">
                  <c:v>23.86641158196305</c:v>
                </c:pt>
                <c:pt idx="165">
                  <c:v>23.75216703807682</c:v>
                </c:pt>
                <c:pt idx="166">
                  <c:v>23.803246676652051</c:v>
                </c:pt>
                <c:pt idx="167">
                  <c:v>23.056611110136473</c:v>
                </c:pt>
                <c:pt idx="168">
                  <c:v>23.107109312489214</c:v>
                </c:pt>
                <c:pt idx="169">
                  <c:v>23.157321624352491</c:v>
                </c:pt>
                <c:pt idx="170">
                  <c:v>23.20725119498222</c:v>
                </c:pt>
                <c:pt idx="171">
                  <c:v>22.853235769395667</c:v>
                </c:pt>
                <c:pt idx="172">
                  <c:v>22.90260910428367</c:v>
                </c:pt>
                <c:pt idx="173">
                  <c:v>22.702103324065376</c:v>
                </c:pt>
                <c:pt idx="174">
                  <c:v>22.593246476995489</c:v>
                </c:pt>
                <c:pt idx="175">
                  <c:v>22.386328718538309</c:v>
                </c:pt>
                <c:pt idx="176">
                  <c:v>22.125203731059315</c:v>
                </c:pt>
                <c:pt idx="177">
                  <c:v>21.643505700147728</c:v>
                </c:pt>
                <c:pt idx="178">
                  <c:v>21.691280864645421</c:v>
                </c:pt>
                <c:pt idx="179">
                  <c:v>21.738799477906241</c:v>
                </c:pt>
                <c:pt idx="180">
                  <c:v>21.484576624737002</c:v>
                </c:pt>
                <c:pt idx="181">
                  <c:v>21.531590158708553</c:v>
                </c:pt>
                <c:pt idx="182">
                  <c:v>21.021445215358341</c:v>
                </c:pt>
                <c:pt idx="183">
                  <c:v>21.067964097325358</c:v>
                </c:pt>
                <c:pt idx="184">
                  <c:v>21.1142394651487</c:v>
                </c:pt>
                <c:pt idx="185">
                  <c:v>20.722958400355196</c:v>
                </c:pt>
                <c:pt idx="186">
                  <c:v>20.768754173568993</c:v>
                </c:pt>
                <c:pt idx="187">
                  <c:v>20.814313792513701</c:v>
                </c:pt>
                <c:pt idx="188">
                  <c:v>20.5700528610069</c:v>
                </c:pt>
                <c:pt idx="189">
                  <c:v>20.615147278301322</c:v>
                </c:pt>
                <c:pt idx="190">
                  <c:v>20.362531996108828</c:v>
                </c:pt>
                <c:pt idx="191">
                  <c:v>20.407170456666904</c:v>
                </c:pt>
                <c:pt idx="192">
                  <c:v>20.451584321566656</c:v>
                </c:pt>
                <c:pt idx="193">
                  <c:v>19.908261499363618</c:v>
                </c:pt>
                <c:pt idx="194">
                  <c:v>19.952232775648667</c:v>
                </c:pt>
                <c:pt idx="195">
                  <c:v>19.357133383913151</c:v>
                </c:pt>
                <c:pt idx="196">
                  <c:v>19.400670665322536</c:v>
                </c:pt>
                <c:pt idx="197">
                  <c:v>19.443994095444623</c:v>
                </c:pt>
                <c:pt idx="198">
                  <c:v>19.153006693097382</c:v>
                </c:pt>
                <c:pt idx="199">
                  <c:v>19.058057325215628</c:v>
                </c:pt>
                <c:pt idx="200">
                  <c:v>19.100751432365058</c:v>
                </c:pt>
                <c:pt idx="201">
                  <c:v>19.143239747047375</c:v>
                </c:pt>
                <c:pt idx="202">
                  <c:v>18.915772147823304</c:v>
                </c:pt>
                <c:pt idx="203">
                  <c:v>18.957854684605991</c:v>
                </c:pt>
                <c:pt idx="204">
                  <c:v>18.655030070314169</c:v>
                </c:pt>
                <c:pt idx="205">
                  <c:v>18.696714394375689</c:v>
                </c:pt>
                <c:pt idx="206">
                  <c:v>18.738202384235009</c:v>
                </c:pt>
                <c:pt idx="207">
                  <c:v>18.423484876507786</c:v>
                </c:pt>
                <c:pt idx="208">
                  <c:v>18.202767434929655</c:v>
                </c:pt>
                <c:pt idx="209">
                  <c:v>18.243677210875347</c:v>
                </c:pt>
                <c:pt idx="210">
                  <c:v>17.535317179901725</c:v>
                </c:pt>
                <c:pt idx="211">
                  <c:v>17.575850229319727</c:v>
                </c:pt>
                <c:pt idx="212">
                  <c:v>17.616197470167165</c:v>
                </c:pt>
                <c:pt idx="213">
                  <c:v>17.656360575355293</c:v>
                </c:pt>
                <c:pt idx="214">
                  <c:v>17.173550631746579</c:v>
                </c:pt>
                <c:pt idx="215">
                  <c:v>17.213350396051496</c:v>
                </c:pt>
                <c:pt idx="216">
                  <c:v>17.252970911935037</c:v>
                </c:pt>
                <c:pt idx="217">
                  <c:v>17.292413765897479</c:v>
                </c:pt>
                <c:pt idx="218">
                  <c:v>17.081763168384597</c:v>
                </c:pt>
                <c:pt idx="219">
                  <c:v>17.120855375627556</c:v>
                </c:pt>
                <c:pt idx="220">
                  <c:v>17.159774557757245</c:v>
                </c:pt>
                <c:pt idx="221">
                  <c:v>16.788761815925199</c:v>
                </c:pt>
                <c:pt idx="222">
                  <c:v>16.827339446080458</c:v>
                </c:pt>
                <c:pt idx="223">
                  <c:v>16.865748511067608</c:v>
                </c:pt>
                <c:pt idx="224">
                  <c:v>16.4781569772924</c:v>
                </c:pt>
                <c:pt idx="225">
                  <c:v>16.274249769131714</c:v>
                </c:pt>
                <c:pt idx="226">
                  <c:v>16.312161758719427</c:v>
                </c:pt>
                <c:pt idx="227">
                  <c:v>16.349910869676094</c:v>
                </c:pt>
                <c:pt idx="228">
                  <c:v>15.482194162869035</c:v>
                </c:pt>
                <c:pt idx="229">
                  <c:v>15.519621631067508</c:v>
                </c:pt>
                <c:pt idx="230">
                  <c:v>15.556890301058814</c:v>
                </c:pt>
                <c:pt idx="231">
                  <c:v>15.594001499366613</c:v>
                </c:pt>
                <c:pt idx="232">
                  <c:v>15.148327656275512</c:v>
                </c:pt>
                <c:pt idx="233">
                  <c:v>15.067111296707168</c:v>
                </c:pt>
                <c:pt idx="234">
                  <c:v>15.103757876875676</c:v>
                </c:pt>
                <c:pt idx="235">
                  <c:v>15.140252130525113</c:v>
                </c:pt>
                <c:pt idx="236">
                  <c:v>15.176595304996937</c:v>
                </c:pt>
                <c:pt idx="237">
                  <c:v>14.982705987919871</c:v>
                </c:pt>
                <c:pt idx="238">
                  <c:v>15.018750685962118</c:v>
                </c:pt>
                <c:pt idx="239">
                  <c:v>15.054647957296936</c:v>
                </c:pt>
                <c:pt idx="240">
                  <c:v>14.585314338137891</c:v>
                </c:pt>
                <c:pt idx="241">
                  <c:v>14.620920307165989</c:v>
                </c:pt>
                <c:pt idx="242">
                  <c:v>14.656382372506471</c:v>
                </c:pt>
                <c:pt idx="243">
                  <c:v>14.691701680775509</c:v>
                </c:pt>
                <c:pt idx="244">
                  <c:v>14.306267023398306</c:v>
                </c:pt>
                <c:pt idx="245">
                  <c:v>14.119155443236821</c:v>
                </c:pt>
                <c:pt idx="246">
                  <c:v>14.154053225992357</c:v>
                </c:pt>
                <c:pt idx="247">
                  <c:v>14.188812705173063</c:v>
                </c:pt>
                <c:pt idx="248">
                  <c:v>14.223434961925648</c:v>
                </c:pt>
                <c:pt idx="249">
                  <c:v>14.257921064898369</c:v>
                </c:pt>
                <c:pt idx="250">
                  <c:v>14.292272070430954</c:v>
                </c:pt>
                <c:pt idx="251">
                  <c:v>14.326489022740589</c:v>
                </c:pt>
                <c:pt idx="252">
                  <c:v>14.360572954104953</c:v>
                </c:pt>
                <c:pt idx="253">
                  <c:v>14.394524885041619</c:v>
                </c:pt>
                <c:pt idx="254">
                  <c:v>14.320246650930358</c:v>
                </c:pt>
                <c:pt idx="255">
                  <c:v>14.353937596400783</c:v>
                </c:pt>
                <c:pt idx="256">
                  <c:v>14.387499534179767</c:v>
                </c:pt>
                <c:pt idx="257">
                  <c:v>14.42093343947306</c:v>
                </c:pt>
                <c:pt idx="258">
                  <c:v>13.554918260579115</c:v>
                </c:pt>
                <c:pt idx="259">
                  <c:v>13.377851049148262</c:v>
                </c:pt>
                <c:pt idx="260">
                  <c:v>13.410906599903399</c:v>
                </c:pt>
                <c:pt idx="261">
                  <c:v>13.443837911471633</c:v>
                </c:pt>
                <c:pt idx="262">
                  <c:v>13.47664590607792</c:v>
                </c:pt>
                <c:pt idx="263">
                  <c:v>13.509331495809988</c:v>
                </c:pt>
                <c:pt idx="264">
                  <c:v>13.54189558276488</c:v>
                </c:pt>
                <c:pt idx="265">
                  <c:v>13.574339059193164</c:v>
                </c:pt>
                <c:pt idx="266">
                  <c:v>13.606662807639964</c:v>
                </c:pt>
                <c:pt idx="267">
                  <c:v>13.63886770108445</c:v>
                </c:pt>
                <c:pt idx="268">
                  <c:v>11.772010853075784</c:v>
                </c:pt>
                <c:pt idx="269">
                  <c:v>11.601666568280564</c:v>
                </c:pt>
                <c:pt idx="270">
                  <c:v>11.633520040962026</c:v>
                </c:pt>
                <c:pt idx="271">
                  <c:v>11.665258057588289</c:v>
                </c:pt>
                <c:pt idx="272">
                  <c:v>11.696881445306929</c:v>
                </c:pt>
                <c:pt idx="273">
                  <c:v>8.2980410224812715</c:v>
                </c:pt>
                <c:pt idx="274">
                  <c:v>8.3294375988203626</c:v>
                </c:pt>
                <c:pt idx="275">
                  <c:v>8.3607219754888717</c:v>
                </c:pt>
                <c:pt idx="276">
                  <c:v>8.3918949452331333</c:v>
                </c:pt>
                <c:pt idx="277">
                  <c:v>8.4229572924954539</c:v>
                </c:pt>
                <c:pt idx="278">
                  <c:v>8.4539097935289931</c:v>
                </c:pt>
                <c:pt idx="279">
                  <c:v>8.4847532165103701</c:v>
                </c:pt>
                <c:pt idx="280">
                  <c:v>8.4173065034684811</c:v>
                </c:pt>
                <c:pt idx="281">
                  <c:v>8.4479340431207817</c:v>
                </c:pt>
                <c:pt idx="282">
                  <c:v>8.4784547618890116</c:v>
                </c:pt>
                <c:pt idx="283">
                  <c:v>8.5088693967322371</c:v>
                </c:pt>
                <c:pt idx="284">
                  <c:v>5.5988786770699051</c:v>
                </c:pt>
                <c:pt idx="285">
                  <c:v>5.6290833248758929</c:v>
                </c:pt>
                <c:pt idx="286">
                  <c:v>5.4687708316499197</c:v>
                </c:pt>
                <c:pt idx="287">
                  <c:v>5.4987683510700549</c:v>
                </c:pt>
                <c:pt idx="288">
                  <c:v>5.5286633602482311</c:v>
                </c:pt>
                <c:pt idx="289">
                  <c:v>5.5584565523873835</c:v>
                </c:pt>
                <c:pt idx="290">
                  <c:v>5.5881486137347451</c:v>
                </c:pt>
                <c:pt idx="291">
                  <c:v>5.6177402236737635</c:v>
                </c:pt>
                <c:pt idx="292">
                  <c:v>5.6472320548144808</c:v>
                </c:pt>
                <c:pt idx="293">
                  <c:v>5.6766247730828354</c:v>
                </c:pt>
                <c:pt idx="294">
                  <c:v>5.7059190378081439</c:v>
                </c:pt>
                <c:pt idx="295">
                  <c:v>5.7351155018092186</c:v>
                </c:pt>
                <c:pt idx="296">
                  <c:v>5.7642148114793486</c:v>
                </c:pt>
                <c:pt idx="297">
                  <c:v>4.5068363568672254</c:v>
                </c:pt>
                <c:pt idx="298">
                  <c:v>4.3532639329254863</c:v>
                </c:pt>
                <c:pt idx="299">
                  <c:v>4.3820755949493702</c:v>
                </c:pt>
                <c:pt idx="300">
                  <c:v>4.4107926256076695</c:v>
                </c:pt>
                <c:pt idx="301">
                  <c:v>4.4394156403906351</c:v>
                </c:pt>
                <c:pt idx="302">
                  <c:v>4.4679452488437192</c:v>
                </c:pt>
                <c:pt idx="303">
                  <c:v>3.3325133046454027</c:v>
                </c:pt>
                <c:pt idx="304">
                  <c:v>3.3608579056747487</c:v>
                </c:pt>
                <c:pt idx="305">
                  <c:v>3.389110894094955</c:v>
                </c:pt>
                <c:pt idx="306">
                  <c:v>3.4172728564189185</c:v>
                </c:pt>
                <c:pt idx="307">
                  <c:v>3.4453443735820599</c:v>
                </c:pt>
                <c:pt idx="308">
                  <c:v>3.4733260210122978</c:v>
                </c:pt>
                <c:pt idx="309">
                  <c:v>3.5012183686990568</c:v>
                </c:pt>
                <c:pt idx="310">
                  <c:v>2.4876657312593267</c:v>
                </c:pt>
                <c:pt idx="311">
                  <c:v>2.5153811680110181</c:v>
                </c:pt>
                <c:pt idx="312">
                  <c:v>2.4547445202193785</c:v>
                </c:pt>
                <c:pt idx="313">
                  <c:v>2.4822852624074585</c:v>
                </c:pt>
                <c:pt idx="314">
                  <c:v>2.5097394755591722</c:v>
                </c:pt>
                <c:pt idx="315">
                  <c:v>2.5371076984216074</c:v>
                </c:pt>
                <c:pt idx="316">
                  <c:v>2.5643904647568547</c:v>
                </c:pt>
                <c:pt idx="317">
                  <c:v>0.87641330340375134</c:v>
                </c:pt>
                <c:pt idx="318">
                  <c:v>0.90352673833524477</c:v>
                </c:pt>
                <c:pt idx="319">
                  <c:v>0.84427529698584181</c:v>
                </c:pt>
                <c:pt idx="320">
                  <c:v>0.87122147724917909</c:v>
                </c:pt>
                <c:pt idx="321">
                  <c:v>0.89808479712300482</c:v>
                </c:pt>
                <c:pt idx="322">
                  <c:v>0.92486576170787771</c:v>
                </c:pt>
                <c:pt idx="323">
                  <c:v>0.95156487152681279</c:v>
                </c:pt>
                <c:pt idx="324">
                  <c:v>0.97818262258059008</c:v>
                </c:pt>
                <c:pt idx="325">
                  <c:v>0.33090075640112104</c:v>
                </c:pt>
                <c:pt idx="326">
                  <c:v>0.27305973944493189</c:v>
                </c:pt>
                <c:pt idx="327">
                  <c:v>0.29943634578813771</c:v>
                </c:pt>
                <c:pt idx="328">
                  <c:v>0.32573353321242848</c:v>
                </c:pt>
                <c:pt idx="329">
                  <c:v>0.35195177590043158</c:v>
                </c:pt>
                <c:pt idx="330">
                  <c:v>0.37809154382449606</c:v>
                </c:pt>
                <c:pt idx="331">
                  <c:v>0.40415330279608952</c:v>
                </c:pt>
                <c:pt idx="332">
                  <c:v>0.43013751451468352</c:v>
                </c:pt>
                <c:pt idx="333">
                  <c:v>0.45604463661561567</c:v>
                </c:pt>
                <c:pt idx="334">
                  <c:v>0.31923049461815367</c:v>
                </c:pt>
                <c:pt idx="335">
                  <c:v>0.34498479436874163</c:v>
                </c:pt>
                <c:pt idx="336">
                  <c:v>0.37066335349223323</c:v>
                </c:pt>
                <c:pt idx="337">
                  <c:v>0.39626661383343276</c:v>
                </c:pt>
                <c:pt idx="338">
                  <c:v>0.42179501340282854</c:v>
                </c:pt>
                <c:pt idx="339">
                  <c:v>0.44724898642058974</c:v>
                </c:pt>
                <c:pt idx="340">
                  <c:v>0.47262896335959681</c:v>
                </c:pt>
                <c:pt idx="341">
                  <c:v>-5.3370879008468819E-2</c:v>
                </c:pt>
                <c:pt idx="342">
                  <c:v>-2.8137617582558505E-2</c:v>
                </c:pt>
                <c:pt idx="343">
                  <c:v>-2.9770828738833188E-3</c:v>
                </c:pt>
                <c:pt idx="344">
                  <c:v>2.2111141024083736E-2</c:v>
                </c:pt>
                <c:pt idx="345">
                  <c:v>4.7127466478571023E-2</c:v>
                </c:pt>
                <c:pt idx="346">
                  <c:v>7.2072302357412354E-2</c:v>
                </c:pt>
                <c:pt idx="347">
                  <c:v>9.6946054068382637E-2</c:v>
                </c:pt>
                <c:pt idx="348">
                  <c:v>0.12174912359785139</c:v>
                </c:pt>
                <c:pt idx="349">
                  <c:v>-0.28231184045088753</c:v>
                </c:pt>
                <c:pt idx="350">
                  <c:v>-0.25764894282033879</c:v>
                </c:pt>
                <c:pt idx="351">
                  <c:v>-0.38776628536282942</c:v>
                </c:pt>
                <c:pt idx="352">
                  <c:v>-0.36324199179745165</c:v>
                </c:pt>
                <c:pt idx="353">
                  <c:v>-0.33878642048387064</c:v>
                </c:pt>
                <c:pt idx="354">
                  <c:v>-0.31439918918022158</c:v>
                </c:pt>
                <c:pt idx="355">
                  <c:v>-0.29007991880945383</c:v>
                </c:pt>
                <c:pt idx="356">
                  <c:v>-0.26582823342454276</c:v>
                </c:pt>
                <c:pt idx="357">
                  <c:v>-0.24164376017466793</c:v>
                </c:pt>
                <c:pt idx="358">
                  <c:v>-0.52380737927339283</c:v>
                </c:pt>
                <c:pt idx="359">
                  <c:v>-0.4997562239561546</c:v>
                </c:pt>
                <c:pt idx="360">
                  <c:v>-0.47577118046186229</c:v>
                </c:pt>
                <c:pt idx="361">
                  <c:v>-0.52623205327985545</c:v>
                </c:pt>
                <c:pt idx="362">
                  <c:v>-0.50237815396344843</c:v>
                </c:pt>
                <c:pt idx="363">
                  <c:v>-0.47858929283411555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C995-4EEA-9F83-18C553F5D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</c:scatterChart>
      <c:valAx>
        <c:axId val="1291456431"/>
        <c:scaling>
          <c:orientation val="minMax"/>
          <c:max val="300"/>
          <c:min val="-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20"/>
        <c:minorUnit val="2"/>
      </c:valAx>
      <c:valAx>
        <c:axId val="129145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10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'S1_Radar A_inband'!$P$9</c:f>
              <c:strCache>
                <c:ptCount val="1"/>
                <c:pt idx="0">
                  <c:v>Margin for the Long term interference</c:v>
                </c:pt>
              </c:strCache>
            </c:strRef>
          </c:tx>
          <c:spPr>
            <a:ln w="127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'S1_Radar A_inband'!$B$10:$B$509</c:f>
              <c:numCache>
                <c:formatCode>General</c:formatCode>
                <c:ptCount val="5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</c:numCache>
            </c:numRef>
          </c:xVal>
          <c:yVal>
            <c:numRef>
              <c:f>'S1_Radar A_inband'!$P$10:$P$509</c:f>
              <c:numCache>
                <c:formatCode>General</c:formatCode>
                <c:ptCount val="500"/>
                <c:pt idx="0">
                  <c:v>23.915161088800915</c:v>
                </c:pt>
                <c:pt idx="1">
                  <c:v>23.46237569597892</c:v>
                </c:pt>
                <c:pt idx="2">
                  <c:v>22.996963777823538</c:v>
                </c:pt>
                <c:pt idx="3">
                  <c:v>22.544750873184512</c:v>
                </c:pt>
                <c:pt idx="4">
                  <c:v>22.091109276408815</c:v>
                </c:pt>
                <c:pt idx="5">
                  <c:v>21.649504726115069</c:v>
                </c:pt>
                <c:pt idx="6">
                  <c:v>21.213030555745533</c:v>
                </c:pt>
                <c:pt idx="7">
                  <c:v>20.796649461533946</c:v>
                </c:pt>
                <c:pt idx="8">
                  <c:v>20.375066931180868</c:v>
                </c:pt>
                <c:pt idx="9">
                  <c:v>19.946417000040583</c:v>
                </c:pt>
                <c:pt idx="10">
                  <c:v>19.536181110865172</c:v>
                </c:pt>
                <c:pt idx="11">
                  <c:v>19.144955436331799</c:v>
                </c:pt>
                <c:pt idx="12">
                  <c:v>18.754798229810817</c:v>
                </c:pt>
                <c:pt idx="13">
                  <c:v>18.373170008522649</c:v>
                </c:pt>
                <c:pt idx="14">
                  <c:v>18.000041156443189</c:v>
                </c:pt>
                <c:pt idx="15">
                  <c:v>17.626504805547597</c:v>
                </c:pt>
                <c:pt idx="16">
                  <c:v>17.272970653527807</c:v>
                </c:pt>
                <c:pt idx="17">
                  <c:v>16.918973185628062</c:v>
                </c:pt>
                <c:pt idx="18">
                  <c:v>16.59636975676284</c:v>
                </c:pt>
                <c:pt idx="19">
                  <c:v>16.238335970476783</c:v>
                </c:pt>
                <c:pt idx="20">
                  <c:v>15.915554955908846</c:v>
                </c:pt>
                <c:pt idx="21">
                  <c:v>15.590142240990232</c:v>
                </c:pt>
                <c:pt idx="22">
                  <c:v>15.303845603485797</c:v>
                </c:pt>
                <c:pt idx="23">
                  <c:v>14.979192646059175</c:v>
                </c:pt>
                <c:pt idx="24">
                  <c:v>14.693142059895052</c:v>
                </c:pt>
                <c:pt idx="25">
                  <c:v>14.354133740289001</c:v>
                </c:pt>
                <c:pt idx="26">
                  <c:v>14.083913015336165</c:v>
                </c:pt>
                <c:pt idx="27">
                  <c:v>13.787890471261022</c:v>
                </c:pt>
                <c:pt idx="28">
                  <c:v>13.507640596579307</c:v>
                </c:pt>
                <c:pt idx="29">
                  <c:v>13.275484600408447</c:v>
                </c:pt>
                <c:pt idx="30">
                  <c:v>13.017985097448388</c:v>
                </c:pt>
                <c:pt idx="31">
                  <c:v>12.748122905076315</c:v>
                </c:pt>
                <c:pt idx="32">
                  <c:v>12.483132072665327</c:v>
                </c:pt>
                <c:pt idx="33">
                  <c:v>12.205232280589257</c:v>
                </c:pt>
                <c:pt idx="34">
                  <c:v>11.965033736757078</c:v>
                </c:pt>
                <c:pt idx="35">
                  <c:v>11.715937820605262</c:v>
                </c:pt>
                <c:pt idx="36">
                  <c:v>11.47193782486346</c:v>
                </c:pt>
                <c:pt idx="37">
                  <c:v>11.293912822117022</c:v>
                </c:pt>
                <c:pt idx="38">
                  <c:v>11.028101255659806</c:v>
                </c:pt>
                <c:pt idx="39">
                  <c:v>10.812448141932634</c:v>
                </c:pt>
                <c:pt idx="40">
                  <c:v>10.584167071661611</c:v>
                </c:pt>
                <c:pt idx="41">
                  <c:v>10.347502926884857</c:v>
                </c:pt>
                <c:pt idx="42">
                  <c:v>10.161956588877814</c:v>
                </c:pt>
                <c:pt idx="43">
                  <c:v>9.9452194602030772</c:v>
                </c:pt>
                <c:pt idx="44">
                  <c:v>9.676848127687407</c:v>
                </c:pt>
                <c:pt idx="45">
                  <c:v>9.4863055493137836</c:v>
                </c:pt>
                <c:pt idx="46">
                  <c:v>9.2871722631393538</c:v>
                </c:pt>
                <c:pt idx="47">
                  <c:v>9.0791852208903521</c:v>
                </c:pt>
                <c:pt idx="48">
                  <c:v>8.9577262347785904</c:v>
                </c:pt>
                <c:pt idx="49">
                  <c:v>8.7333338706249464</c:v>
                </c:pt>
                <c:pt idx="50">
                  <c:v>8.5505932046934561</c:v>
                </c:pt>
                <c:pt idx="51">
                  <c:v>8.3076154307355381</c:v>
                </c:pt>
                <c:pt idx="52">
                  <c:v>8.1847899330158356</c:v>
                </c:pt>
                <c:pt idx="53">
                  <c:v>7.9768054730504048</c:v>
                </c:pt>
                <c:pt idx="54">
                  <c:v>7.7613707163055494</c:v>
                </c:pt>
                <c:pt idx="55">
                  <c:v>7.6467905703225938</c:v>
                </c:pt>
                <c:pt idx="56">
                  <c:v>7.498923668735813</c:v>
                </c:pt>
                <c:pt idx="57">
                  <c:v>7.2595088631565261</c:v>
                </c:pt>
                <c:pt idx="58">
                  <c:v>7.1271961801754458</c:v>
                </c:pt>
                <c:pt idx="59">
                  <c:v>6.8714088199905063</c:v>
                </c:pt>
                <c:pt idx="60">
                  <c:v>6.7561877486965045</c:v>
                </c:pt>
                <c:pt idx="61">
                  <c:v>6.6057741863711783</c:v>
                </c:pt>
                <c:pt idx="62">
                  <c:v>6.4804940002917988</c:v>
                </c:pt>
                <c:pt idx="63">
                  <c:v>6.3187814220977145</c:v>
                </c:pt>
                <c:pt idx="64">
                  <c:v>6.0865880905373047</c:v>
                </c:pt>
                <c:pt idx="65">
                  <c:v>5.9447576948807637</c:v>
                </c:pt>
                <c:pt idx="66">
                  <c:v>5.7640123389514031</c:v>
                </c:pt>
                <c:pt idx="67">
                  <c:v>5.6101023043640197</c:v>
                </c:pt>
                <c:pt idx="68">
                  <c:v>5.4856772694975291</c:v>
                </c:pt>
                <c:pt idx="69">
                  <c:v>5.3210472901261596</c:v>
                </c:pt>
                <c:pt idx="70">
                  <c:v>5.1870299602825867</c:v>
                </c:pt>
                <c:pt idx="71">
                  <c:v>5.0112552538576836</c:v>
                </c:pt>
                <c:pt idx="72">
                  <c:v>4.8672954213960224</c:v>
                </c:pt>
                <c:pt idx="73">
                  <c:v>4.7157890143725325</c:v>
                </c:pt>
                <c:pt idx="74">
                  <c:v>4.5983855120742589</c:v>
                </c:pt>
                <c:pt idx="75">
                  <c:v>4.3629437782378915</c:v>
                </c:pt>
                <c:pt idx="76">
                  <c:v>4.3142202500858104</c:v>
                </c:pt>
                <c:pt idx="77">
                  <c:v>4.1044884016540237</c:v>
                </c:pt>
                <c:pt idx="78">
                  <c:v>4.0495835160097045</c:v>
                </c:pt>
                <c:pt idx="79">
                  <c:v>3.8721497161853335</c:v>
                </c:pt>
                <c:pt idx="80">
                  <c:v>3.684439510144415</c:v>
                </c:pt>
                <c:pt idx="81">
                  <c:v>3.6199857039838008</c:v>
                </c:pt>
                <c:pt idx="82">
                  <c:v>3.3819408309544201</c:v>
                </c:pt>
                <c:pt idx="83">
                  <c:v>3.3109029929497922</c:v>
                </c:pt>
                <c:pt idx="84">
                  <c:v>3.1901329214823733</c:v>
                </c:pt>
                <c:pt idx="85">
                  <c:v>3.0241933626122375</c:v>
                </c:pt>
                <c:pt idx="86">
                  <c:v>2.9022800470302457</c:v>
                </c:pt>
                <c:pt idx="87">
                  <c:v>2.7697945719147015</c:v>
                </c:pt>
                <c:pt idx="88">
                  <c:v>2.5390166817641386</c:v>
                </c:pt>
                <c:pt idx="89">
                  <c:v>2.5004008146541139</c:v>
                </c:pt>
                <c:pt idx="90">
                  <c:v>2.3994389246410037</c:v>
                </c:pt>
                <c:pt idx="91">
                  <c:v>2.2067834130877202</c:v>
                </c:pt>
                <c:pt idx="92">
                  <c:v>2.0629604383530165</c:v>
                </c:pt>
                <c:pt idx="93">
                  <c:v>2.0508258717869978</c:v>
                </c:pt>
                <c:pt idx="94">
                  <c:v>1.7435446773022534</c:v>
                </c:pt>
                <c:pt idx="95">
                  <c:v>1.6342983429144056</c:v>
                </c:pt>
                <c:pt idx="96">
                  <c:v>1.5686758000896219</c:v>
                </c:pt>
                <c:pt idx="97">
                  <c:v>1.5009509416907179</c:v>
                </c:pt>
                <c:pt idx="98">
                  <c:v>1.3241421590020082</c:v>
                </c:pt>
                <c:pt idx="99">
                  <c:v>1.2033874486036638</c:v>
                </c:pt>
                <c:pt idx="100">
                  <c:v>1.1278437969015869</c:v>
                </c:pt>
                <c:pt idx="101">
                  <c:v>1.0501180320801211</c:v>
                </c:pt>
                <c:pt idx="102">
                  <c:v>0.85768118188069309</c:v>
                </c:pt>
                <c:pt idx="103">
                  <c:v>0.72482308606090839</c:v>
                </c:pt>
                <c:pt idx="104">
                  <c:v>0.63886525543694006</c:v>
                </c:pt>
                <c:pt idx="105">
                  <c:v>0.550621335652977</c:v>
                </c:pt>
                <c:pt idx="106">
                  <c:v>0.3414085343992781</c:v>
                </c:pt>
                <c:pt idx="107">
                  <c:v>0.31568868064573508</c:v>
                </c:pt>
                <c:pt idx="108">
                  <c:v>9.8727067750829178E-2</c:v>
                </c:pt>
                <c:pt idx="109">
                  <c:v>5.1644189345921632E-2</c:v>
                </c:pt>
                <c:pt idx="110">
                  <c:v>-0.22805513689522172</c:v>
                </c:pt>
                <c:pt idx="111">
                  <c:v>-0.26048274388682557</c:v>
                </c:pt>
                <c:pt idx="112">
                  <c:v>-0.36776609598419441</c:v>
                </c:pt>
                <c:pt idx="113">
                  <c:v>-0.42308314474652775</c:v>
                </c:pt>
                <c:pt idx="114">
                  <c:v>-0.53503706305767196</c:v>
                </c:pt>
                <c:pt idx="115">
                  <c:v>-0.78282299673570321</c:v>
                </c:pt>
                <c:pt idx="116">
                  <c:v>-0.82273444488988901</c:v>
                </c:pt>
                <c:pt idx="117">
                  <c:v>-0.94312163661710713</c:v>
                </c:pt>
                <c:pt idx="118">
                  <c:v>-1.0093529421336598</c:v>
                </c:pt>
                <c:pt idx="119">
                  <c:v>-1.2748575320242992</c:v>
                </c:pt>
                <c:pt idx="120">
                  <c:v>-1.2055919254896423</c:v>
                </c:pt>
                <c:pt idx="121">
                  <c:v>-1.479985037857972</c:v>
                </c:pt>
                <c:pt idx="122">
                  <c:v>-1.5280959374435383</c:v>
                </c:pt>
                <c:pt idx="123">
                  <c:v>-1.5193403263309051</c:v>
                </c:pt>
                <c:pt idx="124">
                  <c:v>-1.5978726838058179</c:v>
                </c:pt>
                <c:pt idx="125">
                  <c:v>-1.8881364943857619</c:v>
                </c:pt>
                <c:pt idx="126">
                  <c:v>-1.8819577198306803</c:v>
                </c:pt>
                <c:pt idx="127">
                  <c:v>-2.2438503950535278</c:v>
                </c:pt>
                <c:pt idx="128">
                  <c:v>-2.1785894189849841</c:v>
                </c:pt>
                <c:pt idx="129">
                  <c:v>-2.1755464702498557</c:v>
                </c:pt>
                <c:pt idx="130">
                  <c:v>-2.2674418459365882</c:v>
                </c:pt>
                <c:pt idx="131">
                  <c:v>-2.5852668495185043</c:v>
                </c:pt>
                <c:pt idx="132">
                  <c:v>-2.5218458177388783</c:v>
                </c:pt>
                <c:pt idx="133">
                  <c:v>-2.5218109866278837</c:v>
                </c:pt>
                <c:pt idx="134">
                  <c:v>-2.9160468702899607</c:v>
                </c:pt>
                <c:pt idx="135">
                  <c:v>-2.9187621145813409</c:v>
                </c:pt>
                <c:pt idx="136">
                  <c:v>-3.0254182499931375</c:v>
                </c:pt>
                <c:pt idx="137">
                  <c:v>-2.9641611212844481</c:v>
                </c:pt>
                <c:pt idx="138">
                  <c:v>-3.3134989652438804</c:v>
                </c:pt>
                <c:pt idx="139">
                  <c:v>-3.3192047598781755</c:v>
                </c:pt>
                <c:pt idx="140">
                  <c:v>-3.2591788131992416</c:v>
                </c:pt>
                <c:pt idx="141">
                  <c:v>-3.6898863072439383</c:v>
                </c:pt>
                <c:pt idx="142">
                  <c:v>-3.6988693002552822</c:v>
                </c:pt>
                <c:pt idx="143">
                  <c:v>-3.6400275489147447</c:v>
                </c:pt>
                <c:pt idx="144">
                  <c:v>-3.7640515016144462</c:v>
                </c:pt>
                <c:pt idx="145">
                  <c:v>-4.1493395493679515</c:v>
                </c:pt>
                <c:pt idx="146">
                  <c:v>-4.0916375529053681</c:v>
                </c:pt>
                <c:pt idx="147">
                  <c:v>-4.1039795896615061</c:v>
                </c:pt>
                <c:pt idx="148">
                  <c:v>-4.4348180737436564</c:v>
                </c:pt>
                <c:pt idx="149">
                  <c:v>-4.5198371083838538</c:v>
                </c:pt>
                <c:pt idx="150">
                  <c:v>-4.4635897340984911</c:v>
                </c:pt>
                <c:pt idx="151">
                  <c:v>-4.4076949456939474</c:v>
                </c:pt>
                <c:pt idx="152">
                  <c:v>-4.6233549559973426</c:v>
                </c:pt>
                <c:pt idx="153">
                  <c:v>-4.9779130023032394</c:v>
                </c:pt>
                <c:pt idx="154">
                  <c:v>-4.9958381778524483</c:v>
                </c:pt>
                <c:pt idx="155">
                  <c:v>-4.9413117507321829</c:v>
                </c:pt>
                <c:pt idx="156">
                  <c:v>-4.9607272974019452</c:v>
                </c:pt>
                <c:pt idx="157">
                  <c:v>-5.4824576645746674</c:v>
                </c:pt>
                <c:pt idx="158">
                  <c:v>-5.4289154298836593</c:v>
                </c:pt>
                <c:pt idx="159">
                  <c:v>-5.375693607146502</c:v>
                </c:pt>
                <c:pt idx="160">
                  <c:v>-5.3227884780876593</c:v>
                </c:pt>
                <c:pt idx="161">
                  <c:v>-5.5657373776458599</c:v>
                </c:pt>
                <c:pt idx="162">
                  <c:v>-5.5134547301153134</c:v>
                </c:pt>
                <c:pt idx="163">
                  <c:v>-5.9910281386954836</c:v>
                </c:pt>
                <c:pt idx="164">
                  <c:v>-5.9393538332765416</c:v>
                </c:pt>
                <c:pt idx="165">
                  <c:v>-5.9659964477392862</c:v>
                </c:pt>
                <c:pt idx="166">
                  <c:v>-5.9149168091640547</c:v>
                </c:pt>
                <c:pt idx="167">
                  <c:v>-6.4951592219426288</c:v>
                </c:pt>
                <c:pt idx="168">
                  <c:v>-6.444661019589887</c:v>
                </c:pt>
                <c:pt idx="169">
                  <c:v>-6.3944487077266103</c:v>
                </c:pt>
                <c:pt idx="170">
                  <c:v>-6.3445191370968814</c:v>
                </c:pt>
                <c:pt idx="171">
                  <c:v>-6.6197906194963423</c:v>
                </c:pt>
                <c:pt idx="172">
                  <c:v>-6.5704172846083395</c:v>
                </c:pt>
                <c:pt idx="173">
                  <c:v>-6.7709230648266328</c:v>
                </c:pt>
                <c:pt idx="174">
                  <c:v>-6.8040373970057999</c:v>
                </c:pt>
                <c:pt idx="175">
                  <c:v>-7.0109551554629945</c:v>
                </c:pt>
                <c:pt idx="176">
                  <c:v>-7.1297041471080718</c:v>
                </c:pt>
                <c:pt idx="177">
                  <c:v>-7.6114021780196595</c:v>
                </c:pt>
                <c:pt idx="178">
                  <c:v>-7.5636270135219661</c:v>
                </c:pt>
                <c:pt idx="179">
                  <c:v>-7.516108400261146</c:v>
                </c:pt>
                <c:pt idx="180">
                  <c:v>-7.6402855768363054</c:v>
                </c:pt>
                <c:pt idx="181">
                  <c:v>-7.5932720428647542</c:v>
                </c:pt>
                <c:pt idx="182">
                  <c:v>-8.1034169862149668</c:v>
                </c:pt>
                <c:pt idx="183">
                  <c:v>-8.0568981042479493</c:v>
                </c:pt>
                <c:pt idx="184">
                  <c:v>-8.0106227364246081</c:v>
                </c:pt>
                <c:pt idx="185">
                  <c:v>-8.3415783610876986</c:v>
                </c:pt>
                <c:pt idx="186">
                  <c:v>-8.2957825878739015</c:v>
                </c:pt>
                <c:pt idx="187">
                  <c:v>-8.2502229689291937</c:v>
                </c:pt>
                <c:pt idx="188">
                  <c:v>-8.38338547307211</c:v>
                </c:pt>
                <c:pt idx="189">
                  <c:v>-8.3382910557776881</c:v>
                </c:pt>
                <c:pt idx="190">
                  <c:v>-8.5909063379701678</c:v>
                </c:pt>
                <c:pt idx="191">
                  <c:v>-8.5462678774120917</c:v>
                </c:pt>
                <c:pt idx="192">
                  <c:v>-8.5018540125123394</c:v>
                </c:pt>
                <c:pt idx="193">
                  <c:v>-8.9470407884085716</c:v>
                </c:pt>
                <c:pt idx="194">
                  <c:v>-8.9030695121235226</c:v>
                </c:pt>
                <c:pt idx="195">
                  <c:v>-9.4981689038590389</c:v>
                </c:pt>
                <c:pt idx="196">
                  <c:v>-9.4546316224496536</c:v>
                </c:pt>
                <c:pt idx="197">
                  <c:v>-9.4113081923275672</c:v>
                </c:pt>
                <c:pt idx="198">
                  <c:v>-9.7022955946748084</c:v>
                </c:pt>
                <c:pt idx="199">
                  <c:v>-9.7935955673463582</c:v>
                </c:pt>
                <c:pt idx="200">
                  <c:v>-9.7509014601969284</c:v>
                </c:pt>
                <c:pt idx="201">
                  <c:v>-9.7084131455146121</c:v>
                </c:pt>
                <c:pt idx="202">
                  <c:v>-10.572795345289705</c:v>
                </c:pt>
                <c:pt idx="203">
                  <c:v>-10.530712808507019</c:v>
                </c:pt>
                <c:pt idx="204">
                  <c:v>-10.833537422798841</c:v>
                </c:pt>
                <c:pt idx="205">
                  <c:v>-10.79185309873732</c:v>
                </c:pt>
                <c:pt idx="206">
                  <c:v>-10.750365108878</c:v>
                </c:pt>
                <c:pt idx="207">
                  <c:v>-11.065082616605224</c:v>
                </c:pt>
                <c:pt idx="208">
                  <c:v>-11.903981876365037</c:v>
                </c:pt>
                <c:pt idx="209">
                  <c:v>-11.863072100419345</c:v>
                </c:pt>
                <c:pt idx="210">
                  <c:v>-12.571432131392967</c:v>
                </c:pt>
                <c:pt idx="211">
                  <c:v>-12.530899081974965</c:v>
                </c:pt>
                <c:pt idx="212">
                  <c:v>-12.490551841127527</c:v>
                </c:pt>
                <c:pt idx="213">
                  <c:v>-12.450388735939399</c:v>
                </c:pt>
                <c:pt idx="214">
                  <c:v>-13.235264795250714</c:v>
                </c:pt>
                <c:pt idx="215">
                  <c:v>-13.195465030945797</c:v>
                </c:pt>
                <c:pt idx="216">
                  <c:v>-13.155844515062256</c:v>
                </c:pt>
                <c:pt idx="217">
                  <c:v>-13.116401661099815</c:v>
                </c:pt>
                <c:pt idx="218">
                  <c:v>-13.917134903240793</c:v>
                </c:pt>
                <c:pt idx="219">
                  <c:v>-13.878042695997834</c:v>
                </c:pt>
                <c:pt idx="220">
                  <c:v>-13.839123513868145</c:v>
                </c:pt>
                <c:pt idx="221">
                  <c:v>-14.210136255700192</c:v>
                </c:pt>
                <c:pt idx="222">
                  <c:v>-14.171558625544932</c:v>
                </c:pt>
                <c:pt idx="223">
                  <c:v>-14.133149560557783</c:v>
                </c:pt>
                <c:pt idx="224">
                  <c:v>-14.52074109433299</c:v>
                </c:pt>
                <c:pt idx="225">
                  <c:v>-15.29599816475249</c:v>
                </c:pt>
                <c:pt idx="226">
                  <c:v>-15.258086175164777</c:v>
                </c:pt>
                <c:pt idx="227">
                  <c:v>-15.22033706420811</c:v>
                </c:pt>
                <c:pt idx="228">
                  <c:v>-16.088053771015169</c:v>
                </c:pt>
                <c:pt idx="229">
                  <c:v>-16.050626302816696</c:v>
                </c:pt>
                <c:pt idx="230">
                  <c:v>-16.013357632825389</c:v>
                </c:pt>
                <c:pt idx="231">
                  <c:v>-15.976246434517591</c:v>
                </c:pt>
                <c:pt idx="232">
                  <c:v>-16.421920277608692</c:v>
                </c:pt>
                <c:pt idx="233">
                  <c:v>-16.781786774918231</c:v>
                </c:pt>
                <c:pt idx="234">
                  <c:v>-16.745140194749723</c:v>
                </c:pt>
                <c:pt idx="235">
                  <c:v>-16.708645941100286</c:v>
                </c:pt>
                <c:pt idx="236">
                  <c:v>-16.672302766628462</c:v>
                </c:pt>
                <c:pt idx="237">
                  <c:v>-17.409442772410728</c:v>
                </c:pt>
                <c:pt idx="238">
                  <c:v>-17.373398074368481</c:v>
                </c:pt>
                <c:pt idx="239">
                  <c:v>-17.337500803033663</c:v>
                </c:pt>
                <c:pt idx="240">
                  <c:v>-17.806834422192708</c:v>
                </c:pt>
                <c:pt idx="241">
                  <c:v>-17.771228453164611</c:v>
                </c:pt>
                <c:pt idx="242">
                  <c:v>-17.735766387824128</c:v>
                </c:pt>
                <c:pt idx="243">
                  <c:v>-17.70044707955509</c:v>
                </c:pt>
                <c:pt idx="244">
                  <c:v>-18.085881736932294</c:v>
                </c:pt>
                <c:pt idx="245">
                  <c:v>-18.797511223429979</c:v>
                </c:pt>
                <c:pt idx="246">
                  <c:v>-18.762613440674443</c:v>
                </c:pt>
                <c:pt idx="247">
                  <c:v>-18.727853961493736</c:v>
                </c:pt>
                <c:pt idx="248">
                  <c:v>-18.693231704741152</c:v>
                </c:pt>
                <c:pt idx="249">
                  <c:v>-18.65874560176843</c:v>
                </c:pt>
                <c:pt idx="250">
                  <c:v>-18.624394596235845</c:v>
                </c:pt>
                <c:pt idx="251">
                  <c:v>-18.590177643926211</c:v>
                </c:pt>
                <c:pt idx="252">
                  <c:v>-18.556093712561847</c:v>
                </c:pt>
                <c:pt idx="253">
                  <c:v>-18.52214178162518</c:v>
                </c:pt>
                <c:pt idx="254">
                  <c:v>-18.851654175515961</c:v>
                </c:pt>
                <c:pt idx="255">
                  <c:v>-18.817963230045535</c:v>
                </c:pt>
                <c:pt idx="256">
                  <c:v>-18.784401292266551</c:v>
                </c:pt>
                <c:pt idx="257">
                  <c:v>-18.750967386973258</c:v>
                </c:pt>
                <c:pt idx="258">
                  <c:v>-19.616982565867175</c:v>
                </c:pt>
                <c:pt idx="259">
                  <c:v>-20.290468510080331</c:v>
                </c:pt>
                <c:pt idx="260">
                  <c:v>-20.257412959325194</c:v>
                </c:pt>
                <c:pt idx="261">
                  <c:v>-20.22448164775696</c:v>
                </c:pt>
                <c:pt idx="262">
                  <c:v>-20.191673653150673</c:v>
                </c:pt>
                <c:pt idx="263">
                  <c:v>-20.158988063418604</c:v>
                </c:pt>
                <c:pt idx="264">
                  <c:v>-20.126423976463713</c:v>
                </c:pt>
                <c:pt idx="265">
                  <c:v>-20.093980500035428</c:v>
                </c:pt>
                <c:pt idx="266">
                  <c:v>-20.061656751588629</c:v>
                </c:pt>
                <c:pt idx="267">
                  <c:v>-20.029451858144142</c:v>
                </c:pt>
                <c:pt idx="268">
                  <c:v>-21.896308706152809</c:v>
                </c:pt>
                <c:pt idx="269">
                  <c:v>-22.544338941361332</c:v>
                </c:pt>
                <c:pt idx="270">
                  <c:v>-22.51248546867987</c:v>
                </c:pt>
                <c:pt idx="271">
                  <c:v>-22.480747452053606</c:v>
                </c:pt>
                <c:pt idx="272">
                  <c:v>-22.449124064334967</c:v>
                </c:pt>
                <c:pt idx="273">
                  <c:v>-25.847964487160624</c:v>
                </c:pt>
                <c:pt idx="274">
                  <c:v>-25.816567910821533</c:v>
                </c:pt>
                <c:pt idx="275">
                  <c:v>-25.785283534153024</c:v>
                </c:pt>
                <c:pt idx="276">
                  <c:v>-25.754110564408762</c:v>
                </c:pt>
                <c:pt idx="277">
                  <c:v>-25.723048217146442</c:v>
                </c:pt>
                <c:pt idx="278">
                  <c:v>-25.692095716112902</c:v>
                </c:pt>
                <c:pt idx="279">
                  <c:v>-25.661252293131525</c:v>
                </c:pt>
                <c:pt idx="280">
                  <c:v>-25.960517187991513</c:v>
                </c:pt>
                <c:pt idx="281">
                  <c:v>-25.929889648339213</c:v>
                </c:pt>
                <c:pt idx="282">
                  <c:v>-25.899368929570983</c:v>
                </c:pt>
                <c:pt idx="283">
                  <c:v>-25.868954294727757</c:v>
                </c:pt>
                <c:pt idx="284">
                  <c:v>-28.778945014390089</c:v>
                </c:pt>
                <c:pt idx="285">
                  <c:v>-28.748740366584101</c:v>
                </c:pt>
                <c:pt idx="286">
                  <c:v>-29.358639636669679</c:v>
                </c:pt>
                <c:pt idx="287">
                  <c:v>-29.328642117249544</c:v>
                </c:pt>
                <c:pt idx="288">
                  <c:v>-29.298747108071368</c:v>
                </c:pt>
                <c:pt idx="289">
                  <c:v>-29.268953915932215</c:v>
                </c:pt>
                <c:pt idx="290">
                  <c:v>-29.239261854584853</c:v>
                </c:pt>
                <c:pt idx="291">
                  <c:v>-29.209670244645835</c:v>
                </c:pt>
                <c:pt idx="292">
                  <c:v>-29.180178413505118</c:v>
                </c:pt>
                <c:pt idx="293">
                  <c:v>-29.150785695236763</c:v>
                </c:pt>
                <c:pt idx="294">
                  <c:v>-29.121491430511455</c:v>
                </c:pt>
                <c:pt idx="295">
                  <c:v>-29.09229496651038</c:v>
                </c:pt>
                <c:pt idx="296">
                  <c:v>-29.06319565684025</c:v>
                </c:pt>
                <c:pt idx="297">
                  <c:v>-30.320574111452373</c:v>
                </c:pt>
                <c:pt idx="298">
                  <c:v>-30.905000529884418</c:v>
                </c:pt>
                <c:pt idx="299">
                  <c:v>-30.876188867860535</c:v>
                </c:pt>
                <c:pt idx="300">
                  <c:v>-30.847471837202235</c:v>
                </c:pt>
                <c:pt idx="301">
                  <c:v>-30.81884882241927</c:v>
                </c:pt>
                <c:pt idx="302">
                  <c:v>-30.790319213966185</c:v>
                </c:pt>
                <c:pt idx="303">
                  <c:v>-31.925751158164495</c:v>
                </c:pt>
                <c:pt idx="304">
                  <c:v>-31.897406557135149</c:v>
                </c:pt>
                <c:pt idx="305">
                  <c:v>-31.869153568714943</c:v>
                </c:pt>
                <c:pt idx="306">
                  <c:v>-31.840991606390979</c:v>
                </c:pt>
                <c:pt idx="307">
                  <c:v>-31.812920089227838</c:v>
                </c:pt>
                <c:pt idx="308">
                  <c:v>-31.7849384417976</c:v>
                </c:pt>
                <c:pt idx="309">
                  <c:v>-31.757046094110841</c:v>
                </c:pt>
                <c:pt idx="310">
                  <c:v>-32.770598731550578</c:v>
                </c:pt>
                <c:pt idx="311">
                  <c:v>-32.742883294798887</c:v>
                </c:pt>
                <c:pt idx="312">
                  <c:v>-33.011922146447318</c:v>
                </c:pt>
                <c:pt idx="313">
                  <c:v>-32.984381404259238</c:v>
                </c:pt>
                <c:pt idx="314">
                  <c:v>-32.956927191107525</c:v>
                </c:pt>
                <c:pt idx="315">
                  <c:v>-32.92955896824509</c:v>
                </c:pt>
                <c:pt idx="316">
                  <c:v>-32.902276201909842</c:v>
                </c:pt>
                <c:pt idx="317">
                  <c:v>-34.590253363262939</c:v>
                </c:pt>
                <c:pt idx="318">
                  <c:v>-34.563139928331445</c:v>
                </c:pt>
                <c:pt idx="319">
                  <c:v>-34.826110377945263</c:v>
                </c:pt>
                <c:pt idx="320">
                  <c:v>-34.799164197681925</c:v>
                </c:pt>
                <c:pt idx="321">
                  <c:v>-34.7723008778081</c:v>
                </c:pt>
                <c:pt idx="322">
                  <c:v>-34.745519913223227</c:v>
                </c:pt>
                <c:pt idx="323">
                  <c:v>-34.718820803404292</c:v>
                </c:pt>
                <c:pt idx="324">
                  <c:v>-34.692203052350514</c:v>
                </c:pt>
                <c:pt idx="325">
                  <c:v>-35.339484918529969</c:v>
                </c:pt>
                <c:pt idx="326">
                  <c:v>-35.59636174815838</c:v>
                </c:pt>
                <c:pt idx="327">
                  <c:v>-35.569985141815174</c:v>
                </c:pt>
                <c:pt idx="328">
                  <c:v>-35.543687954390883</c:v>
                </c:pt>
                <c:pt idx="329">
                  <c:v>-35.51746971170288</c:v>
                </c:pt>
                <c:pt idx="330">
                  <c:v>-35.491329943778815</c:v>
                </c:pt>
                <c:pt idx="331">
                  <c:v>-35.465268184807222</c:v>
                </c:pt>
                <c:pt idx="332">
                  <c:v>-35.439283973088628</c:v>
                </c:pt>
                <c:pt idx="333">
                  <c:v>-35.413376850987696</c:v>
                </c:pt>
                <c:pt idx="334">
                  <c:v>-35.934213031552638</c:v>
                </c:pt>
                <c:pt idx="335">
                  <c:v>-35.90845873180205</c:v>
                </c:pt>
                <c:pt idx="336">
                  <c:v>-35.882780172678558</c:v>
                </c:pt>
                <c:pt idx="337">
                  <c:v>-35.857176912337358</c:v>
                </c:pt>
                <c:pt idx="338">
                  <c:v>-35.831648512767963</c:v>
                </c:pt>
                <c:pt idx="339">
                  <c:v>-35.806194539750201</c:v>
                </c:pt>
                <c:pt idx="340">
                  <c:v>-35.780814562811194</c:v>
                </c:pt>
                <c:pt idx="341">
                  <c:v>-36.306814405179274</c:v>
                </c:pt>
                <c:pt idx="342">
                  <c:v>-36.281581143753364</c:v>
                </c:pt>
                <c:pt idx="343">
                  <c:v>-36.256420609044689</c:v>
                </c:pt>
                <c:pt idx="344">
                  <c:v>-36.231332385146722</c:v>
                </c:pt>
                <c:pt idx="345">
                  <c:v>-36.206316059692234</c:v>
                </c:pt>
                <c:pt idx="346">
                  <c:v>-36.181371223813393</c:v>
                </c:pt>
                <c:pt idx="347">
                  <c:v>-36.156497472102423</c:v>
                </c:pt>
                <c:pt idx="348">
                  <c:v>-36.131694402572954</c:v>
                </c:pt>
                <c:pt idx="349">
                  <c:v>-36.535755366621693</c:v>
                </c:pt>
                <c:pt idx="350">
                  <c:v>-36.511092468991144</c:v>
                </c:pt>
                <c:pt idx="351">
                  <c:v>-37.00649906773193</c:v>
                </c:pt>
                <c:pt idx="352">
                  <c:v>-36.981974774166552</c:v>
                </c:pt>
                <c:pt idx="353">
                  <c:v>-36.957519202852971</c:v>
                </c:pt>
                <c:pt idx="354">
                  <c:v>-36.933131971549322</c:v>
                </c:pt>
                <c:pt idx="355">
                  <c:v>-36.908812701178555</c:v>
                </c:pt>
                <c:pt idx="356">
                  <c:v>-36.884561015793643</c:v>
                </c:pt>
                <c:pt idx="357">
                  <c:v>-36.860376542543769</c:v>
                </c:pt>
                <c:pt idx="358">
                  <c:v>-37.142540161642486</c:v>
                </c:pt>
                <c:pt idx="359">
                  <c:v>-37.118489006325248</c:v>
                </c:pt>
                <c:pt idx="360">
                  <c:v>-37.094503962830956</c:v>
                </c:pt>
                <c:pt idx="361">
                  <c:v>-37.32058467035975</c:v>
                </c:pt>
                <c:pt idx="362">
                  <c:v>-37.296730771043343</c:v>
                </c:pt>
                <c:pt idx="363">
                  <c:v>-37.27294190991401</c:v>
                </c:pt>
                <c:pt idx="364">
                  <c:v>-37.249217734873099</c:v>
                </c:pt>
                <c:pt idx="365">
                  <c:v>-37.225557896660376</c:v>
                </c:pt>
                <c:pt idx="366">
                  <c:v>-37.201962048823901</c:v>
                </c:pt>
                <c:pt idx="367">
                  <c:v>-37.178429847689841</c:v>
                </c:pt>
                <c:pt idx="368">
                  <c:v>-37.338729702332557</c:v>
                </c:pt>
                <c:pt idx="369">
                  <c:v>-37.315323774548347</c:v>
                </c:pt>
                <c:pt idx="370">
                  <c:v>-37.291980478822154</c:v>
                </c:pt>
                <c:pt idx="371">
                  <c:v>-37.268699482302452</c:v>
                </c:pt>
                <c:pt idx="372">
                  <c:v>-37.245480454772235</c:v>
                </c:pt>
                <c:pt idx="373">
                  <c:v>-37.222323068621733</c:v>
                </c:pt>
                <c:pt idx="374">
                  <c:v>-37.199226998820848</c:v>
                </c:pt>
                <c:pt idx="375">
                  <c:v>-37.176191922892428</c:v>
                </c:pt>
                <c:pt idx="376">
                  <c:v>-37.153217520885676</c:v>
                </c:pt>
                <c:pt idx="377">
                  <c:v>-37.130303475350104</c:v>
                </c:pt>
                <c:pt idx="378">
                  <c:v>-37.168705721309522</c:v>
                </c:pt>
                <c:pt idx="379">
                  <c:v>-37.145911446236056</c:v>
                </c:pt>
                <c:pt idx="380">
                  <c:v>-37.366509923359104</c:v>
                </c:pt>
                <c:pt idx="381">
                  <c:v>-37.343834178306906</c:v>
                </c:pt>
                <c:pt idx="382">
                  <c:v>-37.32121723908142</c:v>
                </c:pt>
                <c:pt idx="383">
                  <c:v>-37.298658802701311</c:v>
                </c:pt>
                <c:pt idx="384">
                  <c:v>-37.276158568511164</c:v>
                </c:pt>
                <c:pt idx="385">
                  <c:v>-37.253716238157665</c:v>
                </c:pt>
                <c:pt idx="386">
                  <c:v>-37.23133151556658</c:v>
                </c:pt>
                <c:pt idx="387">
                  <c:v>-37.209004106919338</c:v>
                </c:pt>
                <c:pt idx="388">
                  <c:v>-37.186733720630627</c:v>
                </c:pt>
                <c:pt idx="389">
                  <c:v>-37.10326381732537</c:v>
                </c:pt>
                <c:pt idx="390">
                  <c:v>-37.081106609817681</c:v>
                </c:pt>
                <c:pt idx="391">
                  <c:v>-37.295672229753976</c:v>
                </c:pt>
                <c:pt idx="392">
                  <c:v>-37.273627060926074</c:v>
                </c:pt>
                <c:pt idx="393">
                  <c:v>-37.251637489249006</c:v>
                </c:pt>
                <c:pt idx="394">
                  <c:v>-37.229703236073433</c:v>
                </c:pt>
                <c:pt idx="395">
                  <c:v>-37.207824024831567</c:v>
                </c:pt>
                <c:pt idx="396">
                  <c:v>-37.185999581016645</c:v>
                </c:pt>
                <c:pt idx="397">
                  <c:v>-37.164229632162247</c:v>
                </c:pt>
                <c:pt idx="398">
                  <c:v>-37.142513907822504</c:v>
                </c:pt>
                <c:pt idx="399">
                  <c:v>-37.120852139552099</c:v>
                </c:pt>
                <c:pt idx="400">
                  <c:v>-36.915475310887516</c:v>
                </c:pt>
                <c:pt idx="401">
                  <c:v>-36.893920657324699</c:v>
                </c:pt>
                <c:pt idx="402">
                  <c:v>-36.872419166304141</c:v>
                </c:pt>
                <c:pt idx="403">
                  <c:v>-37.30430391052262</c:v>
                </c:pt>
                <c:pt idx="404">
                  <c:v>-37.28290796458181</c:v>
                </c:pt>
                <c:pt idx="405">
                  <c:v>-37.261564404969775</c:v>
                </c:pt>
                <c:pt idx="406">
                  <c:v>-37.240272976709676</c:v>
                </c:pt>
                <c:pt idx="407">
                  <c:v>-37.219033426674756</c:v>
                </c:pt>
                <c:pt idx="408">
                  <c:v>-37.197845503570719</c:v>
                </c:pt>
                <c:pt idx="409">
                  <c:v>-37.176708957918223</c:v>
                </c:pt>
                <c:pt idx="410">
                  <c:v>-37.155623542035372</c:v>
                </c:pt>
                <c:pt idx="411">
                  <c:v>-37.134589010020548</c:v>
                </c:pt>
                <c:pt idx="412">
                  <c:v>-36.807323867733196</c:v>
                </c:pt>
                <c:pt idx="413">
                  <c:v>-36.78639037278645</c:v>
                </c:pt>
                <c:pt idx="414">
                  <c:v>-36.765507034516467</c:v>
                </c:pt>
                <c:pt idx="415">
                  <c:v>-36.961340280642197</c:v>
                </c:pt>
                <c:pt idx="416">
                  <c:v>-36.940556540579657</c:v>
                </c:pt>
                <c:pt idx="417">
                  <c:v>-36.919822245426907</c:v>
                </c:pt>
                <c:pt idx="418">
                  <c:v>-36.899137161280841</c:v>
                </c:pt>
                <c:pt idx="419">
                  <c:v>-36.878501055888513</c:v>
                </c:pt>
                <c:pt idx="420">
                  <c:v>-36.857913698631684</c:v>
                </c:pt>
                <c:pt idx="421">
                  <c:v>-36.837374860511524</c:v>
                </c:pt>
                <c:pt idx="422">
                  <c:v>-36.816884314133553</c:v>
                </c:pt>
                <c:pt idx="423">
                  <c:v>-36.79644183369286</c:v>
                </c:pt>
                <c:pt idx="424">
                  <c:v>-36.347253444959172</c:v>
                </c:pt>
                <c:pt idx="425">
                  <c:v>-36.326906425262287</c:v>
                </c:pt>
                <c:pt idx="426">
                  <c:v>-36.306606803478026</c:v>
                </c:pt>
                <c:pt idx="427">
                  <c:v>-36.286354360013611</c:v>
                </c:pt>
                <c:pt idx="428">
                  <c:v>-36.266148876793814</c:v>
                </c:pt>
                <c:pt idx="429">
                  <c:v>-36.24599013724697</c:v>
                </c:pt>
                <c:pt idx="430">
                  <c:v>-36.225877926291339</c:v>
                </c:pt>
                <c:pt idx="431">
                  <c:v>-36.20581203032129</c:v>
                </c:pt>
                <c:pt idx="432">
                  <c:v>-36.185792237194171</c:v>
                </c:pt>
                <c:pt idx="433">
                  <c:v>-36.165818336216724</c:v>
                </c:pt>
                <c:pt idx="434">
                  <c:v>-36.145890118132293</c:v>
                </c:pt>
                <c:pt idx="435">
                  <c:v>-36.12600737510747</c:v>
                </c:pt>
                <c:pt idx="436">
                  <c:v>-36.106169900719472</c:v>
                </c:pt>
                <c:pt idx="437">
                  <c:v>-36.086377489943523</c:v>
                </c:pt>
                <c:pt idx="438">
                  <c:v>-35.515323689142654</c:v>
                </c:pt>
                <c:pt idx="439">
                  <c:v>-35.495620796044953</c:v>
                </c:pt>
                <c:pt idx="440">
                  <c:v>-35.475962359747108</c:v>
                </c:pt>
                <c:pt idx="441">
                  <c:v>-35.666348180691607</c:v>
                </c:pt>
                <c:pt idx="442">
                  <c:v>-35.646778060657645</c:v>
                </c:pt>
                <c:pt idx="443">
                  <c:v>-35.627251802748894</c:v>
                </c:pt>
                <c:pt idx="444">
                  <c:v>-35.607769211381871</c:v>
                </c:pt>
                <c:pt idx="445">
                  <c:v>-35.588330092274525</c:v>
                </c:pt>
                <c:pt idx="446">
                  <c:v>-35.56893425243441</c:v>
                </c:pt>
                <c:pt idx="447">
                  <c:v>-35.549581500147774</c:v>
                </c:pt>
                <c:pt idx="448">
                  <c:v>-35.530271644967904</c:v>
                </c:pt>
                <c:pt idx="449">
                  <c:v>-35.511004497704327</c:v>
                </c:pt>
                <c:pt idx="450">
                  <c:v>-35.491779870411442</c:v>
                </c:pt>
                <c:pt idx="451">
                  <c:v>-35.472597576378227</c:v>
                </c:pt>
                <c:pt idx="452">
                  <c:v>-35.453457430116877</c:v>
                </c:pt>
                <c:pt idx="453">
                  <c:v>-35.434359247352567</c:v>
                </c:pt>
                <c:pt idx="454">
                  <c:v>-35.415302845012882</c:v>
                </c:pt>
                <c:pt idx="455">
                  <c:v>-35.39628804121724</c:v>
                </c:pt>
                <c:pt idx="456">
                  <c:v>-35.580647988599971</c:v>
                </c:pt>
                <c:pt idx="457">
                  <c:v>-35.561715840967089</c:v>
                </c:pt>
                <c:pt idx="458">
                  <c:v>-35.542824753285835</c:v>
                </c:pt>
                <c:pt idx="459">
                  <c:v>-35.52397454834145</c:v>
                </c:pt>
                <c:pt idx="460">
                  <c:v>-35.505165050060988</c:v>
                </c:pt>
                <c:pt idx="461">
                  <c:v>-35.486396083503031</c:v>
                </c:pt>
                <c:pt idx="462">
                  <c:v>-35.467667474848476</c:v>
                </c:pt>
                <c:pt idx="463">
                  <c:v>-35.448979051390758</c:v>
                </c:pt>
                <c:pt idx="464">
                  <c:v>-35.430330641526531</c:v>
                </c:pt>
                <c:pt idx="465">
                  <c:v>-35.411722074746173</c:v>
                </c:pt>
                <c:pt idx="466">
                  <c:v>-35.393153181624633</c:v>
                </c:pt>
                <c:pt idx="467">
                  <c:v>-34.70080504381189</c:v>
                </c:pt>
                <c:pt idx="468">
                  <c:v>-34.682314994025482</c:v>
                </c:pt>
                <c:pt idx="469">
                  <c:v>-34.663864116039058</c:v>
                </c:pt>
                <c:pt idx="470">
                  <c:v>-34.645452244675191</c:v>
                </c:pt>
                <c:pt idx="471">
                  <c:v>-35.013745882463191</c:v>
                </c:pt>
                <c:pt idx="472">
                  <c:v>-34.995411532962585</c:v>
                </c:pt>
                <c:pt idx="473">
                  <c:v>-34.977115700756151</c:v>
                </c:pt>
                <c:pt idx="474">
                  <c:v>-34.958858224773742</c:v>
                </c:pt>
                <c:pt idx="475">
                  <c:v>-34.940638944950713</c:v>
                </c:pt>
                <c:pt idx="476">
                  <c:v>-34.922457702219567</c:v>
                </c:pt>
                <c:pt idx="477">
                  <c:v>-34.904314338501884</c:v>
                </c:pt>
                <c:pt idx="478">
                  <c:v>-34.88620869669996</c:v>
                </c:pt>
                <c:pt idx="479">
                  <c:v>-34.868140620688855</c:v>
                </c:pt>
                <c:pt idx="480">
                  <c:v>-34.850109955308319</c:v>
                </c:pt>
                <c:pt idx="481">
                  <c:v>-34.832116546355117</c:v>
                </c:pt>
                <c:pt idx="482">
                  <c:v>-34.814160240574729</c:v>
                </c:pt>
                <c:pt idx="483">
                  <c:v>-34.796240885654079</c:v>
                </c:pt>
                <c:pt idx="484">
                  <c:v>-33.063183330214272</c:v>
                </c:pt>
                <c:pt idx="485">
                  <c:v>-33.045337423800348</c:v>
                </c:pt>
                <c:pt idx="486">
                  <c:v>-33.027528016877923</c:v>
                </c:pt>
                <c:pt idx="487">
                  <c:v>-33.009754960822832</c:v>
                </c:pt>
                <c:pt idx="488">
                  <c:v>-33.175351441247969</c:v>
                </c:pt>
                <c:pt idx="489">
                  <c:v>-33.15765064466261</c:v>
                </c:pt>
                <c:pt idx="490">
                  <c:v>-33.139985758465102</c:v>
                </c:pt>
                <c:pt idx="491">
                  <c:v>-33.122356637602522</c:v>
                </c:pt>
                <c:pt idx="492">
                  <c:v>-33.104763137896825</c:v>
                </c:pt>
                <c:pt idx="493">
                  <c:v>-33.087205116037907</c:v>
                </c:pt>
                <c:pt idx="494">
                  <c:v>-33.069682429576616</c:v>
                </c:pt>
                <c:pt idx="495">
                  <c:v>-33.052194936917928</c:v>
                </c:pt>
                <c:pt idx="496">
                  <c:v>-33.034742497314241</c:v>
                </c:pt>
                <c:pt idx="497">
                  <c:v>-33.017324970858269</c:v>
                </c:pt>
                <c:pt idx="498">
                  <c:v>-32.99994221847696</c:v>
                </c:pt>
                <c:pt idx="499">
                  <c:v>-32.982594101924448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DAF-4F53-8D53-D1ABCA4F5944}"/>
            </c:ext>
          </c:extLst>
        </c:ser>
        <c:ser>
          <c:idx val="1"/>
          <c:order val="1"/>
          <c:tx>
            <c:strRef>
              <c:f>'S1_Radar A_inband'!$Q$9</c:f>
              <c:strCache>
                <c:ptCount val="1"/>
                <c:pt idx="0">
                  <c:v>Margin for Peak Power </c:v>
                </c:pt>
              </c:strCache>
            </c:strRef>
          </c:tx>
          <c:spPr>
            <a:ln w="12700" cap="rnd">
              <a:solidFill>
                <a:srgbClr val="00B0F0"/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rgbClr val="00B0F0"/>
              </a:solidFill>
              <a:ln w="6350">
                <a:solidFill>
                  <a:srgbClr val="00B0F0"/>
                </a:solidFill>
              </a:ln>
              <a:effectLst/>
            </c:spPr>
          </c:marker>
          <c:dPt>
            <c:idx val="136"/>
            <c:marker>
              <c:symbol val="circle"/>
              <c:size val="2"/>
              <c:spPr>
                <a:solidFill>
                  <a:srgbClr val="00B0F0"/>
                </a:solidFill>
                <a:ln w="6350">
                  <a:solidFill>
                    <a:srgbClr val="00B0F0"/>
                  </a:solidFill>
                </a:ln>
                <a:effectLst/>
              </c:spPr>
            </c:marker>
            <c:bubble3D val="0"/>
            <c:spPr>
              <a:ln w="12700" cap="rnd">
                <a:solidFill>
                  <a:srgbClr val="00B0F0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6-DDAF-4F53-8D53-D1ABCA4F5944}"/>
              </c:ext>
            </c:extLst>
          </c:dPt>
          <c:xVal>
            <c:numRef>
              <c:f>'S1_Radar A_inband'!$B$10:$B$509</c:f>
              <c:numCache>
                <c:formatCode>General</c:formatCode>
                <c:ptCount val="5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</c:numCache>
            </c:numRef>
          </c:xVal>
          <c:yVal>
            <c:numRef>
              <c:f>'S1_Radar A_inband'!$Q$10:$Q$509</c:f>
              <c:numCache>
                <c:formatCode>General</c:formatCode>
                <c:ptCount val="500"/>
                <c:pt idx="0">
                  <c:v>43.915161088800915</c:v>
                </c:pt>
                <c:pt idx="1">
                  <c:v>43.46237569597892</c:v>
                </c:pt>
                <c:pt idx="2">
                  <c:v>42.996963777823538</c:v>
                </c:pt>
                <c:pt idx="3">
                  <c:v>42.544750873184512</c:v>
                </c:pt>
                <c:pt idx="4">
                  <c:v>42.091109276408815</c:v>
                </c:pt>
                <c:pt idx="5">
                  <c:v>41.649504726115069</c:v>
                </c:pt>
                <c:pt idx="6">
                  <c:v>41.213030555745533</c:v>
                </c:pt>
                <c:pt idx="7">
                  <c:v>40.796649461533946</c:v>
                </c:pt>
                <c:pt idx="8">
                  <c:v>40.375066931180868</c:v>
                </c:pt>
                <c:pt idx="9">
                  <c:v>39.946417000040583</c:v>
                </c:pt>
                <c:pt idx="10">
                  <c:v>39.536181110865172</c:v>
                </c:pt>
                <c:pt idx="11">
                  <c:v>39.144955436331799</c:v>
                </c:pt>
                <c:pt idx="12">
                  <c:v>38.754798229810817</c:v>
                </c:pt>
                <c:pt idx="13">
                  <c:v>38.373170008522649</c:v>
                </c:pt>
                <c:pt idx="14">
                  <c:v>38.000041156443189</c:v>
                </c:pt>
                <c:pt idx="15">
                  <c:v>37.626504805547597</c:v>
                </c:pt>
                <c:pt idx="16">
                  <c:v>37.272970653527807</c:v>
                </c:pt>
                <c:pt idx="17">
                  <c:v>36.918973185628062</c:v>
                </c:pt>
                <c:pt idx="18">
                  <c:v>36.59636975676284</c:v>
                </c:pt>
                <c:pt idx="19">
                  <c:v>36.238335970476783</c:v>
                </c:pt>
                <c:pt idx="20">
                  <c:v>35.915554955908846</c:v>
                </c:pt>
                <c:pt idx="21">
                  <c:v>35.590142240990232</c:v>
                </c:pt>
                <c:pt idx="22">
                  <c:v>35.303845603485797</c:v>
                </c:pt>
                <c:pt idx="23">
                  <c:v>34.979192646059175</c:v>
                </c:pt>
                <c:pt idx="24">
                  <c:v>34.693142059895052</c:v>
                </c:pt>
                <c:pt idx="25">
                  <c:v>34.354133740289001</c:v>
                </c:pt>
                <c:pt idx="26">
                  <c:v>34.083913015336165</c:v>
                </c:pt>
                <c:pt idx="27">
                  <c:v>33.787890471261022</c:v>
                </c:pt>
                <c:pt idx="28">
                  <c:v>33.507640596579307</c:v>
                </c:pt>
                <c:pt idx="29">
                  <c:v>33.275484600408447</c:v>
                </c:pt>
                <c:pt idx="30">
                  <c:v>33.017985097448388</c:v>
                </c:pt>
                <c:pt idx="31">
                  <c:v>32.748122905076315</c:v>
                </c:pt>
                <c:pt idx="32">
                  <c:v>32.483132072665327</c:v>
                </c:pt>
                <c:pt idx="33">
                  <c:v>32.205232280589257</c:v>
                </c:pt>
                <c:pt idx="34">
                  <c:v>31.965033736757078</c:v>
                </c:pt>
                <c:pt idx="35">
                  <c:v>31.715937820605262</c:v>
                </c:pt>
                <c:pt idx="36">
                  <c:v>31.47193782486346</c:v>
                </c:pt>
                <c:pt idx="37">
                  <c:v>31.293912822117022</c:v>
                </c:pt>
                <c:pt idx="38">
                  <c:v>31.028101255659806</c:v>
                </c:pt>
                <c:pt idx="39">
                  <c:v>30.812448141932634</c:v>
                </c:pt>
                <c:pt idx="40">
                  <c:v>30.584167071661611</c:v>
                </c:pt>
                <c:pt idx="41">
                  <c:v>30.347502926884857</c:v>
                </c:pt>
                <c:pt idx="42">
                  <c:v>30.161956588877814</c:v>
                </c:pt>
                <c:pt idx="43">
                  <c:v>29.945219460203077</c:v>
                </c:pt>
                <c:pt idx="44">
                  <c:v>29.676848127687407</c:v>
                </c:pt>
                <c:pt idx="45">
                  <c:v>29.486305549313784</c:v>
                </c:pt>
                <c:pt idx="46">
                  <c:v>29.287172263139354</c:v>
                </c:pt>
                <c:pt idx="47">
                  <c:v>29.079185220890352</c:v>
                </c:pt>
                <c:pt idx="48">
                  <c:v>28.95772623477859</c:v>
                </c:pt>
                <c:pt idx="49">
                  <c:v>28.733333870624946</c:v>
                </c:pt>
                <c:pt idx="50">
                  <c:v>28.550593204693456</c:v>
                </c:pt>
                <c:pt idx="51">
                  <c:v>28.307615430735538</c:v>
                </c:pt>
                <c:pt idx="52">
                  <c:v>28.184789933015836</c:v>
                </c:pt>
                <c:pt idx="53">
                  <c:v>27.976805473050405</c:v>
                </c:pt>
                <c:pt idx="54">
                  <c:v>27.761370716305549</c:v>
                </c:pt>
                <c:pt idx="55">
                  <c:v>27.646790570322594</c:v>
                </c:pt>
                <c:pt idx="56">
                  <c:v>27.498923668735813</c:v>
                </c:pt>
                <c:pt idx="57">
                  <c:v>27.259508863156526</c:v>
                </c:pt>
                <c:pt idx="58">
                  <c:v>27.127196180175446</c:v>
                </c:pt>
                <c:pt idx="59">
                  <c:v>26.871408819990506</c:v>
                </c:pt>
                <c:pt idx="60">
                  <c:v>26.756187748696505</c:v>
                </c:pt>
                <c:pt idx="61">
                  <c:v>26.605774186371178</c:v>
                </c:pt>
                <c:pt idx="62">
                  <c:v>26.480494000291799</c:v>
                </c:pt>
                <c:pt idx="63">
                  <c:v>26.318781422097715</c:v>
                </c:pt>
                <c:pt idx="64">
                  <c:v>26.086588090537305</c:v>
                </c:pt>
                <c:pt idx="65">
                  <c:v>25.944757694880764</c:v>
                </c:pt>
                <c:pt idx="66">
                  <c:v>25.764012338951403</c:v>
                </c:pt>
                <c:pt idx="67">
                  <c:v>25.61010230436402</c:v>
                </c:pt>
                <c:pt idx="68">
                  <c:v>25.485677269497529</c:v>
                </c:pt>
                <c:pt idx="69">
                  <c:v>25.32104729012616</c:v>
                </c:pt>
                <c:pt idx="70">
                  <c:v>25.187029960282587</c:v>
                </c:pt>
                <c:pt idx="71">
                  <c:v>25.011255253857684</c:v>
                </c:pt>
                <c:pt idx="72">
                  <c:v>24.867295421396022</c:v>
                </c:pt>
                <c:pt idx="73">
                  <c:v>24.715789014372533</c:v>
                </c:pt>
                <c:pt idx="74">
                  <c:v>24.598385512074259</c:v>
                </c:pt>
                <c:pt idx="75">
                  <c:v>24.362943778237891</c:v>
                </c:pt>
                <c:pt idx="76">
                  <c:v>24.31422025008581</c:v>
                </c:pt>
                <c:pt idx="77">
                  <c:v>24.104488401654024</c:v>
                </c:pt>
                <c:pt idx="78">
                  <c:v>24.049583516009704</c:v>
                </c:pt>
                <c:pt idx="79">
                  <c:v>23.872149716185334</c:v>
                </c:pt>
                <c:pt idx="80">
                  <c:v>23.684439510144415</c:v>
                </c:pt>
                <c:pt idx="81">
                  <c:v>23.619985703983801</c:v>
                </c:pt>
                <c:pt idx="82">
                  <c:v>23.38194083095442</c:v>
                </c:pt>
                <c:pt idx="83">
                  <c:v>23.310902992949792</c:v>
                </c:pt>
                <c:pt idx="84">
                  <c:v>23.190132921482373</c:v>
                </c:pt>
                <c:pt idx="85">
                  <c:v>23.024193362612237</c:v>
                </c:pt>
                <c:pt idx="86">
                  <c:v>22.902280047030246</c:v>
                </c:pt>
                <c:pt idx="87">
                  <c:v>22.769794571914701</c:v>
                </c:pt>
                <c:pt idx="88">
                  <c:v>22.539016681764139</c:v>
                </c:pt>
                <c:pt idx="89">
                  <c:v>22.500400814654114</c:v>
                </c:pt>
                <c:pt idx="90">
                  <c:v>22.399438924641004</c:v>
                </c:pt>
                <c:pt idx="91">
                  <c:v>22.20678341308772</c:v>
                </c:pt>
                <c:pt idx="92">
                  <c:v>22.062960438353016</c:v>
                </c:pt>
                <c:pt idx="93">
                  <c:v>22.050825871786998</c:v>
                </c:pt>
                <c:pt idx="94">
                  <c:v>21.743544677302253</c:v>
                </c:pt>
                <c:pt idx="95">
                  <c:v>21.634298342914406</c:v>
                </c:pt>
                <c:pt idx="96">
                  <c:v>21.568675800089622</c:v>
                </c:pt>
                <c:pt idx="97">
                  <c:v>21.500950941690718</c:v>
                </c:pt>
                <c:pt idx="98">
                  <c:v>21.324142159002008</c:v>
                </c:pt>
                <c:pt idx="99">
                  <c:v>21.203387448603664</c:v>
                </c:pt>
                <c:pt idx="100">
                  <c:v>21.127843796901587</c:v>
                </c:pt>
                <c:pt idx="101">
                  <c:v>21.050118032080121</c:v>
                </c:pt>
                <c:pt idx="102">
                  <c:v>20.857681181880693</c:v>
                </c:pt>
                <c:pt idx="103">
                  <c:v>20.724823086060908</c:v>
                </c:pt>
                <c:pt idx="104">
                  <c:v>20.63886525543694</c:v>
                </c:pt>
                <c:pt idx="105">
                  <c:v>20.550621335652977</c:v>
                </c:pt>
                <c:pt idx="106">
                  <c:v>20.341408534399278</c:v>
                </c:pt>
                <c:pt idx="107">
                  <c:v>20.315688680645735</c:v>
                </c:pt>
                <c:pt idx="108">
                  <c:v>20.098727067750829</c:v>
                </c:pt>
                <c:pt idx="109">
                  <c:v>20.051644189345922</c:v>
                </c:pt>
                <c:pt idx="110">
                  <c:v>19.771944863104778</c:v>
                </c:pt>
                <c:pt idx="111">
                  <c:v>19.739517256113174</c:v>
                </c:pt>
                <c:pt idx="112">
                  <c:v>19.632233904015806</c:v>
                </c:pt>
                <c:pt idx="113">
                  <c:v>19.576916855253472</c:v>
                </c:pt>
                <c:pt idx="114">
                  <c:v>19.464962936942328</c:v>
                </c:pt>
                <c:pt idx="115">
                  <c:v>19.217177003264297</c:v>
                </c:pt>
                <c:pt idx="116">
                  <c:v>19.177265555110111</c:v>
                </c:pt>
                <c:pt idx="117">
                  <c:v>19.056878363382893</c:v>
                </c:pt>
                <c:pt idx="118">
                  <c:v>18.99064705786634</c:v>
                </c:pt>
                <c:pt idx="119">
                  <c:v>18.725142467975701</c:v>
                </c:pt>
                <c:pt idx="120">
                  <c:v>18.794408074510358</c:v>
                </c:pt>
                <c:pt idx="121">
                  <c:v>18.520014962142028</c:v>
                </c:pt>
                <c:pt idx="122">
                  <c:v>18.471904062556462</c:v>
                </c:pt>
                <c:pt idx="123">
                  <c:v>18.480659673669095</c:v>
                </c:pt>
                <c:pt idx="124">
                  <c:v>18.402127316194182</c:v>
                </c:pt>
                <c:pt idx="125">
                  <c:v>18.111863505614238</c:v>
                </c:pt>
                <c:pt idx="126">
                  <c:v>18.11804228016932</c:v>
                </c:pt>
                <c:pt idx="127">
                  <c:v>17.756149604946472</c:v>
                </c:pt>
                <c:pt idx="128">
                  <c:v>17.821410581015016</c:v>
                </c:pt>
                <c:pt idx="129">
                  <c:v>17.824453529750144</c:v>
                </c:pt>
                <c:pt idx="130">
                  <c:v>17.732558154063412</c:v>
                </c:pt>
                <c:pt idx="131">
                  <c:v>17.414733150481496</c:v>
                </c:pt>
                <c:pt idx="132">
                  <c:v>17.478154182261122</c:v>
                </c:pt>
                <c:pt idx="133">
                  <c:v>17.478189013372116</c:v>
                </c:pt>
                <c:pt idx="134">
                  <c:v>17.083953129710039</c:v>
                </c:pt>
                <c:pt idx="135">
                  <c:v>17.081237885418659</c:v>
                </c:pt>
                <c:pt idx="136">
                  <c:v>16.974581750006863</c:v>
                </c:pt>
                <c:pt idx="137">
                  <c:v>17.035838878715552</c:v>
                </c:pt>
                <c:pt idx="138">
                  <c:v>16.68650103475612</c:v>
                </c:pt>
                <c:pt idx="139">
                  <c:v>16.680795240121824</c:v>
                </c:pt>
                <c:pt idx="140">
                  <c:v>16.740821186800758</c:v>
                </c:pt>
                <c:pt idx="141">
                  <c:v>16.310113692756062</c:v>
                </c:pt>
                <c:pt idx="142">
                  <c:v>16.301130699744718</c:v>
                </c:pt>
                <c:pt idx="143">
                  <c:v>16.359972451085255</c:v>
                </c:pt>
                <c:pt idx="144">
                  <c:v>16.235948498385554</c:v>
                </c:pt>
                <c:pt idx="145">
                  <c:v>15.850660450632049</c:v>
                </c:pt>
                <c:pt idx="146">
                  <c:v>15.908362447094632</c:v>
                </c:pt>
                <c:pt idx="147">
                  <c:v>15.896020410338494</c:v>
                </c:pt>
                <c:pt idx="148">
                  <c:v>15.565181926256344</c:v>
                </c:pt>
                <c:pt idx="149">
                  <c:v>15.480162891616146</c:v>
                </c:pt>
                <c:pt idx="150">
                  <c:v>15.536410265901509</c:v>
                </c:pt>
                <c:pt idx="151">
                  <c:v>15.592305054306053</c:v>
                </c:pt>
                <c:pt idx="152">
                  <c:v>15.376645044002657</c:v>
                </c:pt>
                <c:pt idx="153">
                  <c:v>15.022086997696761</c:v>
                </c:pt>
                <c:pt idx="154">
                  <c:v>15.004161822147552</c:v>
                </c:pt>
                <c:pt idx="155">
                  <c:v>15.058688249267817</c:v>
                </c:pt>
                <c:pt idx="156">
                  <c:v>15.039272702598055</c:v>
                </c:pt>
                <c:pt idx="157">
                  <c:v>14.517542335425333</c:v>
                </c:pt>
                <c:pt idx="158">
                  <c:v>14.571084570116341</c:v>
                </c:pt>
                <c:pt idx="159">
                  <c:v>14.624306392853498</c:v>
                </c:pt>
                <c:pt idx="160">
                  <c:v>14.677211521912341</c:v>
                </c:pt>
                <c:pt idx="161">
                  <c:v>14.43426262235414</c:v>
                </c:pt>
                <c:pt idx="162">
                  <c:v>14.486545269884687</c:v>
                </c:pt>
                <c:pt idx="163">
                  <c:v>14.008971861304516</c:v>
                </c:pt>
                <c:pt idx="164">
                  <c:v>14.060646166723458</c:v>
                </c:pt>
                <c:pt idx="165">
                  <c:v>14.034003552260714</c:v>
                </c:pt>
                <c:pt idx="166">
                  <c:v>14.085083190835945</c:v>
                </c:pt>
                <c:pt idx="167">
                  <c:v>13.504840778057371</c:v>
                </c:pt>
                <c:pt idx="168">
                  <c:v>13.555338980410113</c:v>
                </c:pt>
                <c:pt idx="169">
                  <c:v>13.60555129227339</c:v>
                </c:pt>
                <c:pt idx="170">
                  <c:v>13.655480862903119</c:v>
                </c:pt>
                <c:pt idx="171">
                  <c:v>13.380209380503658</c:v>
                </c:pt>
                <c:pt idx="172">
                  <c:v>13.42958271539166</c:v>
                </c:pt>
                <c:pt idx="173">
                  <c:v>13.229076935173367</c:v>
                </c:pt>
                <c:pt idx="174">
                  <c:v>13.1959626029942</c:v>
                </c:pt>
                <c:pt idx="175">
                  <c:v>12.989044844537005</c:v>
                </c:pt>
                <c:pt idx="176">
                  <c:v>12.870295852891928</c:v>
                </c:pt>
                <c:pt idx="177">
                  <c:v>12.388597821980341</c:v>
                </c:pt>
                <c:pt idx="178">
                  <c:v>12.436372986478034</c:v>
                </c:pt>
                <c:pt idx="179">
                  <c:v>12.483891599738854</c:v>
                </c:pt>
                <c:pt idx="180">
                  <c:v>12.359714423163695</c:v>
                </c:pt>
                <c:pt idx="181">
                  <c:v>12.406727957135246</c:v>
                </c:pt>
                <c:pt idx="182">
                  <c:v>11.896583013785033</c:v>
                </c:pt>
                <c:pt idx="183">
                  <c:v>11.943101895752051</c:v>
                </c:pt>
                <c:pt idx="184">
                  <c:v>11.989377263575392</c:v>
                </c:pt>
                <c:pt idx="185">
                  <c:v>11.658421638912301</c:v>
                </c:pt>
                <c:pt idx="186">
                  <c:v>11.704217412126098</c:v>
                </c:pt>
                <c:pt idx="187">
                  <c:v>11.749777031070806</c:v>
                </c:pt>
                <c:pt idx="188">
                  <c:v>11.61661452692789</c:v>
                </c:pt>
                <c:pt idx="189">
                  <c:v>11.661708944222312</c:v>
                </c:pt>
                <c:pt idx="190">
                  <c:v>11.409093662029832</c:v>
                </c:pt>
                <c:pt idx="191">
                  <c:v>11.453732122587908</c:v>
                </c:pt>
                <c:pt idx="192">
                  <c:v>11.498145987487661</c:v>
                </c:pt>
                <c:pt idx="193">
                  <c:v>11.052959211591428</c:v>
                </c:pt>
                <c:pt idx="194">
                  <c:v>11.096930487876477</c:v>
                </c:pt>
                <c:pt idx="195">
                  <c:v>10.501831096140961</c:v>
                </c:pt>
                <c:pt idx="196">
                  <c:v>10.545368377550346</c:v>
                </c:pt>
                <c:pt idx="197">
                  <c:v>10.588691807672433</c:v>
                </c:pt>
                <c:pt idx="198">
                  <c:v>10.297704405325192</c:v>
                </c:pt>
                <c:pt idx="199">
                  <c:v>10.206404432653642</c:v>
                </c:pt>
                <c:pt idx="200">
                  <c:v>10.249098539803072</c:v>
                </c:pt>
                <c:pt idx="201">
                  <c:v>10.291586854485388</c:v>
                </c:pt>
                <c:pt idx="202">
                  <c:v>9.4272046547102946</c:v>
                </c:pt>
                <c:pt idx="203">
                  <c:v>9.469287191492981</c:v>
                </c:pt>
                <c:pt idx="204">
                  <c:v>9.166462577201159</c:v>
                </c:pt>
                <c:pt idx="205">
                  <c:v>9.2081469012626798</c:v>
                </c:pt>
                <c:pt idx="206">
                  <c:v>9.2496348911219997</c:v>
                </c:pt>
                <c:pt idx="207">
                  <c:v>8.9349173833947759</c:v>
                </c:pt>
                <c:pt idx="208">
                  <c:v>8.0960181236349626</c:v>
                </c:pt>
                <c:pt idx="209">
                  <c:v>8.1369278995806553</c:v>
                </c:pt>
                <c:pt idx="210">
                  <c:v>7.4285678686070327</c:v>
                </c:pt>
                <c:pt idx="211">
                  <c:v>7.4691009180250347</c:v>
                </c:pt>
                <c:pt idx="212">
                  <c:v>7.5094481588724733</c:v>
                </c:pt>
                <c:pt idx="213">
                  <c:v>7.5496112640606015</c:v>
                </c:pt>
                <c:pt idx="214">
                  <c:v>6.7647352047492859</c:v>
                </c:pt>
                <c:pt idx="215">
                  <c:v>6.8045349690542025</c:v>
                </c:pt>
                <c:pt idx="216">
                  <c:v>6.8441554849377439</c:v>
                </c:pt>
                <c:pt idx="217">
                  <c:v>6.8835983389001854</c:v>
                </c:pt>
                <c:pt idx="218">
                  <c:v>6.0828650967592068</c:v>
                </c:pt>
                <c:pt idx="219">
                  <c:v>6.1219573040021658</c:v>
                </c:pt>
                <c:pt idx="220">
                  <c:v>6.1608764861318548</c:v>
                </c:pt>
                <c:pt idx="221">
                  <c:v>5.789863744299808</c:v>
                </c:pt>
                <c:pt idx="222">
                  <c:v>5.8284413744550676</c:v>
                </c:pt>
                <c:pt idx="223">
                  <c:v>5.8668504394422172</c:v>
                </c:pt>
                <c:pt idx="224">
                  <c:v>5.4792589056670096</c:v>
                </c:pt>
                <c:pt idx="225">
                  <c:v>4.7040018352475101</c:v>
                </c:pt>
                <c:pt idx="226">
                  <c:v>4.7419138248352226</c:v>
                </c:pt>
                <c:pt idx="227">
                  <c:v>4.7796629357918903</c:v>
                </c:pt>
                <c:pt idx="228">
                  <c:v>3.9119462289848315</c:v>
                </c:pt>
                <c:pt idx="229">
                  <c:v>3.9493736971833044</c:v>
                </c:pt>
                <c:pt idx="230">
                  <c:v>3.9866423671746105</c:v>
                </c:pt>
                <c:pt idx="231">
                  <c:v>4.0237535654824086</c:v>
                </c:pt>
                <c:pt idx="232">
                  <c:v>3.5780797223913083</c:v>
                </c:pt>
                <c:pt idx="233">
                  <c:v>3.2182132250817688</c:v>
                </c:pt>
                <c:pt idx="234">
                  <c:v>3.2548598052502768</c:v>
                </c:pt>
                <c:pt idx="235">
                  <c:v>3.2913540588997137</c:v>
                </c:pt>
                <c:pt idx="236">
                  <c:v>3.3276972333715378</c:v>
                </c:pt>
                <c:pt idx="237">
                  <c:v>2.5905572275892723</c:v>
                </c:pt>
                <c:pt idx="238">
                  <c:v>2.626601925631519</c:v>
                </c:pt>
                <c:pt idx="239">
                  <c:v>2.662499196966337</c:v>
                </c:pt>
                <c:pt idx="240">
                  <c:v>2.1931655778072923</c:v>
                </c:pt>
                <c:pt idx="241">
                  <c:v>2.2287715468353895</c:v>
                </c:pt>
                <c:pt idx="242">
                  <c:v>2.2642336121758717</c:v>
                </c:pt>
                <c:pt idx="243">
                  <c:v>2.2995529204449099</c:v>
                </c:pt>
                <c:pt idx="244">
                  <c:v>1.9141182630677065</c:v>
                </c:pt>
                <c:pt idx="245">
                  <c:v>1.2024887765700214</c:v>
                </c:pt>
                <c:pt idx="246">
                  <c:v>1.2373865593255573</c:v>
                </c:pt>
                <c:pt idx="247">
                  <c:v>1.2721460385062642</c:v>
                </c:pt>
                <c:pt idx="248">
                  <c:v>1.3067682952588484</c:v>
                </c:pt>
                <c:pt idx="249">
                  <c:v>1.3412543982315697</c:v>
                </c:pt>
                <c:pt idx="250">
                  <c:v>1.3756054037641547</c:v>
                </c:pt>
                <c:pt idx="251">
                  <c:v>1.4098223560737893</c:v>
                </c:pt>
                <c:pt idx="252">
                  <c:v>1.4439062874381534</c:v>
                </c:pt>
                <c:pt idx="253">
                  <c:v>1.4778582183748199</c:v>
                </c:pt>
                <c:pt idx="254">
                  <c:v>1.1483458244840392</c:v>
                </c:pt>
                <c:pt idx="255">
                  <c:v>1.1820367699544647</c:v>
                </c:pt>
                <c:pt idx="256">
                  <c:v>1.2155987077334487</c:v>
                </c:pt>
                <c:pt idx="257">
                  <c:v>1.249032613026742</c:v>
                </c:pt>
                <c:pt idx="258">
                  <c:v>0.38301743413282452</c:v>
                </c:pt>
                <c:pt idx="259">
                  <c:v>-0.29046851008033059</c:v>
                </c:pt>
                <c:pt idx="260">
                  <c:v>-0.25741295932519392</c:v>
                </c:pt>
                <c:pt idx="261">
                  <c:v>-0.22448164775696</c:v>
                </c:pt>
                <c:pt idx="262">
                  <c:v>-0.19167365315067286</c:v>
                </c:pt>
                <c:pt idx="263">
                  <c:v>-0.1589880634186045</c:v>
                </c:pt>
                <c:pt idx="264">
                  <c:v>-0.12642397646371251</c:v>
                </c:pt>
                <c:pt idx="265">
                  <c:v>-9.3980500035428349E-2</c:v>
                </c:pt>
                <c:pt idx="266">
                  <c:v>-6.1656751588628822E-2</c:v>
                </c:pt>
                <c:pt idx="267">
                  <c:v>-2.9451858144142307E-2</c:v>
                </c:pt>
                <c:pt idx="268">
                  <c:v>-1.8963087061528157</c:v>
                </c:pt>
                <c:pt idx="269">
                  <c:v>-2.5443389413613247</c:v>
                </c:pt>
                <c:pt idx="270">
                  <c:v>-2.5124854686798628</c:v>
                </c:pt>
                <c:pt idx="271">
                  <c:v>-2.480747452053599</c:v>
                </c:pt>
                <c:pt idx="272">
                  <c:v>-2.4491240643349599</c:v>
                </c:pt>
                <c:pt idx="273">
                  <c:v>-5.847964487160624</c:v>
                </c:pt>
                <c:pt idx="274">
                  <c:v>-5.8165679108215329</c:v>
                </c:pt>
                <c:pt idx="275">
                  <c:v>-5.7852835341530238</c:v>
                </c:pt>
                <c:pt idx="276">
                  <c:v>-5.7541105644087622</c:v>
                </c:pt>
                <c:pt idx="277">
                  <c:v>-5.7230482171464416</c:v>
                </c:pt>
                <c:pt idx="278">
                  <c:v>-5.6920957161129024</c:v>
                </c:pt>
                <c:pt idx="279">
                  <c:v>-5.6612522931315254</c:v>
                </c:pt>
                <c:pt idx="280">
                  <c:v>-5.9605171879915133</c:v>
                </c:pt>
                <c:pt idx="281">
                  <c:v>-5.9298896483392127</c:v>
                </c:pt>
                <c:pt idx="282">
                  <c:v>-5.8993689295709828</c:v>
                </c:pt>
                <c:pt idx="283">
                  <c:v>-5.8689542947277573</c:v>
                </c:pt>
                <c:pt idx="284">
                  <c:v>-8.7789450143900893</c:v>
                </c:pt>
                <c:pt idx="285">
                  <c:v>-8.7487403665841015</c:v>
                </c:pt>
                <c:pt idx="286">
                  <c:v>-9.3586396366696789</c:v>
                </c:pt>
                <c:pt idx="287">
                  <c:v>-9.3286421172495437</c:v>
                </c:pt>
                <c:pt idx="288">
                  <c:v>-9.2987471080713675</c:v>
                </c:pt>
                <c:pt idx="289">
                  <c:v>-9.2689539159322152</c:v>
                </c:pt>
                <c:pt idx="290">
                  <c:v>-9.2392618545848535</c:v>
                </c:pt>
                <c:pt idx="291">
                  <c:v>-9.2096702446458352</c:v>
                </c:pt>
                <c:pt idx="292">
                  <c:v>-9.1801784135051179</c:v>
                </c:pt>
                <c:pt idx="293">
                  <c:v>-9.1507856952367632</c:v>
                </c:pt>
                <c:pt idx="294">
                  <c:v>-9.1214914305114547</c:v>
                </c:pt>
                <c:pt idx="295">
                  <c:v>-9.09229496651038</c:v>
                </c:pt>
                <c:pt idx="296">
                  <c:v>-9.0631956568402501</c:v>
                </c:pt>
                <c:pt idx="297">
                  <c:v>-10.320574111452373</c:v>
                </c:pt>
                <c:pt idx="298">
                  <c:v>-10.905000529884418</c:v>
                </c:pt>
                <c:pt idx="299">
                  <c:v>-10.876188867860535</c:v>
                </c:pt>
                <c:pt idx="300">
                  <c:v>-10.847471837202235</c:v>
                </c:pt>
                <c:pt idx="301">
                  <c:v>-10.81884882241927</c:v>
                </c:pt>
                <c:pt idx="302">
                  <c:v>-10.790319213966185</c:v>
                </c:pt>
                <c:pt idx="303">
                  <c:v>-11.925751158164495</c:v>
                </c:pt>
                <c:pt idx="304">
                  <c:v>-11.897406557135149</c:v>
                </c:pt>
                <c:pt idx="305">
                  <c:v>-11.869153568714943</c:v>
                </c:pt>
                <c:pt idx="306">
                  <c:v>-11.840991606390979</c:v>
                </c:pt>
                <c:pt idx="307">
                  <c:v>-11.812920089227838</c:v>
                </c:pt>
                <c:pt idx="308">
                  <c:v>-11.7849384417976</c:v>
                </c:pt>
                <c:pt idx="309">
                  <c:v>-11.757046094110841</c:v>
                </c:pt>
                <c:pt idx="310">
                  <c:v>-12.770598731550578</c:v>
                </c:pt>
                <c:pt idx="311">
                  <c:v>-12.742883294798887</c:v>
                </c:pt>
                <c:pt idx="312">
                  <c:v>-13.011922146447318</c:v>
                </c:pt>
                <c:pt idx="313">
                  <c:v>-12.984381404259238</c:v>
                </c:pt>
                <c:pt idx="314">
                  <c:v>-12.956927191107525</c:v>
                </c:pt>
                <c:pt idx="315">
                  <c:v>-12.92955896824509</c:v>
                </c:pt>
                <c:pt idx="316">
                  <c:v>-12.902276201909842</c:v>
                </c:pt>
                <c:pt idx="317">
                  <c:v>-14.590253363262939</c:v>
                </c:pt>
                <c:pt idx="318">
                  <c:v>-14.563139928331445</c:v>
                </c:pt>
                <c:pt idx="319">
                  <c:v>-14.826110377945263</c:v>
                </c:pt>
                <c:pt idx="320">
                  <c:v>-14.799164197681925</c:v>
                </c:pt>
                <c:pt idx="321">
                  <c:v>-14.7723008778081</c:v>
                </c:pt>
                <c:pt idx="322">
                  <c:v>-14.745519913223227</c:v>
                </c:pt>
                <c:pt idx="323">
                  <c:v>-14.718820803404292</c:v>
                </c:pt>
                <c:pt idx="324">
                  <c:v>-14.692203052350514</c:v>
                </c:pt>
                <c:pt idx="325">
                  <c:v>-15.339484918529969</c:v>
                </c:pt>
                <c:pt idx="326">
                  <c:v>-15.59636174815838</c:v>
                </c:pt>
                <c:pt idx="327">
                  <c:v>-15.569985141815174</c:v>
                </c:pt>
                <c:pt idx="328">
                  <c:v>-15.543687954390883</c:v>
                </c:pt>
                <c:pt idx="329">
                  <c:v>-15.51746971170288</c:v>
                </c:pt>
                <c:pt idx="330">
                  <c:v>-15.491329943778815</c:v>
                </c:pt>
                <c:pt idx="331">
                  <c:v>-15.465268184807222</c:v>
                </c:pt>
                <c:pt idx="332">
                  <c:v>-15.439283973088628</c:v>
                </c:pt>
                <c:pt idx="333">
                  <c:v>-15.413376850987696</c:v>
                </c:pt>
                <c:pt idx="334">
                  <c:v>-15.934213031552638</c:v>
                </c:pt>
                <c:pt idx="335">
                  <c:v>-15.90845873180205</c:v>
                </c:pt>
                <c:pt idx="336">
                  <c:v>-15.882780172678558</c:v>
                </c:pt>
                <c:pt idx="337">
                  <c:v>-15.857176912337358</c:v>
                </c:pt>
                <c:pt idx="338">
                  <c:v>-15.831648512767963</c:v>
                </c:pt>
                <c:pt idx="339">
                  <c:v>-15.806194539750201</c:v>
                </c:pt>
                <c:pt idx="340">
                  <c:v>-15.780814562811194</c:v>
                </c:pt>
                <c:pt idx="341">
                  <c:v>-16.306814405179274</c:v>
                </c:pt>
                <c:pt idx="342">
                  <c:v>-16.281581143753364</c:v>
                </c:pt>
                <c:pt idx="343">
                  <c:v>-16.256420609044689</c:v>
                </c:pt>
                <c:pt idx="344">
                  <c:v>-16.231332385146722</c:v>
                </c:pt>
                <c:pt idx="345">
                  <c:v>-16.206316059692234</c:v>
                </c:pt>
                <c:pt idx="346">
                  <c:v>-16.181371223813393</c:v>
                </c:pt>
                <c:pt idx="347">
                  <c:v>-16.156497472102423</c:v>
                </c:pt>
                <c:pt idx="348">
                  <c:v>-16.131694402572954</c:v>
                </c:pt>
                <c:pt idx="349">
                  <c:v>-16.535755366621693</c:v>
                </c:pt>
                <c:pt idx="350">
                  <c:v>-16.511092468991144</c:v>
                </c:pt>
                <c:pt idx="351">
                  <c:v>-17.00649906773193</c:v>
                </c:pt>
                <c:pt idx="352">
                  <c:v>-16.981974774166552</c:v>
                </c:pt>
                <c:pt idx="353">
                  <c:v>-16.957519202852971</c:v>
                </c:pt>
                <c:pt idx="354">
                  <c:v>-16.933131971549322</c:v>
                </c:pt>
                <c:pt idx="355">
                  <c:v>-16.908812701178555</c:v>
                </c:pt>
                <c:pt idx="356">
                  <c:v>-16.884561015793643</c:v>
                </c:pt>
                <c:pt idx="357">
                  <c:v>-16.860376542543769</c:v>
                </c:pt>
                <c:pt idx="358">
                  <c:v>-17.142540161642486</c:v>
                </c:pt>
                <c:pt idx="359">
                  <c:v>-17.118489006325248</c:v>
                </c:pt>
                <c:pt idx="360">
                  <c:v>-17.094503962830956</c:v>
                </c:pt>
                <c:pt idx="361">
                  <c:v>-17.32058467035975</c:v>
                </c:pt>
                <c:pt idx="362">
                  <c:v>-17.296730771043343</c:v>
                </c:pt>
                <c:pt idx="363">
                  <c:v>-17.27294190991401</c:v>
                </c:pt>
                <c:pt idx="364">
                  <c:v>-17.249217734873099</c:v>
                </c:pt>
                <c:pt idx="365">
                  <c:v>-17.225557896660376</c:v>
                </c:pt>
                <c:pt idx="366">
                  <c:v>-17.201962048823901</c:v>
                </c:pt>
                <c:pt idx="367">
                  <c:v>-17.178429847689841</c:v>
                </c:pt>
                <c:pt idx="368">
                  <c:v>-17.338729702332557</c:v>
                </c:pt>
                <c:pt idx="369">
                  <c:v>-17.315323774548347</c:v>
                </c:pt>
                <c:pt idx="370">
                  <c:v>-17.291980478822154</c:v>
                </c:pt>
                <c:pt idx="371">
                  <c:v>-17.268699482302452</c:v>
                </c:pt>
                <c:pt idx="372">
                  <c:v>-17.245480454772235</c:v>
                </c:pt>
                <c:pt idx="373">
                  <c:v>-17.222323068621733</c:v>
                </c:pt>
                <c:pt idx="374">
                  <c:v>-17.199226998820848</c:v>
                </c:pt>
                <c:pt idx="375">
                  <c:v>-17.176191922892428</c:v>
                </c:pt>
                <c:pt idx="376">
                  <c:v>-17.153217520885676</c:v>
                </c:pt>
                <c:pt idx="377">
                  <c:v>-17.130303475350104</c:v>
                </c:pt>
                <c:pt idx="378">
                  <c:v>-17.168705721309522</c:v>
                </c:pt>
                <c:pt idx="379">
                  <c:v>-17.145911446236056</c:v>
                </c:pt>
                <c:pt idx="380">
                  <c:v>-17.366509923359104</c:v>
                </c:pt>
                <c:pt idx="381">
                  <c:v>-17.343834178306906</c:v>
                </c:pt>
                <c:pt idx="382">
                  <c:v>-17.32121723908142</c:v>
                </c:pt>
                <c:pt idx="383">
                  <c:v>-17.298658802701311</c:v>
                </c:pt>
                <c:pt idx="384">
                  <c:v>-17.276158568511164</c:v>
                </c:pt>
                <c:pt idx="385">
                  <c:v>-17.253716238157665</c:v>
                </c:pt>
                <c:pt idx="386">
                  <c:v>-17.23133151556658</c:v>
                </c:pt>
                <c:pt idx="387">
                  <c:v>-17.209004106919338</c:v>
                </c:pt>
                <c:pt idx="388">
                  <c:v>-17.186733720630627</c:v>
                </c:pt>
                <c:pt idx="389">
                  <c:v>-17.10326381732537</c:v>
                </c:pt>
                <c:pt idx="390">
                  <c:v>-17.081106609817681</c:v>
                </c:pt>
                <c:pt idx="391">
                  <c:v>-17.295672229753976</c:v>
                </c:pt>
                <c:pt idx="392">
                  <c:v>-17.273627060926074</c:v>
                </c:pt>
                <c:pt idx="393">
                  <c:v>-17.251637489249006</c:v>
                </c:pt>
                <c:pt idx="394">
                  <c:v>-17.229703236073433</c:v>
                </c:pt>
                <c:pt idx="395">
                  <c:v>-17.207824024831567</c:v>
                </c:pt>
                <c:pt idx="396">
                  <c:v>-17.185999581016645</c:v>
                </c:pt>
                <c:pt idx="397">
                  <c:v>-17.164229632162247</c:v>
                </c:pt>
                <c:pt idx="398">
                  <c:v>-17.142513907822504</c:v>
                </c:pt>
                <c:pt idx="399">
                  <c:v>-17.120852139552099</c:v>
                </c:pt>
                <c:pt idx="400">
                  <c:v>-16.915475310887516</c:v>
                </c:pt>
                <c:pt idx="401">
                  <c:v>-16.893920657324699</c:v>
                </c:pt>
                <c:pt idx="402">
                  <c:v>-16.872419166304141</c:v>
                </c:pt>
                <c:pt idx="403">
                  <c:v>-17.30430391052262</c:v>
                </c:pt>
                <c:pt idx="404">
                  <c:v>-17.28290796458181</c:v>
                </c:pt>
                <c:pt idx="405">
                  <c:v>-17.261564404969775</c:v>
                </c:pt>
                <c:pt idx="406">
                  <c:v>-17.240272976709676</c:v>
                </c:pt>
                <c:pt idx="407">
                  <c:v>-17.219033426674756</c:v>
                </c:pt>
                <c:pt idx="408">
                  <c:v>-17.197845503570719</c:v>
                </c:pt>
                <c:pt idx="409">
                  <c:v>-17.176708957918223</c:v>
                </c:pt>
                <c:pt idx="410">
                  <c:v>-17.155623542035372</c:v>
                </c:pt>
                <c:pt idx="411">
                  <c:v>-17.134589010020548</c:v>
                </c:pt>
                <c:pt idx="412">
                  <c:v>-16.807323867733196</c:v>
                </c:pt>
                <c:pt idx="413">
                  <c:v>-16.78639037278645</c:v>
                </c:pt>
                <c:pt idx="414">
                  <c:v>-16.765507034516467</c:v>
                </c:pt>
                <c:pt idx="415">
                  <c:v>-16.961340280642197</c:v>
                </c:pt>
                <c:pt idx="416">
                  <c:v>-16.940556540579657</c:v>
                </c:pt>
                <c:pt idx="417">
                  <c:v>-16.919822245426907</c:v>
                </c:pt>
                <c:pt idx="418">
                  <c:v>-16.899137161280841</c:v>
                </c:pt>
                <c:pt idx="419">
                  <c:v>-16.878501055888513</c:v>
                </c:pt>
                <c:pt idx="420">
                  <c:v>-16.857913698631684</c:v>
                </c:pt>
                <c:pt idx="421">
                  <c:v>-16.837374860511524</c:v>
                </c:pt>
                <c:pt idx="422">
                  <c:v>-16.816884314133553</c:v>
                </c:pt>
                <c:pt idx="423">
                  <c:v>-16.79644183369286</c:v>
                </c:pt>
                <c:pt idx="424">
                  <c:v>-16.347253444959172</c:v>
                </c:pt>
                <c:pt idx="425">
                  <c:v>-16.326906425262287</c:v>
                </c:pt>
                <c:pt idx="426">
                  <c:v>-16.306606803478026</c:v>
                </c:pt>
                <c:pt idx="427">
                  <c:v>-16.286354360013611</c:v>
                </c:pt>
                <c:pt idx="428">
                  <c:v>-16.266148876793814</c:v>
                </c:pt>
                <c:pt idx="429">
                  <c:v>-16.24599013724697</c:v>
                </c:pt>
                <c:pt idx="430">
                  <c:v>-16.225877926291339</c:v>
                </c:pt>
                <c:pt idx="431">
                  <c:v>-16.20581203032129</c:v>
                </c:pt>
                <c:pt idx="432">
                  <c:v>-16.185792237194171</c:v>
                </c:pt>
                <c:pt idx="433">
                  <c:v>-16.165818336216724</c:v>
                </c:pt>
                <c:pt idx="434">
                  <c:v>-16.145890118132293</c:v>
                </c:pt>
                <c:pt idx="435">
                  <c:v>-16.12600737510747</c:v>
                </c:pt>
                <c:pt idx="436">
                  <c:v>-16.106169900719472</c:v>
                </c:pt>
                <c:pt idx="437">
                  <c:v>-16.086377489943523</c:v>
                </c:pt>
                <c:pt idx="438">
                  <c:v>-15.515323689142654</c:v>
                </c:pt>
                <c:pt idx="439">
                  <c:v>-15.495620796044953</c:v>
                </c:pt>
                <c:pt idx="440">
                  <c:v>-15.475962359747108</c:v>
                </c:pt>
                <c:pt idx="441">
                  <c:v>-15.666348180691607</c:v>
                </c:pt>
                <c:pt idx="442">
                  <c:v>-15.646778060657645</c:v>
                </c:pt>
                <c:pt idx="443">
                  <c:v>-15.627251802748894</c:v>
                </c:pt>
                <c:pt idx="444">
                  <c:v>-15.607769211381871</c:v>
                </c:pt>
                <c:pt idx="445">
                  <c:v>-15.588330092274525</c:v>
                </c:pt>
                <c:pt idx="446">
                  <c:v>-15.56893425243441</c:v>
                </c:pt>
                <c:pt idx="447">
                  <c:v>-15.549581500147774</c:v>
                </c:pt>
                <c:pt idx="448">
                  <c:v>-15.530271644967904</c:v>
                </c:pt>
                <c:pt idx="449">
                  <c:v>-15.511004497704327</c:v>
                </c:pt>
                <c:pt idx="450">
                  <c:v>-15.491779870411442</c:v>
                </c:pt>
                <c:pt idx="451">
                  <c:v>-15.472597576378227</c:v>
                </c:pt>
                <c:pt idx="452">
                  <c:v>-15.453457430116877</c:v>
                </c:pt>
                <c:pt idx="453">
                  <c:v>-15.434359247352567</c:v>
                </c:pt>
                <c:pt idx="454">
                  <c:v>-15.415302845012882</c:v>
                </c:pt>
                <c:pt idx="455">
                  <c:v>-15.39628804121724</c:v>
                </c:pt>
                <c:pt idx="456">
                  <c:v>-15.580647988599971</c:v>
                </c:pt>
                <c:pt idx="457">
                  <c:v>-15.561715840967089</c:v>
                </c:pt>
                <c:pt idx="458">
                  <c:v>-15.542824753285835</c:v>
                </c:pt>
                <c:pt idx="459">
                  <c:v>-15.52397454834145</c:v>
                </c:pt>
                <c:pt idx="460">
                  <c:v>-15.505165050060988</c:v>
                </c:pt>
                <c:pt idx="461">
                  <c:v>-15.486396083503031</c:v>
                </c:pt>
                <c:pt idx="462">
                  <c:v>-15.467667474848476</c:v>
                </c:pt>
                <c:pt idx="463">
                  <c:v>-15.448979051390758</c:v>
                </c:pt>
                <c:pt idx="464">
                  <c:v>-15.430330641526531</c:v>
                </c:pt>
                <c:pt idx="465">
                  <c:v>-15.411722074746173</c:v>
                </c:pt>
                <c:pt idx="466">
                  <c:v>-15.393153181624633</c:v>
                </c:pt>
                <c:pt idx="467">
                  <c:v>-14.70080504381189</c:v>
                </c:pt>
                <c:pt idx="468">
                  <c:v>-14.682314994025482</c:v>
                </c:pt>
                <c:pt idx="469">
                  <c:v>-14.663864116039058</c:v>
                </c:pt>
                <c:pt idx="470">
                  <c:v>-14.645452244675191</c:v>
                </c:pt>
                <c:pt idx="471">
                  <c:v>-15.013745882463191</c:v>
                </c:pt>
                <c:pt idx="472">
                  <c:v>-14.995411532962585</c:v>
                </c:pt>
                <c:pt idx="473">
                  <c:v>-14.977115700756151</c:v>
                </c:pt>
                <c:pt idx="474">
                  <c:v>-14.958858224773742</c:v>
                </c:pt>
                <c:pt idx="475">
                  <c:v>-14.940638944950713</c:v>
                </c:pt>
                <c:pt idx="476">
                  <c:v>-14.922457702219567</c:v>
                </c:pt>
                <c:pt idx="477">
                  <c:v>-14.904314338501884</c:v>
                </c:pt>
                <c:pt idx="478">
                  <c:v>-14.88620869669996</c:v>
                </c:pt>
                <c:pt idx="479">
                  <c:v>-14.868140620688855</c:v>
                </c:pt>
                <c:pt idx="480">
                  <c:v>-14.850109955308319</c:v>
                </c:pt>
                <c:pt idx="481">
                  <c:v>-14.832116546355117</c:v>
                </c:pt>
                <c:pt idx="482">
                  <c:v>-14.814160240574729</c:v>
                </c:pt>
                <c:pt idx="483">
                  <c:v>-14.796240885654079</c:v>
                </c:pt>
                <c:pt idx="484">
                  <c:v>-13.063183330214272</c:v>
                </c:pt>
                <c:pt idx="485">
                  <c:v>-13.045337423800348</c:v>
                </c:pt>
                <c:pt idx="486">
                  <c:v>-13.027528016877923</c:v>
                </c:pt>
                <c:pt idx="487">
                  <c:v>-13.009754960822832</c:v>
                </c:pt>
                <c:pt idx="488">
                  <c:v>-13.175351441247969</c:v>
                </c:pt>
                <c:pt idx="489">
                  <c:v>-13.15765064466261</c:v>
                </c:pt>
                <c:pt idx="490">
                  <c:v>-13.139985758465102</c:v>
                </c:pt>
                <c:pt idx="491">
                  <c:v>-13.122356637602522</c:v>
                </c:pt>
                <c:pt idx="492">
                  <c:v>-13.104763137896825</c:v>
                </c:pt>
                <c:pt idx="493">
                  <c:v>-13.087205116037907</c:v>
                </c:pt>
                <c:pt idx="494">
                  <c:v>-13.069682429576616</c:v>
                </c:pt>
                <c:pt idx="495">
                  <c:v>-13.052194936917928</c:v>
                </c:pt>
                <c:pt idx="496">
                  <c:v>-13.034742497314241</c:v>
                </c:pt>
                <c:pt idx="497">
                  <c:v>-13.017324970858269</c:v>
                </c:pt>
                <c:pt idx="498">
                  <c:v>-12.99994221847696</c:v>
                </c:pt>
                <c:pt idx="499">
                  <c:v>-12.982594101924448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DAF-4F53-8D53-D1ABCA4F5944}"/>
            </c:ext>
          </c:extLst>
        </c:ser>
        <c:ser>
          <c:idx val="2"/>
          <c:order val="2"/>
          <c:tx>
            <c:strRef>
              <c:f>'S1_Radar C_inband'!$B$10:$B$373</c:f>
              <c:strCache>
                <c:ptCount val="36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</c:strCache>
            </c:strRef>
          </c:tx>
          <c:spPr>
            <a:ln w="9525" cap="rnd">
              <a:solidFill>
                <a:schemeClr val="accent4">
                  <a:lumMod val="50000"/>
                </a:schemeClr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4">
                  <a:lumMod val="50000"/>
                </a:schemeClr>
              </a:solidFill>
              <a:ln w="6350">
                <a:solidFill>
                  <a:schemeClr val="accent4">
                    <a:lumMod val="50000"/>
                  </a:schemeClr>
                </a:solidFill>
              </a:ln>
              <a:effectLst/>
            </c:spPr>
          </c:marker>
          <c:xVal>
            <c:numRef>
              <c:f>'S1_Radar C_inband'!$B$10:$B$509</c:f>
              <c:numCache>
                <c:formatCode>General</c:formatCode>
                <c:ptCount val="5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</c:numCache>
            </c:numRef>
          </c:xVal>
          <c:yVal>
            <c:numRef>
              <c:f>'S1_Radar C_inband'!$P$10:$P$509</c:f>
              <c:numCache>
                <c:formatCode>General</c:formatCode>
                <c:ptCount val="500"/>
                <c:pt idx="0">
                  <c:v>43.915161088800915</c:v>
                </c:pt>
                <c:pt idx="1">
                  <c:v>39.513754174360201</c:v>
                </c:pt>
                <c:pt idx="2">
                  <c:v>39.048342256204819</c:v>
                </c:pt>
                <c:pt idx="3">
                  <c:v>38.596129351565793</c:v>
                </c:pt>
                <c:pt idx="4">
                  <c:v>38.142487754790068</c:v>
                </c:pt>
                <c:pt idx="5">
                  <c:v>37.70088320449635</c:v>
                </c:pt>
                <c:pt idx="6">
                  <c:v>37.264409034126814</c:v>
                </c:pt>
                <c:pt idx="7">
                  <c:v>36.848027939915227</c:v>
                </c:pt>
                <c:pt idx="8">
                  <c:v>36.426445409562149</c:v>
                </c:pt>
                <c:pt idx="9">
                  <c:v>35.997795478421864</c:v>
                </c:pt>
                <c:pt idx="10">
                  <c:v>35.587559589246453</c:v>
                </c:pt>
                <c:pt idx="11">
                  <c:v>35.19633391471308</c:v>
                </c:pt>
                <c:pt idx="12">
                  <c:v>34.806176708192098</c:v>
                </c:pt>
                <c:pt idx="13">
                  <c:v>34.42454848690393</c:v>
                </c:pt>
                <c:pt idx="14">
                  <c:v>34.05141963482447</c:v>
                </c:pt>
                <c:pt idx="15">
                  <c:v>33.677883283928878</c:v>
                </c:pt>
                <c:pt idx="16">
                  <c:v>33.324349131909088</c:v>
                </c:pt>
                <c:pt idx="17">
                  <c:v>32.970351664009343</c:v>
                </c:pt>
                <c:pt idx="18">
                  <c:v>32.647748235144121</c:v>
                </c:pt>
                <c:pt idx="19">
                  <c:v>32.289714448858064</c:v>
                </c:pt>
                <c:pt idx="20">
                  <c:v>31.966933434290127</c:v>
                </c:pt>
                <c:pt idx="21">
                  <c:v>31.641520719371513</c:v>
                </c:pt>
                <c:pt idx="22">
                  <c:v>31.355224081867078</c:v>
                </c:pt>
                <c:pt idx="23">
                  <c:v>31.030571124440456</c:v>
                </c:pt>
                <c:pt idx="24">
                  <c:v>30.744520538276333</c:v>
                </c:pt>
                <c:pt idx="25">
                  <c:v>30.405512218670282</c:v>
                </c:pt>
                <c:pt idx="26">
                  <c:v>30.135291493717446</c:v>
                </c:pt>
                <c:pt idx="27">
                  <c:v>29.839268949642303</c:v>
                </c:pt>
                <c:pt idx="28">
                  <c:v>29.559019074960588</c:v>
                </c:pt>
                <c:pt idx="29">
                  <c:v>29.326863078789728</c:v>
                </c:pt>
                <c:pt idx="30">
                  <c:v>29.069363575829669</c:v>
                </c:pt>
                <c:pt idx="31">
                  <c:v>28.799501383457596</c:v>
                </c:pt>
                <c:pt idx="32">
                  <c:v>28.534510551046608</c:v>
                </c:pt>
                <c:pt idx="33">
                  <c:v>28.256610758970538</c:v>
                </c:pt>
                <c:pt idx="34">
                  <c:v>28.016412215138359</c:v>
                </c:pt>
                <c:pt idx="35">
                  <c:v>27.767316298986543</c:v>
                </c:pt>
                <c:pt idx="36">
                  <c:v>27.523316303244741</c:v>
                </c:pt>
                <c:pt idx="37">
                  <c:v>27.345291300498303</c:v>
                </c:pt>
                <c:pt idx="38">
                  <c:v>27.079479734041058</c:v>
                </c:pt>
                <c:pt idx="39">
                  <c:v>26.863826620313915</c:v>
                </c:pt>
                <c:pt idx="40">
                  <c:v>26.635545550042892</c:v>
                </c:pt>
                <c:pt idx="41">
                  <c:v>26.398881405266138</c:v>
                </c:pt>
                <c:pt idx="42">
                  <c:v>26.213335067259095</c:v>
                </c:pt>
                <c:pt idx="43">
                  <c:v>25.996597938584358</c:v>
                </c:pt>
                <c:pt idx="44">
                  <c:v>25.728226606068688</c:v>
                </c:pt>
                <c:pt idx="45">
                  <c:v>25.537684027695065</c:v>
                </c:pt>
                <c:pt idx="46">
                  <c:v>25.338550741520635</c:v>
                </c:pt>
                <c:pt idx="47">
                  <c:v>25.130563699271633</c:v>
                </c:pt>
                <c:pt idx="48">
                  <c:v>25.009104713159871</c:v>
                </c:pt>
                <c:pt idx="49">
                  <c:v>24.784712349006227</c:v>
                </c:pt>
                <c:pt idx="50">
                  <c:v>24.601971683074737</c:v>
                </c:pt>
                <c:pt idx="51">
                  <c:v>24.358993909116819</c:v>
                </c:pt>
                <c:pt idx="52">
                  <c:v>24.236168411397117</c:v>
                </c:pt>
                <c:pt idx="53">
                  <c:v>24.028183951431686</c:v>
                </c:pt>
                <c:pt idx="54">
                  <c:v>23.812749194686816</c:v>
                </c:pt>
                <c:pt idx="55">
                  <c:v>23.698169048703875</c:v>
                </c:pt>
                <c:pt idx="56">
                  <c:v>23.55030214711708</c:v>
                </c:pt>
                <c:pt idx="57">
                  <c:v>23.310887341537807</c:v>
                </c:pt>
                <c:pt idx="58">
                  <c:v>23.178574658556727</c:v>
                </c:pt>
                <c:pt idx="59">
                  <c:v>22.922787298371787</c:v>
                </c:pt>
                <c:pt idx="60">
                  <c:v>22.807566227077785</c:v>
                </c:pt>
                <c:pt idx="61">
                  <c:v>22.657152664752459</c:v>
                </c:pt>
                <c:pt idx="62">
                  <c:v>22.53187247867308</c:v>
                </c:pt>
                <c:pt idx="63">
                  <c:v>22.370159900478995</c:v>
                </c:pt>
                <c:pt idx="64">
                  <c:v>22.137966568918586</c:v>
                </c:pt>
                <c:pt idx="65">
                  <c:v>21.996136173262045</c:v>
                </c:pt>
                <c:pt idx="66">
                  <c:v>21.815390817332684</c:v>
                </c:pt>
                <c:pt idx="67">
                  <c:v>21.661480782745301</c:v>
                </c:pt>
                <c:pt idx="68">
                  <c:v>21.53705574787881</c:v>
                </c:pt>
                <c:pt idx="69">
                  <c:v>21.372425768507441</c:v>
                </c:pt>
                <c:pt idx="70">
                  <c:v>21.238408438663868</c:v>
                </c:pt>
                <c:pt idx="71">
                  <c:v>21.062633732238965</c:v>
                </c:pt>
                <c:pt idx="72">
                  <c:v>20.918673899777303</c:v>
                </c:pt>
                <c:pt idx="73">
                  <c:v>20.767167492753813</c:v>
                </c:pt>
                <c:pt idx="74">
                  <c:v>20.64976399045554</c:v>
                </c:pt>
                <c:pt idx="75">
                  <c:v>20.414322256619172</c:v>
                </c:pt>
                <c:pt idx="76">
                  <c:v>20.365598728467091</c:v>
                </c:pt>
                <c:pt idx="77">
                  <c:v>20.155866880035305</c:v>
                </c:pt>
                <c:pt idx="78">
                  <c:v>20.100961994390985</c:v>
                </c:pt>
                <c:pt idx="79">
                  <c:v>19.9235281945666</c:v>
                </c:pt>
                <c:pt idx="80">
                  <c:v>19.735817988525696</c:v>
                </c:pt>
                <c:pt idx="81">
                  <c:v>19.671364182365082</c:v>
                </c:pt>
                <c:pt idx="82">
                  <c:v>19.433319309335701</c:v>
                </c:pt>
                <c:pt idx="83">
                  <c:v>19.362281471331045</c:v>
                </c:pt>
                <c:pt idx="84">
                  <c:v>19.241511399863654</c:v>
                </c:pt>
                <c:pt idx="85">
                  <c:v>19.075571840993518</c:v>
                </c:pt>
                <c:pt idx="86">
                  <c:v>18.953658525411527</c:v>
                </c:pt>
                <c:pt idx="87">
                  <c:v>18.821173050295968</c:v>
                </c:pt>
                <c:pt idx="88">
                  <c:v>18.59039516014542</c:v>
                </c:pt>
                <c:pt idx="89">
                  <c:v>18.551779293035395</c:v>
                </c:pt>
                <c:pt idx="90">
                  <c:v>18.450817403022285</c:v>
                </c:pt>
                <c:pt idx="91">
                  <c:v>18.258161891469001</c:v>
                </c:pt>
                <c:pt idx="92">
                  <c:v>18.114338916734297</c:v>
                </c:pt>
                <c:pt idx="93">
                  <c:v>18.102204350168279</c:v>
                </c:pt>
                <c:pt idx="94">
                  <c:v>17.794923155683534</c:v>
                </c:pt>
                <c:pt idx="95">
                  <c:v>17.685676821295687</c:v>
                </c:pt>
                <c:pt idx="96">
                  <c:v>17.620054278470889</c:v>
                </c:pt>
                <c:pt idx="97">
                  <c:v>17.552329420071999</c:v>
                </c:pt>
                <c:pt idx="98">
                  <c:v>17.375520637383289</c:v>
                </c:pt>
                <c:pt idx="99">
                  <c:v>17.254765926984945</c:v>
                </c:pt>
                <c:pt idx="100">
                  <c:v>17.179222275282868</c:v>
                </c:pt>
                <c:pt idx="101">
                  <c:v>17.101496510461402</c:v>
                </c:pt>
                <c:pt idx="102">
                  <c:v>16.90905966026196</c:v>
                </c:pt>
                <c:pt idx="103">
                  <c:v>16.776201564442175</c:v>
                </c:pt>
                <c:pt idx="104">
                  <c:v>16.690243733818221</c:v>
                </c:pt>
                <c:pt idx="105">
                  <c:v>16.60199981403423</c:v>
                </c:pt>
                <c:pt idx="106">
                  <c:v>16.392787012780531</c:v>
                </c:pt>
                <c:pt idx="107">
                  <c:v>16.227192648066648</c:v>
                </c:pt>
                <c:pt idx="108">
                  <c:v>15.813213396979677</c:v>
                </c:pt>
                <c:pt idx="109">
                  <c:v>15.766130518574769</c:v>
                </c:pt>
                <c:pt idx="110">
                  <c:v>15.099603889417239</c:v>
                </c:pt>
                <c:pt idx="111">
                  <c:v>14.690005457121117</c:v>
                </c:pt>
                <c:pt idx="112">
                  <c:v>14.397775704593272</c:v>
                </c:pt>
                <c:pt idx="113">
                  <c:v>14.342458655830939</c:v>
                </c:pt>
                <c:pt idx="114">
                  <c:v>14.047994213957793</c:v>
                </c:pt>
                <c:pt idx="115">
                  <c:v>13.620141269261822</c:v>
                </c:pt>
                <c:pt idx="116">
                  <c:v>13.227457860890752</c:v>
                </c:pt>
                <c:pt idx="117">
                  <c:v>12.934381993172252</c:v>
                </c:pt>
                <c:pt idx="118">
                  <c:v>12.868150687655685</c:v>
                </c:pt>
                <c:pt idx="119">
                  <c:v>12.432433495005597</c:v>
                </c:pt>
                <c:pt idx="120">
                  <c:v>12.501699101540254</c:v>
                </c:pt>
                <c:pt idx="121">
                  <c:v>12.059578140025621</c:v>
                </c:pt>
                <c:pt idx="122">
                  <c:v>11.683501690230258</c:v>
                </c:pt>
                <c:pt idx="123">
                  <c:v>11.532038152050404</c:v>
                </c:pt>
                <c:pt idx="124">
                  <c:v>11.453505794575491</c:v>
                </c:pt>
                <c:pt idx="125">
                  <c:v>11.005544709614938</c:v>
                </c:pt>
                <c:pt idx="126">
                  <c:v>10.856558009404822</c:v>
                </c:pt>
                <c:pt idx="127">
                  <c:v>10.191970877597385</c:v>
                </c:pt>
                <c:pt idx="128">
                  <c:v>10.257231853665928</c:v>
                </c:pt>
                <c:pt idx="129">
                  <c:v>10.112767096976341</c:v>
                </c:pt>
                <c:pt idx="130">
                  <c:v>10.020871721289609</c:v>
                </c:pt>
                <c:pt idx="131">
                  <c:v>9.5581133870023933</c:v>
                </c:pt>
                <c:pt idx="132">
                  <c:v>9.6215344187820193</c:v>
                </c:pt>
                <c:pt idx="133">
                  <c:v>9.4792217125988145</c:v>
                </c:pt>
                <c:pt idx="134">
                  <c:v>8.8080954936011437</c:v>
                </c:pt>
                <c:pt idx="135">
                  <c:v>8.6708620130740712</c:v>
                </c:pt>
                <c:pt idx="136">
                  <c:v>8.5642058776622605</c:v>
                </c:pt>
                <c:pt idx="137">
                  <c:v>8.6254630063709499</c:v>
                </c:pt>
                <c:pt idx="138">
                  <c:v>8.1442418715475213</c:v>
                </c:pt>
                <c:pt idx="139">
                  <c:v>8.0093009596626246</c:v>
                </c:pt>
                <c:pt idx="140">
                  <c:v>8.0693269063415585</c:v>
                </c:pt>
                <c:pt idx="141">
                  <c:v>7.3881486636609566</c:v>
                </c:pt>
                <c:pt idx="142">
                  <c:v>7.2579585993071163</c:v>
                </c:pt>
                <c:pt idx="143">
                  <c:v>7.3168003506476538</c:v>
                </c:pt>
                <c:pt idx="144">
                  <c:v>7.1927763979479522</c:v>
                </c:pt>
                <c:pt idx="145">
                  <c:v>6.6889866090028391</c:v>
                </c:pt>
                <c:pt idx="146">
                  <c:v>6.7466886054654225</c:v>
                </c:pt>
                <c:pt idx="147">
                  <c:v>6.618565598941089</c:v>
                </c:pt>
                <c:pt idx="148">
                  <c:v>6.2877271148589386</c:v>
                </c:pt>
                <c:pt idx="149">
                  <c:v>5.9793727460254473</c:v>
                </c:pt>
                <c:pt idx="150">
                  <c:v>6.03562012031081</c:v>
                </c:pt>
                <c:pt idx="151">
                  <c:v>6.0915149087153537</c:v>
                </c:pt>
                <c:pt idx="152">
                  <c:v>5.7683340094070559</c:v>
                </c:pt>
                <c:pt idx="153">
                  <c:v>5.4137759631011733</c:v>
                </c:pt>
                <c:pt idx="154">
                  <c:v>5.2911176683112586</c:v>
                </c:pt>
                <c:pt idx="155">
                  <c:v>5.3456440954315241</c:v>
                </c:pt>
                <c:pt idx="156">
                  <c:v>5.2243013761001578</c:v>
                </c:pt>
                <c:pt idx="157">
                  <c:v>4.5072103555843341</c:v>
                </c:pt>
                <c:pt idx="158">
                  <c:v>4.5607525902753423</c:v>
                </c:pt>
                <c:pt idx="159">
                  <c:v>4.6139744130124996</c:v>
                </c:pt>
                <c:pt idx="160">
                  <c:v>4.6668795420713423</c:v>
                </c:pt>
                <c:pt idx="161">
                  <c:v>4.3305367485928485</c:v>
                </c:pt>
                <c:pt idx="162">
                  <c:v>4.382819396123395</c:v>
                </c:pt>
                <c:pt idx="163">
                  <c:v>3.8147372765441077</c:v>
                </c:pt>
                <c:pt idx="164">
                  <c:v>3.8664115819630496</c:v>
                </c:pt>
                <c:pt idx="165">
                  <c:v>3.7521670380768199</c:v>
                </c:pt>
                <c:pt idx="166">
                  <c:v>3.8032466766520514</c:v>
                </c:pt>
                <c:pt idx="167">
                  <c:v>3.0566111101364726</c:v>
                </c:pt>
                <c:pt idx="168">
                  <c:v>3.1071093124892144</c:v>
                </c:pt>
                <c:pt idx="169">
                  <c:v>3.1573216243524911</c:v>
                </c:pt>
                <c:pt idx="170">
                  <c:v>3.20725119498222</c:v>
                </c:pt>
                <c:pt idx="171">
                  <c:v>2.8532357693956669</c:v>
                </c:pt>
                <c:pt idx="172">
                  <c:v>2.9026091042836697</c:v>
                </c:pt>
                <c:pt idx="173">
                  <c:v>2.7021033240653765</c:v>
                </c:pt>
                <c:pt idx="174">
                  <c:v>2.593246476995489</c:v>
                </c:pt>
                <c:pt idx="175">
                  <c:v>2.3863287185383086</c:v>
                </c:pt>
                <c:pt idx="176">
                  <c:v>2.1252037310593153</c:v>
                </c:pt>
                <c:pt idx="177">
                  <c:v>1.6435057001477276</c:v>
                </c:pt>
                <c:pt idx="178">
                  <c:v>1.6912808646454209</c:v>
                </c:pt>
                <c:pt idx="179">
                  <c:v>1.738799477906241</c:v>
                </c:pt>
                <c:pt idx="180">
                  <c:v>1.4845766247370022</c:v>
                </c:pt>
                <c:pt idx="181">
                  <c:v>1.5315901587085534</c:v>
                </c:pt>
                <c:pt idx="182">
                  <c:v>1.0214452153583409</c:v>
                </c:pt>
                <c:pt idx="183">
                  <c:v>1.0679640973253584</c:v>
                </c:pt>
                <c:pt idx="184">
                  <c:v>1.1142394651486995</c:v>
                </c:pt>
                <c:pt idx="185">
                  <c:v>0.72295840035519632</c:v>
                </c:pt>
                <c:pt idx="186">
                  <c:v>0.76875417356899334</c:v>
                </c:pt>
                <c:pt idx="187">
                  <c:v>0.81431379251370117</c:v>
                </c:pt>
                <c:pt idx="188">
                  <c:v>0.5700528610069</c:v>
                </c:pt>
                <c:pt idx="189">
                  <c:v>0.61514727830132188</c:v>
                </c:pt>
                <c:pt idx="190">
                  <c:v>0.36253199610882803</c:v>
                </c:pt>
                <c:pt idx="191">
                  <c:v>0.4071704566669041</c:v>
                </c:pt>
                <c:pt idx="192">
                  <c:v>0.4515843215666564</c:v>
                </c:pt>
                <c:pt idx="193">
                  <c:v>-9.1738500636381559E-2</c:v>
                </c:pt>
                <c:pt idx="194">
                  <c:v>-4.7767224351332516E-2</c:v>
                </c:pt>
                <c:pt idx="195">
                  <c:v>-0.64286661608684881</c:v>
                </c:pt>
                <c:pt idx="196">
                  <c:v>-0.59932933467746352</c:v>
                </c:pt>
                <c:pt idx="197">
                  <c:v>-0.55600590455537713</c:v>
                </c:pt>
                <c:pt idx="198">
                  <c:v>-0.84699330690261831</c:v>
                </c:pt>
                <c:pt idx="199">
                  <c:v>-0.94194267478437155</c:v>
                </c:pt>
                <c:pt idx="200">
                  <c:v>-0.89924856763494176</c:v>
                </c:pt>
                <c:pt idx="201">
                  <c:v>-0.85676025295262548</c:v>
                </c:pt>
                <c:pt idx="202">
                  <c:v>-1.0842278521766957</c:v>
                </c:pt>
                <c:pt idx="203">
                  <c:v>-1.0421453153940092</c:v>
                </c:pt>
                <c:pt idx="204">
                  <c:v>-1.3449699296858313</c:v>
                </c:pt>
                <c:pt idx="205">
                  <c:v>-1.3032856056243105</c:v>
                </c:pt>
                <c:pt idx="206">
                  <c:v>-1.2617976157649906</c:v>
                </c:pt>
                <c:pt idx="207">
                  <c:v>-1.5765151234922143</c:v>
                </c:pt>
                <c:pt idx="208">
                  <c:v>-1.7972325650703453</c:v>
                </c:pt>
                <c:pt idx="209">
                  <c:v>-1.7563227891246527</c:v>
                </c:pt>
                <c:pt idx="210">
                  <c:v>-2.4646828200982753</c:v>
                </c:pt>
                <c:pt idx="211">
                  <c:v>-2.4241497706802733</c:v>
                </c:pt>
                <c:pt idx="212">
                  <c:v>-2.3838025298328347</c:v>
                </c:pt>
                <c:pt idx="213">
                  <c:v>-2.3436394246447065</c:v>
                </c:pt>
                <c:pt idx="214">
                  <c:v>-2.8264493682534209</c:v>
                </c:pt>
                <c:pt idx="215">
                  <c:v>-2.7866496039485043</c:v>
                </c:pt>
                <c:pt idx="216">
                  <c:v>-2.7470290880649628</c:v>
                </c:pt>
                <c:pt idx="217">
                  <c:v>-2.7075862341025214</c:v>
                </c:pt>
                <c:pt idx="218">
                  <c:v>-2.9182368316154026</c:v>
                </c:pt>
                <c:pt idx="219">
                  <c:v>-2.8791446243724437</c:v>
                </c:pt>
                <c:pt idx="220">
                  <c:v>-2.8402254422427546</c:v>
                </c:pt>
                <c:pt idx="221">
                  <c:v>-3.2112381840748014</c:v>
                </c:pt>
                <c:pt idx="222">
                  <c:v>-3.1726605539195418</c:v>
                </c:pt>
                <c:pt idx="223">
                  <c:v>-3.1342514889323922</c:v>
                </c:pt>
                <c:pt idx="224">
                  <c:v>-3.5218430227075999</c:v>
                </c:pt>
                <c:pt idx="225">
                  <c:v>-3.7257502308682859</c:v>
                </c:pt>
                <c:pt idx="226">
                  <c:v>-3.6878382412805735</c:v>
                </c:pt>
                <c:pt idx="227">
                  <c:v>-3.6500891303239058</c:v>
                </c:pt>
                <c:pt idx="228">
                  <c:v>-4.5178058371309646</c:v>
                </c:pt>
                <c:pt idx="229">
                  <c:v>-4.4803783689324916</c:v>
                </c:pt>
                <c:pt idx="230">
                  <c:v>-4.4431096989411856</c:v>
                </c:pt>
                <c:pt idx="231">
                  <c:v>-4.4059985006333875</c:v>
                </c:pt>
                <c:pt idx="232">
                  <c:v>-4.8516723437244877</c:v>
                </c:pt>
                <c:pt idx="233">
                  <c:v>-4.9328887032928321</c:v>
                </c:pt>
                <c:pt idx="234">
                  <c:v>-4.8962421231243241</c:v>
                </c:pt>
                <c:pt idx="235">
                  <c:v>-4.8597478694748872</c:v>
                </c:pt>
                <c:pt idx="236">
                  <c:v>-4.8234046950030631</c:v>
                </c:pt>
                <c:pt idx="237">
                  <c:v>-5.0172940120801286</c:v>
                </c:pt>
                <c:pt idx="238">
                  <c:v>-4.981249314037882</c:v>
                </c:pt>
                <c:pt idx="239">
                  <c:v>-4.9453520427030639</c:v>
                </c:pt>
                <c:pt idx="240">
                  <c:v>-5.4146856618621086</c:v>
                </c:pt>
                <c:pt idx="241">
                  <c:v>-5.3790796928340114</c:v>
                </c:pt>
                <c:pt idx="242">
                  <c:v>-5.3436176274935292</c:v>
                </c:pt>
                <c:pt idx="243">
                  <c:v>-5.308298319224491</c:v>
                </c:pt>
                <c:pt idx="244">
                  <c:v>-5.6937329766016944</c:v>
                </c:pt>
                <c:pt idx="245">
                  <c:v>-5.8808445567631793</c:v>
                </c:pt>
                <c:pt idx="246">
                  <c:v>-5.8459467740076434</c:v>
                </c:pt>
                <c:pt idx="247">
                  <c:v>-5.8111872948269365</c:v>
                </c:pt>
                <c:pt idx="248">
                  <c:v>-5.7765650380743523</c:v>
                </c:pt>
                <c:pt idx="249">
                  <c:v>-5.742078935101631</c:v>
                </c:pt>
                <c:pt idx="250">
                  <c:v>-5.707727929569046</c:v>
                </c:pt>
                <c:pt idx="251">
                  <c:v>-5.6735109772594114</c:v>
                </c:pt>
                <c:pt idx="252">
                  <c:v>-5.6394270458950473</c:v>
                </c:pt>
                <c:pt idx="253">
                  <c:v>-5.6054751149583808</c:v>
                </c:pt>
                <c:pt idx="254">
                  <c:v>-5.6797533490696424</c:v>
                </c:pt>
                <c:pt idx="255">
                  <c:v>-5.6460624035992169</c:v>
                </c:pt>
                <c:pt idx="256">
                  <c:v>-5.6125004658202329</c:v>
                </c:pt>
                <c:pt idx="257">
                  <c:v>-5.5790665605269396</c:v>
                </c:pt>
                <c:pt idx="258">
                  <c:v>-6.4450817394208855</c:v>
                </c:pt>
                <c:pt idx="259">
                  <c:v>-6.6221489508517379</c:v>
                </c:pt>
                <c:pt idx="260">
                  <c:v>-6.5890934000966013</c:v>
                </c:pt>
                <c:pt idx="261">
                  <c:v>-6.5561620885283673</c:v>
                </c:pt>
                <c:pt idx="262">
                  <c:v>-6.5233540939220802</c:v>
                </c:pt>
                <c:pt idx="263">
                  <c:v>-6.4906685041900118</c:v>
                </c:pt>
                <c:pt idx="264">
                  <c:v>-6.4581044172351199</c:v>
                </c:pt>
                <c:pt idx="265">
                  <c:v>-6.4256609408068357</c:v>
                </c:pt>
                <c:pt idx="266">
                  <c:v>-6.3933371923600362</c:v>
                </c:pt>
                <c:pt idx="267">
                  <c:v>-6.3611322989155497</c:v>
                </c:pt>
                <c:pt idx="268">
                  <c:v>-8.2279891469242159</c:v>
                </c:pt>
                <c:pt idx="269">
                  <c:v>-8.3983334317194362</c:v>
                </c:pt>
                <c:pt idx="270">
                  <c:v>-8.3664799590379744</c:v>
                </c:pt>
                <c:pt idx="271">
                  <c:v>-8.3347419424117106</c:v>
                </c:pt>
                <c:pt idx="272">
                  <c:v>-8.3031185546930715</c:v>
                </c:pt>
                <c:pt idx="273">
                  <c:v>-11.701958977518728</c:v>
                </c:pt>
                <c:pt idx="274">
                  <c:v>-11.670562401179637</c:v>
                </c:pt>
                <c:pt idx="275">
                  <c:v>-11.639278024511128</c:v>
                </c:pt>
                <c:pt idx="276">
                  <c:v>-11.608105054766867</c:v>
                </c:pt>
                <c:pt idx="277">
                  <c:v>-11.577042707504546</c:v>
                </c:pt>
                <c:pt idx="278">
                  <c:v>-11.546090206471007</c:v>
                </c:pt>
                <c:pt idx="279">
                  <c:v>-11.51524678348963</c:v>
                </c:pt>
                <c:pt idx="280">
                  <c:v>-11.582693496531519</c:v>
                </c:pt>
                <c:pt idx="281">
                  <c:v>-11.552065956879218</c:v>
                </c:pt>
                <c:pt idx="282">
                  <c:v>-11.521545238110988</c:v>
                </c:pt>
                <c:pt idx="283">
                  <c:v>-11.491130603267763</c:v>
                </c:pt>
                <c:pt idx="284">
                  <c:v>-14.401121322930095</c:v>
                </c:pt>
                <c:pt idx="285">
                  <c:v>-14.370916675124107</c:v>
                </c:pt>
                <c:pt idx="286">
                  <c:v>-14.53122916835008</c:v>
                </c:pt>
                <c:pt idx="287">
                  <c:v>-14.501231648929945</c:v>
                </c:pt>
                <c:pt idx="288">
                  <c:v>-14.471336639751769</c:v>
                </c:pt>
                <c:pt idx="289">
                  <c:v>-14.441543447612617</c:v>
                </c:pt>
                <c:pt idx="290">
                  <c:v>-14.411851386265255</c:v>
                </c:pt>
                <c:pt idx="291">
                  <c:v>-14.382259776326237</c:v>
                </c:pt>
                <c:pt idx="292">
                  <c:v>-14.352767945185519</c:v>
                </c:pt>
                <c:pt idx="293">
                  <c:v>-14.323375226917165</c:v>
                </c:pt>
                <c:pt idx="294">
                  <c:v>-14.294080962191856</c:v>
                </c:pt>
                <c:pt idx="295">
                  <c:v>-14.264884498190781</c:v>
                </c:pt>
                <c:pt idx="296">
                  <c:v>-14.235785188520651</c:v>
                </c:pt>
                <c:pt idx="297">
                  <c:v>-15.493163643132775</c:v>
                </c:pt>
                <c:pt idx="298">
                  <c:v>-15.646736067074514</c:v>
                </c:pt>
                <c:pt idx="299">
                  <c:v>-15.61792440505063</c:v>
                </c:pt>
                <c:pt idx="300">
                  <c:v>-15.589207374392331</c:v>
                </c:pt>
                <c:pt idx="301">
                  <c:v>-15.560584359609365</c:v>
                </c:pt>
                <c:pt idx="302">
                  <c:v>-15.532054751156281</c:v>
                </c:pt>
                <c:pt idx="303">
                  <c:v>-16.667486695354597</c:v>
                </c:pt>
                <c:pt idx="304">
                  <c:v>-16.639142094325251</c:v>
                </c:pt>
                <c:pt idx="305">
                  <c:v>-16.610889105905045</c:v>
                </c:pt>
                <c:pt idx="306">
                  <c:v>-16.582727143581081</c:v>
                </c:pt>
                <c:pt idx="307">
                  <c:v>-16.55465562641794</c:v>
                </c:pt>
                <c:pt idx="308">
                  <c:v>-16.526673978987702</c:v>
                </c:pt>
                <c:pt idx="309">
                  <c:v>-16.498781631300943</c:v>
                </c:pt>
                <c:pt idx="310">
                  <c:v>-17.512334268740673</c:v>
                </c:pt>
                <c:pt idx="311">
                  <c:v>-17.484618831988982</c:v>
                </c:pt>
                <c:pt idx="312">
                  <c:v>-17.545255479780621</c:v>
                </c:pt>
                <c:pt idx="313">
                  <c:v>-17.517714737592541</c:v>
                </c:pt>
                <c:pt idx="314">
                  <c:v>-17.490260524440828</c:v>
                </c:pt>
                <c:pt idx="315">
                  <c:v>-17.462892301578393</c:v>
                </c:pt>
                <c:pt idx="316">
                  <c:v>-17.435609535243145</c:v>
                </c:pt>
                <c:pt idx="317">
                  <c:v>-19.123586696596249</c:v>
                </c:pt>
                <c:pt idx="318">
                  <c:v>-19.096473261664755</c:v>
                </c:pt>
                <c:pt idx="319">
                  <c:v>-19.155724703014158</c:v>
                </c:pt>
                <c:pt idx="320">
                  <c:v>-19.128778522750821</c:v>
                </c:pt>
                <c:pt idx="321">
                  <c:v>-19.101915202876995</c:v>
                </c:pt>
                <c:pt idx="322">
                  <c:v>-19.075134238292122</c:v>
                </c:pt>
                <c:pt idx="323">
                  <c:v>-19.048435128473187</c:v>
                </c:pt>
                <c:pt idx="324">
                  <c:v>-19.02181737741941</c:v>
                </c:pt>
                <c:pt idx="325">
                  <c:v>-19.669099243598879</c:v>
                </c:pt>
                <c:pt idx="326">
                  <c:v>-19.726940260555068</c:v>
                </c:pt>
                <c:pt idx="327">
                  <c:v>-19.700563654211862</c:v>
                </c:pt>
                <c:pt idx="328">
                  <c:v>-19.674266466787572</c:v>
                </c:pt>
                <c:pt idx="329">
                  <c:v>-19.648048224099568</c:v>
                </c:pt>
                <c:pt idx="330">
                  <c:v>-19.621908456175504</c:v>
                </c:pt>
                <c:pt idx="331">
                  <c:v>-19.59584669720391</c:v>
                </c:pt>
                <c:pt idx="332">
                  <c:v>-19.569862485485316</c:v>
                </c:pt>
                <c:pt idx="333">
                  <c:v>-19.543955363384384</c:v>
                </c:pt>
                <c:pt idx="334">
                  <c:v>-19.680769505381846</c:v>
                </c:pt>
                <c:pt idx="335">
                  <c:v>-19.655015205631258</c:v>
                </c:pt>
                <c:pt idx="336">
                  <c:v>-19.629336646507767</c:v>
                </c:pt>
                <c:pt idx="337">
                  <c:v>-19.603733386166567</c:v>
                </c:pt>
                <c:pt idx="338">
                  <c:v>-19.578204986597171</c:v>
                </c:pt>
                <c:pt idx="339">
                  <c:v>-19.55275101357941</c:v>
                </c:pt>
                <c:pt idx="340">
                  <c:v>-19.527371036640403</c:v>
                </c:pt>
                <c:pt idx="341">
                  <c:v>-20.053370879008469</c:v>
                </c:pt>
                <c:pt idx="342">
                  <c:v>-20.028137617582559</c:v>
                </c:pt>
                <c:pt idx="343">
                  <c:v>-20.002977082873883</c:v>
                </c:pt>
                <c:pt idx="344">
                  <c:v>-19.977888858975916</c:v>
                </c:pt>
                <c:pt idx="345">
                  <c:v>-19.952872533521429</c:v>
                </c:pt>
                <c:pt idx="346">
                  <c:v>-19.927927697642588</c:v>
                </c:pt>
                <c:pt idx="347">
                  <c:v>-19.903053945931617</c:v>
                </c:pt>
                <c:pt idx="348">
                  <c:v>-19.878250876402149</c:v>
                </c:pt>
                <c:pt idx="349">
                  <c:v>-20.282311840450888</c:v>
                </c:pt>
                <c:pt idx="350">
                  <c:v>-20.257648942820339</c:v>
                </c:pt>
                <c:pt idx="351">
                  <c:v>-20.387766285362829</c:v>
                </c:pt>
                <c:pt idx="352">
                  <c:v>-20.363241991797452</c:v>
                </c:pt>
                <c:pt idx="353">
                  <c:v>-20.338786420483871</c:v>
                </c:pt>
                <c:pt idx="354">
                  <c:v>-20.314399189180222</c:v>
                </c:pt>
                <c:pt idx="355">
                  <c:v>-20.290079918809454</c:v>
                </c:pt>
                <c:pt idx="356">
                  <c:v>-20.265828233424543</c:v>
                </c:pt>
                <c:pt idx="357">
                  <c:v>-20.241643760174668</c:v>
                </c:pt>
                <c:pt idx="358">
                  <c:v>-20.523807379273393</c:v>
                </c:pt>
                <c:pt idx="359">
                  <c:v>-20.499756223956155</c:v>
                </c:pt>
                <c:pt idx="360">
                  <c:v>-20.475771180461862</c:v>
                </c:pt>
                <c:pt idx="361">
                  <c:v>-20.526232053279855</c:v>
                </c:pt>
                <c:pt idx="362">
                  <c:v>-20.502378153963448</c:v>
                </c:pt>
                <c:pt idx="363">
                  <c:v>-20.478589292834116</c:v>
                </c:pt>
                <c:pt idx="364">
                  <c:v>-20.454865117793204</c:v>
                </c:pt>
                <c:pt idx="365">
                  <c:v>-20.431205279580482</c:v>
                </c:pt>
                <c:pt idx="366">
                  <c:v>-20.407609431744007</c:v>
                </c:pt>
                <c:pt idx="367">
                  <c:v>-20.384077230609947</c:v>
                </c:pt>
                <c:pt idx="368">
                  <c:v>-20.544377085252663</c:v>
                </c:pt>
                <c:pt idx="369">
                  <c:v>-20.520971157468452</c:v>
                </c:pt>
                <c:pt idx="370">
                  <c:v>-20.497627861742259</c:v>
                </c:pt>
                <c:pt idx="371">
                  <c:v>-20.474346865222557</c:v>
                </c:pt>
                <c:pt idx="372">
                  <c:v>-20.45112783769234</c:v>
                </c:pt>
                <c:pt idx="373">
                  <c:v>-20.427970451541839</c:v>
                </c:pt>
                <c:pt idx="374">
                  <c:v>-20.404874381740953</c:v>
                </c:pt>
                <c:pt idx="375">
                  <c:v>-20.381839305812534</c:v>
                </c:pt>
                <c:pt idx="376">
                  <c:v>-20.358864903805781</c:v>
                </c:pt>
                <c:pt idx="377">
                  <c:v>-20.335950858270209</c:v>
                </c:pt>
                <c:pt idx="378">
                  <c:v>-20.374353104229627</c:v>
                </c:pt>
                <c:pt idx="379">
                  <c:v>-20.351558829156161</c:v>
                </c:pt>
                <c:pt idx="380">
                  <c:v>-20.4012206671608</c:v>
                </c:pt>
                <c:pt idx="381">
                  <c:v>-20.378544922108603</c:v>
                </c:pt>
                <c:pt idx="382">
                  <c:v>-20.355927982883117</c:v>
                </c:pt>
                <c:pt idx="383">
                  <c:v>-20.333369546503008</c:v>
                </c:pt>
                <c:pt idx="384">
                  <c:v>-20.31086931231286</c:v>
                </c:pt>
                <c:pt idx="385">
                  <c:v>-20.288426981959361</c:v>
                </c:pt>
                <c:pt idx="386">
                  <c:v>-20.266042259368277</c:v>
                </c:pt>
                <c:pt idx="387">
                  <c:v>-20.243714850721034</c:v>
                </c:pt>
                <c:pt idx="388">
                  <c:v>-20.221444464432324</c:v>
                </c:pt>
                <c:pt idx="389">
                  <c:v>-20.137974561127066</c:v>
                </c:pt>
                <c:pt idx="390">
                  <c:v>-20.115817353619377</c:v>
                </c:pt>
                <c:pt idx="391">
                  <c:v>-20.16412953002957</c:v>
                </c:pt>
                <c:pt idx="392">
                  <c:v>-20.142084361201668</c:v>
                </c:pt>
                <c:pt idx="393">
                  <c:v>-20.1200947895246</c:v>
                </c:pt>
                <c:pt idx="394">
                  <c:v>-20.098160536349027</c:v>
                </c:pt>
                <c:pt idx="395">
                  <c:v>-20.076281325107161</c:v>
                </c:pt>
                <c:pt idx="396">
                  <c:v>-20.054456881292239</c:v>
                </c:pt>
                <c:pt idx="397">
                  <c:v>-20.032686932437841</c:v>
                </c:pt>
                <c:pt idx="398">
                  <c:v>-20.010971208098098</c:v>
                </c:pt>
                <c:pt idx="399">
                  <c:v>-19.989309439827693</c:v>
                </c:pt>
                <c:pt idx="400">
                  <c:v>-19.78393261116311</c:v>
                </c:pt>
                <c:pt idx="401">
                  <c:v>-19.762377957600293</c:v>
                </c:pt>
                <c:pt idx="402">
                  <c:v>-19.740876466579735</c:v>
                </c:pt>
                <c:pt idx="403">
                  <c:v>-19.854303910522717</c:v>
                </c:pt>
                <c:pt idx="404">
                  <c:v>-19.832907964581906</c:v>
                </c:pt>
                <c:pt idx="405">
                  <c:v>-19.811564404969872</c:v>
                </c:pt>
                <c:pt idx="406">
                  <c:v>-19.790272976709772</c:v>
                </c:pt>
                <c:pt idx="407">
                  <c:v>-19.769033426674852</c:v>
                </c:pt>
                <c:pt idx="408">
                  <c:v>-19.747845503570815</c:v>
                </c:pt>
                <c:pt idx="409">
                  <c:v>-19.726708957918319</c:v>
                </c:pt>
                <c:pt idx="410">
                  <c:v>-19.705623542035468</c:v>
                </c:pt>
                <c:pt idx="411">
                  <c:v>-19.684589010020645</c:v>
                </c:pt>
                <c:pt idx="412">
                  <c:v>-19.357323867733299</c:v>
                </c:pt>
                <c:pt idx="413">
                  <c:v>-19.336390372786553</c:v>
                </c:pt>
                <c:pt idx="414">
                  <c:v>-19.315507034516571</c:v>
                </c:pt>
                <c:pt idx="415">
                  <c:v>-19.359136423892892</c:v>
                </c:pt>
                <c:pt idx="416">
                  <c:v>-19.338352683830351</c:v>
                </c:pt>
                <c:pt idx="417">
                  <c:v>-19.317618388677602</c:v>
                </c:pt>
                <c:pt idx="418">
                  <c:v>-19.296933304531535</c:v>
                </c:pt>
                <c:pt idx="419">
                  <c:v>-19.276297199139208</c:v>
                </c:pt>
                <c:pt idx="420">
                  <c:v>-19.255709841882378</c:v>
                </c:pt>
                <c:pt idx="421">
                  <c:v>-19.235171003762218</c:v>
                </c:pt>
                <c:pt idx="422">
                  <c:v>-19.214680457384247</c:v>
                </c:pt>
                <c:pt idx="423">
                  <c:v>-19.194237976943555</c:v>
                </c:pt>
                <c:pt idx="424">
                  <c:v>-18.745049588209866</c:v>
                </c:pt>
                <c:pt idx="425">
                  <c:v>-18.724702568512981</c:v>
                </c:pt>
                <c:pt idx="426">
                  <c:v>-18.70440294672872</c:v>
                </c:pt>
                <c:pt idx="427">
                  <c:v>-18.684150503264306</c:v>
                </c:pt>
                <c:pt idx="428">
                  <c:v>-18.663945020044508</c:v>
                </c:pt>
                <c:pt idx="429">
                  <c:v>-18.643786280497665</c:v>
                </c:pt>
                <c:pt idx="430">
                  <c:v>-18.623674069542034</c:v>
                </c:pt>
                <c:pt idx="431">
                  <c:v>-18.603608173571985</c:v>
                </c:pt>
                <c:pt idx="432">
                  <c:v>-18.583588380444866</c:v>
                </c:pt>
                <c:pt idx="433">
                  <c:v>-18.563614479467418</c:v>
                </c:pt>
                <c:pt idx="434">
                  <c:v>-18.543686261382987</c:v>
                </c:pt>
                <c:pt idx="435">
                  <c:v>-18.523803518358164</c:v>
                </c:pt>
                <c:pt idx="436">
                  <c:v>-18.503966043970166</c:v>
                </c:pt>
                <c:pt idx="437">
                  <c:v>-18.484173633194217</c:v>
                </c:pt>
                <c:pt idx="438">
                  <c:v>-17.913119832393363</c:v>
                </c:pt>
                <c:pt idx="439">
                  <c:v>-17.893416939295662</c:v>
                </c:pt>
                <c:pt idx="440">
                  <c:v>-17.873758502997816</c:v>
                </c:pt>
                <c:pt idx="441">
                  <c:v>-17.916623662785327</c:v>
                </c:pt>
                <c:pt idx="442">
                  <c:v>-17.897053542751365</c:v>
                </c:pt>
                <c:pt idx="443">
                  <c:v>-17.877527284842614</c:v>
                </c:pt>
                <c:pt idx="444">
                  <c:v>-17.858044693475591</c:v>
                </c:pt>
                <c:pt idx="445">
                  <c:v>-17.838605574368245</c:v>
                </c:pt>
                <c:pt idx="446">
                  <c:v>-17.81920973452813</c:v>
                </c:pt>
                <c:pt idx="447">
                  <c:v>-17.799856982241494</c:v>
                </c:pt>
                <c:pt idx="448">
                  <c:v>-17.780547127061624</c:v>
                </c:pt>
                <c:pt idx="449">
                  <c:v>-17.761279979798047</c:v>
                </c:pt>
                <c:pt idx="450">
                  <c:v>-17.742055352505162</c:v>
                </c:pt>
                <c:pt idx="451">
                  <c:v>-17.722873058471947</c:v>
                </c:pt>
                <c:pt idx="452">
                  <c:v>-17.703732912210597</c:v>
                </c:pt>
                <c:pt idx="453">
                  <c:v>-17.684634729446287</c:v>
                </c:pt>
                <c:pt idx="454">
                  <c:v>-17.665578327106601</c:v>
                </c:pt>
                <c:pt idx="455">
                  <c:v>-17.646563523310959</c:v>
                </c:pt>
                <c:pt idx="456">
                  <c:v>-17.68808600512898</c:v>
                </c:pt>
                <c:pt idx="457">
                  <c:v>-17.669153857496099</c:v>
                </c:pt>
                <c:pt idx="458">
                  <c:v>-17.650262769814844</c:v>
                </c:pt>
                <c:pt idx="459">
                  <c:v>-17.631412564870459</c:v>
                </c:pt>
                <c:pt idx="460">
                  <c:v>-17.612603066589998</c:v>
                </c:pt>
                <c:pt idx="461">
                  <c:v>-17.593834100032041</c:v>
                </c:pt>
                <c:pt idx="462">
                  <c:v>-17.575105491377485</c:v>
                </c:pt>
                <c:pt idx="463">
                  <c:v>-17.556417067919767</c:v>
                </c:pt>
                <c:pt idx="464">
                  <c:v>-17.537768658055541</c:v>
                </c:pt>
                <c:pt idx="465">
                  <c:v>-17.519160091275182</c:v>
                </c:pt>
                <c:pt idx="466">
                  <c:v>-17.500591198153643</c:v>
                </c:pt>
                <c:pt idx="467">
                  <c:v>-16.808243060340885</c:v>
                </c:pt>
                <c:pt idx="468">
                  <c:v>-16.789753010554477</c:v>
                </c:pt>
                <c:pt idx="469">
                  <c:v>-16.771302132568053</c:v>
                </c:pt>
                <c:pt idx="470">
                  <c:v>-16.752890261204186</c:v>
                </c:pt>
                <c:pt idx="471">
                  <c:v>-16.849558554639401</c:v>
                </c:pt>
                <c:pt idx="472">
                  <c:v>-16.831224205138795</c:v>
                </c:pt>
                <c:pt idx="473">
                  <c:v>-16.812928372932362</c:v>
                </c:pt>
                <c:pt idx="474">
                  <c:v>-16.794670896949953</c:v>
                </c:pt>
                <c:pt idx="475">
                  <c:v>-16.776451617126924</c:v>
                </c:pt>
                <c:pt idx="476">
                  <c:v>-16.758270374395778</c:v>
                </c:pt>
                <c:pt idx="477">
                  <c:v>-16.740127010678094</c:v>
                </c:pt>
                <c:pt idx="478">
                  <c:v>-16.72202136887617</c:v>
                </c:pt>
                <c:pt idx="479">
                  <c:v>-16.703953292865066</c:v>
                </c:pt>
                <c:pt idx="480">
                  <c:v>-16.68592262748453</c:v>
                </c:pt>
                <c:pt idx="481">
                  <c:v>-16.667929218531327</c:v>
                </c:pt>
                <c:pt idx="482">
                  <c:v>-16.64997291275094</c:v>
                </c:pt>
                <c:pt idx="483">
                  <c:v>-16.632053557830289</c:v>
                </c:pt>
                <c:pt idx="484">
                  <c:v>-14.898996002390476</c:v>
                </c:pt>
                <c:pt idx="485">
                  <c:v>-14.881150095976551</c:v>
                </c:pt>
                <c:pt idx="486">
                  <c:v>-14.863340689054127</c:v>
                </c:pt>
                <c:pt idx="487">
                  <c:v>-14.845567632999035</c:v>
                </c:pt>
                <c:pt idx="488">
                  <c:v>-14.882376234636368</c:v>
                </c:pt>
                <c:pt idx="489">
                  <c:v>-14.864675438051009</c:v>
                </c:pt>
                <c:pt idx="490">
                  <c:v>-14.847010551853501</c:v>
                </c:pt>
                <c:pt idx="491">
                  <c:v>-14.829381430990921</c:v>
                </c:pt>
                <c:pt idx="492">
                  <c:v>-14.811787931285224</c:v>
                </c:pt>
                <c:pt idx="493">
                  <c:v>-14.794229909426306</c:v>
                </c:pt>
                <c:pt idx="494">
                  <c:v>-14.776707222965015</c:v>
                </c:pt>
                <c:pt idx="495">
                  <c:v>-14.759219730306327</c:v>
                </c:pt>
                <c:pt idx="496">
                  <c:v>-14.74176729070264</c:v>
                </c:pt>
                <c:pt idx="497">
                  <c:v>-14.724349764246668</c:v>
                </c:pt>
                <c:pt idx="498">
                  <c:v>-14.706967011865359</c:v>
                </c:pt>
                <c:pt idx="499">
                  <c:v>-14.689618895312847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DAF-4F53-8D53-D1ABCA4F5944}"/>
            </c:ext>
          </c:extLst>
        </c:ser>
        <c:ser>
          <c:idx val="3"/>
          <c:order val="3"/>
          <c:spPr>
            <a:ln w="12700" cap="rnd">
              <a:solidFill>
                <a:schemeClr val="accent4">
                  <a:lumMod val="75000"/>
                </a:schemeClr>
              </a:solidFill>
              <a:round/>
            </a:ln>
            <a:effectLst/>
          </c:spPr>
          <c:marker>
            <c:symbol val="circle"/>
            <c:size val="2"/>
            <c:spPr>
              <a:solidFill>
                <a:schemeClr val="accent4">
                  <a:lumMod val="75000"/>
                </a:schemeClr>
              </a:solidFill>
              <a:ln w="0">
                <a:solidFill>
                  <a:schemeClr val="accent4">
                    <a:lumMod val="75000"/>
                  </a:schemeClr>
                </a:solidFill>
              </a:ln>
              <a:effectLst/>
            </c:spPr>
          </c:marker>
          <c:xVal>
            <c:numRef>
              <c:f>'S1_Radar C_inband'!$B$10:$B$509</c:f>
              <c:numCache>
                <c:formatCode>General</c:formatCode>
                <c:ptCount val="5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</c:numCache>
            </c:numRef>
          </c:xVal>
          <c:yVal>
            <c:numRef>
              <c:f>'S1_Radar C_inband'!$Q$10:$Q$509</c:f>
              <c:numCache>
                <c:formatCode>General</c:formatCode>
                <c:ptCount val="500"/>
                <c:pt idx="0">
                  <c:v>63.915161088800915</c:v>
                </c:pt>
                <c:pt idx="1">
                  <c:v>59.513754174360201</c:v>
                </c:pt>
                <c:pt idx="2">
                  <c:v>59.048342256204819</c:v>
                </c:pt>
                <c:pt idx="3">
                  <c:v>58.596129351565793</c:v>
                </c:pt>
                <c:pt idx="4">
                  <c:v>58.142487754790082</c:v>
                </c:pt>
                <c:pt idx="5">
                  <c:v>57.70088320449635</c:v>
                </c:pt>
                <c:pt idx="6">
                  <c:v>57.264409034126814</c:v>
                </c:pt>
                <c:pt idx="7">
                  <c:v>56.848027939915227</c:v>
                </c:pt>
                <c:pt idx="8">
                  <c:v>56.426445409562149</c:v>
                </c:pt>
                <c:pt idx="9">
                  <c:v>55.997795478421864</c:v>
                </c:pt>
                <c:pt idx="10">
                  <c:v>55.587559589246453</c:v>
                </c:pt>
                <c:pt idx="11">
                  <c:v>55.19633391471308</c:v>
                </c:pt>
                <c:pt idx="12">
                  <c:v>54.806176708192098</c:v>
                </c:pt>
                <c:pt idx="13">
                  <c:v>54.42454848690393</c:v>
                </c:pt>
                <c:pt idx="14">
                  <c:v>54.05141963482447</c:v>
                </c:pt>
                <c:pt idx="15">
                  <c:v>53.677883283928878</c:v>
                </c:pt>
                <c:pt idx="16">
                  <c:v>53.324349131909088</c:v>
                </c:pt>
                <c:pt idx="17">
                  <c:v>52.970351664009343</c:v>
                </c:pt>
                <c:pt idx="18">
                  <c:v>52.647748235144121</c:v>
                </c:pt>
                <c:pt idx="19">
                  <c:v>52.289714448858064</c:v>
                </c:pt>
                <c:pt idx="20">
                  <c:v>51.966933434290127</c:v>
                </c:pt>
                <c:pt idx="21">
                  <c:v>51.641520719371513</c:v>
                </c:pt>
                <c:pt idx="22">
                  <c:v>51.355224081867078</c:v>
                </c:pt>
                <c:pt idx="23">
                  <c:v>51.030571124440456</c:v>
                </c:pt>
                <c:pt idx="24">
                  <c:v>50.744520538276333</c:v>
                </c:pt>
                <c:pt idx="25">
                  <c:v>50.405512218670282</c:v>
                </c:pt>
                <c:pt idx="26">
                  <c:v>50.135291493717446</c:v>
                </c:pt>
                <c:pt idx="27">
                  <c:v>49.839268949642303</c:v>
                </c:pt>
                <c:pt idx="28">
                  <c:v>49.559019074960588</c:v>
                </c:pt>
                <c:pt idx="29">
                  <c:v>49.326863078789728</c:v>
                </c:pt>
                <c:pt idx="30">
                  <c:v>49.069363575829669</c:v>
                </c:pt>
                <c:pt idx="31">
                  <c:v>48.799501383457596</c:v>
                </c:pt>
                <c:pt idx="32">
                  <c:v>48.534510551046608</c:v>
                </c:pt>
                <c:pt idx="33">
                  <c:v>48.256610758970538</c:v>
                </c:pt>
                <c:pt idx="34">
                  <c:v>48.016412215138359</c:v>
                </c:pt>
                <c:pt idx="35">
                  <c:v>47.767316298986543</c:v>
                </c:pt>
                <c:pt idx="36">
                  <c:v>47.523316303244741</c:v>
                </c:pt>
                <c:pt idx="37">
                  <c:v>47.345291300498303</c:v>
                </c:pt>
                <c:pt idx="38">
                  <c:v>47.079479734041058</c:v>
                </c:pt>
                <c:pt idx="39">
                  <c:v>46.863826620313915</c:v>
                </c:pt>
                <c:pt idx="40">
                  <c:v>46.635545550042892</c:v>
                </c:pt>
                <c:pt idx="41">
                  <c:v>46.398881405266138</c:v>
                </c:pt>
                <c:pt idx="42">
                  <c:v>46.213335067259095</c:v>
                </c:pt>
                <c:pt idx="43">
                  <c:v>45.996597938584358</c:v>
                </c:pt>
                <c:pt idx="44">
                  <c:v>45.728226606068688</c:v>
                </c:pt>
                <c:pt idx="45">
                  <c:v>45.537684027695065</c:v>
                </c:pt>
                <c:pt idx="46">
                  <c:v>45.338550741520635</c:v>
                </c:pt>
                <c:pt idx="47">
                  <c:v>45.130563699271633</c:v>
                </c:pt>
                <c:pt idx="48">
                  <c:v>45.009104713159871</c:v>
                </c:pt>
                <c:pt idx="49">
                  <c:v>44.784712349006227</c:v>
                </c:pt>
                <c:pt idx="50">
                  <c:v>44.601971683074737</c:v>
                </c:pt>
                <c:pt idx="51">
                  <c:v>44.358993909116819</c:v>
                </c:pt>
                <c:pt idx="52">
                  <c:v>44.236168411397117</c:v>
                </c:pt>
                <c:pt idx="53">
                  <c:v>44.028183951431686</c:v>
                </c:pt>
                <c:pt idx="54">
                  <c:v>43.812749194686816</c:v>
                </c:pt>
                <c:pt idx="55">
                  <c:v>43.698169048703875</c:v>
                </c:pt>
                <c:pt idx="56">
                  <c:v>43.55030214711708</c:v>
                </c:pt>
                <c:pt idx="57">
                  <c:v>43.310887341537807</c:v>
                </c:pt>
                <c:pt idx="58">
                  <c:v>43.178574658556727</c:v>
                </c:pt>
                <c:pt idx="59">
                  <c:v>42.922787298371787</c:v>
                </c:pt>
                <c:pt idx="60">
                  <c:v>42.807566227077785</c:v>
                </c:pt>
                <c:pt idx="61">
                  <c:v>42.657152664752459</c:v>
                </c:pt>
                <c:pt idx="62">
                  <c:v>42.53187247867308</c:v>
                </c:pt>
                <c:pt idx="63">
                  <c:v>42.370159900478995</c:v>
                </c:pt>
                <c:pt idx="64">
                  <c:v>42.137966568918586</c:v>
                </c:pt>
                <c:pt idx="65">
                  <c:v>41.996136173262045</c:v>
                </c:pt>
                <c:pt idx="66">
                  <c:v>41.815390817332684</c:v>
                </c:pt>
                <c:pt idx="67">
                  <c:v>41.661480782745301</c:v>
                </c:pt>
                <c:pt idx="68">
                  <c:v>41.53705574787881</c:v>
                </c:pt>
                <c:pt idx="69">
                  <c:v>41.372425768507441</c:v>
                </c:pt>
                <c:pt idx="70">
                  <c:v>41.238408438663868</c:v>
                </c:pt>
                <c:pt idx="71">
                  <c:v>41.062633732238965</c:v>
                </c:pt>
                <c:pt idx="72">
                  <c:v>40.918673899777303</c:v>
                </c:pt>
                <c:pt idx="73">
                  <c:v>40.767167492753813</c:v>
                </c:pt>
                <c:pt idx="74">
                  <c:v>40.64976399045554</c:v>
                </c:pt>
                <c:pt idx="75">
                  <c:v>40.414322256619172</c:v>
                </c:pt>
                <c:pt idx="76">
                  <c:v>40.365598728467091</c:v>
                </c:pt>
                <c:pt idx="77">
                  <c:v>40.155866880035305</c:v>
                </c:pt>
                <c:pt idx="78">
                  <c:v>40.100961994390985</c:v>
                </c:pt>
                <c:pt idx="79">
                  <c:v>39.9235281945666</c:v>
                </c:pt>
                <c:pt idx="80">
                  <c:v>39.735817988525696</c:v>
                </c:pt>
                <c:pt idx="81">
                  <c:v>39.671364182365082</c:v>
                </c:pt>
                <c:pt idx="82">
                  <c:v>39.433319309335701</c:v>
                </c:pt>
                <c:pt idx="83">
                  <c:v>39.362281471331045</c:v>
                </c:pt>
                <c:pt idx="84">
                  <c:v>39.241511399863654</c:v>
                </c:pt>
                <c:pt idx="85">
                  <c:v>39.075571840993518</c:v>
                </c:pt>
                <c:pt idx="86">
                  <c:v>38.953658525411527</c:v>
                </c:pt>
                <c:pt idx="87">
                  <c:v>38.821173050295968</c:v>
                </c:pt>
                <c:pt idx="88">
                  <c:v>38.59039516014542</c:v>
                </c:pt>
                <c:pt idx="89">
                  <c:v>38.551779293035395</c:v>
                </c:pt>
                <c:pt idx="90">
                  <c:v>38.450817403022285</c:v>
                </c:pt>
                <c:pt idx="91">
                  <c:v>38.258161891469001</c:v>
                </c:pt>
                <c:pt idx="92">
                  <c:v>38.114338916734297</c:v>
                </c:pt>
                <c:pt idx="93">
                  <c:v>38.102204350168279</c:v>
                </c:pt>
                <c:pt idx="94">
                  <c:v>37.794923155683534</c:v>
                </c:pt>
                <c:pt idx="95">
                  <c:v>37.685676821295687</c:v>
                </c:pt>
                <c:pt idx="96">
                  <c:v>37.620054278470889</c:v>
                </c:pt>
                <c:pt idx="97">
                  <c:v>37.552329420071999</c:v>
                </c:pt>
                <c:pt idx="98">
                  <c:v>37.375520637383289</c:v>
                </c:pt>
                <c:pt idx="99">
                  <c:v>37.254765926984945</c:v>
                </c:pt>
                <c:pt idx="100">
                  <c:v>37.179222275282868</c:v>
                </c:pt>
                <c:pt idx="101">
                  <c:v>37.101496510461402</c:v>
                </c:pt>
                <c:pt idx="102">
                  <c:v>36.90905966026196</c:v>
                </c:pt>
                <c:pt idx="103">
                  <c:v>36.776201564442175</c:v>
                </c:pt>
                <c:pt idx="104">
                  <c:v>36.690243733818221</c:v>
                </c:pt>
                <c:pt idx="105">
                  <c:v>36.60199981403423</c:v>
                </c:pt>
                <c:pt idx="106">
                  <c:v>36.392787012780531</c:v>
                </c:pt>
                <c:pt idx="107">
                  <c:v>36.227192648066648</c:v>
                </c:pt>
                <c:pt idx="108">
                  <c:v>35.813213396979677</c:v>
                </c:pt>
                <c:pt idx="109">
                  <c:v>35.766130518574769</c:v>
                </c:pt>
                <c:pt idx="110">
                  <c:v>35.099603889417239</c:v>
                </c:pt>
                <c:pt idx="111">
                  <c:v>34.690005457121117</c:v>
                </c:pt>
                <c:pt idx="112">
                  <c:v>34.397775704593272</c:v>
                </c:pt>
                <c:pt idx="113">
                  <c:v>34.342458655830939</c:v>
                </c:pt>
                <c:pt idx="114">
                  <c:v>34.047994213957793</c:v>
                </c:pt>
                <c:pt idx="115">
                  <c:v>33.620141269261822</c:v>
                </c:pt>
                <c:pt idx="116">
                  <c:v>33.227457860890752</c:v>
                </c:pt>
                <c:pt idx="117">
                  <c:v>32.934381993172252</c:v>
                </c:pt>
                <c:pt idx="118">
                  <c:v>32.868150687655685</c:v>
                </c:pt>
                <c:pt idx="119">
                  <c:v>32.432433495005597</c:v>
                </c:pt>
                <c:pt idx="120">
                  <c:v>32.501699101540254</c:v>
                </c:pt>
                <c:pt idx="121">
                  <c:v>32.059578140025621</c:v>
                </c:pt>
                <c:pt idx="122">
                  <c:v>31.683501690230258</c:v>
                </c:pt>
                <c:pt idx="123">
                  <c:v>31.532038152050404</c:v>
                </c:pt>
                <c:pt idx="124">
                  <c:v>31.453505794575491</c:v>
                </c:pt>
                <c:pt idx="125">
                  <c:v>31.005544709614938</c:v>
                </c:pt>
                <c:pt idx="126">
                  <c:v>30.856558009404822</c:v>
                </c:pt>
                <c:pt idx="127">
                  <c:v>30.191970877597385</c:v>
                </c:pt>
                <c:pt idx="128">
                  <c:v>30.257231853665928</c:v>
                </c:pt>
                <c:pt idx="129">
                  <c:v>30.112767096976341</c:v>
                </c:pt>
                <c:pt idx="130">
                  <c:v>30.020871721289609</c:v>
                </c:pt>
                <c:pt idx="131">
                  <c:v>29.558113387002393</c:v>
                </c:pt>
                <c:pt idx="132">
                  <c:v>29.621534418782019</c:v>
                </c:pt>
                <c:pt idx="133">
                  <c:v>29.479221712598815</c:v>
                </c:pt>
                <c:pt idx="134">
                  <c:v>28.808095493601144</c:v>
                </c:pt>
                <c:pt idx="135">
                  <c:v>28.670862013074071</c:v>
                </c:pt>
                <c:pt idx="136">
                  <c:v>28.56420587766226</c:v>
                </c:pt>
                <c:pt idx="137">
                  <c:v>28.62546300637095</c:v>
                </c:pt>
                <c:pt idx="138">
                  <c:v>28.144241871547521</c:v>
                </c:pt>
                <c:pt idx="139">
                  <c:v>28.009300959662625</c:v>
                </c:pt>
                <c:pt idx="140">
                  <c:v>28.069326906341558</c:v>
                </c:pt>
                <c:pt idx="141">
                  <c:v>27.388148663660957</c:v>
                </c:pt>
                <c:pt idx="142">
                  <c:v>27.257958599307116</c:v>
                </c:pt>
                <c:pt idx="143">
                  <c:v>27.316800350647654</c:v>
                </c:pt>
                <c:pt idx="144">
                  <c:v>27.192776397947952</c:v>
                </c:pt>
                <c:pt idx="145">
                  <c:v>26.688986609002839</c:v>
                </c:pt>
                <c:pt idx="146">
                  <c:v>26.746688605465422</c:v>
                </c:pt>
                <c:pt idx="147">
                  <c:v>26.618565598941089</c:v>
                </c:pt>
                <c:pt idx="148">
                  <c:v>26.287727114858939</c:v>
                </c:pt>
                <c:pt idx="149">
                  <c:v>25.979372746025447</c:v>
                </c:pt>
                <c:pt idx="150">
                  <c:v>26.03562012031081</c:v>
                </c:pt>
                <c:pt idx="151">
                  <c:v>26.091514908715354</c:v>
                </c:pt>
                <c:pt idx="152">
                  <c:v>25.768334009407056</c:v>
                </c:pt>
                <c:pt idx="153">
                  <c:v>25.413775963101173</c:v>
                </c:pt>
                <c:pt idx="154">
                  <c:v>25.291117668311259</c:v>
                </c:pt>
                <c:pt idx="155">
                  <c:v>25.345644095431524</c:v>
                </c:pt>
                <c:pt idx="156">
                  <c:v>25.224301376100158</c:v>
                </c:pt>
                <c:pt idx="157">
                  <c:v>24.507210355584334</c:v>
                </c:pt>
                <c:pt idx="158">
                  <c:v>24.560752590275342</c:v>
                </c:pt>
                <c:pt idx="159">
                  <c:v>24.6139744130125</c:v>
                </c:pt>
                <c:pt idx="160">
                  <c:v>24.666879542071342</c:v>
                </c:pt>
                <c:pt idx="161">
                  <c:v>24.330536748592849</c:v>
                </c:pt>
                <c:pt idx="162">
                  <c:v>24.382819396123395</c:v>
                </c:pt>
                <c:pt idx="163">
                  <c:v>23.814737276544108</c:v>
                </c:pt>
                <c:pt idx="164">
                  <c:v>23.86641158196305</c:v>
                </c:pt>
                <c:pt idx="165">
                  <c:v>23.75216703807682</c:v>
                </c:pt>
                <c:pt idx="166">
                  <c:v>23.803246676652051</c:v>
                </c:pt>
                <c:pt idx="167">
                  <c:v>23.056611110136473</c:v>
                </c:pt>
                <c:pt idx="168">
                  <c:v>23.107109312489214</c:v>
                </c:pt>
                <c:pt idx="169">
                  <c:v>23.157321624352491</c:v>
                </c:pt>
                <c:pt idx="170">
                  <c:v>23.20725119498222</c:v>
                </c:pt>
                <c:pt idx="171">
                  <c:v>22.853235769395667</c:v>
                </c:pt>
                <c:pt idx="172">
                  <c:v>22.90260910428367</c:v>
                </c:pt>
                <c:pt idx="173">
                  <c:v>22.702103324065376</c:v>
                </c:pt>
                <c:pt idx="174">
                  <c:v>22.593246476995489</c:v>
                </c:pt>
                <c:pt idx="175">
                  <c:v>22.386328718538309</c:v>
                </c:pt>
                <c:pt idx="176">
                  <c:v>22.125203731059315</c:v>
                </c:pt>
                <c:pt idx="177">
                  <c:v>21.643505700147728</c:v>
                </c:pt>
                <c:pt idx="178">
                  <c:v>21.691280864645421</c:v>
                </c:pt>
                <c:pt idx="179">
                  <c:v>21.738799477906241</c:v>
                </c:pt>
                <c:pt idx="180">
                  <c:v>21.484576624737002</c:v>
                </c:pt>
                <c:pt idx="181">
                  <c:v>21.531590158708553</c:v>
                </c:pt>
                <c:pt idx="182">
                  <c:v>21.021445215358341</c:v>
                </c:pt>
                <c:pt idx="183">
                  <c:v>21.067964097325358</c:v>
                </c:pt>
                <c:pt idx="184">
                  <c:v>21.1142394651487</c:v>
                </c:pt>
                <c:pt idx="185">
                  <c:v>20.722958400355196</c:v>
                </c:pt>
                <c:pt idx="186">
                  <c:v>20.768754173568993</c:v>
                </c:pt>
                <c:pt idx="187">
                  <c:v>20.814313792513701</c:v>
                </c:pt>
                <c:pt idx="188">
                  <c:v>20.5700528610069</c:v>
                </c:pt>
                <c:pt idx="189">
                  <c:v>20.615147278301322</c:v>
                </c:pt>
                <c:pt idx="190">
                  <c:v>20.362531996108828</c:v>
                </c:pt>
                <c:pt idx="191">
                  <c:v>20.407170456666904</c:v>
                </c:pt>
                <c:pt idx="192">
                  <c:v>20.451584321566656</c:v>
                </c:pt>
                <c:pt idx="193">
                  <c:v>19.908261499363618</c:v>
                </c:pt>
                <c:pt idx="194">
                  <c:v>19.952232775648667</c:v>
                </c:pt>
                <c:pt idx="195">
                  <c:v>19.357133383913151</c:v>
                </c:pt>
                <c:pt idx="196">
                  <c:v>19.400670665322536</c:v>
                </c:pt>
                <c:pt idx="197">
                  <c:v>19.443994095444623</c:v>
                </c:pt>
                <c:pt idx="198">
                  <c:v>19.153006693097382</c:v>
                </c:pt>
                <c:pt idx="199">
                  <c:v>19.058057325215628</c:v>
                </c:pt>
                <c:pt idx="200">
                  <c:v>19.100751432365058</c:v>
                </c:pt>
                <c:pt idx="201">
                  <c:v>19.143239747047375</c:v>
                </c:pt>
                <c:pt idx="202">
                  <c:v>18.915772147823304</c:v>
                </c:pt>
                <c:pt idx="203">
                  <c:v>18.957854684605991</c:v>
                </c:pt>
                <c:pt idx="204">
                  <c:v>18.655030070314169</c:v>
                </c:pt>
                <c:pt idx="205">
                  <c:v>18.696714394375689</c:v>
                </c:pt>
                <c:pt idx="206">
                  <c:v>18.738202384235009</c:v>
                </c:pt>
                <c:pt idx="207">
                  <c:v>18.423484876507786</c:v>
                </c:pt>
                <c:pt idx="208">
                  <c:v>18.202767434929655</c:v>
                </c:pt>
                <c:pt idx="209">
                  <c:v>18.243677210875347</c:v>
                </c:pt>
                <c:pt idx="210">
                  <c:v>17.535317179901725</c:v>
                </c:pt>
                <c:pt idx="211">
                  <c:v>17.575850229319727</c:v>
                </c:pt>
                <c:pt idx="212">
                  <c:v>17.616197470167165</c:v>
                </c:pt>
                <c:pt idx="213">
                  <c:v>17.656360575355293</c:v>
                </c:pt>
                <c:pt idx="214">
                  <c:v>17.173550631746579</c:v>
                </c:pt>
                <c:pt idx="215">
                  <c:v>17.213350396051496</c:v>
                </c:pt>
                <c:pt idx="216">
                  <c:v>17.252970911935037</c:v>
                </c:pt>
                <c:pt idx="217">
                  <c:v>17.292413765897479</c:v>
                </c:pt>
                <c:pt idx="218">
                  <c:v>17.081763168384597</c:v>
                </c:pt>
                <c:pt idx="219">
                  <c:v>17.120855375627556</c:v>
                </c:pt>
                <c:pt idx="220">
                  <c:v>17.159774557757245</c:v>
                </c:pt>
                <c:pt idx="221">
                  <c:v>16.788761815925199</c:v>
                </c:pt>
                <c:pt idx="222">
                  <c:v>16.827339446080458</c:v>
                </c:pt>
                <c:pt idx="223">
                  <c:v>16.865748511067608</c:v>
                </c:pt>
                <c:pt idx="224">
                  <c:v>16.4781569772924</c:v>
                </c:pt>
                <c:pt idx="225">
                  <c:v>16.274249769131714</c:v>
                </c:pt>
                <c:pt idx="226">
                  <c:v>16.312161758719427</c:v>
                </c:pt>
                <c:pt idx="227">
                  <c:v>16.349910869676094</c:v>
                </c:pt>
                <c:pt idx="228">
                  <c:v>15.482194162869035</c:v>
                </c:pt>
                <c:pt idx="229">
                  <c:v>15.519621631067508</c:v>
                </c:pt>
                <c:pt idx="230">
                  <c:v>15.556890301058814</c:v>
                </c:pt>
                <c:pt idx="231">
                  <c:v>15.594001499366613</c:v>
                </c:pt>
                <c:pt idx="232">
                  <c:v>15.148327656275512</c:v>
                </c:pt>
                <c:pt idx="233">
                  <c:v>15.067111296707168</c:v>
                </c:pt>
                <c:pt idx="234">
                  <c:v>15.103757876875676</c:v>
                </c:pt>
                <c:pt idx="235">
                  <c:v>15.140252130525113</c:v>
                </c:pt>
                <c:pt idx="236">
                  <c:v>15.176595304996937</c:v>
                </c:pt>
                <c:pt idx="237">
                  <c:v>14.982705987919871</c:v>
                </c:pt>
                <c:pt idx="238">
                  <c:v>15.018750685962118</c:v>
                </c:pt>
                <c:pt idx="239">
                  <c:v>15.054647957296936</c:v>
                </c:pt>
                <c:pt idx="240">
                  <c:v>14.585314338137891</c:v>
                </c:pt>
                <c:pt idx="241">
                  <c:v>14.620920307165989</c:v>
                </c:pt>
                <c:pt idx="242">
                  <c:v>14.656382372506471</c:v>
                </c:pt>
                <c:pt idx="243">
                  <c:v>14.691701680775509</c:v>
                </c:pt>
                <c:pt idx="244">
                  <c:v>14.306267023398306</c:v>
                </c:pt>
                <c:pt idx="245">
                  <c:v>14.119155443236821</c:v>
                </c:pt>
                <c:pt idx="246">
                  <c:v>14.154053225992357</c:v>
                </c:pt>
                <c:pt idx="247">
                  <c:v>14.188812705173063</c:v>
                </c:pt>
                <c:pt idx="248">
                  <c:v>14.223434961925648</c:v>
                </c:pt>
                <c:pt idx="249">
                  <c:v>14.257921064898369</c:v>
                </c:pt>
                <c:pt idx="250">
                  <c:v>14.292272070430954</c:v>
                </c:pt>
                <c:pt idx="251">
                  <c:v>14.326489022740589</c:v>
                </c:pt>
                <c:pt idx="252">
                  <c:v>14.360572954104953</c:v>
                </c:pt>
                <c:pt idx="253">
                  <c:v>14.394524885041619</c:v>
                </c:pt>
                <c:pt idx="254">
                  <c:v>14.320246650930358</c:v>
                </c:pt>
                <c:pt idx="255">
                  <c:v>14.353937596400783</c:v>
                </c:pt>
                <c:pt idx="256">
                  <c:v>14.387499534179767</c:v>
                </c:pt>
                <c:pt idx="257">
                  <c:v>14.42093343947306</c:v>
                </c:pt>
                <c:pt idx="258">
                  <c:v>13.554918260579115</c:v>
                </c:pt>
                <c:pt idx="259">
                  <c:v>13.377851049148262</c:v>
                </c:pt>
                <c:pt idx="260">
                  <c:v>13.410906599903399</c:v>
                </c:pt>
                <c:pt idx="261">
                  <c:v>13.443837911471633</c:v>
                </c:pt>
                <c:pt idx="262">
                  <c:v>13.47664590607792</c:v>
                </c:pt>
                <c:pt idx="263">
                  <c:v>13.509331495809988</c:v>
                </c:pt>
                <c:pt idx="264">
                  <c:v>13.54189558276488</c:v>
                </c:pt>
                <c:pt idx="265">
                  <c:v>13.574339059193164</c:v>
                </c:pt>
                <c:pt idx="266">
                  <c:v>13.606662807639964</c:v>
                </c:pt>
                <c:pt idx="267">
                  <c:v>13.63886770108445</c:v>
                </c:pt>
                <c:pt idx="268">
                  <c:v>11.772010853075784</c:v>
                </c:pt>
                <c:pt idx="269">
                  <c:v>11.601666568280564</c:v>
                </c:pt>
                <c:pt idx="270">
                  <c:v>11.633520040962026</c:v>
                </c:pt>
                <c:pt idx="271">
                  <c:v>11.665258057588289</c:v>
                </c:pt>
                <c:pt idx="272">
                  <c:v>11.696881445306929</c:v>
                </c:pt>
                <c:pt idx="273">
                  <c:v>8.2980410224812715</c:v>
                </c:pt>
                <c:pt idx="274">
                  <c:v>8.3294375988203626</c:v>
                </c:pt>
                <c:pt idx="275">
                  <c:v>8.3607219754888717</c:v>
                </c:pt>
                <c:pt idx="276">
                  <c:v>8.3918949452331333</c:v>
                </c:pt>
                <c:pt idx="277">
                  <c:v>8.4229572924954539</c:v>
                </c:pt>
                <c:pt idx="278">
                  <c:v>8.4539097935289931</c:v>
                </c:pt>
                <c:pt idx="279">
                  <c:v>8.4847532165103701</c:v>
                </c:pt>
                <c:pt idx="280">
                  <c:v>8.4173065034684811</c:v>
                </c:pt>
                <c:pt idx="281">
                  <c:v>8.4479340431207817</c:v>
                </c:pt>
                <c:pt idx="282">
                  <c:v>8.4784547618890116</c:v>
                </c:pt>
                <c:pt idx="283">
                  <c:v>8.5088693967322371</c:v>
                </c:pt>
                <c:pt idx="284">
                  <c:v>5.5988786770699051</c:v>
                </c:pt>
                <c:pt idx="285">
                  <c:v>5.6290833248758929</c:v>
                </c:pt>
                <c:pt idx="286">
                  <c:v>5.4687708316499197</c:v>
                </c:pt>
                <c:pt idx="287">
                  <c:v>5.4987683510700549</c:v>
                </c:pt>
                <c:pt idx="288">
                  <c:v>5.5286633602482311</c:v>
                </c:pt>
                <c:pt idx="289">
                  <c:v>5.5584565523873835</c:v>
                </c:pt>
                <c:pt idx="290">
                  <c:v>5.5881486137347451</c:v>
                </c:pt>
                <c:pt idx="291">
                  <c:v>5.6177402236737635</c:v>
                </c:pt>
                <c:pt idx="292">
                  <c:v>5.6472320548144808</c:v>
                </c:pt>
                <c:pt idx="293">
                  <c:v>5.6766247730828354</c:v>
                </c:pt>
                <c:pt idx="294">
                  <c:v>5.7059190378081439</c:v>
                </c:pt>
                <c:pt idx="295">
                  <c:v>5.7351155018092186</c:v>
                </c:pt>
                <c:pt idx="296">
                  <c:v>5.7642148114793486</c:v>
                </c:pt>
                <c:pt idx="297">
                  <c:v>4.5068363568672254</c:v>
                </c:pt>
                <c:pt idx="298">
                  <c:v>4.3532639329254863</c:v>
                </c:pt>
                <c:pt idx="299">
                  <c:v>4.3820755949493702</c:v>
                </c:pt>
                <c:pt idx="300">
                  <c:v>4.4107926256076695</c:v>
                </c:pt>
                <c:pt idx="301">
                  <c:v>4.4394156403906351</c:v>
                </c:pt>
                <c:pt idx="302">
                  <c:v>4.4679452488437192</c:v>
                </c:pt>
                <c:pt idx="303">
                  <c:v>3.3325133046454027</c:v>
                </c:pt>
                <c:pt idx="304">
                  <c:v>3.3608579056747487</c:v>
                </c:pt>
                <c:pt idx="305">
                  <c:v>3.389110894094955</c:v>
                </c:pt>
                <c:pt idx="306">
                  <c:v>3.4172728564189185</c:v>
                </c:pt>
                <c:pt idx="307">
                  <c:v>3.4453443735820599</c:v>
                </c:pt>
                <c:pt idx="308">
                  <c:v>3.4733260210122978</c:v>
                </c:pt>
                <c:pt idx="309">
                  <c:v>3.5012183686990568</c:v>
                </c:pt>
                <c:pt idx="310">
                  <c:v>2.4876657312593267</c:v>
                </c:pt>
                <c:pt idx="311">
                  <c:v>2.5153811680110181</c:v>
                </c:pt>
                <c:pt idx="312">
                  <c:v>2.4547445202193785</c:v>
                </c:pt>
                <c:pt idx="313">
                  <c:v>2.4822852624074585</c:v>
                </c:pt>
                <c:pt idx="314">
                  <c:v>2.5097394755591722</c:v>
                </c:pt>
                <c:pt idx="315">
                  <c:v>2.5371076984216074</c:v>
                </c:pt>
                <c:pt idx="316">
                  <c:v>2.5643904647568547</c:v>
                </c:pt>
                <c:pt idx="317">
                  <c:v>0.87641330340375134</c:v>
                </c:pt>
                <c:pt idx="318">
                  <c:v>0.90352673833524477</c:v>
                </c:pt>
                <c:pt idx="319">
                  <c:v>0.84427529698584181</c:v>
                </c:pt>
                <c:pt idx="320">
                  <c:v>0.87122147724917909</c:v>
                </c:pt>
                <c:pt idx="321">
                  <c:v>0.89808479712300482</c:v>
                </c:pt>
                <c:pt idx="322">
                  <c:v>0.92486576170787771</c:v>
                </c:pt>
                <c:pt idx="323">
                  <c:v>0.95156487152681279</c:v>
                </c:pt>
                <c:pt idx="324">
                  <c:v>0.97818262258059008</c:v>
                </c:pt>
                <c:pt idx="325">
                  <c:v>0.33090075640112104</c:v>
                </c:pt>
                <c:pt idx="326">
                  <c:v>0.27305973944493189</c:v>
                </c:pt>
                <c:pt idx="327">
                  <c:v>0.29943634578813771</c:v>
                </c:pt>
                <c:pt idx="328">
                  <c:v>0.32573353321242848</c:v>
                </c:pt>
                <c:pt idx="329">
                  <c:v>0.35195177590043158</c:v>
                </c:pt>
                <c:pt idx="330">
                  <c:v>0.37809154382449606</c:v>
                </c:pt>
                <c:pt idx="331">
                  <c:v>0.40415330279608952</c:v>
                </c:pt>
                <c:pt idx="332">
                  <c:v>0.43013751451468352</c:v>
                </c:pt>
                <c:pt idx="333">
                  <c:v>0.45604463661561567</c:v>
                </c:pt>
                <c:pt idx="334">
                  <c:v>0.31923049461815367</c:v>
                </c:pt>
                <c:pt idx="335">
                  <c:v>0.34498479436874163</c:v>
                </c:pt>
                <c:pt idx="336">
                  <c:v>0.37066335349223323</c:v>
                </c:pt>
                <c:pt idx="337">
                  <c:v>0.39626661383343276</c:v>
                </c:pt>
                <c:pt idx="338">
                  <c:v>0.42179501340282854</c:v>
                </c:pt>
                <c:pt idx="339">
                  <c:v>0.44724898642058974</c:v>
                </c:pt>
                <c:pt idx="340">
                  <c:v>0.47262896335959681</c:v>
                </c:pt>
                <c:pt idx="341">
                  <c:v>-5.3370879008468819E-2</c:v>
                </c:pt>
                <c:pt idx="342">
                  <c:v>-2.8137617582558505E-2</c:v>
                </c:pt>
                <c:pt idx="343">
                  <c:v>-2.9770828738833188E-3</c:v>
                </c:pt>
                <c:pt idx="344">
                  <c:v>2.2111141024083736E-2</c:v>
                </c:pt>
                <c:pt idx="345">
                  <c:v>4.7127466478571023E-2</c:v>
                </c:pt>
                <c:pt idx="346">
                  <c:v>7.2072302357412354E-2</c:v>
                </c:pt>
                <c:pt idx="347">
                  <c:v>9.6946054068382637E-2</c:v>
                </c:pt>
                <c:pt idx="348">
                  <c:v>0.12174912359785139</c:v>
                </c:pt>
                <c:pt idx="349">
                  <c:v>-0.28231184045088753</c:v>
                </c:pt>
                <c:pt idx="350">
                  <c:v>-0.25764894282033879</c:v>
                </c:pt>
                <c:pt idx="351">
                  <c:v>-0.38776628536282942</c:v>
                </c:pt>
                <c:pt idx="352">
                  <c:v>-0.36324199179745165</c:v>
                </c:pt>
                <c:pt idx="353">
                  <c:v>-0.33878642048387064</c:v>
                </c:pt>
                <c:pt idx="354">
                  <c:v>-0.31439918918022158</c:v>
                </c:pt>
                <c:pt idx="355">
                  <c:v>-0.29007991880945383</c:v>
                </c:pt>
                <c:pt idx="356">
                  <c:v>-0.26582823342454276</c:v>
                </c:pt>
                <c:pt idx="357">
                  <c:v>-0.24164376017466793</c:v>
                </c:pt>
                <c:pt idx="358">
                  <c:v>-0.52380737927339283</c:v>
                </c:pt>
                <c:pt idx="359">
                  <c:v>-0.4997562239561546</c:v>
                </c:pt>
                <c:pt idx="360">
                  <c:v>-0.47577118046186229</c:v>
                </c:pt>
                <c:pt idx="361">
                  <c:v>-0.52623205327985545</c:v>
                </c:pt>
                <c:pt idx="362">
                  <c:v>-0.50237815396344843</c:v>
                </c:pt>
                <c:pt idx="363">
                  <c:v>-0.47858929283411555</c:v>
                </c:pt>
                <c:pt idx="364">
                  <c:v>-0.45486511779320438</c:v>
                </c:pt>
                <c:pt idx="365">
                  <c:v>-0.43120527958048172</c:v>
                </c:pt>
                <c:pt idx="366">
                  <c:v>-0.40760943174400666</c:v>
                </c:pt>
                <c:pt idx="367">
                  <c:v>-0.3840772306099467</c:v>
                </c:pt>
                <c:pt idx="368">
                  <c:v>-0.5443770852526626</c:v>
                </c:pt>
                <c:pt idx="369">
                  <c:v>-0.52097115746845191</c:v>
                </c:pt>
                <c:pt idx="370">
                  <c:v>-0.49762786174225937</c:v>
                </c:pt>
                <c:pt idx="371">
                  <c:v>-0.47434686522255731</c:v>
                </c:pt>
                <c:pt idx="372">
                  <c:v>-0.45112783769233999</c:v>
                </c:pt>
                <c:pt idx="373">
                  <c:v>-0.42797045154183877</c:v>
                </c:pt>
                <c:pt idx="374">
                  <c:v>-0.40487438174095303</c:v>
                </c:pt>
                <c:pt idx="375">
                  <c:v>-0.38183930581253378</c:v>
                </c:pt>
                <c:pt idx="376">
                  <c:v>-0.35886490380578095</c:v>
                </c:pt>
                <c:pt idx="377">
                  <c:v>-0.3359508582702091</c:v>
                </c:pt>
                <c:pt idx="378">
                  <c:v>-0.37435310422962687</c:v>
                </c:pt>
                <c:pt idx="379">
                  <c:v>-0.35155882915616132</c:v>
                </c:pt>
                <c:pt idx="380">
                  <c:v>-0.40122066716079985</c:v>
                </c:pt>
                <c:pt idx="381">
                  <c:v>-0.37854492210860258</c:v>
                </c:pt>
                <c:pt idx="382">
                  <c:v>-0.35592798288311656</c:v>
                </c:pt>
                <c:pt idx="383">
                  <c:v>-0.33336954650300754</c:v>
                </c:pt>
                <c:pt idx="384">
                  <c:v>-0.3108693123128603</c:v>
                </c:pt>
                <c:pt idx="385">
                  <c:v>-0.28842698195936123</c:v>
                </c:pt>
                <c:pt idx="386">
                  <c:v>-0.26604225936827675</c:v>
                </c:pt>
                <c:pt idx="387">
                  <c:v>-0.24371485072103383</c:v>
                </c:pt>
                <c:pt idx="388">
                  <c:v>-0.22144446443232368</c:v>
                </c:pt>
                <c:pt idx="389">
                  <c:v>-0.13797456112706641</c:v>
                </c:pt>
                <c:pt idx="390">
                  <c:v>-0.11581735361937717</c:v>
                </c:pt>
                <c:pt idx="391">
                  <c:v>-0.16412953002956954</c:v>
                </c:pt>
                <c:pt idx="392">
                  <c:v>-0.14208436120166823</c:v>
                </c:pt>
                <c:pt idx="393">
                  <c:v>-0.12009478952460029</c:v>
                </c:pt>
                <c:pt idx="394">
                  <c:v>-9.8160536349027439E-2</c:v>
                </c:pt>
                <c:pt idx="395">
                  <c:v>-7.6281325107160569E-2</c:v>
                </c:pt>
                <c:pt idx="396">
                  <c:v>-5.4456881292239245E-2</c:v>
                </c:pt>
                <c:pt idx="397">
                  <c:v>-3.268693243784071E-2</c:v>
                </c:pt>
                <c:pt idx="398">
                  <c:v>-1.0971208098098373E-2</c:v>
                </c:pt>
                <c:pt idx="399">
                  <c:v>1.0690560172307073E-2</c:v>
                </c:pt>
                <c:pt idx="400">
                  <c:v>0.21606738883689047</c:v>
                </c:pt>
                <c:pt idx="401">
                  <c:v>0.23762204239970686</c:v>
                </c:pt>
                <c:pt idx="402">
                  <c:v>0.25912353342026506</c:v>
                </c:pt>
                <c:pt idx="403">
                  <c:v>0.14569608947728341</c:v>
                </c:pt>
                <c:pt idx="404">
                  <c:v>0.16709203541809359</c:v>
                </c:pt>
                <c:pt idx="405">
                  <c:v>0.18843559503012841</c:v>
                </c:pt>
                <c:pt idx="406">
                  <c:v>0.20972702329022752</c:v>
                </c:pt>
                <c:pt idx="407">
                  <c:v>0.23096657332514781</c:v>
                </c:pt>
                <c:pt idx="408">
                  <c:v>0.25215449642918486</c:v>
                </c:pt>
                <c:pt idx="409">
                  <c:v>0.27329104208168076</c:v>
                </c:pt>
                <c:pt idx="410">
                  <c:v>0.29437645796453182</c:v>
                </c:pt>
                <c:pt idx="411">
                  <c:v>0.31541098997935535</c:v>
                </c:pt>
                <c:pt idx="412">
                  <c:v>0.64267613226670051</c:v>
                </c:pt>
                <c:pt idx="413">
                  <c:v>0.66360962721344663</c:v>
                </c:pt>
                <c:pt idx="414">
                  <c:v>0.68449296548342886</c:v>
                </c:pt>
                <c:pt idx="415">
                  <c:v>0.6408635761071082</c:v>
                </c:pt>
                <c:pt idx="416">
                  <c:v>0.661647316169649</c:v>
                </c:pt>
                <c:pt idx="417">
                  <c:v>0.68238161132239838</c:v>
                </c:pt>
                <c:pt idx="418">
                  <c:v>0.70306669546846479</c:v>
                </c:pt>
                <c:pt idx="419">
                  <c:v>0.72370280086079219</c:v>
                </c:pt>
                <c:pt idx="420">
                  <c:v>0.74429015811762156</c:v>
                </c:pt>
                <c:pt idx="421">
                  <c:v>0.76482899623778167</c:v>
                </c:pt>
                <c:pt idx="422">
                  <c:v>0.78531954261575265</c:v>
                </c:pt>
                <c:pt idx="423">
                  <c:v>0.80576202305644529</c:v>
                </c:pt>
                <c:pt idx="424">
                  <c:v>1.2549504117901336</c:v>
                </c:pt>
                <c:pt idx="425">
                  <c:v>1.2752974314870187</c:v>
                </c:pt>
                <c:pt idx="426">
                  <c:v>1.2955970532712797</c:v>
                </c:pt>
                <c:pt idx="427">
                  <c:v>1.3158494967356944</c:v>
                </c:pt>
                <c:pt idx="428">
                  <c:v>1.3360549799554917</c:v>
                </c:pt>
                <c:pt idx="429">
                  <c:v>1.3562137195023354</c:v>
                </c:pt>
                <c:pt idx="430">
                  <c:v>1.3763259304579663</c:v>
                </c:pt>
                <c:pt idx="431">
                  <c:v>1.3963918264280153</c:v>
                </c:pt>
                <c:pt idx="432">
                  <c:v>1.4164116195551344</c:v>
                </c:pt>
                <c:pt idx="433">
                  <c:v>1.4363855205325819</c:v>
                </c:pt>
                <c:pt idx="434">
                  <c:v>1.4563137386170126</c:v>
                </c:pt>
                <c:pt idx="435">
                  <c:v>1.4761964816418356</c:v>
                </c:pt>
                <c:pt idx="436">
                  <c:v>1.4960339560298337</c:v>
                </c:pt>
                <c:pt idx="437">
                  <c:v>1.5158263668057828</c:v>
                </c:pt>
                <c:pt idx="438">
                  <c:v>2.0868801676066369</c:v>
                </c:pt>
                <c:pt idx="439">
                  <c:v>2.1065830607043381</c:v>
                </c:pt>
                <c:pt idx="440">
                  <c:v>2.1262414970021837</c:v>
                </c:pt>
                <c:pt idx="441">
                  <c:v>2.0833763372146734</c:v>
                </c:pt>
                <c:pt idx="442">
                  <c:v>2.1029464572486347</c:v>
                </c:pt>
                <c:pt idx="443">
                  <c:v>2.1224727151573859</c:v>
                </c:pt>
                <c:pt idx="444">
                  <c:v>2.1419553065244088</c:v>
                </c:pt>
                <c:pt idx="445">
                  <c:v>2.1613944256317552</c:v>
                </c:pt>
                <c:pt idx="446">
                  <c:v>2.1807902654718703</c:v>
                </c:pt>
                <c:pt idx="447">
                  <c:v>2.2001430177585064</c:v>
                </c:pt>
                <c:pt idx="448">
                  <c:v>2.2194528729383762</c:v>
                </c:pt>
                <c:pt idx="449">
                  <c:v>2.2387200202019528</c:v>
                </c:pt>
                <c:pt idx="450">
                  <c:v>2.2579446474948384</c:v>
                </c:pt>
                <c:pt idx="451">
                  <c:v>2.2771269415280528</c:v>
                </c:pt>
                <c:pt idx="452">
                  <c:v>2.2962670877894027</c:v>
                </c:pt>
                <c:pt idx="453">
                  <c:v>2.3153652705537127</c:v>
                </c:pt>
                <c:pt idx="454">
                  <c:v>2.3344216728933986</c:v>
                </c:pt>
                <c:pt idx="455">
                  <c:v>2.3534364766890405</c:v>
                </c:pt>
                <c:pt idx="456">
                  <c:v>2.3119139948710199</c:v>
                </c:pt>
                <c:pt idx="457">
                  <c:v>2.3308461425039013</c:v>
                </c:pt>
                <c:pt idx="458">
                  <c:v>2.3497372301851556</c:v>
                </c:pt>
                <c:pt idx="459">
                  <c:v>2.3685874351295411</c:v>
                </c:pt>
                <c:pt idx="460">
                  <c:v>2.3873969334100025</c:v>
                </c:pt>
                <c:pt idx="461">
                  <c:v>2.4061658999679594</c:v>
                </c:pt>
                <c:pt idx="462">
                  <c:v>2.4248945086225149</c:v>
                </c:pt>
                <c:pt idx="463">
                  <c:v>2.4435829320802327</c:v>
                </c:pt>
                <c:pt idx="464">
                  <c:v>2.4622313419444595</c:v>
                </c:pt>
                <c:pt idx="465">
                  <c:v>2.4808399087248176</c:v>
                </c:pt>
                <c:pt idx="466">
                  <c:v>2.4994088018463572</c:v>
                </c:pt>
                <c:pt idx="467">
                  <c:v>3.1917569396591148</c:v>
                </c:pt>
                <c:pt idx="468">
                  <c:v>3.2102469894455226</c:v>
                </c:pt>
                <c:pt idx="469">
                  <c:v>3.2286978674319471</c:v>
                </c:pt>
                <c:pt idx="470">
                  <c:v>3.2471097387958139</c:v>
                </c:pt>
                <c:pt idx="471">
                  <c:v>3.1504414453605989</c:v>
                </c:pt>
                <c:pt idx="472">
                  <c:v>3.1687757948612045</c:v>
                </c:pt>
                <c:pt idx="473">
                  <c:v>3.1870716270676382</c:v>
                </c:pt>
                <c:pt idx="474">
                  <c:v>3.2053291030500475</c:v>
                </c:pt>
                <c:pt idx="475">
                  <c:v>3.2235483828730764</c:v>
                </c:pt>
                <c:pt idx="476">
                  <c:v>3.2417296256042221</c:v>
                </c:pt>
                <c:pt idx="477">
                  <c:v>3.2598729893219058</c:v>
                </c:pt>
                <c:pt idx="478">
                  <c:v>3.2779786311238297</c:v>
                </c:pt>
                <c:pt idx="479">
                  <c:v>3.2960467071349342</c:v>
                </c:pt>
                <c:pt idx="480">
                  <c:v>3.3140773725154702</c:v>
                </c:pt>
                <c:pt idx="481">
                  <c:v>3.3320707814686727</c:v>
                </c:pt>
                <c:pt idx="482">
                  <c:v>3.3500270872490603</c:v>
                </c:pt>
                <c:pt idx="483">
                  <c:v>3.3679464421697105</c:v>
                </c:pt>
                <c:pt idx="484">
                  <c:v>5.1010039976095243</c:v>
                </c:pt>
                <c:pt idx="485">
                  <c:v>5.118849904023449</c:v>
                </c:pt>
                <c:pt idx="486">
                  <c:v>5.1366593109458734</c:v>
                </c:pt>
                <c:pt idx="487">
                  <c:v>5.1544323670009646</c:v>
                </c:pt>
                <c:pt idx="488">
                  <c:v>5.1176237653636321</c:v>
                </c:pt>
                <c:pt idx="489">
                  <c:v>5.1353245619489911</c:v>
                </c:pt>
                <c:pt idx="490">
                  <c:v>5.1529894481464993</c:v>
                </c:pt>
                <c:pt idx="491">
                  <c:v>5.1706185690090791</c:v>
                </c:pt>
                <c:pt idx="492">
                  <c:v>5.1882120687147761</c:v>
                </c:pt>
                <c:pt idx="493">
                  <c:v>5.2057700905736937</c:v>
                </c:pt>
                <c:pt idx="494">
                  <c:v>5.2232927770349846</c:v>
                </c:pt>
                <c:pt idx="495">
                  <c:v>5.2407802696936727</c:v>
                </c:pt>
                <c:pt idx="496">
                  <c:v>5.25823270929736</c:v>
                </c:pt>
                <c:pt idx="497">
                  <c:v>5.2756502357533321</c:v>
                </c:pt>
                <c:pt idx="498">
                  <c:v>5.293032988134641</c:v>
                </c:pt>
                <c:pt idx="499">
                  <c:v>5.3103811046871527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DAF-4F53-8D53-D1ABCA4F59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291456431"/>
        <c:axId val="1291457263"/>
      </c:scatterChart>
      <c:valAx>
        <c:axId val="1291456431"/>
        <c:scaling>
          <c:orientation val="minMax"/>
          <c:max val="5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7263"/>
        <c:crossesAt val="-40"/>
        <c:crossBetween val="midCat"/>
        <c:majorUnit val="20"/>
        <c:minorUnit val="2"/>
      </c:valAx>
      <c:valAx>
        <c:axId val="129145726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291456431"/>
        <c:crossesAt val="-60"/>
        <c:crossBetween val="midCat"/>
        <c:majorUnit val="10"/>
        <c:min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504824</xdr:colOff>
      <xdr:row>2</xdr:row>
      <xdr:rowOff>123825</xdr:rowOff>
    </xdr:from>
    <xdr:to>
      <xdr:col>14</xdr:col>
      <xdr:colOff>38099</xdr:colOff>
      <xdr:row>24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70E250C-F29B-44B6-889B-93B117CCDB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104775</xdr:colOff>
      <xdr:row>2</xdr:row>
      <xdr:rowOff>133350</xdr:rowOff>
    </xdr:from>
    <xdr:to>
      <xdr:col>25</xdr:col>
      <xdr:colOff>247650</xdr:colOff>
      <xdr:row>24</xdr:row>
      <xdr:rowOff>95250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D0F74B62-D38F-4D48-81A3-B9D60E3FF1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303891</xdr:colOff>
      <xdr:row>9</xdr:row>
      <xdr:rowOff>0</xdr:rowOff>
    </xdr:from>
    <xdr:to>
      <xdr:col>36</xdr:col>
      <xdr:colOff>346224</xdr:colOff>
      <xdr:row>41</xdr:row>
      <xdr:rowOff>34773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6D4B3C3-DBA8-4A74-8AB6-E38AF19FEB4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303891</xdr:colOff>
      <xdr:row>9</xdr:row>
      <xdr:rowOff>0</xdr:rowOff>
    </xdr:from>
    <xdr:to>
      <xdr:col>36</xdr:col>
      <xdr:colOff>346224</xdr:colOff>
      <xdr:row>41</xdr:row>
      <xdr:rowOff>34773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8284DAF-CA93-4036-AC8E-F5AFC329DBF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303891</xdr:colOff>
      <xdr:row>9</xdr:row>
      <xdr:rowOff>0</xdr:rowOff>
    </xdr:from>
    <xdr:to>
      <xdr:col>36</xdr:col>
      <xdr:colOff>346224</xdr:colOff>
      <xdr:row>41</xdr:row>
      <xdr:rowOff>34773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A3E1C69C-8738-4225-8EC6-368473A750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2</xdr:row>
      <xdr:rowOff>38100</xdr:rowOff>
    </xdr:from>
    <xdr:to>
      <xdr:col>18</xdr:col>
      <xdr:colOff>548519</xdr:colOff>
      <xdr:row>34</xdr:row>
      <xdr:rowOff>72873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2DC4B2-BACB-4692-88F2-46BD685415E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902"/>
  <sheetViews>
    <sheetView workbookViewId="0">
      <selection activeCell="A5" sqref="A5"/>
    </sheetView>
  </sheetViews>
  <sheetFormatPr defaultRowHeight="15" x14ac:dyDescent="0.25"/>
  <cols>
    <col min="1" max="1" width="22.42578125" customWidth="1"/>
    <col min="2" max="2" width="31.42578125" customWidth="1"/>
  </cols>
  <sheetData>
    <row r="1" spans="1:2" x14ac:dyDescent="0.25">
      <c r="A1" t="s">
        <v>0</v>
      </c>
      <c r="B1" t="s">
        <v>1</v>
      </c>
    </row>
    <row r="2" spans="1:2" x14ac:dyDescent="0.25">
      <c r="A2">
        <v>0</v>
      </c>
      <c r="B2">
        <v>44</v>
      </c>
    </row>
    <row r="3" spans="1:2" x14ac:dyDescent="0.25">
      <c r="A3">
        <v>0.1</v>
      </c>
      <c r="B3">
        <v>43.938743749999759</v>
      </c>
    </row>
    <row r="4" spans="1:2" x14ac:dyDescent="0.25">
      <c r="A4">
        <v>0.2</v>
      </c>
      <c r="B4">
        <v>43.754975000000456</v>
      </c>
    </row>
    <row r="5" spans="1:2" x14ac:dyDescent="0.25">
      <c r="A5">
        <v>0.3</v>
      </c>
      <c r="B5">
        <v>43.448693749998064</v>
      </c>
    </row>
    <row r="6" spans="1:2" x14ac:dyDescent="0.25">
      <c r="A6">
        <v>0.4</v>
      </c>
      <c r="B6">
        <v>43.019899999998138</v>
      </c>
    </row>
    <row r="7" spans="1:2" x14ac:dyDescent="0.25">
      <c r="A7">
        <v>0.5</v>
      </c>
      <c r="B7">
        <v>42.468593750000842</v>
      </c>
    </row>
    <row r="8" spans="1:2" x14ac:dyDescent="0.25">
      <c r="A8">
        <v>0.60000000000000009</v>
      </c>
      <c r="B8">
        <v>41.794775000000449</v>
      </c>
    </row>
    <row r="9" spans="1:2" x14ac:dyDescent="0.25">
      <c r="A9">
        <v>0.70000000000000007</v>
      </c>
      <c r="B9">
        <v>40.998443749999389</v>
      </c>
    </row>
    <row r="10" spans="1:2" x14ac:dyDescent="0.25">
      <c r="A10">
        <v>0.8</v>
      </c>
      <c r="B10">
        <v>40.079600000001093</v>
      </c>
    </row>
    <row r="11" spans="1:2" x14ac:dyDescent="0.25">
      <c r="A11">
        <v>0.9</v>
      </c>
      <c r="B11">
        <v>39.038243749999559</v>
      </c>
    </row>
    <row r="12" spans="1:2" x14ac:dyDescent="0.25">
      <c r="A12">
        <v>1</v>
      </c>
      <c r="B12">
        <v>37.874375000001223</v>
      </c>
    </row>
    <row r="13" spans="1:2" s="1" customFormat="1" x14ac:dyDescent="0.25">
      <c r="A13" s="1">
        <v>1.1000000000000001</v>
      </c>
      <c r="B13" s="1">
        <v>36.58799374999893</v>
      </c>
    </row>
    <row r="14" spans="1:2" x14ac:dyDescent="0.25">
      <c r="A14">
        <v>1.2000000000000002</v>
      </c>
      <c r="B14">
        <v>35.179100000000602</v>
      </c>
    </row>
    <row r="15" spans="1:2" x14ac:dyDescent="0.25">
      <c r="A15">
        <v>1.3</v>
      </c>
      <c r="B15">
        <v>33.647693750000954</v>
      </c>
    </row>
    <row r="16" spans="1:2" x14ac:dyDescent="0.25">
      <c r="A16">
        <v>1.4000000000000001</v>
      </c>
      <c r="B16">
        <v>31.993774999999069</v>
      </c>
    </row>
    <row r="17" spans="1:2" x14ac:dyDescent="0.25">
      <c r="A17">
        <v>1.5</v>
      </c>
      <c r="B17">
        <v>30.217343749999181</v>
      </c>
    </row>
    <row r="18" spans="1:2" x14ac:dyDescent="0.25">
      <c r="A18">
        <v>1.6</v>
      </c>
      <c r="B18">
        <v>28.318399999999265</v>
      </c>
    </row>
    <row r="19" spans="1:2" x14ac:dyDescent="0.25">
      <c r="A19">
        <v>1.7000000000000002</v>
      </c>
      <c r="B19">
        <v>27.419077984003529</v>
      </c>
    </row>
    <row r="20" spans="1:2" x14ac:dyDescent="0.25">
      <c r="A20">
        <v>1.8</v>
      </c>
      <c r="B20">
        <v>27.419077984003529</v>
      </c>
    </row>
    <row r="21" spans="1:2" x14ac:dyDescent="0.25">
      <c r="A21">
        <v>1.9000000000000001</v>
      </c>
      <c r="B21">
        <v>27.419077984003529</v>
      </c>
    </row>
    <row r="22" spans="1:2" x14ac:dyDescent="0.25">
      <c r="A22">
        <v>2</v>
      </c>
      <c r="B22">
        <v>27.419077984003529</v>
      </c>
    </row>
    <row r="23" spans="1:2" x14ac:dyDescent="0.25">
      <c r="A23">
        <v>2.1</v>
      </c>
      <c r="B23">
        <v>26.99846564231617</v>
      </c>
    </row>
    <row r="24" spans="1:2" x14ac:dyDescent="0.25">
      <c r="A24">
        <v>2.2000000000000002</v>
      </c>
      <c r="B24">
        <v>26.493380990108818</v>
      </c>
    </row>
    <row r="25" spans="1:2" x14ac:dyDescent="0.25">
      <c r="A25">
        <v>2.3000000000000003</v>
      </c>
      <c r="B25">
        <v>26.010752110224416</v>
      </c>
    </row>
    <row r="26" spans="1:2" x14ac:dyDescent="0.25">
      <c r="A26">
        <v>2.4000000000000004</v>
      </c>
      <c r="B26">
        <v>25.548666967874368</v>
      </c>
    </row>
    <row r="27" spans="1:2" x14ac:dyDescent="0.25">
      <c r="A27">
        <v>2.5</v>
      </c>
      <c r="B27">
        <v>25.105447793863576</v>
      </c>
    </row>
    <row r="28" spans="1:2" x14ac:dyDescent="0.25">
      <c r="A28">
        <v>2.6</v>
      </c>
      <c r="B28">
        <v>24.679614311394133</v>
      </c>
    </row>
    <row r="29" spans="1:2" x14ac:dyDescent="0.25">
      <c r="A29">
        <v>2.7</v>
      </c>
      <c r="B29">
        <v>24.269853906689836</v>
      </c>
    </row>
    <row r="30" spans="1:2" x14ac:dyDescent="0.25">
      <c r="A30">
        <v>2.8000000000000003</v>
      </c>
      <c r="B30">
        <v>23.874997227109059</v>
      </c>
    </row>
    <row r="31" spans="1:2" x14ac:dyDescent="0.25">
      <c r="A31">
        <v>2.9000000000000004</v>
      </c>
      <c r="B31">
        <v>23.493998063190158</v>
      </c>
    </row>
    <row r="32" spans="1:2" x14ac:dyDescent="0.25">
      <c r="A32">
        <v>3</v>
      </c>
      <c r="B32">
        <v>23.125916642672593</v>
      </c>
    </row>
    <row r="33" spans="1:2" x14ac:dyDescent="0.25">
      <c r="A33">
        <v>3.1</v>
      </c>
      <c r="B33">
        <v>22.769905664807439</v>
      </c>
    </row>
    <row r="34" spans="1:2" x14ac:dyDescent="0.25">
      <c r="A34">
        <v>3.2</v>
      </c>
      <c r="B34">
        <v>22.42519855266675</v>
      </c>
    </row>
    <row r="35" spans="1:2" x14ac:dyDescent="0.25">
      <c r="A35">
        <v>3.3000000000000003</v>
      </c>
      <c r="B35">
        <v>22.091099513717033</v>
      </c>
    </row>
    <row r="36" spans="1:2" x14ac:dyDescent="0.25">
      <c r="A36">
        <v>3.4000000000000004</v>
      </c>
      <c r="B36">
        <v>21.766975084608085</v>
      </c>
    </row>
    <row r="37" spans="1:2" x14ac:dyDescent="0.25">
      <c r="A37">
        <v>3.5</v>
      </c>
      <c r="B37">
        <v>21.452246901907589</v>
      </c>
    </row>
    <row r="38" spans="1:2" x14ac:dyDescent="0.25">
      <c r="A38">
        <v>3.6</v>
      </c>
      <c r="B38">
        <v>21.146385491482125</v>
      </c>
    </row>
    <row r="39" spans="1:2" x14ac:dyDescent="0.25">
      <c r="A39">
        <v>3.7</v>
      </c>
      <c r="B39">
        <v>20.848904908989532</v>
      </c>
    </row>
    <row r="40" spans="1:2" x14ac:dyDescent="0.25">
      <c r="A40">
        <v>3.8000000000000003</v>
      </c>
      <c r="B40">
        <v>20.559358095243972</v>
      </c>
    </row>
    <row r="41" spans="1:2" x14ac:dyDescent="0.25">
      <c r="A41">
        <v>3.9000000000000004</v>
      </c>
      <c r="B41">
        <v>20.277332835001829</v>
      </c>
    </row>
    <row r="42" spans="1:2" x14ac:dyDescent="0.25">
      <c r="A42">
        <v>4</v>
      </c>
      <c r="B42">
        <v>20.002448227465145</v>
      </c>
    </row>
    <row r="43" spans="1:2" x14ac:dyDescent="0.25">
      <c r="A43">
        <v>4.1000000000000005</v>
      </c>
      <c r="B43">
        <v>19.734351592670912</v>
      </c>
    </row>
    <row r="44" spans="1:2" x14ac:dyDescent="0.25">
      <c r="A44">
        <v>4.2</v>
      </c>
      <c r="B44">
        <v>19.472715750716787</v>
      </c>
    </row>
    <row r="45" spans="1:2" x14ac:dyDescent="0.25">
      <c r="A45">
        <v>4.3</v>
      </c>
      <c r="B45">
        <v>19.217236621174614</v>
      </c>
    </row>
    <row r="46" spans="1:2" x14ac:dyDescent="0.25">
      <c r="A46">
        <v>4.4000000000000004</v>
      </c>
      <c r="B46">
        <v>18.967631098509635</v>
      </c>
    </row>
    <row r="47" spans="1:2" x14ac:dyDescent="0.25">
      <c r="A47">
        <v>4.5</v>
      </c>
      <c r="B47">
        <v>18.723635166280697</v>
      </c>
    </row>
    <row r="48" spans="1:2" x14ac:dyDescent="0.25">
      <c r="A48">
        <v>4.6000000000000005</v>
      </c>
      <c r="B48">
        <v>18.485002218624903</v>
      </c>
    </row>
    <row r="49" spans="1:2" x14ac:dyDescent="0.25">
      <c r="A49">
        <v>4.7</v>
      </c>
      <c r="B49">
        <v>18.251501562271375</v>
      </c>
    </row>
    <row r="50" spans="1:2" x14ac:dyDescent="0.25">
      <c r="A50">
        <v>4.8000000000000007</v>
      </c>
      <c r="B50">
        <v>18.022917076274684</v>
      </c>
    </row>
    <row r="51" spans="1:2" x14ac:dyDescent="0.25">
      <c r="A51">
        <v>4.9000000000000004</v>
      </c>
      <c r="B51">
        <v>17.799046009951425</v>
      </c>
    </row>
    <row r="52" spans="1:2" x14ac:dyDescent="0.25">
      <c r="A52">
        <v>5</v>
      </c>
      <c r="B52">
        <v>17.579697902263863</v>
      </c>
    </row>
    <row r="53" spans="1:2" x14ac:dyDescent="0.25">
      <c r="A53">
        <v>5.1000000000000005</v>
      </c>
      <c r="B53">
        <v>17.364693608215841</v>
      </c>
    </row>
    <row r="54" spans="1:2" x14ac:dyDescent="0.25">
      <c r="A54">
        <v>5.2</v>
      </c>
      <c r="B54">
        <v>17.153864419794299</v>
      </c>
    </row>
    <row r="55" spans="1:2" x14ac:dyDescent="0.25">
      <c r="A55">
        <v>5.3000000000000007</v>
      </c>
      <c r="B55">
        <v>16.947051270644575</v>
      </c>
    </row>
    <row r="56" spans="1:2" x14ac:dyDescent="0.25">
      <c r="A56">
        <v>5.4</v>
      </c>
      <c r="B56">
        <v>16.74410401509008</v>
      </c>
    </row>
    <row r="57" spans="1:2" x14ac:dyDescent="0.25">
      <c r="A57">
        <v>5.5</v>
      </c>
      <c r="B57">
        <v>16.544880773308275</v>
      </c>
    </row>
    <row r="58" spans="1:2" x14ac:dyDescent="0.25">
      <c r="A58">
        <v>5.6000000000000005</v>
      </c>
      <c r="B58">
        <v>16.349247335509308</v>
      </c>
    </row>
    <row r="59" spans="1:2" x14ac:dyDescent="0.25">
      <c r="A59">
        <v>5.7</v>
      </c>
      <c r="B59">
        <v>16.157076618852088</v>
      </c>
    </row>
    <row r="60" spans="1:2" x14ac:dyDescent="0.25">
      <c r="A60">
        <v>5.8000000000000007</v>
      </c>
      <c r="B60">
        <v>15.968248171590901</v>
      </c>
    </row>
    <row r="61" spans="1:2" x14ac:dyDescent="0.25">
      <c r="A61">
        <v>5.9</v>
      </c>
      <c r="B61">
        <v>15.78264771961074</v>
      </c>
    </row>
    <row r="62" spans="1:2" x14ac:dyDescent="0.25">
      <c r="A62">
        <v>6</v>
      </c>
      <c r="B62">
        <v>15.600166751073175</v>
      </c>
    </row>
    <row r="63" spans="1:2" x14ac:dyDescent="0.25">
      <c r="A63">
        <v>6.1000000000000005</v>
      </c>
      <c r="B63">
        <v>15.420702135395167</v>
      </c>
    </row>
    <row r="64" spans="1:2" x14ac:dyDescent="0.25">
      <c r="A64">
        <v>6.2</v>
      </c>
      <c r="B64">
        <v>15.244155773207961</v>
      </c>
    </row>
    <row r="65" spans="1:2" x14ac:dyDescent="0.25">
      <c r="A65">
        <v>6.3000000000000007</v>
      </c>
      <c r="B65">
        <v>15.070434274324789</v>
      </c>
    </row>
    <row r="66" spans="1:2" x14ac:dyDescent="0.25">
      <c r="A66">
        <v>6.4</v>
      </c>
      <c r="B66">
        <v>14.899448661067126</v>
      </c>
    </row>
    <row r="67" spans="1:2" x14ac:dyDescent="0.25">
      <c r="A67">
        <v>6.5</v>
      </c>
      <c r="B67">
        <v>14.73111409459289</v>
      </c>
    </row>
    <row r="68" spans="1:2" x14ac:dyDescent="0.25">
      <c r="A68">
        <v>6.6000000000000005</v>
      </c>
      <c r="B68">
        <v>14.565349622117616</v>
      </c>
    </row>
    <row r="69" spans="1:2" x14ac:dyDescent="0.25">
      <c r="A69">
        <v>6.7</v>
      </c>
      <c r="B69">
        <v>14.402077943143698</v>
      </c>
    </row>
    <row r="70" spans="1:2" x14ac:dyDescent="0.25">
      <c r="A70">
        <v>6.8000000000000007</v>
      </c>
      <c r="B70">
        <v>14.241225193008393</v>
      </c>
    </row>
    <row r="71" spans="1:2" x14ac:dyDescent="0.25">
      <c r="A71">
        <v>6.9</v>
      </c>
      <c r="B71">
        <v>14.082720742232933</v>
      </c>
    </row>
    <row r="72" spans="1:2" x14ac:dyDescent="0.25">
      <c r="A72">
        <v>7</v>
      </c>
      <c r="B72">
        <v>13.926497010307934</v>
      </c>
    </row>
    <row r="73" spans="1:2" x14ac:dyDescent="0.25">
      <c r="A73">
        <v>7.1000000000000005</v>
      </c>
      <c r="B73">
        <v>13.772489292687482</v>
      </c>
    </row>
    <row r="74" spans="1:2" x14ac:dyDescent="0.25">
      <c r="A74">
        <v>7.2</v>
      </c>
      <c r="B74">
        <v>13.620635599882558</v>
      </c>
    </row>
    <row r="75" spans="1:2" x14ac:dyDescent="0.25">
      <c r="A75">
        <v>7.3000000000000007</v>
      </c>
      <c r="B75">
        <v>13.470876507652939</v>
      </c>
    </row>
    <row r="76" spans="1:2" x14ac:dyDescent="0.25">
      <c r="A76">
        <v>7.4</v>
      </c>
      <c r="B76">
        <v>13.323155017389883</v>
      </c>
    </row>
    <row r="77" spans="1:2" x14ac:dyDescent="0.25">
      <c r="A77">
        <v>7.5</v>
      </c>
      <c r="B77">
        <v>13.177416425871794</v>
      </c>
    </row>
    <row r="78" spans="1:2" x14ac:dyDescent="0.25">
      <c r="A78">
        <v>7.6000000000000005</v>
      </c>
      <c r="B78">
        <v>13.033608203644508</v>
      </c>
    </row>
    <row r="79" spans="1:2" x14ac:dyDescent="0.25">
      <c r="A79">
        <v>7.7</v>
      </c>
      <c r="B79">
        <v>12.891679881352275</v>
      </c>
    </row>
    <row r="80" spans="1:2" x14ac:dyDescent="0.25">
      <c r="A80">
        <v>7.8000000000000007</v>
      </c>
      <c r="B80">
        <v>12.751582943402294</v>
      </c>
    </row>
    <row r="81" spans="1:2" x14ac:dyDescent="0.25">
      <c r="A81">
        <v>7.9</v>
      </c>
      <c r="B81">
        <v>12.613270728403258</v>
      </c>
    </row>
    <row r="82" spans="1:2" x14ac:dyDescent="0.25">
      <c r="A82">
        <v>8</v>
      </c>
      <c r="B82">
        <v>12.476698335865752</v>
      </c>
    </row>
    <row r="83" spans="1:2" x14ac:dyDescent="0.25">
      <c r="A83">
        <v>8.1</v>
      </c>
      <c r="B83">
        <v>12.341822538698114</v>
      </c>
    </row>
    <row r="84" spans="1:2" x14ac:dyDescent="0.25">
      <c r="A84">
        <v>8.2000000000000011</v>
      </c>
      <c r="B84">
        <v>12.208601701071412</v>
      </c>
    </row>
    <row r="85" spans="1:2" x14ac:dyDescent="0.25">
      <c r="A85">
        <v>8.3000000000000007</v>
      </c>
      <c r="B85">
        <v>12.076995701262483</v>
      </c>
    </row>
    <row r="86" spans="1:2" x14ac:dyDescent="0.25">
      <c r="A86">
        <v>8.4</v>
      </c>
      <c r="B86">
        <v>11.946965859117281</v>
      </c>
    </row>
    <row r="87" spans="1:2" x14ac:dyDescent="0.25">
      <c r="A87">
        <v>8.5</v>
      </c>
      <c r="B87">
        <v>11.818474867806991</v>
      </c>
    </row>
    <row r="88" spans="1:2" x14ac:dyDescent="0.25">
      <c r="A88">
        <v>8.6</v>
      </c>
      <c r="B88">
        <v>11.691486729575153</v>
      </c>
    </row>
    <row r="89" spans="1:2" x14ac:dyDescent="0.25">
      <c r="A89">
        <v>8.7000000000000011</v>
      </c>
      <c r="B89">
        <v>11.565966695198863</v>
      </c>
    </row>
    <row r="90" spans="1:2" x14ac:dyDescent="0.25">
      <c r="A90">
        <v>8.8000000000000007</v>
      </c>
      <c r="B90">
        <v>11.441881206910082</v>
      </c>
    </row>
    <row r="91" spans="1:2" x14ac:dyDescent="0.25">
      <c r="A91">
        <v>8.9</v>
      </c>
      <c r="B91">
        <v>11.319197844541488</v>
      </c>
    </row>
    <row r="92" spans="1:2" x14ac:dyDescent="0.25">
      <c r="A92">
        <v>9</v>
      </c>
      <c r="B92">
        <v>11.197885274681212</v>
      </c>
    </row>
    <row r="93" spans="1:2" x14ac:dyDescent="0.25">
      <c r="A93">
        <v>9.1</v>
      </c>
      <c r="B93">
        <v>11.077913202637006</v>
      </c>
    </row>
    <row r="94" spans="1:2" x14ac:dyDescent="0.25">
      <c r="A94">
        <v>9.2000000000000011</v>
      </c>
      <c r="B94">
        <v>10.959252327025428</v>
      </c>
    </row>
    <row r="95" spans="1:2" x14ac:dyDescent="0.25">
      <c r="A95">
        <v>9.3000000000000007</v>
      </c>
      <c r="B95">
        <v>10.841874296815966</v>
      </c>
    </row>
    <row r="96" spans="1:2" x14ac:dyDescent="0.25">
      <c r="A96">
        <v>9.4</v>
      </c>
      <c r="B96">
        <v>10.725751670671826</v>
      </c>
    </row>
    <row r="97" spans="1:2" x14ac:dyDescent="0.25">
      <c r="A97">
        <v>9.5</v>
      </c>
      <c r="B97">
        <v>10.610857878443131</v>
      </c>
    </row>
    <row r="98" spans="1:2" x14ac:dyDescent="0.25">
      <c r="A98">
        <v>9.6000000000000014</v>
      </c>
      <c r="B98">
        <v>10.497167184675124</v>
      </c>
    </row>
    <row r="99" spans="1:2" x14ac:dyDescent="0.25">
      <c r="A99">
        <v>9.7000000000000011</v>
      </c>
      <c r="B99">
        <v>10.384654654008184</v>
      </c>
    </row>
    <row r="100" spans="1:2" x14ac:dyDescent="0.25">
      <c r="A100">
        <v>9.8000000000000007</v>
      </c>
      <c r="B100">
        <v>10.273296118351929</v>
      </c>
    </row>
    <row r="101" spans="1:2" x14ac:dyDescent="0.25">
      <c r="A101">
        <v>9.9</v>
      </c>
      <c r="B101">
        <v>10.163068145725546</v>
      </c>
    </row>
    <row r="102" spans="1:2" x14ac:dyDescent="0.25">
      <c r="A102">
        <v>10</v>
      </c>
      <c r="B102">
        <v>10.053948010664303</v>
      </c>
    </row>
    <row r="103" spans="1:2" x14ac:dyDescent="0.25">
      <c r="A103">
        <v>10.100000000000001</v>
      </c>
      <c r="B103">
        <v>9.9459136660982708</v>
      </c>
    </row>
    <row r="104" spans="1:2" x14ac:dyDescent="0.25">
      <c r="A104">
        <v>10.200000000000001</v>
      </c>
      <c r="B104">
        <v>9.8389437166163916</v>
      </c>
    </row>
    <row r="105" spans="1:2" x14ac:dyDescent="0.25">
      <c r="A105">
        <v>10.3</v>
      </c>
      <c r="B105">
        <v>9.7330173930350199</v>
      </c>
    </row>
    <row r="106" spans="1:2" x14ac:dyDescent="0.25">
      <c r="A106">
        <v>10.4</v>
      </c>
      <c r="B106">
        <v>9.6281145281948142</v>
      </c>
    </row>
    <row r="107" spans="1:2" x14ac:dyDescent="0.25">
      <c r="A107">
        <v>10.5</v>
      </c>
      <c r="B107">
        <v>9.5242155339158749</v>
      </c>
    </row>
    <row r="108" spans="1:2" x14ac:dyDescent="0.25">
      <c r="A108">
        <v>10.600000000000001</v>
      </c>
      <c r="B108">
        <v>9.4213013790450653</v>
      </c>
    </row>
    <row r="109" spans="1:2" x14ac:dyDescent="0.25">
      <c r="A109">
        <v>10.700000000000001</v>
      </c>
      <c r="B109">
        <v>9.3193535685340692</v>
      </c>
    </row>
    <row r="110" spans="1:2" x14ac:dyDescent="0.25">
      <c r="A110">
        <v>10.8</v>
      </c>
      <c r="B110">
        <v>9.2183541234905846</v>
      </c>
    </row>
    <row r="111" spans="1:2" x14ac:dyDescent="0.25">
      <c r="A111">
        <v>10.9</v>
      </c>
      <c r="B111">
        <v>9.1182855621487207</v>
      </c>
    </row>
    <row r="112" spans="1:2" x14ac:dyDescent="0.25">
      <c r="A112">
        <v>11</v>
      </c>
      <c r="B112">
        <v>9.0191308817086906</v>
      </c>
    </row>
    <row r="113" spans="1:2" x14ac:dyDescent="0.25">
      <c r="A113">
        <v>11.100000000000001</v>
      </c>
      <c r="B113">
        <v>8.9208735409978956</v>
      </c>
    </row>
    <row r="114" spans="1:2" x14ac:dyDescent="0.25">
      <c r="A114">
        <v>11.200000000000001</v>
      </c>
      <c r="B114">
        <v>8.8234974439097584</v>
      </c>
    </row>
    <row r="115" spans="1:2" x14ac:dyDescent="0.25">
      <c r="A115">
        <v>11.3</v>
      </c>
      <c r="B115">
        <v>8.7269869235788136</v>
      </c>
    </row>
    <row r="116" spans="1:2" x14ac:dyDescent="0.25">
      <c r="A116">
        <v>11.4</v>
      </c>
      <c r="B116">
        <v>8.6313267272525067</v>
      </c>
    </row>
    <row r="117" spans="1:2" x14ac:dyDescent="0.25">
      <c r="A117">
        <v>11.5</v>
      </c>
      <c r="B117">
        <v>8.5365020018240116</v>
      </c>
    </row>
    <row r="118" spans="1:2" x14ac:dyDescent="0.25">
      <c r="A118">
        <v>11.600000000000001</v>
      </c>
      <c r="B118">
        <v>8.4424982799913479</v>
      </c>
    </row>
    <row r="119" spans="1:2" x14ac:dyDescent="0.25">
      <c r="A119">
        <v>11.700000000000001</v>
      </c>
      <c r="B119">
        <v>8.3493014670102603</v>
      </c>
    </row>
    <row r="120" spans="1:2" x14ac:dyDescent="0.25">
      <c r="A120">
        <v>11.8</v>
      </c>
      <c r="B120">
        <v>8.2568978280111729</v>
      </c>
    </row>
    <row r="121" spans="1:2" x14ac:dyDescent="0.25">
      <c r="A121">
        <v>11.9</v>
      </c>
      <c r="B121">
        <v>8.1652739758510506</v>
      </c>
    </row>
    <row r="122" spans="1:2" x14ac:dyDescent="0.25">
      <c r="A122">
        <v>12</v>
      </c>
      <c r="B122">
        <v>8.0744168594737076</v>
      </c>
    </row>
    <row r="123" spans="1:2" x14ac:dyDescent="0.25">
      <c r="A123">
        <v>12.100000000000001</v>
      </c>
      <c r="B123">
        <v>7.9843137527530743</v>
      </c>
    </row>
    <row r="124" spans="1:2" x14ac:dyDescent="0.25">
      <c r="A124">
        <v>12.200000000000001</v>
      </c>
      <c r="B124">
        <v>7.8949522437956041</v>
      </c>
    </row>
    <row r="125" spans="1:2" x14ac:dyDescent="0.25">
      <c r="A125">
        <v>12.3</v>
      </c>
      <c r="B125">
        <v>7.8063202246793679</v>
      </c>
    </row>
    <row r="126" spans="1:2" x14ac:dyDescent="0.25">
      <c r="A126">
        <v>12.4</v>
      </c>
      <c r="B126">
        <v>7.7184058816084402</v>
      </c>
    </row>
    <row r="127" spans="1:2" x14ac:dyDescent="0.25">
      <c r="A127">
        <v>12.5</v>
      </c>
      <c r="B127">
        <v>7.6311976854629009</v>
      </c>
    </row>
    <row r="128" spans="1:2" x14ac:dyDescent="0.25">
      <c r="A128">
        <v>12.600000000000001</v>
      </c>
      <c r="B128">
        <v>7.5446843827252508</v>
      </c>
    </row>
    <row r="129" spans="1:2" x14ac:dyDescent="0.25">
      <c r="A129">
        <v>12.700000000000001</v>
      </c>
      <c r="B129">
        <v>7.4588549867653953</v>
      </c>
    </row>
    <row r="130" spans="1:2" x14ac:dyDescent="0.25">
      <c r="A130">
        <v>12.8</v>
      </c>
      <c r="B130">
        <v>7.3736987694676124</v>
      </c>
    </row>
    <row r="131" spans="1:2" x14ac:dyDescent="0.25">
      <c r="A131">
        <v>12.9</v>
      </c>
      <c r="B131">
        <v>7.2892052531830878</v>
      </c>
    </row>
    <row r="132" spans="1:2" x14ac:dyDescent="0.25">
      <c r="A132">
        <v>13</v>
      </c>
      <c r="B132">
        <v>7.2053642029933975</v>
      </c>
    </row>
    <row r="133" spans="1:2" x14ac:dyDescent="0.25">
      <c r="A133">
        <v>13.100000000000001</v>
      </c>
      <c r="B133">
        <v>7.1221656192702198</v>
      </c>
    </row>
    <row r="134" spans="1:2" x14ac:dyDescent="0.25">
      <c r="A134">
        <v>13.200000000000001</v>
      </c>
      <c r="B134">
        <v>7.03959973051807</v>
      </c>
    </row>
    <row r="135" spans="1:2" x14ac:dyDescent="0.25">
      <c r="A135">
        <v>13.3</v>
      </c>
      <c r="B135">
        <v>6.9576569864871693</v>
      </c>
    </row>
    <row r="136" spans="1:2" x14ac:dyDescent="0.25">
      <c r="A136">
        <v>13.4</v>
      </c>
      <c r="B136">
        <v>6.8763280515441281</v>
      </c>
    </row>
    <row r="137" spans="1:2" x14ac:dyDescent="0.25">
      <c r="A137">
        <v>13.5</v>
      </c>
      <c r="B137">
        <v>6.7956037982891715</v>
      </c>
    </row>
    <row r="138" spans="1:2" x14ac:dyDescent="0.25">
      <c r="A138">
        <v>13.600000000000001</v>
      </c>
      <c r="B138">
        <v>6.7154753014088833</v>
      </c>
    </row>
    <row r="139" spans="1:2" x14ac:dyDescent="0.25">
      <c r="A139">
        <v>13.700000000000001</v>
      </c>
      <c r="B139">
        <v>6.6359338317541408</v>
      </c>
    </row>
    <row r="140" spans="1:2" x14ac:dyDescent="0.25">
      <c r="A140">
        <v>13.8</v>
      </c>
      <c r="B140">
        <v>6.5569708506334017</v>
      </c>
    </row>
    <row r="141" spans="1:2" x14ac:dyDescent="0.25">
      <c r="A141">
        <v>13.9</v>
      </c>
      <c r="B141">
        <v>6.4785780043119168</v>
      </c>
    </row>
    <row r="142" spans="1:2" x14ac:dyDescent="0.25">
      <c r="A142">
        <v>14</v>
      </c>
      <c r="B142">
        <v>6.4007471187083667</v>
      </c>
    </row>
    <row r="143" spans="1:2" x14ac:dyDescent="0.25">
      <c r="A143">
        <v>14.100000000000001</v>
      </c>
      <c r="B143">
        <v>6.3234701942798104</v>
      </c>
    </row>
    <row r="144" spans="1:2" x14ac:dyDescent="0.25">
      <c r="A144">
        <v>14.200000000000001</v>
      </c>
      <c r="B144">
        <v>6.2467394010879005</v>
      </c>
    </row>
    <row r="145" spans="1:2" x14ac:dyDescent="0.25">
      <c r="A145">
        <v>14.3</v>
      </c>
      <c r="B145">
        <v>6.1705470740377635</v>
      </c>
    </row>
    <row r="146" spans="1:2" x14ac:dyDescent="0.25">
      <c r="A146">
        <v>14.4</v>
      </c>
      <c r="B146">
        <v>6.0948857082830656</v>
      </c>
    </row>
    <row r="147" spans="1:2" x14ac:dyDescent="0.25">
      <c r="A147">
        <v>14.5</v>
      </c>
      <c r="B147">
        <v>6.0197479547899384</v>
      </c>
    </row>
    <row r="148" spans="1:2" x14ac:dyDescent="0.25">
      <c r="A148">
        <v>14.600000000000001</v>
      </c>
      <c r="B148">
        <v>5.9451266160533898</v>
      </c>
    </row>
    <row r="149" spans="1:2" x14ac:dyDescent="0.25">
      <c r="A149">
        <v>14.700000000000001</v>
      </c>
      <c r="B149">
        <v>5.8710146419599205</v>
      </c>
    </row>
    <row r="150" spans="1:2" x14ac:dyDescent="0.25">
      <c r="A150">
        <v>14.8</v>
      </c>
      <c r="B150">
        <v>5.7974051257903945</v>
      </c>
    </row>
    <row r="151" spans="1:2" x14ac:dyDescent="0.25">
      <c r="A151">
        <v>14.9</v>
      </c>
      <c r="B151">
        <v>5.7242913003574749</v>
      </c>
    </row>
    <row r="152" spans="1:2" x14ac:dyDescent="0.25">
      <c r="A152">
        <v>15</v>
      </c>
      <c r="B152">
        <v>5.6516665342722874</v>
      </c>
    </row>
    <row r="153" spans="1:2" x14ac:dyDescent="0.25">
      <c r="A153">
        <v>15.100000000000001</v>
      </c>
      <c r="B153">
        <v>5.5795243283350828</v>
      </c>
    </row>
    <row r="154" spans="1:2" x14ac:dyDescent="0.25">
      <c r="A154">
        <v>15.200000000000001</v>
      </c>
      <c r="B154">
        <v>5.5078583120449913</v>
      </c>
    </row>
    <row r="155" spans="1:2" x14ac:dyDescent="0.25">
      <c r="A155">
        <v>15.3</v>
      </c>
      <c r="B155">
        <v>5.4366622402243436</v>
      </c>
    </row>
    <row r="156" spans="1:2" x14ac:dyDescent="0.25">
      <c r="A156">
        <v>15.4</v>
      </c>
      <c r="B156">
        <v>5.3659299897527362</v>
      </c>
    </row>
    <row r="157" spans="1:2" x14ac:dyDescent="0.25">
      <c r="A157">
        <v>15.5</v>
      </c>
      <c r="B157">
        <v>5.29565555640702</v>
      </c>
    </row>
    <row r="158" spans="1:2" x14ac:dyDescent="0.25">
      <c r="A158">
        <v>15.600000000000001</v>
      </c>
      <c r="B158">
        <v>5.225833051802784</v>
      </c>
    </row>
    <row r="159" spans="1:2" x14ac:dyDescent="0.25">
      <c r="A159">
        <v>15.700000000000001</v>
      </c>
      <c r="B159">
        <v>5.1564567004334734</v>
      </c>
    </row>
    <row r="160" spans="1:2" x14ac:dyDescent="0.25">
      <c r="A160">
        <v>15.8</v>
      </c>
      <c r="B160">
        <v>5.0875208368037548</v>
      </c>
    </row>
    <row r="161" spans="1:2" x14ac:dyDescent="0.25">
      <c r="A161">
        <v>15.9</v>
      </c>
      <c r="B161">
        <v>5.0190199026530244</v>
      </c>
    </row>
    <row r="162" spans="1:2" x14ac:dyDescent="0.25">
      <c r="A162">
        <v>16</v>
      </c>
      <c r="B162">
        <v>4.9509484442661993</v>
      </c>
    </row>
    <row r="163" spans="1:2" x14ac:dyDescent="0.25">
      <c r="A163">
        <v>16.100000000000001</v>
      </c>
      <c r="B163">
        <v>4.8833011098680821</v>
      </c>
    </row>
    <row r="164" spans="1:2" x14ac:dyDescent="0.25">
      <c r="A164">
        <v>16.2</v>
      </c>
      <c r="B164">
        <v>4.8160726470985402</v>
      </c>
    </row>
    <row r="165" spans="1:2" x14ac:dyDescent="0.25">
      <c r="A165">
        <v>16.3</v>
      </c>
      <c r="B165">
        <v>4.7492579005653717</v>
      </c>
    </row>
    <row r="166" spans="1:2" x14ac:dyDescent="0.25">
      <c r="A166">
        <v>16.400000000000002</v>
      </c>
      <c r="B166">
        <v>4.6828518094718632</v>
      </c>
    </row>
    <row r="167" spans="1:2" x14ac:dyDescent="0.25">
      <c r="A167">
        <v>16.5</v>
      </c>
      <c r="B167">
        <v>4.6168494053166569</v>
      </c>
    </row>
    <row r="168" spans="1:2" x14ac:dyDescent="0.25">
      <c r="A168">
        <v>16.600000000000001</v>
      </c>
      <c r="B168">
        <v>4.5512458096629373</v>
      </c>
    </row>
    <row r="169" spans="1:2" x14ac:dyDescent="0.25">
      <c r="A169">
        <v>16.7</v>
      </c>
      <c r="B169">
        <v>4.4860362319747367</v>
      </c>
    </row>
    <row r="170" spans="1:2" x14ac:dyDescent="0.25">
      <c r="A170">
        <v>16.8</v>
      </c>
      <c r="B170">
        <v>4.4212159675177389</v>
      </c>
    </row>
    <row r="171" spans="1:2" x14ac:dyDescent="0.25">
      <c r="A171">
        <v>16.900000000000002</v>
      </c>
      <c r="B171">
        <v>4.3567803953224775</v>
      </c>
    </row>
    <row r="172" spans="1:2" x14ac:dyDescent="0.25">
      <c r="A172">
        <v>17</v>
      </c>
      <c r="B172">
        <v>4.2927249762074737</v>
      </c>
    </row>
    <row r="173" spans="1:2" x14ac:dyDescent="0.25">
      <c r="A173">
        <v>17.100000000000001</v>
      </c>
      <c r="B173">
        <v>4.2290452508604801</v>
      </c>
    </row>
    <row r="174" spans="1:2" x14ac:dyDescent="0.25">
      <c r="A174">
        <v>17.2</v>
      </c>
      <c r="B174">
        <v>4.1657368379755972</v>
      </c>
    </row>
    <row r="175" spans="1:2" x14ac:dyDescent="0.25">
      <c r="A175">
        <v>17.3</v>
      </c>
      <c r="B175">
        <v>4.1027954324444309</v>
      </c>
    </row>
    <row r="176" spans="1:2" x14ac:dyDescent="0.25">
      <c r="A176">
        <v>17.400000000000002</v>
      </c>
      <c r="B176">
        <v>4.0402168035993142</v>
      </c>
    </row>
    <row r="177" spans="1:2" x14ac:dyDescent="0.25">
      <c r="A177">
        <v>17.5</v>
      </c>
      <c r="B177">
        <v>3.9779967935069536</v>
      </c>
    </row>
    <row r="178" spans="1:2" x14ac:dyDescent="0.25">
      <c r="A178">
        <v>17.600000000000001</v>
      </c>
      <c r="B178">
        <v>3.9161313153105723</v>
      </c>
    </row>
    <row r="179" spans="1:2" x14ac:dyDescent="0.25">
      <c r="A179">
        <v>17.7</v>
      </c>
      <c r="B179">
        <v>3.8546163516191498</v>
      </c>
    </row>
    <row r="180" spans="1:2" x14ac:dyDescent="0.25">
      <c r="A180">
        <v>17.8</v>
      </c>
      <c r="B180">
        <v>3.793447952941964</v>
      </c>
    </row>
    <row r="181" spans="1:2" x14ac:dyDescent="0.25">
      <c r="A181">
        <v>17.900000000000002</v>
      </c>
      <c r="B181">
        <v>3.7326222361669821</v>
      </c>
    </row>
    <row r="182" spans="1:2" x14ac:dyDescent="0.25">
      <c r="A182">
        <v>18</v>
      </c>
      <c r="B182">
        <v>3.6721353830816703</v>
      </c>
    </row>
    <row r="183" spans="1:2" x14ac:dyDescent="0.25">
      <c r="A183">
        <v>18.100000000000001</v>
      </c>
      <c r="B183">
        <v>3.61198363893471</v>
      </c>
    </row>
    <row r="184" spans="1:2" x14ac:dyDescent="0.25">
      <c r="A184">
        <v>18.2</v>
      </c>
      <c r="B184">
        <v>3.5521633110374538</v>
      </c>
    </row>
    <row r="185" spans="1:2" x14ac:dyDescent="0.25">
      <c r="A185">
        <v>18.3</v>
      </c>
      <c r="B185">
        <v>3.4926707674035811</v>
      </c>
    </row>
    <row r="186" spans="1:2" x14ac:dyDescent="0.25">
      <c r="A186">
        <v>18.400000000000002</v>
      </c>
      <c r="B186">
        <v>3.4335024354259005</v>
      </c>
    </row>
    <row r="187" spans="1:2" x14ac:dyDescent="0.25">
      <c r="A187">
        <v>18.5</v>
      </c>
      <c r="B187">
        <v>3.3746548005889707</v>
      </c>
    </row>
    <row r="188" spans="1:2" x14ac:dyDescent="0.25">
      <c r="A188">
        <v>18.600000000000001</v>
      </c>
      <c r="B188">
        <v>3.3161244052164029</v>
      </c>
    </row>
    <row r="189" spans="1:2" x14ac:dyDescent="0.25">
      <c r="A189">
        <v>18.7</v>
      </c>
      <c r="B189">
        <v>3.2579078472518432</v>
      </c>
    </row>
    <row r="190" spans="1:2" x14ac:dyDescent="0.25">
      <c r="A190">
        <v>18.8</v>
      </c>
      <c r="B190">
        <v>3.2000017790723199</v>
      </c>
    </row>
    <row r="191" spans="1:2" x14ac:dyDescent="0.25">
      <c r="A191">
        <v>18.900000000000002</v>
      </c>
      <c r="B191">
        <v>3.1424029063332064</v>
      </c>
    </row>
    <row r="192" spans="1:2" x14ac:dyDescent="0.25">
      <c r="A192">
        <v>19</v>
      </c>
      <c r="B192">
        <v>3.0851079868435924</v>
      </c>
    </row>
    <row r="193" spans="1:2" x14ac:dyDescent="0.25">
      <c r="A193">
        <v>19.100000000000001</v>
      </c>
      <c r="B193">
        <v>3.0281138294711312</v>
      </c>
    </row>
    <row r="194" spans="1:2" x14ac:dyDescent="0.25">
      <c r="A194">
        <v>19.200000000000003</v>
      </c>
      <c r="B194">
        <v>2.9714172930755751</v>
      </c>
    </row>
    <row r="195" spans="1:2" x14ac:dyDescent="0.25">
      <c r="A195">
        <v>19.3</v>
      </c>
      <c r="B195">
        <v>2.9150152854699769</v>
      </c>
    </row>
    <row r="196" spans="1:2" x14ac:dyDescent="0.25">
      <c r="A196">
        <v>19.400000000000002</v>
      </c>
      <c r="B196">
        <v>2.8589047624086632</v>
      </c>
    </row>
    <row r="197" spans="1:2" x14ac:dyDescent="0.25">
      <c r="A197">
        <v>19.5</v>
      </c>
      <c r="B197">
        <v>2.8030827266013603</v>
      </c>
    </row>
    <row r="198" spans="1:2" x14ac:dyDescent="0.25">
      <c r="A198">
        <v>19.600000000000001</v>
      </c>
      <c r="B198">
        <v>2.7475462267524122</v>
      </c>
    </row>
    <row r="199" spans="1:2" x14ac:dyDescent="0.25">
      <c r="A199">
        <v>19.700000000000003</v>
      </c>
      <c r="B199">
        <v>2.6922923566244847</v>
      </c>
    </row>
    <row r="200" spans="1:2" x14ac:dyDescent="0.25">
      <c r="A200">
        <v>19.8</v>
      </c>
      <c r="B200">
        <v>2.6373182541260363</v>
      </c>
    </row>
    <row r="201" spans="1:2" x14ac:dyDescent="0.25">
      <c r="A201">
        <v>19.900000000000002</v>
      </c>
      <c r="B201">
        <v>2.5826211004216404</v>
      </c>
    </row>
    <row r="202" spans="1:2" x14ac:dyDescent="0.25">
      <c r="A202">
        <v>20</v>
      </c>
      <c r="B202">
        <v>2.5281981190647898</v>
      </c>
    </row>
    <row r="203" spans="1:2" x14ac:dyDescent="0.25">
      <c r="A203">
        <v>20.100000000000001</v>
      </c>
      <c r="B203">
        <v>2.4740465751521015</v>
      </c>
    </row>
    <row r="204" spans="1:2" x14ac:dyDescent="0.25">
      <c r="A204">
        <v>20.200000000000003</v>
      </c>
      <c r="B204">
        <v>2.4201637744987181</v>
      </c>
    </row>
    <row r="205" spans="1:2" x14ac:dyDescent="0.25">
      <c r="A205">
        <v>20.3</v>
      </c>
      <c r="B205">
        <v>2.3665470628339946</v>
      </c>
    </row>
    <row r="206" spans="1:2" x14ac:dyDescent="0.25">
      <c r="A206">
        <v>20.400000000000002</v>
      </c>
      <c r="B206">
        <v>2.3131938250168531</v>
      </c>
    </row>
    <row r="207" spans="1:2" x14ac:dyDescent="0.25">
      <c r="A207">
        <v>20.5</v>
      </c>
      <c r="B207">
        <v>2.2601014842704643</v>
      </c>
    </row>
    <row r="208" spans="1:2" x14ac:dyDescent="0.25">
      <c r="A208">
        <v>20.6</v>
      </c>
      <c r="B208">
        <v>2.2072675014354886</v>
      </c>
    </row>
    <row r="209" spans="1:2" x14ac:dyDescent="0.25">
      <c r="A209">
        <v>20.700000000000003</v>
      </c>
      <c r="B209">
        <v>2.1546893742413644</v>
      </c>
    </row>
    <row r="210" spans="1:2" x14ac:dyDescent="0.25">
      <c r="A210">
        <v>20.8</v>
      </c>
      <c r="B210">
        <v>2.1023646365952686</v>
      </c>
    </row>
    <row r="211" spans="1:2" x14ac:dyDescent="0.25">
      <c r="A211">
        <v>20.900000000000002</v>
      </c>
      <c r="B211">
        <v>2.0502908578879655</v>
      </c>
    </row>
    <row r="212" spans="1:2" x14ac:dyDescent="0.25">
      <c r="A212">
        <v>21</v>
      </c>
      <c r="B212">
        <v>1.9984656423163329</v>
      </c>
    </row>
    <row r="213" spans="1:2" x14ac:dyDescent="0.25">
      <c r="A213">
        <v>21.1</v>
      </c>
      <c r="B213">
        <v>1.9468866282220034</v>
      </c>
    </row>
    <row r="214" spans="1:2" x14ac:dyDescent="0.25">
      <c r="A214">
        <v>21.200000000000003</v>
      </c>
      <c r="B214">
        <v>1.8955514874455304</v>
      </c>
    </row>
    <row r="215" spans="1:2" x14ac:dyDescent="0.25">
      <c r="A215">
        <v>21.3</v>
      </c>
      <c r="B215">
        <v>1.8444579246958739</v>
      </c>
    </row>
    <row r="216" spans="1:2" x14ac:dyDescent="0.25">
      <c r="A216">
        <v>21.400000000000002</v>
      </c>
      <c r="B216">
        <v>1.7936036769345378</v>
      </c>
    </row>
    <row r="217" spans="1:2" x14ac:dyDescent="0.25">
      <c r="A217">
        <v>21.5</v>
      </c>
      <c r="B217">
        <v>1.7429865127741806</v>
      </c>
    </row>
    <row r="218" spans="1:2" x14ac:dyDescent="0.25">
      <c r="A218">
        <v>21.6</v>
      </c>
      <c r="B218">
        <v>1.6926042318910461</v>
      </c>
    </row>
    <row r="219" spans="1:2" x14ac:dyDescent="0.25">
      <c r="A219">
        <v>21.700000000000003</v>
      </c>
      <c r="B219">
        <v>1.6424546644510727</v>
      </c>
    </row>
    <row r="220" spans="1:2" x14ac:dyDescent="0.25">
      <c r="A220">
        <v>21.8</v>
      </c>
      <c r="B220">
        <v>1.5925356705491964</v>
      </c>
    </row>
    <row r="221" spans="1:2" x14ac:dyDescent="0.25">
      <c r="A221">
        <v>21.900000000000002</v>
      </c>
      <c r="B221">
        <v>1.5428451396613454</v>
      </c>
    </row>
    <row r="222" spans="1:2" x14ac:dyDescent="0.25">
      <c r="A222">
        <v>22</v>
      </c>
      <c r="B222">
        <v>1.4933809901091593</v>
      </c>
    </row>
    <row r="223" spans="1:2" x14ac:dyDescent="0.25">
      <c r="A223">
        <v>22.1</v>
      </c>
      <c r="B223">
        <v>1.4441411685365466</v>
      </c>
    </row>
    <row r="224" spans="1:2" x14ac:dyDescent="0.25">
      <c r="A224">
        <v>22.200000000000003</v>
      </c>
      <c r="B224">
        <v>1.3951236493983501</v>
      </c>
    </row>
    <row r="225" spans="1:2" x14ac:dyDescent="0.25">
      <c r="A225">
        <v>22.3</v>
      </c>
      <c r="B225">
        <v>1.3463264344602948</v>
      </c>
    </row>
    <row r="226" spans="1:2" x14ac:dyDescent="0.25">
      <c r="A226">
        <v>22.400000000000002</v>
      </c>
      <c r="B226">
        <v>1.2977475523102413</v>
      </c>
    </row>
    <row r="227" spans="1:2" x14ac:dyDescent="0.25">
      <c r="A227">
        <v>22.5</v>
      </c>
      <c r="B227">
        <v>1.2493850578802537</v>
      </c>
    </row>
    <row r="228" spans="1:2" x14ac:dyDescent="0.25">
      <c r="A228">
        <v>22.6</v>
      </c>
      <c r="B228">
        <v>1.2012370319793035</v>
      </c>
    </row>
    <row r="229" spans="1:2" x14ac:dyDescent="0.25">
      <c r="A229">
        <v>22.700000000000003</v>
      </c>
      <c r="B229">
        <v>1.1533015808362492</v>
      </c>
    </row>
    <row r="230" spans="1:2" x14ac:dyDescent="0.25">
      <c r="A230">
        <v>22.8</v>
      </c>
      <c r="B230">
        <v>1.1055768356529754</v>
      </c>
    </row>
    <row r="231" spans="1:2" x14ac:dyDescent="0.25">
      <c r="A231">
        <v>22.900000000000002</v>
      </c>
      <c r="B231">
        <v>1.0580609521671107</v>
      </c>
    </row>
    <row r="232" spans="1:2" x14ac:dyDescent="0.25">
      <c r="A232">
        <v>23</v>
      </c>
      <c r="B232">
        <v>1.0107521102244874</v>
      </c>
    </row>
    <row r="233" spans="1:2" x14ac:dyDescent="0.25">
      <c r="A233">
        <v>23.1</v>
      </c>
      <c r="B233">
        <v>0.96364851336070956</v>
      </c>
    </row>
    <row r="234" spans="1:2" x14ac:dyDescent="0.25">
      <c r="A234">
        <v>23.200000000000003</v>
      </c>
      <c r="B234">
        <v>0.9167483883918166</v>
      </c>
    </row>
    <row r="235" spans="1:2" x14ac:dyDescent="0.25">
      <c r="A235">
        <v>23.3</v>
      </c>
      <c r="B235">
        <v>0.87004998501384279</v>
      </c>
    </row>
    <row r="236" spans="1:2" x14ac:dyDescent="0.25">
      <c r="A236">
        <v>23.400000000000002</v>
      </c>
      <c r="B236">
        <v>0.82355157541073964</v>
      </c>
    </row>
    <row r="237" spans="1:2" x14ac:dyDescent="0.25">
      <c r="A237">
        <v>23.5</v>
      </c>
      <c r="B237">
        <v>0.77725145387091032</v>
      </c>
    </row>
    <row r="238" spans="1:2" x14ac:dyDescent="0.25">
      <c r="A238">
        <v>23.6</v>
      </c>
      <c r="B238">
        <v>0.73114793641165221</v>
      </c>
    </row>
    <row r="239" spans="1:2" x14ac:dyDescent="0.25">
      <c r="A239">
        <v>23.700000000000003</v>
      </c>
      <c r="B239">
        <v>0.68523936041172107</v>
      </c>
    </row>
    <row r="240" spans="1:2" x14ac:dyDescent="0.25">
      <c r="A240">
        <v>23.8</v>
      </c>
      <c r="B240">
        <v>0.6395240842515193</v>
      </c>
    </row>
    <row r="241" spans="1:2" x14ac:dyDescent="0.25">
      <c r="A241">
        <v>23.900000000000002</v>
      </c>
      <c r="B241">
        <v>0.59400048696087282</v>
      </c>
    </row>
    <row r="242" spans="1:2" x14ac:dyDescent="0.25">
      <c r="A242">
        <v>24</v>
      </c>
      <c r="B242">
        <v>0.54866696787416203</v>
      </c>
    </row>
    <row r="243" spans="1:2" x14ac:dyDescent="0.25">
      <c r="A243">
        <v>24.1</v>
      </c>
      <c r="B243">
        <v>0.50352194629260794</v>
      </c>
    </row>
    <row r="244" spans="1:2" x14ac:dyDescent="0.25">
      <c r="A244">
        <v>24.200000000000003</v>
      </c>
      <c r="B244">
        <v>0.45856386115352876</v>
      </c>
    </row>
    <row r="245" spans="1:2" x14ac:dyDescent="0.25">
      <c r="A245">
        <v>24.3</v>
      </c>
      <c r="B245">
        <v>0.41379117070651006</v>
      </c>
    </row>
    <row r="246" spans="1:2" x14ac:dyDescent="0.25">
      <c r="A246">
        <v>24.400000000000002</v>
      </c>
      <c r="B246">
        <v>0.36920235219606923</v>
      </c>
    </row>
    <row r="247" spans="1:2" x14ac:dyDescent="0.25">
      <c r="A247">
        <v>24.5</v>
      </c>
      <c r="B247">
        <v>0.32479590155100624</v>
      </c>
    </row>
    <row r="248" spans="1:2" x14ac:dyDescent="0.25">
      <c r="A248">
        <v>24.6</v>
      </c>
      <c r="B248">
        <v>0.28057033307984369</v>
      </c>
    </row>
    <row r="249" spans="1:2" x14ac:dyDescent="0.25">
      <c r="A249">
        <v>24.700000000000003</v>
      </c>
      <c r="B249">
        <v>0.23652417917266888</v>
      </c>
    </row>
    <row r="250" spans="1:2" x14ac:dyDescent="0.25">
      <c r="A250">
        <v>24.8</v>
      </c>
      <c r="B250">
        <v>0.19265599000890177</v>
      </c>
    </row>
    <row r="251" spans="1:2" x14ac:dyDescent="0.25">
      <c r="A251">
        <v>24.900000000000002</v>
      </c>
      <c r="B251">
        <v>0.14896433327090364</v>
      </c>
    </row>
    <row r="252" spans="1:2" x14ac:dyDescent="0.25">
      <c r="A252">
        <v>25</v>
      </c>
      <c r="B252">
        <v>0.10544779386337666</v>
      </c>
    </row>
    <row r="253" spans="1:2" x14ac:dyDescent="0.25">
      <c r="A253">
        <v>25.1</v>
      </c>
      <c r="B253">
        <v>6.2104973638362537E-2</v>
      </c>
    </row>
    <row r="254" spans="1:2" x14ac:dyDescent="0.25">
      <c r="A254">
        <v>25.200000000000003</v>
      </c>
      <c r="B254">
        <v>1.8934491125712327E-2</v>
      </c>
    </row>
    <row r="255" spans="1:2" x14ac:dyDescent="0.25">
      <c r="A255">
        <v>25.3</v>
      </c>
      <c r="B255">
        <v>-2.4065018731135979E-2</v>
      </c>
    </row>
    <row r="256" spans="1:2" x14ac:dyDescent="0.25">
      <c r="A256">
        <v>25.400000000000002</v>
      </c>
      <c r="B256">
        <v>-6.6894904834136071E-2</v>
      </c>
    </row>
    <row r="257" spans="1:2" x14ac:dyDescent="0.25">
      <c r="A257">
        <v>25.5</v>
      </c>
      <c r="B257">
        <v>-0.10955650018455287</v>
      </c>
    </row>
    <row r="258" spans="1:2" x14ac:dyDescent="0.25">
      <c r="A258">
        <v>25.6</v>
      </c>
      <c r="B258">
        <v>-0.15205112213192251</v>
      </c>
    </row>
    <row r="259" spans="1:2" x14ac:dyDescent="0.25">
      <c r="A259">
        <v>25.700000000000003</v>
      </c>
      <c r="B259">
        <v>-0.19438007261805268</v>
      </c>
    </row>
    <row r="260" spans="1:2" x14ac:dyDescent="0.25">
      <c r="A260">
        <v>25.8</v>
      </c>
      <c r="B260">
        <v>-0.23654463841644002</v>
      </c>
    </row>
    <row r="261" spans="1:2" x14ac:dyDescent="0.25">
      <c r="A261">
        <v>25.900000000000002</v>
      </c>
      <c r="B261">
        <v>-0.27854609136699082</v>
      </c>
    </row>
    <row r="262" spans="1:2" x14ac:dyDescent="0.25">
      <c r="A262">
        <v>26</v>
      </c>
      <c r="B262">
        <v>-0.32038568860613736</v>
      </c>
    </row>
    <row r="263" spans="1:2" x14ac:dyDescent="0.25">
      <c r="A263">
        <v>26.1</v>
      </c>
      <c r="B263">
        <v>-0.36206467279270527</v>
      </c>
    </row>
    <row r="264" spans="1:2" x14ac:dyDescent="0.25">
      <c r="A264">
        <v>26.200000000000003</v>
      </c>
      <c r="B264">
        <v>-0.4035842723293257</v>
      </c>
    </row>
    <row r="265" spans="1:2" x14ac:dyDescent="0.25">
      <c r="A265">
        <v>26.3</v>
      </c>
      <c r="B265">
        <v>-0.44494570157963409</v>
      </c>
    </row>
    <row r="266" spans="1:2" x14ac:dyDescent="0.25">
      <c r="A266">
        <v>26.400000000000002</v>
      </c>
      <c r="B266">
        <v>-0.48615016108146847</v>
      </c>
    </row>
    <row r="267" spans="1:2" x14ac:dyDescent="0.25">
      <c r="A267">
        <v>26.5</v>
      </c>
      <c r="B267">
        <v>-0.52719883775588272</v>
      </c>
    </row>
    <row r="268" spans="1:2" x14ac:dyDescent="0.25">
      <c r="A268">
        <v>26.6</v>
      </c>
      <c r="B268">
        <v>-0.56809290511235844</v>
      </c>
    </row>
    <row r="269" spans="1:2" x14ac:dyDescent="0.25">
      <c r="A269">
        <v>26.700000000000003</v>
      </c>
      <c r="B269">
        <v>-0.60883352345006614</v>
      </c>
    </row>
    <row r="270" spans="1:2" x14ac:dyDescent="0.25">
      <c r="A270">
        <v>26.8</v>
      </c>
      <c r="B270">
        <v>-0.64942184005541748</v>
      </c>
    </row>
    <row r="271" spans="1:2" x14ac:dyDescent="0.25">
      <c r="A271">
        <v>26.900000000000002</v>
      </c>
      <c r="B271">
        <v>-0.68985898939588708</v>
      </c>
    </row>
    <row r="272" spans="1:2" x14ac:dyDescent="0.25">
      <c r="A272">
        <v>27</v>
      </c>
      <c r="B272">
        <v>-0.73014609331036695</v>
      </c>
    </row>
    <row r="273" spans="1:2" x14ac:dyDescent="0.25">
      <c r="A273">
        <v>27.1</v>
      </c>
      <c r="B273">
        <v>-0.77028426119582605</v>
      </c>
    </row>
    <row r="274" spans="1:2" x14ac:dyDescent="0.25">
      <c r="A274">
        <v>27.200000000000003</v>
      </c>
      <c r="B274">
        <v>-0.81027459019065873</v>
      </c>
    </row>
    <row r="275" spans="1:2" x14ac:dyDescent="0.25">
      <c r="A275">
        <v>27.3</v>
      </c>
      <c r="B275">
        <v>-0.85011816535459417</v>
      </c>
    </row>
    <row r="276" spans="1:2" x14ac:dyDescent="0.25">
      <c r="A276">
        <v>27.400000000000002</v>
      </c>
      <c r="B276">
        <v>-0.88981605984538703</v>
      </c>
    </row>
    <row r="277" spans="1:2" x14ac:dyDescent="0.25">
      <c r="A277">
        <v>27.5</v>
      </c>
      <c r="B277">
        <v>-0.92936933509224673</v>
      </c>
    </row>
    <row r="278" spans="1:2" x14ac:dyDescent="0.25">
      <c r="A278">
        <v>27.6</v>
      </c>
      <c r="B278">
        <v>-0.9687790409661261</v>
      </c>
    </row>
    <row r="279" spans="1:2" x14ac:dyDescent="0.25">
      <c r="A279">
        <v>27.700000000000003</v>
      </c>
      <c r="B279">
        <v>-1.008046215946905</v>
      </c>
    </row>
    <row r="280" spans="1:2" x14ac:dyDescent="0.25">
      <c r="A280">
        <v>27.8</v>
      </c>
      <c r="B280">
        <v>-1.0471718872875897</v>
      </c>
    </row>
    <row r="281" spans="1:2" x14ac:dyDescent="0.25">
      <c r="A281">
        <v>27.900000000000002</v>
      </c>
      <c r="B281">
        <v>-1.0861570711756343</v>
      </c>
    </row>
    <row r="282" spans="1:2" x14ac:dyDescent="0.25">
      <c r="A282">
        <v>28</v>
      </c>
      <c r="B282">
        <v>-1.1250027728911718</v>
      </c>
    </row>
    <row r="283" spans="1:2" x14ac:dyDescent="0.25">
      <c r="A283">
        <v>28.1</v>
      </c>
      <c r="B283">
        <v>-1.1637099869626795</v>
      </c>
    </row>
    <row r="284" spans="1:2" x14ac:dyDescent="0.25">
      <c r="A284">
        <v>28.200000000000003</v>
      </c>
      <c r="B284">
        <v>-1.2022796973197103</v>
      </c>
    </row>
    <row r="285" spans="1:2" x14ac:dyDescent="0.25">
      <c r="A285">
        <v>28.3</v>
      </c>
      <c r="B285">
        <v>-1.2407128774429381</v>
      </c>
    </row>
    <row r="286" spans="1:2" x14ac:dyDescent="0.25">
      <c r="A286">
        <v>28.400000000000002</v>
      </c>
      <c r="B286">
        <v>-1.2790104905116308</v>
      </c>
    </row>
    <row r="287" spans="1:2" x14ac:dyDescent="0.25">
      <c r="A287">
        <v>28.5</v>
      </c>
      <c r="B287">
        <v>-1.3171734895484377</v>
      </c>
    </row>
    <row r="288" spans="1:2" x14ac:dyDescent="0.25">
      <c r="A288">
        <v>28.6</v>
      </c>
      <c r="B288">
        <v>-1.3552028175617608</v>
      </c>
    </row>
    <row r="289" spans="1:2" x14ac:dyDescent="0.25">
      <c r="A289">
        <v>28.700000000000003</v>
      </c>
      <c r="B289">
        <v>-1.3930994076854901</v>
      </c>
    </row>
    <row r="290" spans="1:2" x14ac:dyDescent="0.25">
      <c r="A290">
        <v>28.8</v>
      </c>
      <c r="B290">
        <v>-1.4308641833164515</v>
      </c>
    </row>
    <row r="291" spans="1:2" x14ac:dyDescent="0.25">
      <c r="A291">
        <v>28.900000000000002</v>
      </c>
      <c r="B291">
        <v>-1.4684980582493807</v>
      </c>
    </row>
    <row r="292" spans="1:2" x14ac:dyDescent="0.25">
      <c r="A292">
        <v>29</v>
      </c>
      <c r="B292">
        <v>-1.5060019368095894</v>
      </c>
    </row>
    <row r="293" spans="1:2" x14ac:dyDescent="0.25">
      <c r="A293">
        <v>29.1</v>
      </c>
      <c r="B293">
        <v>-1.5433767139833634</v>
      </c>
    </row>
    <row r="294" spans="1:2" x14ac:dyDescent="0.25">
      <c r="A294">
        <v>29.200000000000003</v>
      </c>
      <c r="B294">
        <v>-1.5806232755461451</v>
      </c>
    </row>
    <row r="295" spans="1:2" x14ac:dyDescent="0.25">
      <c r="A295">
        <v>29.3</v>
      </c>
      <c r="B295">
        <v>-1.6177424981884272</v>
      </c>
    </row>
    <row r="296" spans="1:2" x14ac:dyDescent="0.25">
      <c r="A296">
        <v>29.400000000000002</v>
      </c>
      <c r="B296">
        <v>-1.6547352496396144</v>
      </c>
    </row>
    <row r="297" spans="1:2" x14ac:dyDescent="0.25">
      <c r="A297">
        <v>29.5</v>
      </c>
      <c r="B297">
        <v>-1.6916023887897609</v>
      </c>
    </row>
    <row r="298" spans="1:2" x14ac:dyDescent="0.25">
      <c r="A298">
        <v>29.6</v>
      </c>
      <c r="B298">
        <v>-1.7283447658091475</v>
      </c>
    </row>
    <row r="299" spans="1:2" x14ac:dyDescent="0.25">
      <c r="A299">
        <v>29.700000000000003</v>
      </c>
      <c r="B299">
        <v>-1.7649632222659974</v>
      </c>
    </row>
    <row r="300" spans="1:2" x14ac:dyDescent="0.25">
      <c r="A300">
        <v>29.8</v>
      </c>
      <c r="B300">
        <v>-1.8014585912420671</v>
      </c>
    </row>
    <row r="301" spans="1:2" x14ac:dyDescent="0.25">
      <c r="A301">
        <v>29.900000000000002</v>
      </c>
      <c r="B301">
        <v>-1.8378316974464255</v>
      </c>
    </row>
    <row r="302" spans="1:2" x14ac:dyDescent="0.25">
      <c r="A302">
        <v>30</v>
      </c>
      <c r="B302">
        <v>-1.874083357327244</v>
      </c>
    </row>
    <row r="303" spans="1:2" x14ac:dyDescent="0.25">
      <c r="A303">
        <v>30.1</v>
      </c>
      <c r="B303">
        <v>-1.9102143791817667</v>
      </c>
    </row>
    <row r="304" spans="1:2" x14ac:dyDescent="0.25">
      <c r="A304">
        <v>30.200000000000003</v>
      </c>
      <c r="B304">
        <v>-1.9462255632644556</v>
      </c>
    </row>
    <row r="305" spans="1:2" x14ac:dyDescent="0.25">
      <c r="A305">
        <v>30.3</v>
      </c>
      <c r="B305">
        <v>-1.9821177018933085</v>
      </c>
    </row>
    <row r="306" spans="1:2" x14ac:dyDescent="0.25">
      <c r="A306">
        <v>30.400000000000002</v>
      </c>
      <c r="B306">
        <v>-2.0178915795545294</v>
      </c>
    </row>
    <row r="307" spans="1:2" x14ac:dyDescent="0.25">
      <c r="A307">
        <v>30.5</v>
      </c>
      <c r="B307">
        <v>-2.0535479730053368</v>
      </c>
    </row>
    <row r="308" spans="1:2" x14ac:dyDescent="0.25">
      <c r="A308">
        <v>30.6</v>
      </c>
      <c r="B308">
        <v>-2.0890876513751806</v>
      </c>
    </row>
    <row r="309" spans="1:2" x14ac:dyDescent="0.25">
      <c r="A309">
        <v>30.700000000000003</v>
      </c>
      <c r="B309">
        <v>-2.124511376265346</v>
      </c>
    </row>
    <row r="310" spans="1:2" x14ac:dyDescent="0.25">
      <c r="A310">
        <v>30.8</v>
      </c>
      <c r="B310">
        <v>-2.159819901846781</v>
      </c>
    </row>
    <row r="311" spans="1:2" x14ac:dyDescent="0.25">
      <c r="A311">
        <v>30.900000000000002</v>
      </c>
      <c r="B311">
        <v>-2.1950139749565594</v>
      </c>
    </row>
    <row r="312" spans="1:2" x14ac:dyDescent="0.25">
      <c r="A312">
        <v>31</v>
      </c>
      <c r="B312">
        <v>-2.2300943351925042</v>
      </c>
    </row>
    <row r="313" spans="1:2" x14ac:dyDescent="0.25">
      <c r="A313">
        <v>31.1</v>
      </c>
      <c r="B313">
        <v>-2.2650617150066239</v>
      </c>
    </row>
    <row r="314" spans="1:2" x14ac:dyDescent="0.25">
      <c r="A314">
        <v>31.200000000000003</v>
      </c>
      <c r="B314">
        <v>-2.299916839796758</v>
      </c>
    </row>
    <row r="315" spans="1:2" x14ac:dyDescent="0.25">
      <c r="A315">
        <v>31.3</v>
      </c>
      <c r="B315">
        <v>-2.3346604279969085</v>
      </c>
    </row>
    <row r="316" spans="1:2" x14ac:dyDescent="0.25">
      <c r="A316">
        <v>31.400000000000002</v>
      </c>
      <c r="B316">
        <v>-2.369293191166058</v>
      </c>
    </row>
    <row r="317" spans="1:2" x14ac:dyDescent="0.25">
      <c r="A317">
        <v>31.5</v>
      </c>
      <c r="B317">
        <v>-2.4038158340756937</v>
      </c>
    </row>
    <row r="318" spans="1:2" x14ac:dyDescent="0.25">
      <c r="A318">
        <v>31.6</v>
      </c>
      <c r="B318">
        <v>-2.4382290547957837</v>
      </c>
    </row>
    <row r="319" spans="1:2" x14ac:dyDescent="0.25">
      <c r="A319">
        <v>31.700000000000003</v>
      </c>
      <c r="B319">
        <v>-2.4725335447794805</v>
      </c>
    </row>
    <row r="320" spans="1:2" x14ac:dyDescent="0.25">
      <c r="A320">
        <v>31.8</v>
      </c>
      <c r="B320">
        <v>-2.5067299889465033</v>
      </c>
    </row>
    <row r="321" spans="1:2" x14ac:dyDescent="0.25">
      <c r="A321">
        <v>31.900000000000002</v>
      </c>
      <c r="B321">
        <v>-2.5408190657652128</v>
      </c>
    </row>
    <row r="322" spans="1:2" x14ac:dyDescent="0.25">
      <c r="A322">
        <v>32</v>
      </c>
      <c r="B322">
        <v>-2.5748014473333285</v>
      </c>
    </row>
    <row r="323" spans="1:2" x14ac:dyDescent="0.25">
      <c r="A323">
        <v>32.1</v>
      </c>
      <c r="B323">
        <v>-2.6086777994574817</v>
      </c>
    </row>
    <row r="324" spans="1:2" x14ac:dyDescent="0.25">
      <c r="A324">
        <v>32.200000000000003</v>
      </c>
      <c r="B324">
        <v>-2.6424487817314599</v>
      </c>
    </row>
    <row r="325" spans="1:2" x14ac:dyDescent="0.25">
      <c r="A325">
        <v>32.300000000000004</v>
      </c>
      <c r="B325">
        <v>-2.6761150476132656</v>
      </c>
    </row>
    <row r="326" spans="1:2" x14ac:dyDescent="0.25">
      <c r="A326">
        <v>32.4</v>
      </c>
      <c r="B326">
        <v>-2.7096772445009947</v>
      </c>
    </row>
    <row r="327" spans="1:2" x14ac:dyDescent="0.25">
      <c r="A327">
        <v>32.5</v>
      </c>
      <c r="B327">
        <v>-2.7431360138075505</v>
      </c>
    </row>
    <row r="328" spans="1:2" x14ac:dyDescent="0.25">
      <c r="A328">
        <v>32.6</v>
      </c>
      <c r="B328">
        <v>-2.7764919910341632</v>
      </c>
    </row>
    <row r="329" spans="1:2" x14ac:dyDescent="0.25">
      <c r="A329">
        <v>32.700000000000003</v>
      </c>
      <c r="B329">
        <v>-2.8097458058428373</v>
      </c>
    </row>
    <row r="330" spans="1:2" x14ac:dyDescent="0.25">
      <c r="A330">
        <v>32.800000000000004</v>
      </c>
      <c r="B330">
        <v>-2.8428980821276681</v>
      </c>
    </row>
    <row r="331" spans="1:2" x14ac:dyDescent="0.25">
      <c r="A331">
        <v>32.9</v>
      </c>
      <c r="B331">
        <v>-2.8759494380850441</v>
      </c>
    </row>
    <row r="332" spans="1:2" x14ac:dyDescent="0.25">
      <c r="A332">
        <v>33</v>
      </c>
      <c r="B332">
        <v>-2.9089004862828745</v>
      </c>
    </row>
    <row r="333" spans="1:2" x14ac:dyDescent="0.25">
      <c r="A333">
        <v>33.1</v>
      </c>
      <c r="B333">
        <v>-2.9417518337286523</v>
      </c>
    </row>
    <row r="334" spans="1:2" x14ac:dyDescent="0.25">
      <c r="A334">
        <v>33.200000000000003</v>
      </c>
      <c r="B334">
        <v>-2.974504081936594</v>
      </c>
    </row>
    <row r="335" spans="1:2" x14ac:dyDescent="0.25">
      <c r="A335">
        <v>33.300000000000004</v>
      </c>
      <c r="B335">
        <v>-3.0071578269936836</v>
      </c>
    </row>
    <row r="336" spans="1:2" x14ac:dyDescent="0.25">
      <c r="A336">
        <v>33.4</v>
      </c>
      <c r="B336">
        <v>-3.0397136596248018</v>
      </c>
    </row>
    <row r="337" spans="1:2" x14ac:dyDescent="0.25">
      <c r="A337">
        <v>33.5</v>
      </c>
      <c r="B337">
        <v>-3.0721721652568164</v>
      </c>
    </row>
    <row r="338" spans="1:2" x14ac:dyDescent="0.25">
      <c r="A338">
        <v>33.6</v>
      </c>
      <c r="B338">
        <v>-3.1045339240817853</v>
      </c>
    </row>
    <row r="339" spans="1:2" x14ac:dyDescent="0.25">
      <c r="A339">
        <v>33.700000000000003</v>
      </c>
      <c r="B339">
        <v>-3.1367995111191576</v>
      </c>
    </row>
    <row r="340" spans="1:2" x14ac:dyDescent="0.25">
      <c r="A340">
        <v>33.800000000000004</v>
      </c>
      <c r="B340">
        <v>-3.1689694962770574</v>
      </c>
    </row>
    <row r="341" spans="1:2" x14ac:dyDescent="0.25">
      <c r="A341">
        <v>33.9</v>
      </c>
      <c r="B341">
        <v>-3.2010444444127373</v>
      </c>
    </row>
    <row r="342" spans="1:2" x14ac:dyDescent="0.25">
      <c r="A342">
        <v>34</v>
      </c>
      <c r="B342">
        <v>-3.2330249153920647</v>
      </c>
    </row>
    <row r="343" spans="1:2" x14ac:dyDescent="0.25">
      <c r="A343">
        <v>34.1</v>
      </c>
      <c r="B343">
        <v>-3.2649114641481276</v>
      </c>
    </row>
    <row r="344" spans="1:2" x14ac:dyDescent="0.25">
      <c r="A344">
        <v>34.200000000000003</v>
      </c>
      <c r="B344">
        <v>-3.2967046407390654</v>
      </c>
    </row>
    <row r="345" spans="1:2" x14ac:dyDescent="0.25">
      <c r="A345">
        <v>34.300000000000004</v>
      </c>
      <c r="B345">
        <v>-3.3284049904049482</v>
      </c>
    </row>
    <row r="346" spans="1:2" x14ac:dyDescent="0.25">
      <c r="A346">
        <v>34.4</v>
      </c>
      <c r="B346">
        <v>-3.3600130536239377</v>
      </c>
    </row>
    <row r="347" spans="1:2" x14ac:dyDescent="0.25">
      <c r="A347">
        <v>34.5</v>
      </c>
      <c r="B347">
        <v>-3.3915293661675321</v>
      </c>
    </row>
    <row r="348" spans="1:2" x14ac:dyDescent="0.25">
      <c r="A348">
        <v>34.6</v>
      </c>
      <c r="B348">
        <v>-3.4229544591551004</v>
      </c>
    </row>
    <row r="349" spans="1:2" x14ac:dyDescent="0.25">
      <c r="A349">
        <v>34.700000000000003</v>
      </c>
      <c r="B349">
        <v>-3.4542888591075283</v>
      </c>
    </row>
    <row r="350" spans="1:2" x14ac:dyDescent="0.25">
      <c r="A350">
        <v>34.800000000000004</v>
      </c>
      <c r="B350">
        <v>-3.4855330880002171</v>
      </c>
    </row>
    <row r="351" spans="1:2" x14ac:dyDescent="0.25">
      <c r="A351">
        <v>34.9</v>
      </c>
      <c r="B351">
        <v>-3.5166876633151887</v>
      </c>
    </row>
    <row r="352" spans="1:2" x14ac:dyDescent="0.25">
      <c r="A352">
        <v>35</v>
      </c>
      <c r="B352">
        <v>-3.5477530980925849</v>
      </c>
    </row>
    <row r="353" spans="1:2" x14ac:dyDescent="0.25">
      <c r="A353">
        <v>35.1</v>
      </c>
      <c r="B353">
        <v>-3.578729900981287</v>
      </c>
    </row>
    <row r="354" spans="1:2" x14ac:dyDescent="0.25">
      <c r="A354">
        <v>35.200000000000003</v>
      </c>
      <c r="B354">
        <v>-3.609618576288959</v>
      </c>
    </row>
    <row r="355" spans="1:2" x14ac:dyDescent="0.25">
      <c r="A355">
        <v>35.300000000000004</v>
      </c>
      <c r="B355">
        <v>-3.640419624031253</v>
      </c>
    </row>
    <row r="356" spans="1:2" x14ac:dyDescent="0.25">
      <c r="A356">
        <v>35.4</v>
      </c>
      <c r="B356">
        <v>-3.6711335399803815</v>
      </c>
    </row>
    <row r="357" spans="1:2" x14ac:dyDescent="0.25">
      <c r="A357">
        <v>35.5</v>
      </c>
      <c r="B357">
        <v>-3.7017608157130368</v>
      </c>
    </row>
    <row r="358" spans="1:2" x14ac:dyDescent="0.25">
      <c r="A358">
        <v>35.6</v>
      </c>
      <c r="B358">
        <v>-3.7323019386575638</v>
      </c>
    </row>
    <row r="359" spans="1:2" x14ac:dyDescent="0.25">
      <c r="A359">
        <v>35.700000000000003</v>
      </c>
      <c r="B359">
        <v>-3.7627573921405144</v>
      </c>
    </row>
    <row r="360" spans="1:2" x14ac:dyDescent="0.25">
      <c r="A360">
        <v>35.800000000000004</v>
      </c>
      <c r="B360">
        <v>-3.7931276554325493</v>
      </c>
    </row>
    <row r="361" spans="1:2" x14ac:dyDescent="0.25">
      <c r="A361">
        <v>35.9</v>
      </c>
      <c r="B361">
        <v>-3.8234132037936632</v>
      </c>
    </row>
    <row r="362" spans="1:2" x14ac:dyDescent="0.25">
      <c r="A362">
        <v>36</v>
      </c>
      <c r="B362">
        <v>-3.8536145085178646</v>
      </c>
    </row>
    <row r="363" spans="1:2" x14ac:dyDescent="0.25">
      <c r="A363">
        <v>36.1</v>
      </c>
      <c r="B363">
        <v>-3.8837320369771362</v>
      </c>
    </row>
    <row r="364" spans="1:2" x14ac:dyDescent="0.25">
      <c r="A364">
        <v>36.200000000000003</v>
      </c>
      <c r="B364">
        <v>-3.9137662526648285</v>
      </c>
    </row>
    <row r="365" spans="1:2" x14ac:dyDescent="0.25">
      <c r="A365">
        <v>36.300000000000004</v>
      </c>
      <c r="B365">
        <v>-3.9437176152385049</v>
      </c>
    </row>
    <row r="366" spans="1:2" x14ac:dyDescent="0.25">
      <c r="A366">
        <v>36.4</v>
      </c>
      <c r="B366">
        <v>-3.9735865805620918</v>
      </c>
    </row>
    <row r="367" spans="1:2" x14ac:dyDescent="0.25">
      <c r="A367">
        <v>36.5</v>
      </c>
      <c r="B367">
        <v>-4.0033736007475511</v>
      </c>
    </row>
    <row r="368" spans="1:2" x14ac:dyDescent="0.25">
      <c r="A368">
        <v>36.6</v>
      </c>
      <c r="B368">
        <v>-4.0330791241959503</v>
      </c>
    </row>
    <row r="369" spans="1:2" x14ac:dyDescent="0.25">
      <c r="A369">
        <v>36.700000000000003</v>
      </c>
      <c r="B369">
        <v>-4.0627035956379274</v>
      </c>
    </row>
    <row r="370" spans="1:2" x14ac:dyDescent="0.25">
      <c r="A370">
        <v>36.800000000000004</v>
      </c>
      <c r="B370">
        <v>-4.0922474561736379</v>
      </c>
    </row>
    <row r="371" spans="1:2" x14ac:dyDescent="0.25">
      <c r="A371">
        <v>36.9</v>
      </c>
      <c r="B371">
        <v>-4.1217111433122042</v>
      </c>
    </row>
    <row r="372" spans="1:2" x14ac:dyDescent="0.25">
      <c r="A372">
        <v>37</v>
      </c>
      <c r="B372">
        <v>-4.1510950910105677</v>
      </c>
    </row>
    <row r="373" spans="1:2" x14ac:dyDescent="0.25">
      <c r="A373">
        <v>37.1</v>
      </c>
      <c r="B373">
        <v>-4.1803997297118372</v>
      </c>
    </row>
    <row r="374" spans="1:2" x14ac:dyDescent="0.25">
      <c r="A374">
        <v>37.200000000000003</v>
      </c>
      <c r="B374">
        <v>-4.2096254863831248</v>
      </c>
    </row>
    <row r="375" spans="1:2" x14ac:dyDescent="0.25">
      <c r="A375">
        <v>37.300000000000004</v>
      </c>
      <c r="B375">
        <v>-4.2387727845528786</v>
      </c>
    </row>
    <row r="376" spans="1:2" x14ac:dyDescent="0.25">
      <c r="A376">
        <v>37.4</v>
      </c>
      <c r="B376">
        <v>-4.2678420443476952</v>
      </c>
    </row>
    <row r="377" spans="1:2" x14ac:dyDescent="0.25">
      <c r="A377">
        <v>37.5</v>
      </c>
      <c r="B377">
        <v>-4.2968336825286571</v>
      </c>
    </row>
    <row r="378" spans="1:2" x14ac:dyDescent="0.25">
      <c r="A378">
        <v>37.6</v>
      </c>
      <c r="B378">
        <v>-4.325748112527215</v>
      </c>
    </row>
    <row r="379" spans="1:2" x14ac:dyDescent="0.25">
      <c r="A379">
        <v>37.700000000000003</v>
      </c>
      <c r="B379">
        <v>-4.3545857444805094</v>
      </c>
    </row>
    <row r="380" spans="1:2" x14ac:dyDescent="0.25">
      <c r="A380">
        <v>37.800000000000004</v>
      </c>
      <c r="B380">
        <v>-4.3833469852663214</v>
      </c>
    </row>
    <row r="381" spans="1:2" x14ac:dyDescent="0.25">
      <c r="A381">
        <v>37.9</v>
      </c>
      <c r="B381">
        <v>-4.412032238537499</v>
      </c>
    </row>
    <row r="382" spans="1:2" x14ac:dyDescent="0.25">
      <c r="A382">
        <v>38</v>
      </c>
      <c r="B382">
        <v>-4.4406419047559353</v>
      </c>
    </row>
    <row r="383" spans="1:2" x14ac:dyDescent="0.25">
      <c r="A383">
        <v>38.1</v>
      </c>
      <c r="B383">
        <v>-4.4691763812261698</v>
      </c>
    </row>
    <row r="384" spans="1:2" x14ac:dyDescent="0.25">
      <c r="A384">
        <v>38.200000000000003</v>
      </c>
      <c r="B384">
        <v>-4.4976360621284002</v>
      </c>
    </row>
    <row r="385" spans="1:2" x14ac:dyDescent="0.25">
      <c r="A385">
        <v>38.300000000000004</v>
      </c>
      <c r="B385">
        <v>-4.52602133855126</v>
      </c>
    </row>
    <row r="386" spans="1:2" x14ac:dyDescent="0.25">
      <c r="A386">
        <v>38.400000000000006</v>
      </c>
      <c r="B386">
        <v>-4.5543325985239562</v>
      </c>
    </row>
    <row r="387" spans="1:2" x14ac:dyDescent="0.25">
      <c r="A387">
        <v>38.5</v>
      </c>
      <c r="B387">
        <v>-4.5825702270482012</v>
      </c>
    </row>
    <row r="388" spans="1:2" x14ac:dyDescent="0.25">
      <c r="A388">
        <v>38.6</v>
      </c>
      <c r="B388">
        <v>-4.6107346061295544</v>
      </c>
    </row>
    <row r="389" spans="1:2" x14ac:dyDescent="0.25">
      <c r="A389">
        <v>38.700000000000003</v>
      </c>
      <c r="B389">
        <v>-4.6388261148084666</v>
      </c>
    </row>
    <row r="390" spans="1:2" x14ac:dyDescent="0.25">
      <c r="A390">
        <v>38.800000000000004</v>
      </c>
      <c r="B390">
        <v>-4.6668451291908681</v>
      </c>
    </row>
    <row r="391" spans="1:2" x14ac:dyDescent="0.25">
      <c r="A391">
        <v>38.900000000000006</v>
      </c>
      <c r="B391">
        <v>-4.6947920224783815</v>
      </c>
    </row>
    <row r="392" spans="1:2" x14ac:dyDescent="0.25">
      <c r="A392">
        <v>39</v>
      </c>
      <c r="B392">
        <v>-4.722667164998164</v>
      </c>
    </row>
    <row r="393" spans="1:2" x14ac:dyDescent="0.25">
      <c r="A393">
        <v>39.1</v>
      </c>
      <c r="B393">
        <v>-4.7504709242323528</v>
      </c>
    </row>
    <row r="394" spans="1:2" x14ac:dyDescent="0.25">
      <c r="A394">
        <v>39.200000000000003</v>
      </c>
      <c r="B394">
        <v>-4.778203664847112</v>
      </c>
    </row>
    <row r="395" spans="1:2" x14ac:dyDescent="0.25">
      <c r="A395">
        <v>39.300000000000004</v>
      </c>
      <c r="B395">
        <v>-4.8058657487213594</v>
      </c>
    </row>
    <row r="396" spans="1:2" x14ac:dyDescent="0.25">
      <c r="A396">
        <v>39.400000000000006</v>
      </c>
      <c r="B396">
        <v>-4.8334575349750466</v>
      </c>
    </row>
    <row r="397" spans="1:2" x14ac:dyDescent="0.25">
      <c r="A397">
        <v>39.5</v>
      </c>
      <c r="B397">
        <v>-4.8609793799971968</v>
      </c>
    </row>
    <row r="398" spans="1:2" x14ac:dyDescent="0.25">
      <c r="A398">
        <v>39.6</v>
      </c>
      <c r="B398">
        <v>-4.888431637473488</v>
      </c>
    </row>
    <row r="399" spans="1:2" x14ac:dyDescent="0.25">
      <c r="A399">
        <v>39.700000000000003</v>
      </c>
      <c r="B399">
        <v>-4.9158146584135594</v>
      </c>
    </row>
    <row r="400" spans="1:2" x14ac:dyDescent="0.25">
      <c r="A400">
        <v>39.800000000000004</v>
      </c>
      <c r="B400">
        <v>-4.9431287911778909</v>
      </c>
    </row>
    <row r="401" spans="1:2" x14ac:dyDescent="0.25">
      <c r="A401">
        <v>39.900000000000006</v>
      </c>
      <c r="B401">
        <v>-4.9703743815043993</v>
      </c>
    </row>
    <row r="402" spans="1:2" x14ac:dyDescent="0.25">
      <c r="A402">
        <v>40</v>
      </c>
      <c r="B402">
        <v>-4.9975517725347487</v>
      </c>
    </row>
    <row r="403" spans="1:2" x14ac:dyDescent="0.25">
      <c r="A403">
        <v>40.1</v>
      </c>
      <c r="B403">
        <v>-5.0246613048402438</v>
      </c>
    </row>
    <row r="404" spans="1:2" x14ac:dyDescent="0.25">
      <c r="A404">
        <v>40.200000000000003</v>
      </c>
      <c r="B404">
        <v>-5.0517033164474299</v>
      </c>
    </row>
    <row r="405" spans="1:2" x14ac:dyDescent="0.25">
      <c r="A405">
        <v>40.300000000000004</v>
      </c>
      <c r="B405">
        <v>-5.0786781428634242</v>
      </c>
    </row>
    <row r="406" spans="1:2" x14ac:dyDescent="0.25">
      <c r="A406">
        <v>40.400000000000006</v>
      </c>
      <c r="B406">
        <v>-5.1055861171008061</v>
      </c>
    </row>
    <row r="407" spans="1:2" x14ac:dyDescent="0.25">
      <c r="A407">
        <v>40.5</v>
      </c>
      <c r="B407">
        <v>-5.1324275697024007</v>
      </c>
    </row>
    <row r="408" spans="1:2" x14ac:dyDescent="0.25">
      <c r="A408">
        <v>40.6</v>
      </c>
      <c r="B408">
        <v>-5.1592028287655367</v>
      </c>
    </row>
    <row r="409" spans="1:2" x14ac:dyDescent="0.25">
      <c r="A409">
        <v>40.700000000000003</v>
      </c>
      <c r="B409">
        <v>-5.185912219966184</v>
      </c>
    </row>
    <row r="410" spans="1:2" x14ac:dyDescent="0.25">
      <c r="A410">
        <v>40.800000000000004</v>
      </c>
      <c r="B410">
        <v>-5.2125560665826853</v>
      </c>
    </row>
    <row r="411" spans="1:2" x14ac:dyDescent="0.25">
      <c r="A411">
        <v>40.900000000000006</v>
      </c>
      <c r="B411">
        <v>-5.2391346895192257</v>
      </c>
    </row>
    <row r="412" spans="1:2" x14ac:dyDescent="0.25">
      <c r="A412">
        <v>41</v>
      </c>
      <c r="B412">
        <v>-5.2656484073290741</v>
      </c>
    </row>
    <row r="413" spans="1:2" x14ac:dyDescent="0.25">
      <c r="A413">
        <v>41.1</v>
      </c>
      <c r="B413">
        <v>-5.2920975362374136</v>
      </c>
    </row>
    <row r="414" spans="1:2" x14ac:dyDescent="0.25">
      <c r="A414">
        <v>41.2</v>
      </c>
      <c r="B414">
        <v>-5.3184823901640428</v>
      </c>
    </row>
    <row r="415" spans="1:2" x14ac:dyDescent="0.25">
      <c r="A415">
        <v>41.300000000000004</v>
      </c>
      <c r="B415">
        <v>-5.3448032807457224</v>
      </c>
    </row>
    <row r="416" spans="1:2" x14ac:dyDescent="0.25">
      <c r="A416">
        <v>41.400000000000006</v>
      </c>
      <c r="B416">
        <v>-5.3710605173581598</v>
      </c>
    </row>
    <row r="417" spans="1:2" x14ac:dyDescent="0.25">
      <c r="A417">
        <v>41.5</v>
      </c>
      <c r="B417">
        <v>-5.3972544071380071</v>
      </c>
    </row>
    <row r="418" spans="1:2" x14ac:dyDescent="0.25">
      <c r="A418">
        <v>41.6</v>
      </c>
      <c r="B418">
        <v>-5.4233852550042556</v>
      </c>
    </row>
    <row r="419" spans="1:2" x14ac:dyDescent="0.25">
      <c r="A419">
        <v>41.7</v>
      </c>
      <c r="B419">
        <v>-5.4494533636796234</v>
      </c>
    </row>
    <row r="420" spans="1:2" x14ac:dyDescent="0.25">
      <c r="A420">
        <v>41.800000000000004</v>
      </c>
      <c r="B420">
        <v>-5.4754590337115729</v>
      </c>
    </row>
    <row r="421" spans="1:2" x14ac:dyDescent="0.25">
      <c r="A421">
        <v>41.900000000000006</v>
      </c>
      <c r="B421">
        <v>-5.5014025634930732</v>
      </c>
    </row>
    <row r="422" spans="1:2" x14ac:dyDescent="0.25">
      <c r="A422">
        <v>42</v>
      </c>
      <c r="B422">
        <v>-5.5272842492831984</v>
      </c>
    </row>
    <row r="423" spans="1:2" x14ac:dyDescent="0.25">
      <c r="A423">
        <v>42.1</v>
      </c>
      <c r="B423">
        <v>-5.5531043852273925</v>
      </c>
    </row>
    <row r="424" spans="1:2" x14ac:dyDescent="0.25">
      <c r="A424">
        <v>42.2</v>
      </c>
      <c r="B424">
        <v>-5.578863263377535</v>
      </c>
    </row>
    <row r="425" spans="1:2" x14ac:dyDescent="0.25">
      <c r="A425">
        <v>42.300000000000004</v>
      </c>
      <c r="B425">
        <v>-5.6045611737117511</v>
      </c>
    </row>
    <row r="426" spans="1:2" x14ac:dyDescent="0.25">
      <c r="A426">
        <v>42.400000000000006</v>
      </c>
      <c r="B426">
        <v>-5.630198404154001</v>
      </c>
    </row>
    <row r="427" spans="1:2" x14ac:dyDescent="0.25">
      <c r="A427">
        <v>42.5</v>
      </c>
      <c r="B427">
        <v>-5.6557752405934778</v>
      </c>
    </row>
    <row r="428" spans="1:2" x14ac:dyDescent="0.25">
      <c r="A428">
        <v>42.6</v>
      </c>
      <c r="B428">
        <v>-5.6812919669036575</v>
      </c>
    </row>
    <row r="429" spans="1:2" x14ac:dyDescent="0.25">
      <c r="A429">
        <v>42.7</v>
      </c>
      <c r="B429">
        <v>-5.7067488649612841</v>
      </c>
    </row>
    <row r="430" spans="1:2" x14ac:dyDescent="0.25">
      <c r="A430">
        <v>42.800000000000004</v>
      </c>
      <c r="B430">
        <v>-5.7321462146649864</v>
      </c>
    </row>
    <row r="431" spans="1:2" x14ac:dyDescent="0.25">
      <c r="A431">
        <v>42.900000000000006</v>
      </c>
      <c r="B431">
        <v>-5.7574842939537945</v>
      </c>
    </row>
    <row r="432" spans="1:2" x14ac:dyDescent="0.25">
      <c r="A432">
        <v>43</v>
      </c>
      <c r="B432">
        <v>-5.7827633788253507</v>
      </c>
    </row>
    <row r="433" spans="1:2" x14ac:dyDescent="0.25">
      <c r="A433">
        <v>43.1</v>
      </c>
      <c r="B433">
        <v>-5.8079837433539723</v>
      </c>
    </row>
    <row r="434" spans="1:2" x14ac:dyDescent="0.25">
      <c r="A434">
        <v>43.2</v>
      </c>
      <c r="B434">
        <v>-5.8331456597084852</v>
      </c>
    </row>
    <row r="435" spans="1:2" x14ac:dyDescent="0.25">
      <c r="A435">
        <v>43.300000000000004</v>
      </c>
      <c r="B435">
        <v>-5.8582493981698178</v>
      </c>
    </row>
    <row r="436" spans="1:2" x14ac:dyDescent="0.25">
      <c r="A436">
        <v>43.400000000000006</v>
      </c>
      <c r="B436">
        <v>-5.8832952271484515</v>
      </c>
    </row>
    <row r="437" spans="1:2" x14ac:dyDescent="0.25">
      <c r="A437">
        <v>43.5</v>
      </c>
      <c r="B437">
        <v>-5.908283413201616</v>
      </c>
    </row>
    <row r="438" spans="1:2" x14ac:dyDescent="0.25">
      <c r="A438">
        <v>43.6</v>
      </c>
      <c r="B438">
        <v>-5.9332142210503349</v>
      </c>
    </row>
    <row r="439" spans="1:2" x14ac:dyDescent="0.25">
      <c r="A439">
        <v>43.7</v>
      </c>
      <c r="B439">
        <v>-5.9580879135962235</v>
      </c>
    </row>
    <row r="440" spans="1:2" x14ac:dyDescent="0.25">
      <c r="A440">
        <v>43.800000000000004</v>
      </c>
      <c r="B440">
        <v>-5.9829047519381788</v>
      </c>
    </row>
    <row r="441" spans="1:2" x14ac:dyDescent="0.25">
      <c r="A441">
        <v>43.900000000000006</v>
      </c>
      <c r="B441">
        <v>-6.0076649953887156</v>
      </c>
    </row>
    <row r="442" spans="1:2" x14ac:dyDescent="0.25">
      <c r="A442">
        <v>44</v>
      </c>
      <c r="B442">
        <v>-6.0323689014903721</v>
      </c>
    </row>
    <row r="443" spans="1:2" x14ac:dyDescent="0.25">
      <c r="A443">
        <v>44.1</v>
      </c>
      <c r="B443">
        <v>-6.0570167260316481</v>
      </c>
    </row>
    <row r="444" spans="1:2" x14ac:dyDescent="0.25">
      <c r="A444">
        <v>44.2</v>
      </c>
      <c r="B444">
        <v>-6.0816087230629847</v>
      </c>
    </row>
    <row r="445" spans="1:2" x14ac:dyDescent="0.25">
      <c r="A445">
        <v>44.300000000000004</v>
      </c>
      <c r="B445">
        <v>-6.106145144912432</v>
      </c>
    </row>
    <row r="446" spans="1:2" x14ac:dyDescent="0.25">
      <c r="A446">
        <v>44.400000000000006</v>
      </c>
      <c r="B446">
        <v>-6.1306262422011812</v>
      </c>
    </row>
    <row r="447" spans="1:2" x14ac:dyDescent="0.25">
      <c r="A447">
        <v>44.5</v>
      </c>
      <c r="B447">
        <v>-6.1550522638589769</v>
      </c>
    </row>
    <row r="448" spans="1:2" x14ac:dyDescent="0.25">
      <c r="A448">
        <v>44.6</v>
      </c>
      <c r="B448">
        <v>-6.1794234571392366</v>
      </c>
    </row>
    <row r="449" spans="1:2" x14ac:dyDescent="0.25">
      <c r="A449">
        <v>44.7</v>
      </c>
      <c r="B449">
        <v>-6.2037400676340937</v>
      </c>
    </row>
    <row r="450" spans="1:2" x14ac:dyDescent="0.25">
      <c r="A450">
        <v>44.800000000000004</v>
      </c>
      <c r="B450">
        <v>-6.2280023392892829</v>
      </c>
    </row>
    <row r="451" spans="1:2" x14ac:dyDescent="0.25">
      <c r="A451">
        <v>44.900000000000006</v>
      </c>
      <c r="B451">
        <v>-6.2522105144187634</v>
      </c>
    </row>
    <row r="452" spans="1:2" x14ac:dyDescent="0.25">
      <c r="A452">
        <v>45</v>
      </c>
      <c r="B452">
        <v>-6.2763648337192777</v>
      </c>
    </row>
    <row r="453" spans="1:2" x14ac:dyDescent="0.25">
      <c r="A453">
        <v>45.099999999999994</v>
      </c>
      <c r="B453">
        <v>-6.3004655362846975</v>
      </c>
    </row>
    <row r="454" spans="1:2" x14ac:dyDescent="0.25">
      <c r="A454">
        <v>45.199999999999996</v>
      </c>
      <c r="B454">
        <v>-6.3245128596202349</v>
      </c>
    </row>
    <row r="455" spans="1:2" x14ac:dyDescent="0.25">
      <c r="A455">
        <v>45.3</v>
      </c>
      <c r="B455">
        <v>-6.3485070396564822</v>
      </c>
    </row>
    <row r="456" spans="1:2" x14ac:dyDescent="0.25">
      <c r="A456">
        <v>45.4</v>
      </c>
      <c r="B456">
        <v>-6.3724483107632821</v>
      </c>
    </row>
    <row r="457" spans="1:2" x14ac:dyDescent="0.25">
      <c r="A457">
        <v>45.5</v>
      </c>
      <c r="B457">
        <v>-6.3963369057634978</v>
      </c>
    </row>
    <row r="458" spans="1:2" x14ac:dyDescent="0.25">
      <c r="A458">
        <v>45.599999999999994</v>
      </c>
      <c r="B458">
        <v>-6.420173055946556</v>
      </c>
    </row>
    <row r="459" spans="1:2" x14ac:dyDescent="0.25">
      <c r="A459">
        <v>45.699999999999996</v>
      </c>
      <c r="B459">
        <v>-6.443956991081933</v>
      </c>
    </row>
    <row r="460" spans="1:2" x14ac:dyDescent="0.25">
      <c r="A460">
        <v>45.8</v>
      </c>
      <c r="B460">
        <v>-6.4676889394324206</v>
      </c>
    </row>
    <row r="461" spans="1:2" x14ac:dyDescent="0.25">
      <c r="A461">
        <v>45.9</v>
      </c>
      <c r="B461">
        <v>-6.4913691277672143</v>
      </c>
    </row>
    <row r="462" spans="1:2" x14ac:dyDescent="0.25">
      <c r="A462">
        <v>46</v>
      </c>
      <c r="B462">
        <v>-6.5149977813750368</v>
      </c>
    </row>
    <row r="463" spans="1:2" x14ac:dyDescent="0.25">
      <c r="A463">
        <v>46.099999999999994</v>
      </c>
      <c r="B463">
        <v>-6.5385751240768926</v>
      </c>
    </row>
    <row r="464" spans="1:2" x14ac:dyDescent="0.25">
      <c r="A464">
        <v>46.199999999999996</v>
      </c>
      <c r="B464">
        <v>-6.5621013782388218</v>
      </c>
    </row>
    <row r="465" spans="1:2" x14ac:dyDescent="0.25">
      <c r="A465">
        <v>46.3</v>
      </c>
      <c r="B465">
        <v>-6.5855767647845198</v>
      </c>
    </row>
    <row r="466" spans="1:2" x14ac:dyDescent="0.25">
      <c r="A466">
        <v>46.4</v>
      </c>
      <c r="B466">
        <v>-6.6090015032077076</v>
      </c>
    </row>
    <row r="467" spans="1:2" x14ac:dyDescent="0.25">
      <c r="A467">
        <v>46.5</v>
      </c>
      <c r="B467">
        <v>-6.6323758115845379</v>
      </c>
    </row>
    <row r="468" spans="1:2" x14ac:dyDescent="0.25">
      <c r="A468">
        <v>46.599999999999994</v>
      </c>
      <c r="B468">
        <v>-6.6556999065856886</v>
      </c>
    </row>
    <row r="469" spans="1:2" x14ac:dyDescent="0.25">
      <c r="A469">
        <v>46.699999999999996</v>
      </c>
      <c r="B469">
        <v>-6.6789740034884844</v>
      </c>
    </row>
    <row r="470" spans="1:2" x14ac:dyDescent="0.25">
      <c r="A470">
        <v>46.8</v>
      </c>
      <c r="B470">
        <v>-6.7021983161887917</v>
      </c>
    </row>
    <row r="471" spans="1:2" x14ac:dyDescent="0.25">
      <c r="A471">
        <v>46.9</v>
      </c>
      <c r="B471">
        <v>-6.7253730572127637</v>
      </c>
    </row>
    <row r="472" spans="1:2" x14ac:dyDescent="0.25">
      <c r="A472">
        <v>47</v>
      </c>
      <c r="B472">
        <v>-6.748498437728621</v>
      </c>
    </row>
    <row r="473" spans="1:2" x14ac:dyDescent="0.25">
      <c r="A473">
        <v>47.099999999999994</v>
      </c>
      <c r="B473">
        <v>-6.7715746675580846</v>
      </c>
    </row>
    <row r="474" spans="1:2" x14ac:dyDescent="0.25">
      <c r="A474">
        <v>47.199999999999996</v>
      </c>
      <c r="B474">
        <v>-6.794601955187872</v>
      </c>
    </row>
    <row r="475" spans="1:2" x14ac:dyDescent="0.25">
      <c r="A475">
        <v>47.3</v>
      </c>
      <c r="B475">
        <v>-6.8175805077809741</v>
      </c>
    </row>
    <row r="476" spans="1:2" x14ac:dyDescent="0.25">
      <c r="A476">
        <v>47.4</v>
      </c>
      <c r="B476">
        <v>-6.8405105311878103</v>
      </c>
    </row>
    <row r="477" spans="1:2" x14ac:dyDescent="0.25">
      <c r="A477">
        <v>47.5</v>
      </c>
      <c r="B477">
        <v>-6.8633922299573484</v>
      </c>
    </row>
    <row r="478" spans="1:2" x14ac:dyDescent="0.25">
      <c r="A478">
        <v>47.599999999999994</v>
      </c>
      <c r="B478">
        <v>-6.886225807348012</v>
      </c>
    </row>
    <row r="479" spans="1:2" x14ac:dyDescent="0.25">
      <c r="A479">
        <v>47.699999999999996</v>
      </c>
      <c r="B479">
        <v>-6.9090114653385299</v>
      </c>
    </row>
    <row r="480" spans="1:2" x14ac:dyDescent="0.25">
      <c r="A480">
        <v>47.8</v>
      </c>
      <c r="B480">
        <v>-6.9317494046386585</v>
      </c>
    </row>
    <row r="481" spans="1:2" x14ac:dyDescent="0.25">
      <c r="A481">
        <v>47.9</v>
      </c>
      <c r="B481">
        <v>-6.9544398246997687</v>
      </c>
    </row>
    <row r="482" spans="1:2" x14ac:dyDescent="0.25">
      <c r="A482">
        <v>48</v>
      </c>
      <c r="B482">
        <v>-6.9770829237253622</v>
      </c>
    </row>
    <row r="483" spans="1:2" x14ac:dyDescent="0.25">
      <c r="A483">
        <v>48.099999999999994</v>
      </c>
      <c r="B483">
        <v>-6.9996788986814735</v>
      </c>
    </row>
    <row r="484" spans="1:2" x14ac:dyDescent="0.25">
      <c r="A484">
        <v>48.199999999999996</v>
      </c>
      <c r="B484">
        <v>-7.0222279453069234</v>
      </c>
    </row>
    <row r="485" spans="1:2" x14ac:dyDescent="0.25">
      <c r="A485">
        <v>48.3</v>
      </c>
      <c r="B485">
        <v>-7.0447302581234936</v>
      </c>
    </row>
    <row r="486" spans="1:2" x14ac:dyDescent="0.25">
      <c r="A486">
        <v>48.4</v>
      </c>
      <c r="B486">
        <v>-7.0671860304460026</v>
      </c>
    </row>
    <row r="487" spans="1:2" x14ac:dyDescent="0.25">
      <c r="A487">
        <v>48.5</v>
      </c>
      <c r="B487">
        <v>-7.0895954543922812</v>
      </c>
    </row>
    <row r="488" spans="1:2" x14ac:dyDescent="0.25">
      <c r="A488">
        <v>48.599999999999994</v>
      </c>
      <c r="B488">
        <v>-7.1119587208930213</v>
      </c>
    </row>
    <row r="489" spans="1:2" x14ac:dyDescent="0.25">
      <c r="A489">
        <v>48.699999999999996</v>
      </c>
      <c r="B489">
        <v>-7.1342760197015451</v>
      </c>
    </row>
    <row r="490" spans="1:2" x14ac:dyDescent="0.25">
      <c r="A490">
        <v>48.8</v>
      </c>
      <c r="B490">
        <v>-7.156547539403455</v>
      </c>
    </row>
    <row r="491" spans="1:2" x14ac:dyDescent="0.25">
      <c r="A491">
        <v>48.9</v>
      </c>
      <c r="B491">
        <v>-7.1787734674261898</v>
      </c>
    </row>
    <row r="492" spans="1:2" x14ac:dyDescent="0.25">
      <c r="A492">
        <v>49</v>
      </c>
      <c r="B492">
        <v>-7.2009539900485251</v>
      </c>
    </row>
    <row r="493" spans="1:2" x14ac:dyDescent="0.25">
      <c r="A493">
        <v>49.099999999999994</v>
      </c>
      <c r="B493">
        <v>-7.2230892924098953</v>
      </c>
    </row>
    <row r="494" spans="1:2" x14ac:dyDescent="0.25">
      <c r="A494">
        <v>49.199999999999996</v>
      </c>
      <c r="B494">
        <v>-7.2451795585196876</v>
      </c>
    </row>
    <row r="495" spans="1:2" x14ac:dyDescent="0.25">
      <c r="A495">
        <v>49.3</v>
      </c>
      <c r="B495">
        <v>-7.2672249712664438</v>
      </c>
    </row>
    <row r="496" spans="1:2" x14ac:dyDescent="0.25">
      <c r="A496">
        <v>49.4</v>
      </c>
      <c r="B496">
        <v>-7.2892257124268554</v>
      </c>
    </row>
    <row r="497" spans="1:2" x14ac:dyDescent="0.25">
      <c r="A497">
        <v>49.5</v>
      </c>
      <c r="B497">
        <v>-7.3111819626749011</v>
      </c>
    </row>
    <row r="498" spans="1:2" x14ac:dyDescent="0.25">
      <c r="A498">
        <v>49.599999999999994</v>
      </c>
      <c r="B498">
        <v>-7.3330939015906225</v>
      </c>
    </row>
    <row r="499" spans="1:2" x14ac:dyDescent="0.25">
      <c r="A499">
        <v>49.699999999999996</v>
      </c>
      <c r="B499">
        <v>-7.3549617076689842</v>
      </c>
    </row>
    <row r="500" spans="1:2" x14ac:dyDescent="0.25">
      <c r="A500">
        <v>49.8</v>
      </c>
      <c r="B500">
        <v>-7.3767855583286277</v>
      </c>
    </row>
    <row r="501" spans="1:2" x14ac:dyDescent="0.25">
      <c r="A501">
        <v>49.9</v>
      </c>
      <c r="B501">
        <v>-7.3985656299204337</v>
      </c>
    </row>
    <row r="502" spans="1:2" x14ac:dyDescent="0.25">
      <c r="A502">
        <v>50</v>
      </c>
      <c r="B502">
        <v>-7.4203020977361547</v>
      </c>
    </row>
    <row r="503" spans="1:2" x14ac:dyDescent="0.25">
      <c r="A503">
        <v>50.099999999999994</v>
      </c>
      <c r="B503">
        <v>-7.4419951360168213</v>
      </c>
    </row>
    <row r="504" spans="1:2" x14ac:dyDescent="0.25">
      <c r="A504">
        <v>50.199999999999996</v>
      </c>
      <c r="B504">
        <v>-7.4636449179611688</v>
      </c>
    </row>
    <row r="505" spans="1:2" x14ac:dyDescent="0.25">
      <c r="A505">
        <v>50.3</v>
      </c>
      <c r="B505">
        <v>-7.4852516157338727</v>
      </c>
    </row>
    <row r="506" spans="1:2" x14ac:dyDescent="0.25">
      <c r="A506">
        <v>50.4</v>
      </c>
      <c r="B506">
        <v>-7.506815400473819</v>
      </c>
    </row>
    <row r="507" spans="1:2" x14ac:dyDescent="0.25">
      <c r="A507">
        <v>50.5</v>
      </c>
      <c r="B507">
        <v>-7.5283364423022192</v>
      </c>
    </row>
    <row r="508" spans="1:2" x14ac:dyDescent="0.25">
      <c r="A508">
        <v>50.599999999999994</v>
      </c>
      <c r="B508">
        <v>-7.5498149103306673</v>
      </c>
    </row>
    <row r="509" spans="1:2" x14ac:dyDescent="0.25">
      <c r="A509">
        <v>50.699999999999996</v>
      </c>
      <c r="B509">
        <v>-7.571250972669084</v>
      </c>
    </row>
    <row r="510" spans="1:2" x14ac:dyDescent="0.25">
      <c r="A510">
        <v>50.8</v>
      </c>
      <c r="B510">
        <v>-7.5926447964336674</v>
      </c>
    </row>
    <row r="511" spans="1:2" x14ac:dyDescent="0.25">
      <c r="A511">
        <v>50.9</v>
      </c>
      <c r="B511">
        <v>-7.6139965477546525</v>
      </c>
    </row>
    <row r="512" spans="1:2" x14ac:dyDescent="0.25">
      <c r="A512">
        <v>51</v>
      </c>
      <c r="B512">
        <v>-7.6353063917840984</v>
      </c>
    </row>
    <row r="513" spans="1:2" x14ac:dyDescent="0.25">
      <c r="A513">
        <v>51.099999999999994</v>
      </c>
      <c r="B513">
        <v>-7.6565744927035055</v>
      </c>
    </row>
    <row r="514" spans="1:2" x14ac:dyDescent="0.25">
      <c r="A514">
        <v>51.199999999999996</v>
      </c>
      <c r="B514">
        <v>-7.6778010137314538</v>
      </c>
    </row>
    <row r="515" spans="1:2" x14ac:dyDescent="0.25">
      <c r="A515">
        <v>51.3</v>
      </c>
      <c r="B515">
        <v>-7.698986117131092</v>
      </c>
    </row>
    <row r="516" spans="1:2" x14ac:dyDescent="0.25">
      <c r="A516">
        <v>51.4</v>
      </c>
      <c r="B516">
        <v>-7.720129964217584</v>
      </c>
    </row>
    <row r="517" spans="1:2" x14ac:dyDescent="0.25">
      <c r="A517">
        <v>51.5</v>
      </c>
      <c r="B517">
        <v>-7.741232715365463</v>
      </c>
    </row>
    <row r="518" spans="1:2" x14ac:dyDescent="0.25">
      <c r="A518">
        <v>51.599999999999994</v>
      </c>
      <c r="B518">
        <v>-7.7622945300159714</v>
      </c>
    </row>
    <row r="519" spans="1:2" x14ac:dyDescent="0.25">
      <c r="A519">
        <v>51.699999999999996</v>
      </c>
      <c r="B519">
        <v>-7.7833155666842444</v>
      </c>
    </row>
    <row r="520" spans="1:2" x14ac:dyDescent="0.25">
      <c r="A520">
        <v>51.8</v>
      </c>
      <c r="B520">
        <v>-7.8042959829665151</v>
      </c>
    </row>
    <row r="521" spans="1:2" x14ac:dyDescent="0.25">
      <c r="A521">
        <v>51.9</v>
      </c>
      <c r="B521">
        <v>-7.8252359355471341</v>
      </c>
    </row>
    <row r="522" spans="1:2" x14ac:dyDescent="0.25">
      <c r="A522">
        <v>52</v>
      </c>
      <c r="B522">
        <v>-7.8461355802056616</v>
      </c>
    </row>
    <row r="523" spans="1:2" x14ac:dyDescent="0.25">
      <c r="A523">
        <v>52.1</v>
      </c>
      <c r="B523">
        <v>-7.8669950718237942</v>
      </c>
    </row>
    <row r="524" spans="1:2" x14ac:dyDescent="0.25">
      <c r="A524">
        <v>52.199999999999996</v>
      </c>
      <c r="B524">
        <v>-7.8878145643922366</v>
      </c>
    </row>
    <row r="525" spans="1:2" x14ac:dyDescent="0.25">
      <c r="A525">
        <v>52.3</v>
      </c>
      <c r="B525">
        <v>-7.9085942110175438</v>
      </c>
    </row>
    <row r="526" spans="1:2" x14ac:dyDescent="0.25">
      <c r="A526">
        <v>52.4</v>
      </c>
      <c r="B526">
        <v>-7.9293341639288499</v>
      </c>
    </row>
    <row r="527" spans="1:2" x14ac:dyDescent="0.25">
      <c r="A527">
        <v>52.5</v>
      </c>
      <c r="B527">
        <v>-7.9500345744846044</v>
      </c>
    </row>
    <row r="528" spans="1:2" x14ac:dyDescent="0.25">
      <c r="A528">
        <v>52.6</v>
      </c>
      <c r="B528">
        <v>-7.9706955931791583</v>
      </c>
    </row>
    <row r="529" spans="1:2" x14ac:dyDescent="0.25">
      <c r="A529">
        <v>52.699999999999996</v>
      </c>
      <c r="B529">
        <v>-7.9913173696493445</v>
      </c>
    </row>
    <row r="530" spans="1:2" x14ac:dyDescent="0.25">
      <c r="A530">
        <v>52.8</v>
      </c>
      <c r="B530">
        <v>-8.0119000526809927</v>
      </c>
    </row>
    <row r="531" spans="1:2" x14ac:dyDescent="0.25">
      <c r="A531">
        <v>52.9</v>
      </c>
      <c r="B531">
        <v>-8.0324437902153321</v>
      </c>
    </row>
    <row r="532" spans="1:2" x14ac:dyDescent="0.25">
      <c r="A532">
        <v>53</v>
      </c>
      <c r="B532">
        <v>-8.0529487293554141</v>
      </c>
    </row>
    <row r="533" spans="1:2" x14ac:dyDescent="0.25">
      <c r="A533">
        <v>53.1</v>
      </c>
      <c r="B533">
        <v>-8.0734150163724152</v>
      </c>
    </row>
    <row r="534" spans="1:2" x14ac:dyDescent="0.25">
      <c r="A534">
        <v>53.199999999999996</v>
      </c>
      <c r="B534">
        <v>-8.0938427967118898</v>
      </c>
    </row>
    <row r="535" spans="1:2" x14ac:dyDescent="0.25">
      <c r="A535">
        <v>53.3</v>
      </c>
      <c r="B535">
        <v>-8.1142322149999941</v>
      </c>
    </row>
    <row r="536" spans="1:2" x14ac:dyDescent="0.25">
      <c r="A536">
        <v>53.4</v>
      </c>
      <c r="B536">
        <v>-8.1345834150495975</v>
      </c>
    </row>
    <row r="537" spans="1:2" x14ac:dyDescent="0.25">
      <c r="A537">
        <v>53.5</v>
      </c>
      <c r="B537">
        <v>-8.1548965398663995</v>
      </c>
    </row>
    <row r="538" spans="1:2" x14ac:dyDescent="0.25">
      <c r="A538">
        <v>53.6</v>
      </c>
      <c r="B538">
        <v>-8.1751717316549346</v>
      </c>
    </row>
    <row r="539" spans="1:2" x14ac:dyDescent="0.25">
      <c r="A539">
        <v>53.699999999999996</v>
      </c>
      <c r="B539">
        <v>-8.1954091318245759</v>
      </c>
    </row>
    <row r="540" spans="1:2" x14ac:dyDescent="0.25">
      <c r="A540">
        <v>53.8</v>
      </c>
      <c r="B540">
        <v>-8.2156088809954113</v>
      </c>
    </row>
    <row r="541" spans="1:2" x14ac:dyDescent="0.25">
      <c r="A541">
        <v>53.9</v>
      </c>
      <c r="B541">
        <v>-8.2357711190041556</v>
      </c>
    </row>
    <row r="542" spans="1:2" x14ac:dyDescent="0.25">
      <c r="A542">
        <v>54</v>
      </c>
      <c r="B542">
        <v>-8.2558959849098983</v>
      </c>
    </row>
    <row r="543" spans="1:2" x14ac:dyDescent="0.25">
      <c r="A543">
        <v>54.1</v>
      </c>
      <c r="B543">
        <v>-8.2759836169999161</v>
      </c>
    </row>
    <row r="544" spans="1:2" x14ac:dyDescent="0.25">
      <c r="A544">
        <v>54.199999999999996</v>
      </c>
      <c r="B544">
        <v>-8.2960341527953503</v>
      </c>
    </row>
    <row r="545" spans="1:2" x14ac:dyDescent="0.25">
      <c r="A545">
        <v>54.3</v>
      </c>
      <c r="B545">
        <v>-8.3160477290568622</v>
      </c>
    </row>
    <row r="546" spans="1:2" x14ac:dyDescent="0.25">
      <c r="A546">
        <v>54.4</v>
      </c>
      <c r="B546">
        <v>-8.336024481790183</v>
      </c>
    </row>
    <row r="547" spans="1:2" x14ac:dyDescent="0.25">
      <c r="A547">
        <v>54.5</v>
      </c>
      <c r="B547">
        <v>-8.3559645462517409</v>
      </c>
    </row>
    <row r="548" spans="1:2" x14ac:dyDescent="0.25">
      <c r="A548">
        <v>54.6</v>
      </c>
      <c r="B548">
        <v>-8.3758680569541184</v>
      </c>
    </row>
    <row r="549" spans="1:2" x14ac:dyDescent="0.25">
      <c r="A549">
        <v>54.699999999999996</v>
      </c>
      <c r="B549">
        <v>-8.3957351476714521</v>
      </c>
    </row>
    <row r="550" spans="1:2" x14ac:dyDescent="0.25">
      <c r="A550">
        <v>54.8</v>
      </c>
      <c r="B550">
        <v>-8.4155659514449184</v>
      </c>
    </row>
    <row r="551" spans="1:2" x14ac:dyDescent="0.25">
      <c r="A551">
        <v>54.9</v>
      </c>
      <c r="B551">
        <v>-8.435360600587984</v>
      </c>
    </row>
    <row r="552" spans="1:2" x14ac:dyDescent="0.25">
      <c r="A552">
        <v>55</v>
      </c>
      <c r="B552">
        <v>-8.4551192266917852</v>
      </c>
    </row>
    <row r="553" spans="1:2" x14ac:dyDescent="0.25">
      <c r="A553">
        <v>55.1</v>
      </c>
      <c r="B553">
        <v>-8.4748419606303145</v>
      </c>
    </row>
    <row r="554" spans="1:2" x14ac:dyDescent="0.25">
      <c r="A554">
        <v>55.199999999999996</v>
      </c>
      <c r="B554">
        <v>-8.4945289325656574</v>
      </c>
    </row>
    <row r="555" spans="1:2" x14ac:dyDescent="0.25">
      <c r="A555">
        <v>55.3</v>
      </c>
      <c r="B555">
        <v>-8.5141802719531441</v>
      </c>
    </row>
    <row r="556" spans="1:2" x14ac:dyDescent="0.25">
      <c r="A556">
        <v>55.4</v>
      </c>
      <c r="B556">
        <v>-8.5337961075464364</v>
      </c>
    </row>
    <row r="557" spans="1:2" x14ac:dyDescent="0.25">
      <c r="A557">
        <v>55.5</v>
      </c>
      <c r="B557">
        <v>-8.5533765674025943</v>
      </c>
    </row>
    <row r="558" spans="1:2" x14ac:dyDescent="0.25">
      <c r="A558">
        <v>55.6</v>
      </c>
      <c r="B558">
        <v>-8.572921778887121</v>
      </c>
    </row>
    <row r="559" spans="1:2" x14ac:dyDescent="0.25">
      <c r="A559">
        <v>55.699999999999996</v>
      </c>
      <c r="B559">
        <v>-8.5924318686789078</v>
      </c>
    </row>
    <row r="560" spans="1:2" x14ac:dyDescent="0.25">
      <c r="A560">
        <v>55.8</v>
      </c>
      <c r="B560">
        <v>-8.6119069627751585</v>
      </c>
    </row>
    <row r="561" spans="1:2" x14ac:dyDescent="0.25">
      <c r="A561">
        <v>55.9</v>
      </c>
      <c r="B561">
        <v>-8.6313471864962708</v>
      </c>
    </row>
    <row r="562" spans="1:2" x14ac:dyDescent="0.25">
      <c r="A562">
        <v>56</v>
      </c>
      <c r="B562">
        <v>-8.650752664490696</v>
      </c>
    </row>
    <row r="563" spans="1:2" x14ac:dyDescent="0.25">
      <c r="A563">
        <v>56.1</v>
      </c>
      <c r="B563">
        <v>-8.6701235207397147</v>
      </c>
    </row>
    <row r="564" spans="1:2" x14ac:dyDescent="0.25">
      <c r="A564">
        <v>56.199999999999996</v>
      </c>
      <c r="B564">
        <v>-8.6894598785622108</v>
      </c>
    </row>
    <row r="565" spans="1:2" x14ac:dyDescent="0.25">
      <c r="A565">
        <v>56.3</v>
      </c>
      <c r="B565">
        <v>-8.7087618606193402</v>
      </c>
    </row>
    <row r="566" spans="1:2" x14ac:dyDescent="0.25">
      <c r="A566">
        <v>56.4</v>
      </c>
      <c r="B566">
        <v>-8.7280295889192416</v>
      </c>
    </row>
    <row r="567" spans="1:2" x14ac:dyDescent="0.25">
      <c r="A567">
        <v>56.5</v>
      </c>
      <c r="B567">
        <v>-8.747263184821648</v>
      </c>
    </row>
    <row r="568" spans="1:2" x14ac:dyDescent="0.25">
      <c r="A568">
        <v>56.6</v>
      </c>
      <c r="B568">
        <v>-8.7664627690424695</v>
      </c>
    </row>
    <row r="569" spans="1:2" x14ac:dyDescent="0.25">
      <c r="A569">
        <v>56.699999999999996</v>
      </c>
      <c r="B569">
        <v>-8.785628461658348</v>
      </c>
    </row>
    <row r="570" spans="1:2" x14ac:dyDescent="0.25">
      <c r="A570">
        <v>56.8</v>
      </c>
      <c r="B570">
        <v>-8.8047603821111551</v>
      </c>
    </row>
    <row r="571" spans="1:2" x14ac:dyDescent="0.25">
      <c r="A571">
        <v>56.9</v>
      </c>
      <c r="B571">
        <v>-8.8238586492124611</v>
      </c>
    </row>
    <row r="572" spans="1:2" x14ac:dyDescent="0.25">
      <c r="A572">
        <v>57</v>
      </c>
      <c r="B572">
        <v>-8.8429233811479691</v>
      </c>
    </row>
    <row r="573" spans="1:2" x14ac:dyDescent="0.25">
      <c r="A573">
        <v>57.1</v>
      </c>
      <c r="B573">
        <v>-8.8619546954818844</v>
      </c>
    </row>
    <row r="574" spans="1:2" x14ac:dyDescent="0.25">
      <c r="A574">
        <v>57.199999999999996</v>
      </c>
      <c r="B574">
        <v>-8.8809527091612921</v>
      </c>
    </row>
    <row r="575" spans="1:2" x14ac:dyDescent="0.25">
      <c r="A575">
        <v>57.3</v>
      </c>
      <c r="B575">
        <v>-8.899917538520441</v>
      </c>
    </row>
    <row r="576" spans="1:2" x14ac:dyDescent="0.25">
      <c r="A576">
        <v>57.4</v>
      </c>
      <c r="B576">
        <v>-8.9188492992850286</v>
      </c>
    </row>
    <row r="577" spans="1:2" x14ac:dyDescent="0.25">
      <c r="A577">
        <v>57.5</v>
      </c>
      <c r="B577">
        <v>-8.9377481065764499</v>
      </c>
    </row>
    <row r="578" spans="1:2" x14ac:dyDescent="0.25">
      <c r="A578">
        <v>57.6</v>
      </c>
      <c r="B578">
        <v>-8.9566140749159899</v>
      </c>
    </row>
    <row r="579" spans="1:2" x14ac:dyDescent="0.25">
      <c r="A579">
        <v>57.699999999999996</v>
      </c>
      <c r="B579">
        <v>-8.9754473182289729</v>
      </c>
    </row>
    <row r="580" spans="1:2" x14ac:dyDescent="0.25">
      <c r="A580">
        <v>57.8</v>
      </c>
      <c r="B580">
        <v>-8.9942479498489192</v>
      </c>
    </row>
    <row r="581" spans="1:2" x14ac:dyDescent="0.25">
      <c r="A581">
        <v>57.9</v>
      </c>
      <c r="B581">
        <v>-9.0130160825215953</v>
      </c>
    </row>
    <row r="582" spans="1:2" x14ac:dyDescent="0.25">
      <c r="A582">
        <v>58</v>
      </c>
      <c r="B582">
        <v>-9.0317518284091207</v>
      </c>
    </row>
    <row r="583" spans="1:2" x14ac:dyDescent="0.25">
      <c r="A583">
        <v>58.099999999999994</v>
      </c>
      <c r="B583">
        <v>-9.0504552990939544</v>
      </c>
    </row>
    <row r="584" spans="1:2" x14ac:dyDescent="0.25">
      <c r="A584">
        <v>58.2</v>
      </c>
      <c r="B584">
        <v>-9.0691266055828947</v>
      </c>
    </row>
    <row r="585" spans="1:2" x14ac:dyDescent="0.25">
      <c r="A585">
        <v>58.3</v>
      </c>
      <c r="B585">
        <v>-9.0877658583110374</v>
      </c>
    </row>
    <row r="586" spans="1:2" x14ac:dyDescent="0.25">
      <c r="A586">
        <v>58.4</v>
      </c>
      <c r="B586">
        <v>-9.1063731671456765</v>
      </c>
    </row>
    <row r="587" spans="1:2" x14ac:dyDescent="0.25">
      <c r="A587">
        <v>58.5</v>
      </c>
      <c r="B587">
        <v>-9.1249486413901977</v>
      </c>
    </row>
    <row r="588" spans="1:2" x14ac:dyDescent="0.25">
      <c r="A588">
        <v>58.599999999999994</v>
      </c>
      <c r="B588">
        <v>-9.1434923897879514</v>
      </c>
    </row>
    <row r="589" spans="1:2" x14ac:dyDescent="0.25">
      <c r="A589">
        <v>58.7</v>
      </c>
      <c r="B589">
        <v>-9.1620045205260467</v>
      </c>
    </row>
    <row r="590" spans="1:2" x14ac:dyDescent="0.25">
      <c r="A590">
        <v>58.8</v>
      </c>
      <c r="B590">
        <v>-9.1804851412391457</v>
      </c>
    </row>
    <row r="591" spans="1:2" x14ac:dyDescent="0.25">
      <c r="A591">
        <v>58.9</v>
      </c>
      <c r="B591">
        <v>-9.1989343590132293</v>
      </c>
    </row>
    <row r="592" spans="1:2" x14ac:dyDescent="0.25">
      <c r="A592">
        <v>59</v>
      </c>
      <c r="B592">
        <v>-9.2173522803892922</v>
      </c>
    </row>
    <row r="593" spans="1:2" x14ac:dyDescent="0.25">
      <c r="A593">
        <v>59.099999999999994</v>
      </c>
      <c r="B593">
        <v>-9.2357390113670661</v>
      </c>
    </row>
    <row r="594" spans="1:2" x14ac:dyDescent="0.25">
      <c r="A594">
        <v>59.2</v>
      </c>
      <c r="B594">
        <v>-9.2540946574086718</v>
      </c>
    </row>
    <row r="595" spans="1:2" x14ac:dyDescent="0.25">
      <c r="A595">
        <v>59.3</v>
      </c>
      <c r="B595">
        <v>-9.2724193234422572</v>
      </c>
    </row>
    <row r="596" spans="1:2" x14ac:dyDescent="0.25">
      <c r="A596">
        <v>59.4</v>
      </c>
      <c r="B596">
        <v>-9.2907131138655288</v>
      </c>
    </row>
    <row r="597" spans="1:2" x14ac:dyDescent="0.25">
      <c r="A597">
        <v>59.5</v>
      </c>
      <c r="B597">
        <v>-9.3089761325494322</v>
      </c>
    </row>
    <row r="598" spans="1:2" x14ac:dyDescent="0.25">
      <c r="A598">
        <v>59.599999999999994</v>
      </c>
      <c r="B598">
        <v>-9.3272084828415984</v>
      </c>
    </row>
    <row r="599" spans="1:2" x14ac:dyDescent="0.25">
      <c r="A599">
        <v>59.7</v>
      </c>
      <c r="B599">
        <v>-9.3454102675699104</v>
      </c>
    </row>
    <row r="600" spans="1:2" x14ac:dyDescent="0.25">
      <c r="A600">
        <v>59.8</v>
      </c>
      <c r="B600">
        <v>-9.3635815890459639</v>
      </c>
    </row>
    <row r="601" spans="1:2" x14ac:dyDescent="0.25">
      <c r="A601">
        <v>59.9</v>
      </c>
      <c r="B601">
        <v>-9.3817225490684706</v>
      </c>
    </row>
    <row r="602" spans="1:2" x14ac:dyDescent="0.25">
      <c r="A602">
        <v>60</v>
      </c>
      <c r="B602">
        <v>-9.3998332489267824</v>
      </c>
    </row>
    <row r="603" spans="1:2" x14ac:dyDescent="0.25">
      <c r="A603">
        <v>60.099999999999994</v>
      </c>
      <c r="B603">
        <v>-9.4179137894041745</v>
      </c>
    </row>
    <row r="604" spans="1:2" x14ac:dyDescent="0.25">
      <c r="A604">
        <v>60.2</v>
      </c>
      <c r="B604">
        <v>-9.4359642707812981</v>
      </c>
    </row>
    <row r="605" spans="1:2" x14ac:dyDescent="0.25">
      <c r="A605">
        <v>60.3</v>
      </c>
      <c r="B605">
        <v>-9.4539847928394707</v>
      </c>
    </row>
    <row r="606" spans="1:2" x14ac:dyDescent="0.25">
      <c r="A606">
        <v>60.4</v>
      </c>
      <c r="B606">
        <v>-9.4719754548639798</v>
      </c>
    </row>
    <row r="607" spans="1:2" x14ac:dyDescent="0.25">
      <c r="A607">
        <v>60.5</v>
      </c>
      <c r="B607">
        <v>-9.4899363556474086</v>
      </c>
    </row>
    <row r="608" spans="1:2" x14ac:dyDescent="0.25">
      <c r="A608">
        <v>60.599999999999994</v>
      </c>
      <c r="B608">
        <v>-9.5078675934928398</v>
      </c>
    </row>
    <row r="609" spans="1:2" x14ac:dyDescent="0.25">
      <c r="A609">
        <v>60.7</v>
      </c>
      <c r="B609">
        <v>-9.5257692662171252</v>
      </c>
    </row>
    <row r="610" spans="1:2" x14ac:dyDescent="0.25">
      <c r="A610">
        <v>60.8</v>
      </c>
      <c r="B610">
        <v>-9.5436414711540607</v>
      </c>
    </row>
    <row r="611" spans="1:2" x14ac:dyDescent="0.25">
      <c r="A611">
        <v>60.9</v>
      </c>
      <c r="B611">
        <v>-9.5614843051575704</v>
      </c>
    </row>
    <row r="612" spans="1:2" x14ac:dyDescent="0.25">
      <c r="A612">
        <v>61</v>
      </c>
      <c r="B612">
        <v>-9.5792978646048681</v>
      </c>
    </row>
    <row r="613" spans="1:2" x14ac:dyDescent="0.25">
      <c r="A613">
        <v>61.099999999999994</v>
      </c>
      <c r="B613">
        <v>-9.5970822453995339</v>
      </c>
    </row>
    <row r="614" spans="1:2" x14ac:dyDescent="0.25">
      <c r="A614">
        <v>61.2</v>
      </c>
      <c r="B614">
        <v>-9.6148375429747119</v>
      </c>
    </row>
    <row r="615" spans="1:2" x14ac:dyDescent="0.25">
      <c r="A615">
        <v>61.3</v>
      </c>
      <c r="B615">
        <v>-9.6325638522960588</v>
      </c>
    </row>
    <row r="616" spans="1:2" x14ac:dyDescent="0.25">
      <c r="A616">
        <v>61.4</v>
      </c>
      <c r="B616">
        <v>-9.6502612678648774</v>
      </c>
    </row>
    <row r="617" spans="1:2" x14ac:dyDescent="0.25">
      <c r="A617">
        <v>61.5</v>
      </c>
      <c r="B617">
        <v>-9.6679298837211078</v>
      </c>
    </row>
    <row r="618" spans="1:2" x14ac:dyDescent="0.25">
      <c r="A618">
        <v>61.599999999999994</v>
      </c>
      <c r="B618">
        <v>-9.6855697934463194</v>
      </c>
    </row>
    <row r="619" spans="1:2" x14ac:dyDescent="0.25">
      <c r="A619">
        <v>61.7</v>
      </c>
      <c r="B619">
        <v>-9.7031810901667299</v>
      </c>
    </row>
    <row r="620" spans="1:2" x14ac:dyDescent="0.25">
      <c r="A620">
        <v>61.8</v>
      </c>
      <c r="B620">
        <v>-9.7207638665560907</v>
      </c>
    </row>
    <row r="621" spans="1:2" x14ac:dyDescent="0.25">
      <c r="A621">
        <v>61.9</v>
      </c>
      <c r="B621">
        <v>-9.7383182148386354</v>
      </c>
    </row>
    <row r="622" spans="1:2" x14ac:dyDescent="0.25">
      <c r="A622">
        <v>62</v>
      </c>
      <c r="B622">
        <v>-9.7558442267920356</v>
      </c>
    </row>
    <row r="623" spans="1:2" x14ac:dyDescent="0.25">
      <c r="A623">
        <v>62.099999999999994</v>
      </c>
      <c r="B623">
        <v>-9.7733419937501935</v>
      </c>
    </row>
    <row r="624" spans="1:2" x14ac:dyDescent="0.25">
      <c r="A624">
        <v>62.2</v>
      </c>
      <c r="B624">
        <v>-9.7908116066061552</v>
      </c>
    </row>
    <row r="625" spans="1:2" x14ac:dyDescent="0.25">
      <c r="A625">
        <v>62.3</v>
      </c>
      <c r="B625">
        <v>-9.8082531558149313</v>
      </c>
    </row>
    <row r="626" spans="1:2" x14ac:dyDescent="0.25">
      <c r="A626">
        <v>62.4</v>
      </c>
      <c r="B626">
        <v>-9.8256667313962893</v>
      </c>
    </row>
    <row r="627" spans="1:2" x14ac:dyDescent="0.25">
      <c r="A627">
        <v>62.5</v>
      </c>
      <c r="B627">
        <v>-9.8430524229375678</v>
      </c>
    </row>
    <row r="628" spans="1:2" x14ac:dyDescent="0.25">
      <c r="A628">
        <v>62.599999999999994</v>
      </c>
      <c r="B628">
        <v>-9.8604103195964257</v>
      </c>
    </row>
    <row r="629" spans="1:2" x14ac:dyDescent="0.25">
      <c r="A629">
        <v>62.7</v>
      </c>
      <c r="B629">
        <v>-9.8777405101035924</v>
      </c>
    </row>
    <row r="630" spans="1:2" x14ac:dyDescent="0.25">
      <c r="A630">
        <v>62.8</v>
      </c>
      <c r="B630">
        <v>-9.8950430827655893</v>
      </c>
    </row>
    <row r="631" spans="1:2" x14ac:dyDescent="0.25">
      <c r="A631">
        <v>62.9</v>
      </c>
      <c r="B631">
        <v>-9.9123181254674151</v>
      </c>
    </row>
    <row r="632" spans="1:2" x14ac:dyDescent="0.25">
      <c r="A632">
        <v>63</v>
      </c>
      <c r="B632">
        <v>-9.929565725675225</v>
      </c>
    </row>
    <row r="633" spans="1:2" x14ac:dyDescent="0.25">
      <c r="A633">
        <v>63.099999999999994</v>
      </c>
      <c r="B633">
        <v>-9.9467859704390449</v>
      </c>
    </row>
    <row r="634" spans="1:2" x14ac:dyDescent="0.25">
      <c r="A634">
        <v>63.2</v>
      </c>
      <c r="B634">
        <v>-9.9639789463953079</v>
      </c>
    </row>
    <row r="635" spans="1:2" x14ac:dyDescent="0.25">
      <c r="A635">
        <v>63.3</v>
      </c>
      <c r="B635">
        <v>-9.9811447397695687</v>
      </c>
    </row>
    <row r="636" spans="1:2" x14ac:dyDescent="0.25">
      <c r="A636">
        <v>63.4</v>
      </c>
      <c r="B636">
        <v>-9.9982834363790047</v>
      </c>
    </row>
    <row r="637" spans="1:2" x14ac:dyDescent="0.25">
      <c r="A637">
        <v>63.5</v>
      </c>
      <c r="B637">
        <v>-10.015395121635073</v>
      </c>
    </row>
    <row r="638" spans="1:2" x14ac:dyDescent="0.25">
      <c r="A638">
        <v>63.599999999999994</v>
      </c>
      <c r="B638">
        <v>-10.032479880546035</v>
      </c>
    </row>
    <row r="639" spans="1:2" x14ac:dyDescent="0.25">
      <c r="A639">
        <v>63.7</v>
      </c>
      <c r="B639">
        <v>-10.049537797719445</v>
      </c>
    </row>
    <row r="640" spans="1:2" x14ac:dyDescent="0.25">
      <c r="A640">
        <v>63.8</v>
      </c>
      <c r="B640">
        <v>-10.066568957364751</v>
      </c>
    </row>
    <row r="641" spans="1:2" x14ac:dyDescent="0.25">
      <c r="A641">
        <v>63.9</v>
      </c>
      <c r="B641">
        <v>-10.083573443295691</v>
      </c>
    </row>
    <row r="642" spans="1:2" x14ac:dyDescent="0.25">
      <c r="A642">
        <v>64</v>
      </c>
      <c r="B642">
        <v>-10.100551338932867</v>
      </c>
    </row>
    <row r="643" spans="1:2" x14ac:dyDescent="0.25">
      <c r="A643">
        <v>64.099999999999994</v>
      </c>
      <c r="B643">
        <v>-10.117502727306125</v>
      </c>
    </row>
    <row r="644" spans="1:2" x14ac:dyDescent="0.25">
      <c r="A644">
        <v>64.2</v>
      </c>
      <c r="B644">
        <v>-10.13442769105702</v>
      </c>
    </row>
    <row r="645" spans="1:2" x14ac:dyDescent="0.25">
      <c r="A645">
        <v>64.3</v>
      </c>
      <c r="B645">
        <v>-10.151326312441242</v>
      </c>
    </row>
    <row r="646" spans="1:2" x14ac:dyDescent="0.25">
      <c r="A646">
        <v>64.400000000000006</v>
      </c>
      <c r="B646">
        <v>-10.168198673330984</v>
      </c>
    </row>
    <row r="647" spans="1:2" x14ac:dyDescent="0.25">
      <c r="A647">
        <v>64.5</v>
      </c>
      <c r="B647">
        <v>-10.185044855217377</v>
      </c>
    </row>
    <row r="648" spans="1:2" x14ac:dyDescent="0.25">
      <c r="A648">
        <v>64.599999999999994</v>
      </c>
      <c r="B648">
        <v>-10.20186493921279</v>
      </c>
    </row>
    <row r="649" spans="1:2" x14ac:dyDescent="0.25">
      <c r="A649">
        <v>64.7</v>
      </c>
      <c r="B649">
        <v>-10.218659006053194</v>
      </c>
    </row>
    <row r="650" spans="1:2" x14ac:dyDescent="0.25">
      <c r="A650">
        <v>64.8</v>
      </c>
      <c r="B650">
        <v>-10.235427136100526</v>
      </c>
    </row>
    <row r="651" spans="1:2" x14ac:dyDescent="0.25">
      <c r="A651">
        <v>64.900000000000006</v>
      </c>
      <c r="B651">
        <v>-10.252169409344923</v>
      </c>
    </row>
    <row r="652" spans="1:2" x14ac:dyDescent="0.25">
      <c r="A652">
        <v>65</v>
      </c>
      <c r="B652">
        <v>-10.268885905407075</v>
      </c>
    </row>
    <row r="653" spans="1:2" x14ac:dyDescent="0.25">
      <c r="A653">
        <v>65.099999999999994</v>
      </c>
      <c r="B653">
        <v>-10.285576703540485</v>
      </c>
    </row>
    <row r="654" spans="1:2" x14ac:dyDescent="0.25">
      <c r="A654">
        <v>65.2</v>
      </c>
      <c r="B654">
        <v>-10.302241882633687</v>
      </c>
    </row>
    <row r="655" spans="1:2" x14ac:dyDescent="0.25">
      <c r="A655">
        <v>65.3</v>
      </c>
      <c r="B655">
        <v>-10.318881521212539</v>
      </c>
    </row>
    <row r="656" spans="1:2" x14ac:dyDescent="0.25">
      <c r="A656">
        <v>65.400000000000006</v>
      </c>
      <c r="B656">
        <v>-10.335495697442369</v>
      </c>
    </row>
    <row r="657" spans="1:2" x14ac:dyDescent="0.25">
      <c r="A657">
        <v>65.5</v>
      </c>
      <c r="B657">
        <v>-10.352084489130263</v>
      </c>
    </row>
    <row r="658" spans="1:2" x14ac:dyDescent="0.25">
      <c r="A658">
        <v>65.599999999999994</v>
      </c>
      <c r="B658">
        <v>-10.368647973727192</v>
      </c>
    </row>
    <row r="659" spans="1:2" x14ac:dyDescent="0.25">
      <c r="A659">
        <v>65.7</v>
      </c>
      <c r="B659">
        <v>-10.385186228330205</v>
      </c>
    </row>
    <row r="660" spans="1:2" x14ac:dyDescent="0.25">
      <c r="A660">
        <v>65.8</v>
      </c>
      <c r="B660">
        <v>-10.401699329684575</v>
      </c>
    </row>
    <row r="661" spans="1:2" x14ac:dyDescent="0.25">
      <c r="A661">
        <v>65.900000000000006</v>
      </c>
      <c r="B661">
        <v>-10.418187354185932</v>
      </c>
    </row>
    <row r="662" spans="1:2" x14ac:dyDescent="0.25">
      <c r="A662">
        <v>66</v>
      </c>
      <c r="B662">
        <v>-10.434650377882406</v>
      </c>
    </row>
    <row r="663" spans="1:2" x14ac:dyDescent="0.25">
      <c r="A663">
        <v>66.099999999999994</v>
      </c>
      <c r="B663">
        <v>-10.451088476476691</v>
      </c>
    </row>
    <row r="664" spans="1:2" x14ac:dyDescent="0.25">
      <c r="A664">
        <v>66.2</v>
      </c>
      <c r="B664">
        <v>-10.467501725328184</v>
      </c>
    </row>
    <row r="665" spans="1:2" x14ac:dyDescent="0.25">
      <c r="A665">
        <v>66.3</v>
      </c>
      <c r="B665">
        <v>-10.483890199455018</v>
      </c>
    </row>
    <row r="666" spans="1:2" x14ac:dyDescent="0.25">
      <c r="A666">
        <v>66.400000000000006</v>
      </c>
      <c r="B666">
        <v>-10.500253973536132</v>
      </c>
    </row>
    <row r="667" spans="1:2" x14ac:dyDescent="0.25">
      <c r="A667">
        <v>66.5</v>
      </c>
      <c r="B667">
        <v>-10.516593121913303</v>
      </c>
    </row>
    <row r="668" spans="1:2" x14ac:dyDescent="0.25">
      <c r="A668">
        <v>66.599999999999994</v>
      </c>
      <c r="B668">
        <v>-10.532907718593215</v>
      </c>
    </row>
    <row r="669" spans="1:2" x14ac:dyDescent="0.25">
      <c r="A669">
        <v>66.7</v>
      </c>
      <c r="B669">
        <v>-10.549197837249409</v>
      </c>
    </row>
    <row r="670" spans="1:2" x14ac:dyDescent="0.25">
      <c r="A670">
        <v>66.8</v>
      </c>
      <c r="B670">
        <v>-10.565463551224333</v>
      </c>
    </row>
    <row r="671" spans="1:2" x14ac:dyDescent="0.25">
      <c r="A671">
        <v>66.900000000000006</v>
      </c>
      <c r="B671">
        <v>-10.581704933531263</v>
      </c>
    </row>
    <row r="672" spans="1:2" x14ac:dyDescent="0.25">
      <c r="A672">
        <v>67</v>
      </c>
      <c r="B672">
        <v>-10.597922056856348</v>
      </c>
    </row>
    <row r="673" spans="1:2" x14ac:dyDescent="0.25">
      <c r="A673">
        <v>67.099999999999994</v>
      </c>
      <c r="B673">
        <v>-10.614114993560484</v>
      </c>
    </row>
    <row r="674" spans="1:2" x14ac:dyDescent="0.25">
      <c r="A674">
        <v>67.2</v>
      </c>
      <c r="B674">
        <v>-10.630283815681317</v>
      </c>
    </row>
    <row r="675" spans="1:2" x14ac:dyDescent="0.25">
      <c r="A675">
        <v>67.3</v>
      </c>
      <c r="B675">
        <v>-10.646428594935109</v>
      </c>
    </row>
    <row r="676" spans="1:2" x14ac:dyDescent="0.25">
      <c r="A676">
        <v>67.400000000000006</v>
      </c>
      <c r="B676">
        <v>-10.662549402718682</v>
      </c>
    </row>
    <row r="677" spans="1:2" x14ac:dyDescent="0.25">
      <c r="A677">
        <v>67.5</v>
      </c>
      <c r="B677">
        <v>-10.678646310111304</v>
      </c>
    </row>
    <row r="678" spans="1:2" x14ac:dyDescent="0.25">
      <c r="A678">
        <v>67.599999999999994</v>
      </c>
      <c r="B678">
        <v>-10.694719387876582</v>
      </c>
    </row>
    <row r="679" spans="1:2" x14ac:dyDescent="0.25">
      <c r="A679">
        <v>67.7</v>
      </c>
      <c r="B679">
        <v>-10.710768706464293</v>
      </c>
    </row>
    <row r="680" spans="1:2" x14ac:dyDescent="0.25">
      <c r="A680">
        <v>67.8</v>
      </c>
      <c r="B680">
        <v>-10.726794336012269</v>
      </c>
    </row>
    <row r="681" spans="1:2" x14ac:dyDescent="0.25">
      <c r="A681">
        <v>67.900000000000006</v>
      </c>
      <c r="B681">
        <v>-10.742796346348229</v>
      </c>
    </row>
    <row r="682" spans="1:2" x14ac:dyDescent="0.25">
      <c r="A682">
        <v>68</v>
      </c>
      <c r="B682">
        <v>-10.758774806991596</v>
      </c>
    </row>
    <row r="683" spans="1:2" x14ac:dyDescent="0.25">
      <c r="A683">
        <v>68.099999999999994</v>
      </c>
      <c r="B683">
        <v>-10.774729787155316</v>
      </c>
    </row>
    <row r="684" spans="1:2" x14ac:dyDescent="0.25">
      <c r="A684">
        <v>68.2</v>
      </c>
      <c r="B684">
        <v>-10.790661355747659</v>
      </c>
    </row>
    <row r="685" spans="1:2" x14ac:dyDescent="0.25">
      <c r="A685">
        <v>68.3</v>
      </c>
      <c r="B685">
        <v>-10.806569581374006</v>
      </c>
    </row>
    <row r="686" spans="1:2" x14ac:dyDescent="0.25">
      <c r="A686">
        <v>68.400000000000006</v>
      </c>
      <c r="B686">
        <v>-10.822454532338597</v>
      </c>
    </row>
    <row r="687" spans="1:2" x14ac:dyDescent="0.25">
      <c r="A687">
        <v>68.5</v>
      </c>
      <c r="B687">
        <v>-10.838316276646324</v>
      </c>
    </row>
    <row r="688" spans="1:2" x14ac:dyDescent="0.25">
      <c r="A688">
        <v>68.599999999999994</v>
      </c>
      <c r="B688">
        <v>-10.85415488200448</v>
      </c>
    </row>
    <row r="689" spans="1:2" x14ac:dyDescent="0.25">
      <c r="A689">
        <v>68.7</v>
      </c>
      <c r="B689">
        <v>-10.869970415824447</v>
      </c>
    </row>
    <row r="690" spans="1:2" x14ac:dyDescent="0.25">
      <c r="A690">
        <v>68.8</v>
      </c>
      <c r="B690">
        <v>-10.885762945223469</v>
      </c>
    </row>
    <row r="691" spans="1:2" x14ac:dyDescent="0.25">
      <c r="A691">
        <v>68.900000000000006</v>
      </c>
      <c r="B691">
        <v>-10.901532537026334</v>
      </c>
    </row>
    <row r="692" spans="1:2" x14ac:dyDescent="0.25">
      <c r="A692">
        <v>69</v>
      </c>
      <c r="B692">
        <v>-10.917279257767071</v>
      </c>
    </row>
    <row r="693" spans="1:2" x14ac:dyDescent="0.25">
      <c r="A693">
        <v>69.099999999999994</v>
      </c>
      <c r="B693">
        <v>-10.933003173690651</v>
      </c>
    </row>
    <row r="694" spans="1:2" x14ac:dyDescent="0.25">
      <c r="A694">
        <v>69.2</v>
      </c>
      <c r="B694">
        <v>-10.948704350754632</v>
      </c>
    </row>
    <row r="695" spans="1:2" x14ac:dyDescent="0.25">
      <c r="A695">
        <v>69.3</v>
      </c>
      <c r="B695">
        <v>-10.964382854630855</v>
      </c>
    </row>
    <row r="696" spans="1:2" x14ac:dyDescent="0.25">
      <c r="A696">
        <v>69.400000000000006</v>
      </c>
      <c r="B696">
        <v>-10.98003875070706</v>
      </c>
    </row>
    <row r="697" spans="1:2" x14ac:dyDescent="0.25">
      <c r="A697">
        <v>69.5</v>
      </c>
      <c r="B697">
        <v>-10.995672104088534</v>
      </c>
    </row>
    <row r="698" spans="1:2" x14ac:dyDescent="0.25">
      <c r="A698">
        <v>69.599999999999994</v>
      </c>
      <c r="B698">
        <v>-11.011282979599734</v>
      </c>
    </row>
    <row r="699" spans="1:2" x14ac:dyDescent="0.25">
      <c r="A699">
        <v>69.7</v>
      </c>
      <c r="B699">
        <v>-11.026871441785921</v>
      </c>
    </row>
    <row r="700" spans="1:2" x14ac:dyDescent="0.25">
      <c r="A700">
        <v>69.8</v>
      </c>
      <c r="B700">
        <v>-11.042437554914713</v>
      </c>
    </row>
    <row r="701" spans="1:2" x14ac:dyDescent="0.25">
      <c r="A701">
        <v>69.900000000000006</v>
      </c>
      <c r="B701">
        <v>-11.057981382977722</v>
      </c>
    </row>
    <row r="702" spans="1:2" x14ac:dyDescent="0.25">
      <c r="A702">
        <v>70</v>
      </c>
      <c r="B702">
        <v>-11.073502989692109</v>
      </c>
    </row>
    <row r="703" spans="1:2" x14ac:dyDescent="0.25">
      <c r="A703">
        <v>70.099999999999994</v>
      </c>
      <c r="B703">
        <v>-11.089002438502149</v>
      </c>
    </row>
    <row r="704" spans="1:2" x14ac:dyDescent="0.25">
      <c r="A704">
        <v>70.2</v>
      </c>
      <c r="B704">
        <v>-11.104479792580811</v>
      </c>
    </row>
    <row r="705" spans="1:2" x14ac:dyDescent="0.25">
      <c r="A705">
        <v>70.3</v>
      </c>
      <c r="B705">
        <v>-11.119935114831279</v>
      </c>
    </row>
    <row r="706" spans="1:2" x14ac:dyDescent="0.25">
      <c r="A706">
        <v>70.400000000000006</v>
      </c>
      <c r="B706">
        <v>-11.13536846788849</v>
      </c>
    </row>
    <row r="707" spans="1:2" x14ac:dyDescent="0.25">
      <c r="A707">
        <v>70.5</v>
      </c>
      <c r="B707">
        <v>-11.150779914120655</v>
      </c>
    </row>
    <row r="708" spans="1:2" x14ac:dyDescent="0.25">
      <c r="A708">
        <v>70.599999999999994</v>
      </c>
      <c r="B708">
        <v>-11.166169515630777</v>
      </c>
    </row>
    <row r="709" spans="1:2" x14ac:dyDescent="0.25">
      <c r="A709">
        <v>70.7</v>
      </c>
      <c r="B709">
        <v>-11.181537334258167</v>
      </c>
    </row>
    <row r="710" spans="1:2" x14ac:dyDescent="0.25">
      <c r="A710">
        <v>70.8</v>
      </c>
      <c r="B710">
        <v>-11.196883431579913</v>
      </c>
    </row>
    <row r="711" spans="1:2" x14ac:dyDescent="0.25">
      <c r="A711">
        <v>70.900000000000006</v>
      </c>
      <c r="B711">
        <v>-11.212207868912351</v>
      </c>
    </row>
    <row r="712" spans="1:2" x14ac:dyDescent="0.25">
      <c r="A712">
        <v>71</v>
      </c>
      <c r="B712">
        <v>-11.227510707312575</v>
      </c>
    </row>
    <row r="713" spans="1:2" x14ac:dyDescent="0.25">
      <c r="A713">
        <v>71.099999999999994</v>
      </c>
      <c r="B713">
        <v>-11.242792007579844</v>
      </c>
    </row>
    <row r="714" spans="1:2" x14ac:dyDescent="0.25">
      <c r="A714">
        <v>71.2</v>
      </c>
      <c r="B714">
        <v>-11.258051830257095</v>
      </c>
    </row>
    <row r="715" spans="1:2" x14ac:dyDescent="0.25">
      <c r="A715">
        <v>71.3</v>
      </c>
      <c r="B715">
        <v>-11.273290235632331</v>
      </c>
    </row>
    <row r="716" spans="1:2" x14ac:dyDescent="0.25">
      <c r="A716">
        <v>71.400000000000006</v>
      </c>
      <c r="B716">
        <v>-11.288507283740046</v>
      </c>
    </row>
    <row r="717" spans="1:2" x14ac:dyDescent="0.25">
      <c r="A717">
        <v>71.5</v>
      </c>
      <c r="B717">
        <v>-11.303703034362698</v>
      </c>
    </row>
    <row r="718" spans="1:2" x14ac:dyDescent="0.25">
      <c r="A718">
        <v>71.599999999999994</v>
      </c>
      <c r="B718">
        <v>-11.318877547032073</v>
      </c>
    </row>
    <row r="719" spans="1:2" x14ac:dyDescent="0.25">
      <c r="A719">
        <v>71.7</v>
      </c>
      <c r="B719">
        <v>-11.334030881030692</v>
      </c>
    </row>
    <row r="720" spans="1:2" x14ac:dyDescent="0.25">
      <c r="A720">
        <v>71.8</v>
      </c>
      <c r="B720">
        <v>-11.349163095393195</v>
      </c>
    </row>
    <row r="721" spans="1:2" x14ac:dyDescent="0.25">
      <c r="A721">
        <v>71.900000000000006</v>
      </c>
      <c r="B721">
        <v>-11.364274248907755</v>
      </c>
    </row>
    <row r="722" spans="1:2" x14ac:dyDescent="0.25">
      <c r="A722">
        <v>72</v>
      </c>
      <c r="B722">
        <v>-11.379364400117396</v>
      </c>
    </row>
    <row r="723" spans="1:2" x14ac:dyDescent="0.25">
      <c r="A723">
        <v>72.099999999999994</v>
      </c>
      <c r="B723">
        <v>-11.39443360732141</v>
      </c>
    </row>
    <row r="724" spans="1:2" x14ac:dyDescent="0.25">
      <c r="A724">
        <v>72.2</v>
      </c>
      <c r="B724">
        <v>-11.40948192857666</v>
      </c>
    </row>
    <row r="725" spans="1:2" x14ac:dyDescent="0.25">
      <c r="A725">
        <v>72.3</v>
      </c>
      <c r="B725">
        <v>-11.424509421698957</v>
      </c>
    </row>
    <row r="726" spans="1:2" x14ac:dyDescent="0.25">
      <c r="A726">
        <v>72.400000000000006</v>
      </c>
      <c r="B726">
        <v>-11.43951614426436</v>
      </c>
    </row>
    <row r="727" spans="1:2" x14ac:dyDescent="0.25">
      <c r="A727">
        <v>72.5</v>
      </c>
      <c r="B727">
        <v>-11.454502153610534</v>
      </c>
    </row>
    <row r="728" spans="1:2" x14ac:dyDescent="0.25">
      <c r="A728">
        <v>72.599999999999994</v>
      </c>
      <c r="B728">
        <v>-11.469467506838029</v>
      </c>
    </row>
    <row r="729" spans="1:2" x14ac:dyDescent="0.25">
      <c r="A729">
        <v>72.7</v>
      </c>
      <c r="B729">
        <v>-11.484412260811631</v>
      </c>
    </row>
    <row r="730" spans="1:2" x14ac:dyDescent="0.25">
      <c r="A730">
        <v>72.8</v>
      </c>
      <c r="B730">
        <v>-11.499336472161623</v>
      </c>
    </row>
    <row r="731" spans="1:2" x14ac:dyDescent="0.25">
      <c r="A731">
        <v>72.900000000000006</v>
      </c>
      <c r="B731">
        <v>-11.514240197285055</v>
      </c>
    </row>
    <row r="732" spans="1:2" x14ac:dyDescent="0.25">
      <c r="A732">
        <v>73</v>
      </c>
      <c r="B732">
        <v>-11.529123492347082</v>
      </c>
    </row>
    <row r="733" spans="1:2" x14ac:dyDescent="0.25">
      <c r="A733">
        <v>73.099999999999994</v>
      </c>
      <c r="B733">
        <v>-11.543986413282198</v>
      </c>
    </row>
    <row r="734" spans="1:2" x14ac:dyDescent="0.25">
      <c r="A734">
        <v>73.2</v>
      </c>
      <c r="B734">
        <v>-11.558829015795482</v>
      </c>
    </row>
    <row r="735" spans="1:2" x14ac:dyDescent="0.25">
      <c r="A735">
        <v>73.3</v>
      </c>
      <c r="B735">
        <v>-11.573651355363893</v>
      </c>
    </row>
    <row r="736" spans="1:2" x14ac:dyDescent="0.25">
      <c r="A736">
        <v>73.400000000000006</v>
      </c>
      <c r="B736">
        <v>-11.588453487237452</v>
      </c>
    </row>
    <row r="737" spans="1:2" x14ac:dyDescent="0.25">
      <c r="A737">
        <v>73.5</v>
      </c>
      <c r="B737">
        <v>-11.603235466440559</v>
      </c>
    </row>
    <row r="738" spans="1:2" x14ac:dyDescent="0.25">
      <c r="A738">
        <v>73.599999999999994</v>
      </c>
      <c r="B738">
        <v>-11.617997347773155</v>
      </c>
    </row>
    <row r="739" spans="1:2" x14ac:dyDescent="0.25">
      <c r="A739">
        <v>73.7</v>
      </c>
      <c r="B739">
        <v>-11.632739185811978</v>
      </c>
    </row>
    <row r="740" spans="1:2" x14ac:dyDescent="0.25">
      <c r="A740">
        <v>73.8</v>
      </c>
      <c r="B740">
        <v>-11.647461034911728</v>
      </c>
    </row>
    <row r="741" spans="1:2" x14ac:dyDescent="0.25">
      <c r="A741">
        <v>73.900000000000006</v>
      </c>
      <c r="B741">
        <v>-11.662162949206326</v>
      </c>
    </row>
    <row r="742" spans="1:2" x14ac:dyDescent="0.25">
      <c r="A742">
        <v>74</v>
      </c>
      <c r="B742">
        <v>-11.676844982610092</v>
      </c>
    </row>
    <row r="743" spans="1:2" x14ac:dyDescent="0.25">
      <c r="A743">
        <v>74.099999999999994</v>
      </c>
      <c r="B743">
        <v>-11.691507188818889</v>
      </c>
    </row>
    <row r="744" spans="1:2" x14ac:dyDescent="0.25">
      <c r="A744">
        <v>74.2</v>
      </c>
      <c r="B744">
        <v>-11.706149621311361</v>
      </c>
    </row>
    <row r="745" spans="1:2" x14ac:dyDescent="0.25">
      <c r="A745">
        <v>74.3</v>
      </c>
      <c r="B745">
        <v>-11.72077233335007</v>
      </c>
    </row>
    <row r="746" spans="1:2" x14ac:dyDescent="0.25">
      <c r="A746">
        <v>74.400000000000006</v>
      </c>
      <c r="B746">
        <v>-11.735375377982656</v>
      </c>
    </row>
    <row r="747" spans="1:2" x14ac:dyDescent="0.25">
      <c r="A747">
        <v>74.5</v>
      </c>
      <c r="B747">
        <v>-11.749958808043004</v>
      </c>
    </row>
    <row r="748" spans="1:2" x14ac:dyDescent="0.25">
      <c r="A748">
        <v>74.599999999999994</v>
      </c>
      <c r="B748">
        <v>-11.76452267615241</v>
      </c>
    </row>
    <row r="749" spans="1:2" x14ac:dyDescent="0.25">
      <c r="A749">
        <v>74.7</v>
      </c>
      <c r="B749">
        <v>-11.779067034720654</v>
      </c>
    </row>
    <row r="750" spans="1:2" x14ac:dyDescent="0.25">
      <c r="A750">
        <v>74.8</v>
      </c>
      <c r="B750">
        <v>-11.793591935947227</v>
      </c>
    </row>
    <row r="751" spans="1:2" x14ac:dyDescent="0.25">
      <c r="A751">
        <v>74.900000000000006</v>
      </c>
      <c r="B751">
        <v>-11.808097431822347</v>
      </c>
    </row>
    <row r="752" spans="1:2" x14ac:dyDescent="0.25">
      <c r="A752">
        <v>75</v>
      </c>
      <c r="B752">
        <v>-11.822583574128181</v>
      </c>
    </row>
    <row r="753" spans="1:2" x14ac:dyDescent="0.25">
      <c r="A753">
        <v>75.099999999999994</v>
      </c>
      <c r="B753">
        <v>-11.837050414439894</v>
      </c>
    </row>
    <row r="754" spans="1:2" x14ac:dyDescent="0.25">
      <c r="A754">
        <v>75.2</v>
      </c>
      <c r="B754">
        <v>-11.851498004126746</v>
      </c>
    </row>
    <row r="755" spans="1:2" x14ac:dyDescent="0.25">
      <c r="A755">
        <v>75.3</v>
      </c>
      <c r="B755">
        <v>-11.865926394353203</v>
      </c>
    </row>
    <row r="756" spans="1:2" x14ac:dyDescent="0.25">
      <c r="A756">
        <v>75.400000000000006</v>
      </c>
      <c r="B756">
        <v>-11.880335636080041</v>
      </c>
    </row>
    <row r="757" spans="1:2" x14ac:dyDescent="0.25">
      <c r="A757">
        <v>75.5</v>
      </c>
      <c r="B757">
        <v>-11.894725780065393</v>
      </c>
    </row>
    <row r="758" spans="1:2" x14ac:dyDescent="0.25">
      <c r="A758">
        <v>75.599999999999994</v>
      </c>
      <c r="B758">
        <v>-11.909096876865853</v>
      </c>
    </row>
    <row r="759" spans="1:2" x14ac:dyDescent="0.25">
      <c r="A759">
        <v>75.7</v>
      </c>
      <c r="B759">
        <v>-11.923448976837506</v>
      </c>
    </row>
    <row r="760" spans="1:2" x14ac:dyDescent="0.25">
      <c r="A760">
        <v>75.8</v>
      </c>
      <c r="B760">
        <v>-11.93778213013703</v>
      </c>
    </row>
    <row r="761" spans="1:2" x14ac:dyDescent="0.25">
      <c r="A761">
        <v>75.900000000000006</v>
      </c>
      <c r="B761">
        <v>-11.952096386722694</v>
      </c>
    </row>
    <row r="762" spans="1:2" x14ac:dyDescent="0.25">
      <c r="A762">
        <v>76</v>
      </c>
      <c r="B762">
        <v>-11.966391796355467</v>
      </c>
    </row>
    <row r="763" spans="1:2" x14ac:dyDescent="0.25">
      <c r="A763">
        <v>76.099999999999994</v>
      </c>
      <c r="B763">
        <v>-11.980668408600003</v>
      </c>
    </row>
    <row r="764" spans="1:2" x14ac:dyDescent="0.25">
      <c r="A764">
        <v>76.2</v>
      </c>
      <c r="B764">
        <v>-11.994926272825694</v>
      </c>
    </row>
    <row r="765" spans="1:2" x14ac:dyDescent="0.25">
      <c r="A765">
        <v>76.3</v>
      </c>
      <c r="B765">
        <v>-12.009165438207695</v>
      </c>
    </row>
    <row r="766" spans="1:2" x14ac:dyDescent="0.25">
      <c r="A766">
        <v>76.400000000000006</v>
      </c>
      <c r="B766">
        <v>-12.023385953727932</v>
      </c>
    </row>
    <row r="767" spans="1:2" x14ac:dyDescent="0.25">
      <c r="A767">
        <v>76.5</v>
      </c>
      <c r="B767">
        <v>-12.037587868176125</v>
      </c>
    </row>
    <row r="768" spans="1:2" x14ac:dyDescent="0.25">
      <c r="A768">
        <v>76.599999999999994</v>
      </c>
      <c r="B768">
        <v>-12.051771230150784</v>
      </c>
    </row>
    <row r="769" spans="1:2" x14ac:dyDescent="0.25">
      <c r="A769">
        <v>76.7</v>
      </c>
      <c r="B769">
        <v>-12.065936088060212</v>
      </c>
    </row>
    <row r="770" spans="1:2" x14ac:dyDescent="0.25">
      <c r="A770">
        <v>76.8</v>
      </c>
      <c r="B770">
        <v>-12.080082490123488</v>
      </c>
    </row>
    <row r="771" spans="1:2" x14ac:dyDescent="0.25">
      <c r="A771">
        <v>76.900000000000006</v>
      </c>
      <c r="B771">
        <v>-12.094210484371459</v>
      </c>
    </row>
    <row r="772" spans="1:2" x14ac:dyDescent="0.25">
      <c r="A772">
        <v>77</v>
      </c>
      <c r="B772">
        <v>-12.108320118647732</v>
      </c>
    </row>
    <row r="773" spans="1:2" x14ac:dyDescent="0.25">
      <c r="A773">
        <v>77.099999999999994</v>
      </c>
      <c r="B773">
        <v>-12.122411440609611</v>
      </c>
    </row>
    <row r="774" spans="1:2" x14ac:dyDescent="0.25">
      <c r="A774">
        <v>77.2</v>
      </c>
      <c r="B774">
        <v>-12.136484497729093</v>
      </c>
    </row>
    <row r="775" spans="1:2" x14ac:dyDescent="0.25">
      <c r="A775">
        <v>77.3</v>
      </c>
      <c r="B775">
        <v>-12.150539337293807</v>
      </c>
    </row>
    <row r="776" spans="1:2" x14ac:dyDescent="0.25">
      <c r="A776">
        <v>77.400000000000006</v>
      </c>
      <c r="B776">
        <v>-12.164576006408005</v>
      </c>
    </row>
    <row r="777" spans="1:2" x14ac:dyDescent="0.25">
      <c r="A777">
        <v>77.5</v>
      </c>
      <c r="B777">
        <v>-12.178594551993442</v>
      </c>
    </row>
    <row r="778" spans="1:2" x14ac:dyDescent="0.25">
      <c r="A778">
        <v>77.599999999999994</v>
      </c>
      <c r="B778">
        <v>-12.192595020790399</v>
      </c>
    </row>
    <row r="779" spans="1:2" x14ac:dyDescent="0.25">
      <c r="A779">
        <v>77.7</v>
      </c>
      <c r="B779">
        <v>-12.206577459358542</v>
      </c>
    </row>
    <row r="780" spans="1:2" x14ac:dyDescent="0.25">
      <c r="A780">
        <v>77.8</v>
      </c>
      <c r="B780">
        <v>-12.220541914077913</v>
      </c>
    </row>
    <row r="781" spans="1:2" x14ac:dyDescent="0.25">
      <c r="A781">
        <v>77.900000000000006</v>
      </c>
      <c r="B781">
        <v>-12.234488431149799</v>
      </c>
    </row>
    <row r="782" spans="1:2" x14ac:dyDescent="0.25">
      <c r="A782">
        <v>78</v>
      </c>
      <c r="B782">
        <v>-12.248417056597695</v>
      </c>
    </row>
    <row r="783" spans="1:2" x14ac:dyDescent="0.25">
      <c r="A783">
        <v>78.099999999999994</v>
      </c>
      <c r="B783">
        <v>-12.262327836268199</v>
      </c>
    </row>
    <row r="784" spans="1:2" x14ac:dyDescent="0.25">
      <c r="A784">
        <v>78.2</v>
      </c>
      <c r="B784">
        <v>-12.276220815831884</v>
      </c>
    </row>
    <row r="785" spans="1:2" x14ac:dyDescent="0.25">
      <c r="A785">
        <v>78.3</v>
      </c>
      <c r="B785">
        <v>-12.29009604078427</v>
      </c>
    </row>
    <row r="786" spans="1:2" x14ac:dyDescent="0.25">
      <c r="A786">
        <v>78.400000000000006</v>
      </c>
      <c r="B786">
        <v>-12.303953556446643</v>
      </c>
    </row>
    <row r="787" spans="1:2" x14ac:dyDescent="0.25">
      <c r="A787">
        <v>78.5</v>
      </c>
      <c r="B787">
        <v>-12.317793407967002</v>
      </c>
    </row>
    <row r="788" spans="1:2" x14ac:dyDescent="0.25">
      <c r="A788">
        <v>78.599999999999994</v>
      </c>
      <c r="B788">
        <v>-12.331615640320884</v>
      </c>
    </row>
    <row r="789" spans="1:2" x14ac:dyDescent="0.25">
      <c r="A789">
        <v>78.7</v>
      </c>
      <c r="B789">
        <v>-12.345420298312298</v>
      </c>
    </row>
    <row r="790" spans="1:2" x14ac:dyDescent="0.25">
      <c r="A790">
        <v>78.8</v>
      </c>
      <c r="B790">
        <v>-12.359207426574571</v>
      </c>
    </row>
    <row r="791" spans="1:2" x14ac:dyDescent="0.25">
      <c r="A791">
        <v>78.900000000000006</v>
      </c>
      <c r="B791">
        <v>-12.372977069571199</v>
      </c>
    </row>
    <row r="792" spans="1:2" x14ac:dyDescent="0.25">
      <c r="A792">
        <v>79</v>
      </c>
      <c r="B792">
        <v>-12.386729271596721</v>
      </c>
    </row>
    <row r="793" spans="1:2" x14ac:dyDescent="0.25">
      <c r="A793">
        <v>79.099999999999994</v>
      </c>
      <c r="B793">
        <v>-12.400464076777595</v>
      </c>
    </row>
    <row r="794" spans="1:2" x14ac:dyDescent="0.25">
      <c r="A794">
        <v>79.2</v>
      </c>
      <c r="B794">
        <v>-12.414181529073019</v>
      </c>
    </row>
    <row r="795" spans="1:2" x14ac:dyDescent="0.25">
      <c r="A795">
        <v>79.3</v>
      </c>
      <c r="B795">
        <v>-12.427881672275781</v>
      </c>
    </row>
    <row r="796" spans="1:2" x14ac:dyDescent="0.25">
      <c r="A796">
        <v>79.400000000000006</v>
      </c>
      <c r="B796">
        <v>-12.441564550013091</v>
      </c>
    </row>
    <row r="797" spans="1:2" x14ac:dyDescent="0.25">
      <c r="A797">
        <v>79.5</v>
      </c>
      <c r="B797">
        <v>-12.455230205747441</v>
      </c>
    </row>
    <row r="798" spans="1:2" x14ac:dyDescent="0.25">
      <c r="A798">
        <v>79.599999999999994</v>
      </c>
      <c r="B798">
        <v>-12.468878682777415</v>
      </c>
    </row>
    <row r="799" spans="1:2" x14ac:dyDescent="0.25">
      <c r="A799">
        <v>79.7</v>
      </c>
      <c r="B799">
        <v>-12.482510024238493</v>
      </c>
    </row>
    <row r="800" spans="1:2" x14ac:dyDescent="0.25">
      <c r="A800">
        <v>79.8</v>
      </c>
      <c r="B800">
        <v>-12.496124273103931</v>
      </c>
    </row>
    <row r="801" spans="1:2" x14ac:dyDescent="0.25">
      <c r="A801">
        <v>79.900000000000006</v>
      </c>
      <c r="B801">
        <v>-12.509721472185468</v>
      </c>
    </row>
    <row r="802" spans="1:2" x14ac:dyDescent="0.25">
      <c r="A802">
        <v>80</v>
      </c>
      <c r="B802">
        <v>-12.52330166413428</v>
      </c>
    </row>
    <row r="803" spans="1:2" x14ac:dyDescent="0.25">
      <c r="A803">
        <v>80.099999999999994</v>
      </c>
      <c r="B803">
        <v>-12.536864891441631</v>
      </c>
    </row>
    <row r="804" spans="1:2" x14ac:dyDescent="0.25">
      <c r="A804">
        <v>80.2</v>
      </c>
      <c r="B804">
        <v>-12.550411196439768</v>
      </c>
    </row>
    <row r="805" spans="1:2" x14ac:dyDescent="0.25">
      <c r="A805">
        <v>80.3</v>
      </c>
      <c r="B805">
        <v>-12.563940621302713</v>
      </c>
    </row>
    <row r="806" spans="1:2" x14ac:dyDescent="0.25">
      <c r="A806">
        <v>80.400000000000006</v>
      </c>
      <c r="B806">
        <v>-12.577453208046968</v>
      </c>
    </row>
    <row r="807" spans="1:2" x14ac:dyDescent="0.25">
      <c r="A807">
        <v>80.5</v>
      </c>
      <c r="B807">
        <v>-12.590948998532397</v>
      </c>
    </row>
    <row r="808" spans="1:2" x14ac:dyDescent="0.25">
      <c r="A808">
        <v>80.599999999999994</v>
      </c>
      <c r="B808">
        <v>-12.604428034462948</v>
      </c>
    </row>
    <row r="809" spans="1:2" x14ac:dyDescent="0.25">
      <c r="A809">
        <v>80.7</v>
      </c>
      <c r="B809">
        <v>-12.617890357387445</v>
      </c>
    </row>
    <row r="810" spans="1:2" x14ac:dyDescent="0.25">
      <c r="A810">
        <v>80.8</v>
      </c>
      <c r="B810">
        <v>-12.631336008700337</v>
      </c>
    </row>
    <row r="811" spans="1:2" x14ac:dyDescent="0.25">
      <c r="A811">
        <v>80.900000000000006</v>
      </c>
      <c r="B811">
        <v>-12.644765029642492</v>
      </c>
    </row>
    <row r="812" spans="1:2" x14ac:dyDescent="0.25">
      <c r="A812">
        <v>81</v>
      </c>
      <c r="B812">
        <v>-12.658177461301932</v>
      </c>
    </row>
    <row r="813" spans="1:2" x14ac:dyDescent="0.25">
      <c r="A813">
        <v>81.099999999999994</v>
      </c>
      <c r="B813">
        <v>-12.671573344614586</v>
      </c>
    </row>
    <row r="814" spans="1:2" x14ac:dyDescent="0.25">
      <c r="A814">
        <v>81.2</v>
      </c>
      <c r="B814">
        <v>-12.684952720365068</v>
      </c>
    </row>
    <row r="815" spans="1:2" x14ac:dyDescent="0.25">
      <c r="A815">
        <v>81.3</v>
      </c>
      <c r="B815">
        <v>-12.698315629187391</v>
      </c>
    </row>
    <row r="816" spans="1:2" x14ac:dyDescent="0.25">
      <c r="A816">
        <v>81.400000000000006</v>
      </c>
      <c r="B816">
        <v>-12.711662111565715</v>
      </c>
    </row>
    <row r="817" spans="1:2" x14ac:dyDescent="0.25">
      <c r="A817">
        <v>81.5</v>
      </c>
      <c r="B817">
        <v>-12.724992207835101</v>
      </c>
    </row>
    <row r="818" spans="1:2" x14ac:dyDescent="0.25">
      <c r="A818">
        <v>81.599999999999994</v>
      </c>
      <c r="B818">
        <v>-12.73830595818221</v>
      </c>
    </row>
    <row r="819" spans="1:2" x14ac:dyDescent="0.25">
      <c r="A819">
        <v>81.7</v>
      </c>
      <c r="B819">
        <v>-12.751603402646076</v>
      </c>
    </row>
    <row r="820" spans="1:2" x14ac:dyDescent="0.25">
      <c r="A820">
        <v>81.8</v>
      </c>
      <c r="B820">
        <v>-12.764884581118764</v>
      </c>
    </row>
    <row r="821" spans="1:2" x14ac:dyDescent="0.25">
      <c r="A821">
        <v>81.900000000000006</v>
      </c>
      <c r="B821">
        <v>-12.778149533346152</v>
      </c>
    </row>
    <row r="822" spans="1:2" x14ac:dyDescent="0.25">
      <c r="A822">
        <v>82</v>
      </c>
      <c r="B822">
        <v>-12.791398298928605</v>
      </c>
    </row>
    <row r="823" spans="1:2" x14ac:dyDescent="0.25">
      <c r="A823">
        <v>82.1</v>
      </c>
      <c r="B823">
        <v>-12.80463091732171</v>
      </c>
    </row>
    <row r="824" spans="1:2" x14ac:dyDescent="0.25">
      <c r="A824">
        <v>82.2</v>
      </c>
      <c r="B824">
        <v>-12.817847427836945</v>
      </c>
    </row>
    <row r="825" spans="1:2" x14ac:dyDescent="0.25">
      <c r="A825">
        <v>82.3</v>
      </c>
      <c r="B825">
        <v>-12.831047869642433</v>
      </c>
    </row>
    <row r="826" spans="1:2" x14ac:dyDescent="0.25">
      <c r="A826">
        <v>82.4</v>
      </c>
      <c r="B826">
        <v>-12.844232281763581</v>
      </c>
    </row>
    <row r="827" spans="1:2" x14ac:dyDescent="0.25">
      <c r="A827">
        <v>82.5</v>
      </c>
      <c r="B827">
        <v>-12.857400703083819</v>
      </c>
    </row>
    <row r="828" spans="1:2" x14ac:dyDescent="0.25">
      <c r="A828">
        <v>82.6</v>
      </c>
      <c r="B828">
        <v>-12.87055317234524</v>
      </c>
    </row>
    <row r="829" spans="1:2" x14ac:dyDescent="0.25">
      <c r="A829">
        <v>82.7</v>
      </c>
      <c r="B829">
        <v>-12.883689728149349</v>
      </c>
    </row>
    <row r="830" spans="1:2" x14ac:dyDescent="0.25">
      <c r="A830">
        <v>82.8</v>
      </c>
      <c r="B830">
        <v>-12.896810408957691</v>
      </c>
    </row>
    <row r="831" spans="1:2" x14ac:dyDescent="0.25">
      <c r="A831">
        <v>82.9</v>
      </c>
      <c r="B831">
        <v>-12.909915253092528</v>
      </c>
    </row>
    <row r="832" spans="1:2" x14ac:dyDescent="0.25">
      <c r="A832">
        <v>83</v>
      </c>
      <c r="B832">
        <v>-12.923004298737538</v>
      </c>
    </row>
    <row r="833" spans="1:2" x14ac:dyDescent="0.25">
      <c r="A833">
        <v>83.1</v>
      </c>
      <c r="B833">
        <v>-12.936077583938463</v>
      </c>
    </row>
    <row r="834" spans="1:2" x14ac:dyDescent="0.25">
      <c r="A834">
        <v>83.2</v>
      </c>
      <c r="B834">
        <v>-12.94913514660378</v>
      </c>
    </row>
    <row r="835" spans="1:2" x14ac:dyDescent="0.25">
      <c r="A835">
        <v>83.3</v>
      </c>
      <c r="B835">
        <v>-12.96217702450538</v>
      </c>
    </row>
    <row r="836" spans="1:2" x14ac:dyDescent="0.25">
      <c r="A836">
        <v>83.4</v>
      </c>
      <c r="B836">
        <v>-12.975203255279155</v>
      </c>
    </row>
    <row r="837" spans="1:2" x14ac:dyDescent="0.25">
      <c r="A837">
        <v>83.5</v>
      </c>
      <c r="B837">
        <v>-12.988213876425739</v>
      </c>
    </row>
    <row r="838" spans="1:2" x14ac:dyDescent="0.25">
      <c r="A838">
        <v>83.6</v>
      </c>
      <c r="B838">
        <v>-13.00120892531109</v>
      </c>
    </row>
    <row r="839" spans="1:2" x14ac:dyDescent="0.25">
      <c r="A839">
        <v>83.7</v>
      </c>
      <c r="B839">
        <v>-13.014188439167178</v>
      </c>
    </row>
    <row r="840" spans="1:2" x14ac:dyDescent="0.25">
      <c r="A840">
        <v>83.8</v>
      </c>
      <c r="B840">
        <v>-13.027152455092605</v>
      </c>
    </row>
    <row r="841" spans="1:2" x14ac:dyDescent="0.25">
      <c r="A841">
        <v>83.9</v>
      </c>
      <c r="B841">
        <v>-13.040101010053192</v>
      </c>
    </row>
    <row r="842" spans="1:2" x14ac:dyDescent="0.25">
      <c r="A842">
        <v>84</v>
      </c>
      <c r="B842">
        <v>-13.053034140882723</v>
      </c>
    </row>
    <row r="843" spans="1:2" x14ac:dyDescent="0.25">
      <c r="A843">
        <v>84.1</v>
      </c>
      <c r="B843">
        <v>-13.065951884283493</v>
      </c>
    </row>
    <row r="844" spans="1:2" x14ac:dyDescent="0.25">
      <c r="A844">
        <v>84.2</v>
      </c>
      <c r="B844">
        <v>-13.078854276826924</v>
      </c>
    </row>
    <row r="845" spans="1:2" x14ac:dyDescent="0.25">
      <c r="A845">
        <v>84.3</v>
      </c>
      <c r="B845">
        <v>-13.091741354954245</v>
      </c>
    </row>
    <row r="846" spans="1:2" x14ac:dyDescent="0.25">
      <c r="A846">
        <v>84.4</v>
      </c>
      <c r="B846">
        <v>-13.104613154977066</v>
      </c>
    </row>
    <row r="847" spans="1:2" x14ac:dyDescent="0.25">
      <c r="A847">
        <v>84.5</v>
      </c>
      <c r="B847">
        <v>-13.117469713077995</v>
      </c>
    </row>
    <row r="848" spans="1:2" x14ac:dyDescent="0.25">
      <c r="A848">
        <v>84.6</v>
      </c>
      <c r="B848">
        <v>-13.130311065311275</v>
      </c>
    </row>
    <row r="849" spans="1:2" x14ac:dyDescent="0.25">
      <c r="A849">
        <v>84.7</v>
      </c>
      <c r="B849">
        <v>-13.143137247603356</v>
      </c>
    </row>
    <row r="850" spans="1:2" x14ac:dyDescent="0.25">
      <c r="A850">
        <v>84.8</v>
      </c>
      <c r="B850">
        <v>-13.155948295753532</v>
      </c>
    </row>
    <row r="851" spans="1:2" x14ac:dyDescent="0.25">
      <c r="A851">
        <v>84.9</v>
      </c>
      <c r="B851">
        <v>-13.168744245434503</v>
      </c>
    </row>
    <row r="852" spans="1:2" x14ac:dyDescent="0.25">
      <c r="A852">
        <v>85</v>
      </c>
      <c r="B852">
        <v>-13.181525132193009</v>
      </c>
    </row>
    <row r="853" spans="1:2" x14ac:dyDescent="0.25">
      <c r="A853">
        <v>85.1</v>
      </c>
      <c r="B853">
        <v>-13.19429099145038</v>
      </c>
    </row>
    <row r="854" spans="1:2" x14ac:dyDescent="0.25">
      <c r="A854">
        <v>85.2</v>
      </c>
      <c r="B854">
        <v>-13.207041858503189</v>
      </c>
    </row>
    <row r="855" spans="1:2" x14ac:dyDescent="0.25">
      <c r="A855">
        <v>85.3</v>
      </c>
      <c r="B855">
        <v>-13.219777768523763</v>
      </c>
    </row>
    <row r="856" spans="1:2" x14ac:dyDescent="0.25">
      <c r="A856">
        <v>85.4</v>
      </c>
      <c r="B856">
        <v>-13.232498756560815</v>
      </c>
    </row>
    <row r="857" spans="1:2" x14ac:dyDescent="0.25">
      <c r="A857">
        <v>85.5</v>
      </c>
      <c r="B857">
        <v>-13.245204857540003</v>
      </c>
    </row>
    <row r="858" spans="1:2" x14ac:dyDescent="0.25">
      <c r="A858">
        <v>85.6</v>
      </c>
      <c r="B858">
        <v>-13.257896106264518</v>
      </c>
    </row>
    <row r="859" spans="1:2" x14ac:dyDescent="0.25">
      <c r="A859">
        <v>85.7</v>
      </c>
      <c r="B859">
        <v>-13.270572537415639</v>
      </c>
    </row>
    <row r="860" spans="1:2" x14ac:dyDescent="0.25">
      <c r="A860">
        <v>85.8</v>
      </c>
      <c r="B860">
        <v>-13.283234185553326</v>
      </c>
    </row>
    <row r="861" spans="1:2" x14ac:dyDescent="0.25">
      <c r="A861">
        <v>85.9</v>
      </c>
      <c r="B861">
        <v>-13.295881085116747</v>
      </c>
    </row>
    <row r="862" spans="1:2" x14ac:dyDescent="0.25">
      <c r="A862">
        <v>86</v>
      </c>
      <c r="B862">
        <v>-13.308513270424875</v>
      </c>
    </row>
    <row r="863" spans="1:2" x14ac:dyDescent="0.25">
      <c r="A863">
        <v>86.1</v>
      </c>
      <c r="B863">
        <v>-13.321130775677055</v>
      </c>
    </row>
    <row r="864" spans="1:2" x14ac:dyDescent="0.25">
      <c r="A864">
        <v>86.2</v>
      </c>
      <c r="B864">
        <v>-13.333733634953504</v>
      </c>
    </row>
    <row r="865" spans="1:2" x14ac:dyDescent="0.25">
      <c r="A865">
        <v>86.3</v>
      </c>
      <c r="B865">
        <v>-13.346321882215932</v>
      </c>
    </row>
    <row r="866" spans="1:2" x14ac:dyDescent="0.25">
      <c r="A866">
        <v>86.4</v>
      </c>
      <c r="B866">
        <v>-13.358895551308024</v>
      </c>
    </row>
    <row r="867" spans="1:2" x14ac:dyDescent="0.25">
      <c r="A867">
        <v>86.5</v>
      </c>
      <c r="B867">
        <v>-13.371454675956045</v>
      </c>
    </row>
    <row r="868" spans="1:2" x14ac:dyDescent="0.25">
      <c r="A868">
        <v>86.6</v>
      </c>
      <c r="B868">
        <v>-13.383999289769349</v>
      </c>
    </row>
    <row r="869" spans="1:2" x14ac:dyDescent="0.25">
      <c r="A869">
        <v>86.7</v>
      </c>
      <c r="B869">
        <v>-13.396529426240946</v>
      </c>
    </row>
    <row r="870" spans="1:2" x14ac:dyDescent="0.25">
      <c r="A870">
        <v>86.8</v>
      </c>
      <c r="B870">
        <v>-13.40904511874799</v>
      </c>
    </row>
    <row r="871" spans="1:2" x14ac:dyDescent="0.25">
      <c r="A871">
        <v>86.9</v>
      </c>
      <c r="B871">
        <v>-13.421546400552351</v>
      </c>
    </row>
    <row r="872" spans="1:2" x14ac:dyDescent="0.25">
      <c r="A872">
        <v>87</v>
      </c>
      <c r="B872">
        <v>-13.434033304801154</v>
      </c>
    </row>
    <row r="873" spans="1:2" x14ac:dyDescent="0.25">
      <c r="A873">
        <v>87.1</v>
      </c>
      <c r="B873">
        <v>-13.446505864527268</v>
      </c>
    </row>
    <row r="874" spans="1:2" x14ac:dyDescent="0.25">
      <c r="A874">
        <v>87.2</v>
      </c>
      <c r="B874">
        <v>-13.458964112649866</v>
      </c>
    </row>
    <row r="875" spans="1:2" x14ac:dyDescent="0.25">
      <c r="A875">
        <v>87.3</v>
      </c>
      <c r="B875">
        <v>-13.471408081974936</v>
      </c>
    </row>
    <row r="876" spans="1:2" x14ac:dyDescent="0.25">
      <c r="A876">
        <v>87.4</v>
      </c>
      <c r="B876">
        <v>-13.483837805195762</v>
      </c>
    </row>
    <row r="877" spans="1:2" x14ac:dyDescent="0.25">
      <c r="A877">
        <v>87.5</v>
      </c>
      <c r="B877">
        <v>-13.496253314893522</v>
      </c>
    </row>
    <row r="878" spans="1:2" x14ac:dyDescent="0.25">
      <c r="A878">
        <v>87.6</v>
      </c>
      <c r="B878">
        <v>-13.508654643537703</v>
      </c>
    </row>
    <row r="879" spans="1:2" x14ac:dyDescent="0.25">
      <c r="A879">
        <v>87.7</v>
      </c>
      <c r="B879">
        <v>-13.521041823486698</v>
      </c>
    </row>
    <row r="880" spans="1:2" x14ac:dyDescent="0.25">
      <c r="A880">
        <v>87.8</v>
      </c>
      <c r="B880">
        <v>-13.533414886988247</v>
      </c>
    </row>
    <row r="881" spans="1:2" x14ac:dyDescent="0.25">
      <c r="A881">
        <v>87.9</v>
      </c>
      <c r="B881">
        <v>-13.545773866179985</v>
      </c>
    </row>
    <row r="882" spans="1:2" x14ac:dyDescent="0.25">
      <c r="A882">
        <v>88</v>
      </c>
      <c r="B882">
        <v>-13.558118793089896</v>
      </c>
    </row>
    <row r="883" spans="1:2" x14ac:dyDescent="0.25">
      <c r="A883">
        <v>88.1</v>
      </c>
      <c r="B883">
        <v>-13.570449699636882</v>
      </c>
    </row>
    <row r="884" spans="1:2" x14ac:dyDescent="0.25">
      <c r="A884">
        <v>88.2</v>
      </c>
      <c r="B884">
        <v>-13.582766617631179</v>
      </c>
    </row>
    <row r="885" spans="1:2" x14ac:dyDescent="0.25">
      <c r="A885">
        <v>88.3</v>
      </c>
      <c r="B885">
        <v>-13.595069578774897</v>
      </c>
    </row>
    <row r="886" spans="1:2" x14ac:dyDescent="0.25">
      <c r="A886">
        <v>88.4</v>
      </c>
      <c r="B886">
        <v>-13.607358614662516</v>
      </c>
    </row>
    <row r="887" spans="1:2" x14ac:dyDescent="0.25">
      <c r="A887">
        <v>88.5</v>
      </c>
      <c r="B887">
        <v>-13.619633756781319</v>
      </c>
    </row>
    <row r="888" spans="1:2" x14ac:dyDescent="0.25">
      <c r="A888">
        <v>88.6</v>
      </c>
      <c r="B888">
        <v>-13.631895036511956</v>
      </c>
    </row>
    <row r="889" spans="1:2" x14ac:dyDescent="0.25">
      <c r="A889">
        <v>88.7</v>
      </c>
      <c r="B889">
        <v>-13.644142485128846</v>
      </c>
    </row>
    <row r="890" spans="1:2" x14ac:dyDescent="0.25">
      <c r="A890">
        <v>88.8</v>
      </c>
      <c r="B890">
        <v>-13.656376133800713</v>
      </c>
    </row>
    <row r="891" spans="1:2" x14ac:dyDescent="0.25">
      <c r="A891">
        <v>88.9</v>
      </c>
      <c r="B891">
        <v>-13.668596013591028</v>
      </c>
    </row>
    <row r="892" spans="1:2" x14ac:dyDescent="0.25">
      <c r="A892">
        <v>89</v>
      </c>
      <c r="B892">
        <v>-13.680802155458508</v>
      </c>
    </row>
    <row r="893" spans="1:2" x14ac:dyDescent="0.25">
      <c r="A893">
        <v>89.1</v>
      </c>
      <c r="B893">
        <v>-13.692994590257555</v>
      </c>
    </row>
    <row r="894" spans="1:2" x14ac:dyDescent="0.25">
      <c r="A894">
        <v>89.2</v>
      </c>
      <c r="B894">
        <v>-13.705173348738768</v>
      </c>
    </row>
    <row r="895" spans="1:2" x14ac:dyDescent="0.25">
      <c r="A895">
        <v>89.3</v>
      </c>
      <c r="B895">
        <v>-13.717338461549346</v>
      </c>
    </row>
    <row r="896" spans="1:2" x14ac:dyDescent="0.25">
      <c r="A896">
        <v>89.4</v>
      </c>
      <c r="B896">
        <v>-13.729489959233625</v>
      </c>
    </row>
    <row r="897" spans="1:2" x14ac:dyDescent="0.25">
      <c r="A897">
        <v>89.5</v>
      </c>
      <c r="B897">
        <v>-13.741627872233487</v>
      </c>
    </row>
    <row r="898" spans="1:2" x14ac:dyDescent="0.25">
      <c r="A898">
        <v>89.6</v>
      </c>
      <c r="B898">
        <v>-13.753752230888814</v>
      </c>
    </row>
    <row r="899" spans="1:2" x14ac:dyDescent="0.25">
      <c r="A899">
        <v>89.7</v>
      </c>
      <c r="B899">
        <v>-13.765863065437991</v>
      </c>
    </row>
    <row r="900" spans="1:2" x14ac:dyDescent="0.25">
      <c r="A900">
        <v>89.8</v>
      </c>
      <c r="B900">
        <v>-13.777960406018295</v>
      </c>
    </row>
    <row r="901" spans="1:2" x14ac:dyDescent="0.25">
      <c r="A901">
        <v>89.9</v>
      </c>
      <c r="B901">
        <v>-13.7900442826664</v>
      </c>
    </row>
    <row r="902" spans="1:2" x14ac:dyDescent="0.25">
      <c r="A902">
        <v>90</v>
      </c>
      <c r="B902">
        <v>-13.802114725318802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C5EB3-B31F-4083-A0C9-A14FA9A846DB}">
  <dimension ref="A1:D903"/>
  <sheetViews>
    <sheetView zoomScale="85" zoomScaleNormal="85" workbookViewId="0">
      <selection activeCell="A137" sqref="A137"/>
    </sheetView>
  </sheetViews>
  <sheetFormatPr defaultRowHeight="15" x14ac:dyDescent="0.25"/>
  <cols>
    <col min="1" max="1" width="28.7109375" style="7" customWidth="1"/>
    <col min="2" max="2" width="22" style="7" customWidth="1"/>
    <col min="3" max="3" width="25" style="7" customWidth="1"/>
    <col min="4" max="4" width="12.5703125" style="7" customWidth="1"/>
    <col min="5" max="16384" width="9.140625" style="6"/>
  </cols>
  <sheetData>
    <row r="1" spans="1:4" x14ac:dyDescent="0.25">
      <c r="B1" s="30" t="s">
        <v>12</v>
      </c>
      <c r="C1" s="30"/>
    </row>
    <row r="2" spans="1:4" x14ac:dyDescent="0.25">
      <c r="A2" s="7" t="s">
        <v>0</v>
      </c>
      <c r="B2" s="7" t="s">
        <v>11</v>
      </c>
      <c r="C2" s="7" t="s">
        <v>10</v>
      </c>
    </row>
    <row r="3" spans="1:4" x14ac:dyDescent="0.25">
      <c r="A3" s="8">
        <v>0</v>
      </c>
      <c r="B3" s="9">
        <v>30</v>
      </c>
      <c r="C3" s="14">
        <v>30</v>
      </c>
      <c r="D3" s="9">
        <f>ROUND(C3,2)</f>
        <v>30</v>
      </c>
    </row>
    <row r="4" spans="1:4" x14ac:dyDescent="0.25">
      <c r="A4" s="8">
        <v>0.1</v>
      </c>
      <c r="B4" s="9">
        <v>29.998125000000002</v>
      </c>
      <c r="C4" s="14">
        <v>29.9925</v>
      </c>
      <c r="D4" s="9">
        <f t="shared" ref="D4:D67" si="0">ROUND(C4,2)</f>
        <v>29.99</v>
      </c>
    </row>
    <row r="5" spans="1:4" x14ac:dyDescent="0.25">
      <c r="A5" s="8">
        <v>0.2</v>
      </c>
      <c r="B5" s="9">
        <v>29.9925</v>
      </c>
      <c r="C5" s="14">
        <v>29.970000000000098</v>
      </c>
      <c r="D5" s="9">
        <f t="shared" si="0"/>
        <v>29.97</v>
      </c>
    </row>
    <row r="6" spans="1:4" x14ac:dyDescent="0.25">
      <c r="A6" s="8">
        <v>0.3</v>
      </c>
      <c r="B6" s="9">
        <v>29.983124999999902</v>
      </c>
      <c r="C6" s="14">
        <v>29.932499999999798</v>
      </c>
      <c r="D6" s="9">
        <f t="shared" si="0"/>
        <v>29.93</v>
      </c>
    </row>
    <row r="7" spans="1:4" x14ac:dyDescent="0.25">
      <c r="A7" s="8">
        <v>0.4</v>
      </c>
      <c r="B7" s="9">
        <v>29.969999999999899</v>
      </c>
      <c r="C7" s="14">
        <v>29.8799999999998</v>
      </c>
      <c r="D7" s="9">
        <f t="shared" si="0"/>
        <v>29.88</v>
      </c>
    </row>
    <row r="8" spans="1:4" x14ac:dyDescent="0.25">
      <c r="A8" s="8">
        <v>0.5</v>
      </c>
      <c r="B8" s="9">
        <v>29.953125</v>
      </c>
      <c r="C8" s="14">
        <v>29.812500000000099</v>
      </c>
      <c r="D8" s="9">
        <f t="shared" si="0"/>
        <v>29.81</v>
      </c>
    </row>
    <row r="9" spans="1:4" x14ac:dyDescent="0.25">
      <c r="A9" s="8">
        <v>0.60000000000000009</v>
      </c>
      <c r="B9" s="9">
        <v>29.932500000000001</v>
      </c>
      <c r="C9" s="14">
        <v>29.7300000000001</v>
      </c>
      <c r="D9" s="9">
        <f t="shared" si="0"/>
        <v>29.73</v>
      </c>
    </row>
    <row r="10" spans="1:4" x14ac:dyDescent="0.25">
      <c r="A10" s="8">
        <v>0.70000000000000007</v>
      </c>
      <c r="B10" s="9">
        <v>29.908124999999998</v>
      </c>
      <c r="C10" s="14">
        <v>29.632499999999901</v>
      </c>
      <c r="D10" s="9">
        <f t="shared" si="0"/>
        <v>29.63</v>
      </c>
    </row>
    <row r="11" spans="1:4" x14ac:dyDescent="0.25">
      <c r="A11" s="8">
        <v>0.8</v>
      </c>
      <c r="B11" s="9">
        <v>29.88</v>
      </c>
      <c r="C11" s="14">
        <v>29.520000000000099</v>
      </c>
      <c r="D11" s="9">
        <f t="shared" si="0"/>
        <v>29.52</v>
      </c>
    </row>
    <row r="12" spans="1:4" x14ac:dyDescent="0.25">
      <c r="A12" s="8">
        <v>0.9</v>
      </c>
      <c r="B12" s="9">
        <v>29.848125</v>
      </c>
      <c r="C12" s="14">
        <v>29.392499999999899</v>
      </c>
      <c r="D12" s="9">
        <f t="shared" si="0"/>
        <v>29.39</v>
      </c>
    </row>
    <row r="13" spans="1:4" x14ac:dyDescent="0.25">
      <c r="A13" s="8">
        <v>1</v>
      </c>
      <c r="B13" s="9">
        <v>29.8125</v>
      </c>
      <c r="C13" s="14">
        <v>29.250000000000199</v>
      </c>
      <c r="D13" s="9">
        <f t="shared" si="0"/>
        <v>29.25</v>
      </c>
    </row>
    <row r="14" spans="1:4" x14ac:dyDescent="0.25">
      <c r="A14" s="8">
        <v>1.1000000000000001</v>
      </c>
      <c r="B14" s="9">
        <v>29.773125</v>
      </c>
      <c r="C14" s="14">
        <v>29.092499999999902</v>
      </c>
      <c r="D14" s="9">
        <f t="shared" si="0"/>
        <v>29.09</v>
      </c>
    </row>
    <row r="15" spans="1:4" x14ac:dyDescent="0.25">
      <c r="A15" s="8">
        <v>1.2000000000000002</v>
      </c>
      <c r="B15" s="9">
        <v>29.73</v>
      </c>
      <c r="C15" s="14">
        <v>28.920000000000101</v>
      </c>
      <c r="D15" s="9">
        <f t="shared" si="0"/>
        <v>28.92</v>
      </c>
    </row>
    <row r="16" spans="1:4" x14ac:dyDescent="0.25">
      <c r="A16" s="8">
        <v>1.3</v>
      </c>
      <c r="B16" s="9">
        <v>29.683125</v>
      </c>
      <c r="C16" s="14">
        <v>28.732500000000101</v>
      </c>
      <c r="D16" s="9">
        <f t="shared" si="0"/>
        <v>28.73</v>
      </c>
    </row>
    <row r="17" spans="1:4" x14ac:dyDescent="0.25">
      <c r="A17" s="8">
        <v>1.4000000000000001</v>
      </c>
      <c r="B17" s="9">
        <v>29.6325</v>
      </c>
      <c r="C17" s="14">
        <v>28.529999999999902</v>
      </c>
      <c r="D17" s="9">
        <f t="shared" si="0"/>
        <v>28.53</v>
      </c>
    </row>
    <row r="18" spans="1:4" x14ac:dyDescent="0.25">
      <c r="A18" s="8">
        <v>1.5</v>
      </c>
      <c r="B18" s="9">
        <v>29.578125</v>
      </c>
      <c r="C18" s="14">
        <v>28.312499999999901</v>
      </c>
      <c r="D18" s="9">
        <f t="shared" si="0"/>
        <v>28.31</v>
      </c>
    </row>
    <row r="19" spans="1:4" x14ac:dyDescent="0.25">
      <c r="A19" s="8">
        <v>1.6</v>
      </c>
      <c r="B19" s="9">
        <v>29.52</v>
      </c>
      <c r="C19" s="14">
        <v>28.079999999999899</v>
      </c>
      <c r="D19" s="9">
        <f t="shared" si="0"/>
        <v>28.08</v>
      </c>
    </row>
    <row r="20" spans="1:4" x14ac:dyDescent="0.25">
      <c r="A20" s="8">
        <v>1.7000000000000002</v>
      </c>
      <c r="B20" s="9">
        <v>29.458124999999999</v>
      </c>
      <c r="C20" s="14">
        <v>27.832499999999801</v>
      </c>
      <c r="D20" s="9">
        <f t="shared" si="0"/>
        <v>27.83</v>
      </c>
    </row>
    <row r="21" spans="1:4" x14ac:dyDescent="0.25">
      <c r="A21" s="8">
        <v>1.8</v>
      </c>
      <c r="B21" s="9">
        <v>29.392500000000101</v>
      </c>
      <c r="C21" s="14">
        <v>27.570000000000199</v>
      </c>
      <c r="D21" s="9">
        <f t="shared" si="0"/>
        <v>27.57</v>
      </c>
    </row>
    <row r="22" spans="1:4" x14ac:dyDescent="0.25">
      <c r="A22" s="8">
        <v>1.9000000000000001</v>
      </c>
      <c r="B22" s="9">
        <v>29.3231250000001</v>
      </c>
      <c r="C22" s="14">
        <v>27.292500000000299</v>
      </c>
      <c r="D22" s="9">
        <f t="shared" si="0"/>
        <v>27.29</v>
      </c>
    </row>
    <row r="23" spans="1:4" x14ac:dyDescent="0.25">
      <c r="A23" s="8">
        <v>2</v>
      </c>
      <c r="B23" s="9">
        <v>29.25</v>
      </c>
      <c r="C23" s="14">
        <v>27.000000000000199</v>
      </c>
      <c r="D23" s="9">
        <f t="shared" si="0"/>
        <v>27</v>
      </c>
    </row>
    <row r="24" spans="1:4" x14ac:dyDescent="0.25">
      <c r="A24" s="8">
        <v>2.1</v>
      </c>
      <c r="B24" s="9">
        <v>29.173124999999999</v>
      </c>
      <c r="C24" s="14">
        <v>26.6924999999999</v>
      </c>
      <c r="D24" s="9">
        <f t="shared" si="0"/>
        <v>26.69</v>
      </c>
    </row>
    <row r="25" spans="1:4" x14ac:dyDescent="0.25">
      <c r="A25" s="8">
        <v>2.2000000000000002</v>
      </c>
      <c r="B25" s="9">
        <v>29.092499999999902</v>
      </c>
      <c r="C25" s="14">
        <v>26.369999999999798</v>
      </c>
      <c r="D25" s="9">
        <f t="shared" si="0"/>
        <v>26.37</v>
      </c>
    </row>
    <row r="26" spans="1:4" x14ac:dyDescent="0.25">
      <c r="A26" s="8">
        <v>2.3000000000000003</v>
      </c>
      <c r="B26" s="9">
        <v>29.008125</v>
      </c>
      <c r="C26" s="14">
        <v>26.032499999999899</v>
      </c>
      <c r="D26" s="9">
        <f t="shared" si="0"/>
        <v>26.03</v>
      </c>
    </row>
    <row r="27" spans="1:4" x14ac:dyDescent="0.25">
      <c r="A27" s="8">
        <v>2.4000000000000004</v>
      </c>
      <c r="B27" s="9">
        <v>28.92</v>
      </c>
      <c r="C27" s="14">
        <v>25.680000000000199</v>
      </c>
      <c r="D27" s="9">
        <f t="shared" si="0"/>
        <v>25.68</v>
      </c>
    </row>
    <row r="28" spans="1:4" x14ac:dyDescent="0.25">
      <c r="A28" s="8">
        <v>2.5</v>
      </c>
      <c r="B28" s="9">
        <v>28.828125</v>
      </c>
      <c r="C28" s="14">
        <v>25.312500000000199</v>
      </c>
      <c r="D28" s="9">
        <f t="shared" si="0"/>
        <v>25.31</v>
      </c>
    </row>
    <row r="29" spans="1:4" x14ac:dyDescent="0.25">
      <c r="A29" s="8">
        <v>2.6</v>
      </c>
      <c r="B29" s="9">
        <v>28.732500000000101</v>
      </c>
      <c r="C29" s="14">
        <v>24.930000000000302</v>
      </c>
      <c r="D29" s="9">
        <f t="shared" si="0"/>
        <v>24.93</v>
      </c>
    </row>
    <row r="30" spans="1:4" x14ac:dyDescent="0.25">
      <c r="A30" s="8">
        <v>2.7</v>
      </c>
      <c r="B30" s="9">
        <v>28.633125000000099</v>
      </c>
      <c r="C30" s="14">
        <v>24.532500000000201</v>
      </c>
      <c r="D30" s="9">
        <f t="shared" si="0"/>
        <v>24.53</v>
      </c>
    </row>
    <row r="31" spans="1:4" x14ac:dyDescent="0.25">
      <c r="A31" s="8">
        <v>2.8000000000000003</v>
      </c>
      <c r="B31" s="9">
        <v>28.530000000000101</v>
      </c>
      <c r="C31" s="14">
        <v>24.1200000000002</v>
      </c>
      <c r="D31" s="9">
        <f t="shared" si="0"/>
        <v>24.12</v>
      </c>
    </row>
    <row r="32" spans="1:4" x14ac:dyDescent="0.25">
      <c r="A32" s="8">
        <v>2.9000000000000004</v>
      </c>
      <c r="B32" s="9">
        <v>28.423125000000098</v>
      </c>
      <c r="C32" s="14">
        <v>23.692500000000301</v>
      </c>
      <c r="D32" s="9">
        <f t="shared" si="0"/>
        <v>23.69</v>
      </c>
    </row>
    <row r="33" spans="1:4" x14ac:dyDescent="0.25">
      <c r="A33" s="8">
        <v>3</v>
      </c>
      <c r="B33" s="9">
        <v>28.3125</v>
      </c>
      <c r="C33" s="14">
        <v>23.249999999999801</v>
      </c>
      <c r="D33" s="9">
        <f t="shared" si="0"/>
        <v>23.25</v>
      </c>
    </row>
    <row r="34" spans="1:4" x14ac:dyDescent="0.25">
      <c r="A34" s="8">
        <v>3.1</v>
      </c>
      <c r="B34" s="9">
        <v>28.198125000000001</v>
      </c>
      <c r="C34" s="14">
        <v>22.792499999999901</v>
      </c>
      <c r="D34" s="9">
        <f t="shared" si="0"/>
        <v>22.79</v>
      </c>
    </row>
    <row r="35" spans="1:4" x14ac:dyDescent="0.25">
      <c r="A35" s="8">
        <v>3.2</v>
      </c>
      <c r="B35" s="9">
        <v>28.08</v>
      </c>
      <c r="C35" s="14">
        <v>22.3200000000001</v>
      </c>
      <c r="D35" s="9">
        <f t="shared" si="0"/>
        <v>22.32</v>
      </c>
    </row>
    <row r="36" spans="1:4" x14ac:dyDescent="0.25">
      <c r="A36" s="8">
        <v>3.3000000000000003</v>
      </c>
      <c r="B36" s="9">
        <v>27.958124999999999</v>
      </c>
      <c r="C36" s="14">
        <v>21.8324999999999</v>
      </c>
      <c r="D36" s="9">
        <f t="shared" si="0"/>
        <v>21.83</v>
      </c>
    </row>
    <row r="37" spans="1:4" x14ac:dyDescent="0.25">
      <c r="A37" s="8">
        <v>3.4000000000000004</v>
      </c>
      <c r="B37" s="9">
        <v>27.832500000000099</v>
      </c>
      <c r="C37" s="14">
        <v>21.330000000000201</v>
      </c>
      <c r="D37" s="9">
        <f t="shared" si="0"/>
        <v>21.33</v>
      </c>
    </row>
    <row r="38" spans="1:4" x14ac:dyDescent="0.25">
      <c r="A38" s="8">
        <v>3.5</v>
      </c>
      <c r="B38" s="9">
        <v>27.703124999999901</v>
      </c>
      <c r="C38" s="14">
        <v>20.812499999999702</v>
      </c>
      <c r="D38" s="9">
        <f t="shared" si="0"/>
        <v>20.81</v>
      </c>
    </row>
    <row r="39" spans="1:4" x14ac:dyDescent="0.25">
      <c r="A39" s="8">
        <v>3.6</v>
      </c>
      <c r="B39" s="9">
        <v>27.57</v>
      </c>
      <c r="C39" s="14">
        <v>20.28</v>
      </c>
      <c r="D39" s="9">
        <f t="shared" si="0"/>
        <v>20.28</v>
      </c>
    </row>
    <row r="40" spans="1:4" x14ac:dyDescent="0.25">
      <c r="A40" s="8">
        <v>3.7</v>
      </c>
      <c r="B40" s="9">
        <v>27.433125</v>
      </c>
      <c r="C40" s="14">
        <v>19.732500000000201</v>
      </c>
      <c r="D40" s="9">
        <f t="shared" si="0"/>
        <v>19.73</v>
      </c>
    </row>
    <row r="41" spans="1:4" x14ac:dyDescent="0.25">
      <c r="A41" s="10">
        <v>3.8</v>
      </c>
      <c r="B41" s="11">
        <v>27.2925</v>
      </c>
      <c r="C41" s="15">
        <v>19.169999999999799</v>
      </c>
      <c r="D41" s="9">
        <f t="shared" si="0"/>
        <v>19.170000000000002</v>
      </c>
    </row>
    <row r="42" spans="1:4" x14ac:dyDescent="0.25">
      <c r="A42" s="10">
        <v>3.9</v>
      </c>
      <c r="B42" s="9">
        <v>27.148125</v>
      </c>
      <c r="C42" s="14">
        <v>18.592500000000001</v>
      </c>
      <c r="D42" s="9">
        <f t="shared" si="0"/>
        <v>18.59</v>
      </c>
    </row>
    <row r="43" spans="1:4" x14ac:dyDescent="0.25">
      <c r="A43" s="8">
        <v>4</v>
      </c>
      <c r="B43" s="9">
        <v>26.999999999999901</v>
      </c>
      <c r="C43" s="14">
        <v>17.999999999999801</v>
      </c>
      <c r="D43" s="9">
        <f t="shared" si="0"/>
        <v>18</v>
      </c>
    </row>
    <row r="44" spans="1:4" x14ac:dyDescent="0.25">
      <c r="A44" s="8">
        <v>4.0999999999999996</v>
      </c>
      <c r="B44" s="9">
        <v>26.848125</v>
      </c>
      <c r="C44" s="14">
        <v>17.392499999999998</v>
      </c>
      <c r="D44" s="9">
        <f t="shared" si="0"/>
        <v>17.39</v>
      </c>
    </row>
    <row r="45" spans="1:4" x14ac:dyDescent="0.25">
      <c r="A45" s="8">
        <v>4.2</v>
      </c>
      <c r="B45" s="9">
        <v>26.692499999999999</v>
      </c>
      <c r="C45" s="14">
        <v>16.77</v>
      </c>
      <c r="D45" s="9">
        <f t="shared" si="0"/>
        <v>16.77</v>
      </c>
    </row>
    <row r="46" spans="1:4" x14ac:dyDescent="0.25">
      <c r="A46" s="8">
        <v>4.3</v>
      </c>
      <c r="B46" s="9">
        <v>26.533124999999998</v>
      </c>
      <c r="C46" s="14">
        <v>16.132499999999901</v>
      </c>
      <c r="D46" s="9">
        <f t="shared" si="0"/>
        <v>16.13</v>
      </c>
    </row>
    <row r="47" spans="1:4" x14ac:dyDescent="0.25">
      <c r="A47" s="8">
        <v>4.4000000000000004</v>
      </c>
      <c r="B47" s="9">
        <v>26.37</v>
      </c>
      <c r="C47" s="14">
        <v>15.48</v>
      </c>
      <c r="D47" s="9">
        <f t="shared" si="0"/>
        <v>15.48</v>
      </c>
    </row>
    <row r="48" spans="1:4" x14ac:dyDescent="0.25">
      <c r="A48" s="8">
        <v>4.5</v>
      </c>
      <c r="B48" s="9">
        <v>26.203125</v>
      </c>
      <c r="C48" s="14">
        <v>14.812499999999901</v>
      </c>
      <c r="D48" s="9">
        <f t="shared" si="0"/>
        <v>14.81</v>
      </c>
    </row>
    <row r="49" spans="1:4" x14ac:dyDescent="0.25">
      <c r="A49" s="8">
        <v>4.5999999999999996</v>
      </c>
      <c r="B49" s="9">
        <v>26.032499999999999</v>
      </c>
      <c r="C49" s="14">
        <v>14.1299999999998</v>
      </c>
      <c r="D49" s="9">
        <f t="shared" si="0"/>
        <v>14.13</v>
      </c>
    </row>
    <row r="50" spans="1:4" x14ac:dyDescent="0.25">
      <c r="A50" s="8">
        <v>4.7</v>
      </c>
      <c r="B50" s="9">
        <v>25.858125000000001</v>
      </c>
      <c r="C50" s="14">
        <v>13.432499999999999</v>
      </c>
      <c r="D50" s="9">
        <f t="shared" si="0"/>
        <v>13.43</v>
      </c>
    </row>
    <row r="51" spans="1:4" x14ac:dyDescent="0.25">
      <c r="A51" s="8">
        <v>4.8</v>
      </c>
      <c r="B51" s="9">
        <v>25.68</v>
      </c>
      <c r="C51" s="14">
        <v>12.7200000000002</v>
      </c>
      <c r="D51" s="9">
        <f t="shared" si="0"/>
        <v>12.72</v>
      </c>
    </row>
    <row r="52" spans="1:4" x14ac:dyDescent="0.25">
      <c r="A52" s="8">
        <v>4.9000000000000004</v>
      </c>
      <c r="B52" s="9">
        <v>25.498125000000002</v>
      </c>
      <c r="C52" s="14">
        <v>11.992499999999801</v>
      </c>
      <c r="D52" s="9">
        <f t="shared" si="0"/>
        <v>11.99</v>
      </c>
    </row>
    <row r="53" spans="1:4" x14ac:dyDescent="0.25">
      <c r="A53" s="8">
        <v>5</v>
      </c>
      <c r="B53" s="9">
        <v>25.3125</v>
      </c>
      <c r="C53" s="14">
        <v>11.250000000000099</v>
      </c>
      <c r="D53" s="9">
        <f t="shared" si="0"/>
        <v>11.25</v>
      </c>
    </row>
    <row r="54" spans="1:4" x14ac:dyDescent="0.25">
      <c r="A54" s="8">
        <v>5.0999999999999996</v>
      </c>
      <c r="B54" s="9">
        <v>25.123124999999899</v>
      </c>
      <c r="C54" s="14">
        <v>10.492499999999801</v>
      </c>
      <c r="D54" s="9">
        <f t="shared" si="0"/>
        <v>10.49</v>
      </c>
    </row>
    <row r="55" spans="1:4" x14ac:dyDescent="0.25">
      <c r="A55" s="8">
        <v>5.2</v>
      </c>
      <c r="B55" s="9">
        <v>24.93</v>
      </c>
      <c r="C55" s="14">
        <v>9.7199999999998692</v>
      </c>
      <c r="D55" s="9">
        <f t="shared" si="0"/>
        <v>9.7200000000000006</v>
      </c>
    </row>
    <row r="56" spans="1:4" x14ac:dyDescent="0.25">
      <c r="A56" s="8">
        <v>5.3</v>
      </c>
      <c r="B56" s="9">
        <v>24.733125000000001</v>
      </c>
      <c r="C56" s="14">
        <v>8.9324999999999406</v>
      </c>
      <c r="D56" s="9">
        <f t="shared" si="0"/>
        <v>8.93</v>
      </c>
    </row>
    <row r="57" spans="1:4" x14ac:dyDescent="0.25">
      <c r="A57" s="8">
        <v>5.4</v>
      </c>
      <c r="B57" s="9">
        <v>24.532499999999999</v>
      </c>
      <c r="C57" s="14">
        <v>8.1299999999999208</v>
      </c>
      <c r="D57" s="9">
        <f t="shared" si="0"/>
        <v>8.1300000000000008</v>
      </c>
    </row>
    <row r="58" spans="1:4" x14ac:dyDescent="0.25">
      <c r="A58" s="8">
        <v>5.5</v>
      </c>
      <c r="B58" s="9">
        <v>24.328125000000099</v>
      </c>
      <c r="C58" s="14">
        <v>7.3125000000002398</v>
      </c>
      <c r="D58" s="9">
        <f t="shared" si="0"/>
        <v>7.31</v>
      </c>
    </row>
    <row r="59" spans="1:4" x14ac:dyDescent="0.25">
      <c r="A59" s="8">
        <v>5.6</v>
      </c>
      <c r="B59" s="9">
        <v>24.12</v>
      </c>
      <c r="C59" s="14">
        <v>6.4800000000000297</v>
      </c>
      <c r="D59" s="9">
        <f t="shared" si="0"/>
        <v>6.48</v>
      </c>
    </row>
    <row r="60" spans="1:4" x14ac:dyDescent="0.25">
      <c r="A60" s="8">
        <v>5.7</v>
      </c>
      <c r="B60" s="9">
        <v>23.908125000000101</v>
      </c>
      <c r="C60" s="14">
        <v>5.6325000000002596</v>
      </c>
      <c r="D60" s="9">
        <f t="shared" si="0"/>
        <v>5.63</v>
      </c>
    </row>
    <row r="61" spans="1:4" x14ac:dyDescent="0.25">
      <c r="A61" s="8">
        <v>5.8</v>
      </c>
      <c r="B61" s="9">
        <v>23.692499999999999</v>
      </c>
      <c r="C61" s="14">
        <v>4.7700000000000804</v>
      </c>
      <c r="D61" s="9">
        <f t="shared" si="0"/>
        <v>4.7699999999999996</v>
      </c>
    </row>
    <row r="62" spans="1:4" x14ac:dyDescent="0.25">
      <c r="A62" s="8">
        <v>5.9</v>
      </c>
      <c r="B62" s="9">
        <v>23.473125</v>
      </c>
      <c r="C62" s="14">
        <v>3.89250000000014</v>
      </c>
      <c r="D62" s="9">
        <f t="shared" si="0"/>
        <v>3.89</v>
      </c>
    </row>
    <row r="63" spans="1:4" x14ac:dyDescent="0.25">
      <c r="A63" s="8">
        <v>6</v>
      </c>
      <c r="B63" s="9">
        <v>23.249999999999901</v>
      </c>
      <c r="C63" s="14">
        <v>2.99999999999977</v>
      </c>
      <c r="D63" s="9">
        <f t="shared" si="0"/>
        <v>3</v>
      </c>
    </row>
    <row r="64" spans="1:4" x14ac:dyDescent="0.25">
      <c r="A64" s="8">
        <v>6.1</v>
      </c>
      <c r="B64" s="9">
        <v>23.023125</v>
      </c>
      <c r="C64" s="14">
        <v>2.0925000000001401</v>
      </c>
      <c r="D64" s="9">
        <f t="shared" si="0"/>
        <v>2.09</v>
      </c>
    </row>
    <row r="65" spans="1:4" x14ac:dyDescent="0.25">
      <c r="A65" s="8">
        <v>6.2</v>
      </c>
      <c r="B65" s="9">
        <v>22.7925</v>
      </c>
      <c r="C65" s="14">
        <v>1.16999999999997</v>
      </c>
      <c r="D65" s="9">
        <f t="shared" si="0"/>
        <v>1.17</v>
      </c>
    </row>
    <row r="66" spans="1:4" x14ac:dyDescent="0.25">
      <c r="A66" s="8">
        <v>6.3</v>
      </c>
      <c r="B66" s="9">
        <v>22.558125</v>
      </c>
      <c r="C66" s="14">
        <v>0.23250000000009399</v>
      </c>
      <c r="D66" s="9">
        <f t="shared" si="0"/>
        <v>0.23</v>
      </c>
    </row>
    <row r="67" spans="1:4" x14ac:dyDescent="0.25">
      <c r="A67" s="8">
        <v>6.4</v>
      </c>
      <c r="B67" s="9">
        <v>22.32</v>
      </c>
      <c r="C67" s="14">
        <v>-0.72000000000003805</v>
      </c>
      <c r="D67" s="9">
        <f t="shared" si="0"/>
        <v>-0.72</v>
      </c>
    </row>
    <row r="68" spans="1:4" x14ac:dyDescent="0.25">
      <c r="A68" s="8">
        <v>6.5</v>
      </c>
      <c r="B68" s="9">
        <v>22.078125</v>
      </c>
      <c r="C68" s="14">
        <v>-1.6875000000002001</v>
      </c>
      <c r="D68" s="9">
        <f t="shared" ref="D68:D131" si="1">ROUND(C68,2)</f>
        <v>-1.69</v>
      </c>
    </row>
    <row r="69" spans="1:4" x14ac:dyDescent="0.25">
      <c r="A69" s="8">
        <v>6.6</v>
      </c>
      <c r="B69" s="9">
        <v>21.8325</v>
      </c>
      <c r="C69" s="14">
        <v>-2.6699999999998898</v>
      </c>
      <c r="D69" s="9">
        <f t="shared" si="1"/>
        <v>-2.67</v>
      </c>
    </row>
    <row r="70" spans="1:4" x14ac:dyDescent="0.25">
      <c r="A70" s="8">
        <v>6.7</v>
      </c>
      <c r="B70" s="9">
        <v>21.583125000000098</v>
      </c>
      <c r="C70" s="14">
        <v>-3.66749999999973</v>
      </c>
      <c r="D70" s="9">
        <f t="shared" si="1"/>
        <v>-3.67</v>
      </c>
    </row>
    <row r="71" spans="1:4" x14ac:dyDescent="0.25">
      <c r="A71" s="8">
        <v>6.8</v>
      </c>
      <c r="B71" s="9">
        <v>21.33</v>
      </c>
      <c r="C71" s="14">
        <v>-4.6800000000001001</v>
      </c>
      <c r="D71" s="9">
        <f t="shared" si="1"/>
        <v>-4.68</v>
      </c>
    </row>
    <row r="72" spans="1:4" x14ac:dyDescent="0.25">
      <c r="A72" s="8">
        <v>6.9</v>
      </c>
      <c r="B72" s="9">
        <v>21.073125000000001</v>
      </c>
      <c r="C72" s="14">
        <v>-5.70749999999998</v>
      </c>
      <c r="D72" s="9">
        <f t="shared" si="1"/>
        <v>-5.71</v>
      </c>
    </row>
    <row r="73" spans="1:4" x14ac:dyDescent="0.25">
      <c r="A73" s="8">
        <v>7</v>
      </c>
      <c r="B73" s="9">
        <v>20.812499999999901</v>
      </c>
      <c r="C73" s="14">
        <v>-6.0759512171574004</v>
      </c>
      <c r="D73" s="9">
        <f t="shared" si="1"/>
        <v>-6.08</v>
      </c>
    </row>
    <row r="74" spans="1:4" x14ac:dyDescent="0.25">
      <c r="A74" s="8">
        <v>7.1</v>
      </c>
      <c r="B74" s="9">
        <v>20.548124999999999</v>
      </c>
      <c r="C74" s="14">
        <v>-6.2299589347778497</v>
      </c>
      <c r="D74" s="9">
        <f t="shared" si="1"/>
        <v>-6.23</v>
      </c>
    </row>
    <row r="75" spans="1:4" x14ac:dyDescent="0.25">
      <c r="A75" s="8">
        <v>7.2</v>
      </c>
      <c r="B75" s="9">
        <v>20.280000000000101</v>
      </c>
      <c r="C75" s="14">
        <v>-6.3818126275826197</v>
      </c>
      <c r="D75" s="9">
        <f t="shared" si="1"/>
        <v>-6.38</v>
      </c>
    </row>
    <row r="76" spans="1:4" x14ac:dyDescent="0.25">
      <c r="A76" s="8">
        <v>7.3</v>
      </c>
      <c r="B76" s="9">
        <v>20.008125</v>
      </c>
      <c r="C76" s="14">
        <v>-6.5315717198123098</v>
      </c>
      <c r="D76" s="9">
        <f t="shared" si="1"/>
        <v>-6.53</v>
      </c>
    </row>
    <row r="77" spans="1:4" x14ac:dyDescent="0.25">
      <c r="A77" s="8">
        <v>7.4</v>
      </c>
      <c r="B77" s="9">
        <v>19.732500000000002</v>
      </c>
      <c r="C77" s="14">
        <v>-6.6792932100753699</v>
      </c>
      <c r="D77" s="9">
        <f t="shared" si="1"/>
        <v>-6.68</v>
      </c>
    </row>
    <row r="78" spans="1:4" x14ac:dyDescent="0.25">
      <c r="A78" s="8">
        <v>7.5</v>
      </c>
      <c r="B78" s="9">
        <v>19.453125</v>
      </c>
      <c r="C78" s="14">
        <v>-6.8250318015934601</v>
      </c>
      <c r="D78" s="9">
        <f t="shared" si="1"/>
        <v>-6.83</v>
      </c>
    </row>
    <row r="79" spans="1:4" x14ac:dyDescent="0.25">
      <c r="A79" s="8">
        <v>7.6</v>
      </c>
      <c r="B79" s="9">
        <v>19.170000000000002</v>
      </c>
      <c r="C79" s="14">
        <v>-6.96884002382075</v>
      </c>
      <c r="D79" s="9">
        <f t="shared" si="1"/>
        <v>-6.97</v>
      </c>
    </row>
    <row r="80" spans="1:4" x14ac:dyDescent="0.25">
      <c r="A80" s="8">
        <v>7.7</v>
      </c>
      <c r="B80" s="9">
        <v>18.883125</v>
      </c>
      <c r="C80" s="14">
        <v>-7.1107683461129803</v>
      </c>
      <c r="D80" s="9">
        <f t="shared" si="1"/>
        <v>-7.11</v>
      </c>
    </row>
    <row r="81" spans="1:4" x14ac:dyDescent="0.25">
      <c r="A81" s="8">
        <v>7.8</v>
      </c>
      <c r="B81" s="9">
        <v>18.592500000000001</v>
      </c>
      <c r="C81" s="14">
        <v>-7.2508652840629599</v>
      </c>
      <c r="D81" s="9">
        <f t="shared" si="1"/>
        <v>-7.25</v>
      </c>
    </row>
    <row r="82" spans="1:4" x14ac:dyDescent="0.25">
      <c r="A82" s="8">
        <v>7.9</v>
      </c>
      <c r="B82" s="9">
        <v>18.298124999999999</v>
      </c>
      <c r="C82" s="14">
        <v>-7.3891774990619901</v>
      </c>
      <c r="D82" s="9">
        <f t="shared" si="1"/>
        <v>-7.39</v>
      </c>
    </row>
    <row r="83" spans="1:4" x14ac:dyDescent="0.25">
      <c r="A83" s="8">
        <v>8</v>
      </c>
      <c r="B83" s="9">
        <v>18.000000000000099</v>
      </c>
      <c r="C83" s="14">
        <v>-7.5257498915995003</v>
      </c>
      <c r="D83" s="9">
        <f t="shared" si="1"/>
        <v>-7.53</v>
      </c>
    </row>
    <row r="84" spans="1:4" x14ac:dyDescent="0.25">
      <c r="A84" s="8">
        <v>8.1</v>
      </c>
      <c r="B84" s="9">
        <v>17.698125000000001</v>
      </c>
      <c r="C84" s="14">
        <v>-7.6606256887672002</v>
      </c>
      <c r="D84" s="9">
        <f t="shared" si="1"/>
        <v>-7.66</v>
      </c>
    </row>
    <row r="85" spans="1:4" x14ac:dyDescent="0.25">
      <c r="A85" s="8">
        <v>8.1999999999999993</v>
      </c>
      <c r="B85" s="9">
        <v>17.392499999999998</v>
      </c>
      <c r="C85" s="14">
        <v>-7.7938465263938399</v>
      </c>
      <c r="D85" s="9">
        <f t="shared" si="1"/>
        <v>-7.79</v>
      </c>
    </row>
    <row r="86" spans="1:4" x14ac:dyDescent="0.25">
      <c r="A86" s="8">
        <v>8.3000000000000007</v>
      </c>
      <c r="B86" s="9">
        <v>17.083124999999999</v>
      </c>
      <c r="C86" s="14">
        <v>-7.9254525262027702</v>
      </c>
      <c r="D86" s="9">
        <f t="shared" si="1"/>
        <v>-7.93</v>
      </c>
    </row>
    <row r="87" spans="1:4" x14ac:dyDescent="0.25">
      <c r="A87" s="8">
        <v>8.4</v>
      </c>
      <c r="B87" s="9">
        <v>16.77</v>
      </c>
      <c r="C87" s="14">
        <v>-8.0554823683479793</v>
      </c>
      <c r="D87" s="9">
        <f t="shared" si="1"/>
        <v>-8.06</v>
      </c>
    </row>
    <row r="88" spans="1:4" x14ac:dyDescent="0.25">
      <c r="A88" s="8">
        <v>8.5</v>
      </c>
      <c r="B88" s="9">
        <v>16.453125</v>
      </c>
      <c r="C88" s="14">
        <v>-8.1839733596582604</v>
      </c>
      <c r="D88" s="9">
        <f t="shared" si="1"/>
        <v>-8.18</v>
      </c>
    </row>
    <row r="89" spans="1:4" x14ac:dyDescent="0.25">
      <c r="A89" s="8">
        <v>8.6</v>
      </c>
      <c r="B89" s="9">
        <v>16.132499999999901</v>
      </c>
      <c r="C89" s="14">
        <v>-8.31096149789016</v>
      </c>
      <c r="D89" s="9">
        <f t="shared" si="1"/>
        <v>-8.31</v>
      </c>
    </row>
    <row r="90" spans="1:4" x14ac:dyDescent="0.25">
      <c r="A90" s="8">
        <v>8.6999999999999993</v>
      </c>
      <c r="B90" s="9">
        <v>15.808125</v>
      </c>
      <c r="C90" s="14">
        <v>-8.4364815322663897</v>
      </c>
      <c r="D90" s="9">
        <f t="shared" si="1"/>
        <v>-8.44</v>
      </c>
    </row>
    <row r="91" spans="1:4" x14ac:dyDescent="0.25">
      <c r="A91" s="8">
        <v>8.8000000000000007</v>
      </c>
      <c r="B91" s="9">
        <v>15.48</v>
      </c>
      <c r="C91" s="14">
        <v>-8.5605670205551707</v>
      </c>
      <c r="D91" s="9">
        <f t="shared" si="1"/>
        <v>-8.56</v>
      </c>
    </row>
    <row r="92" spans="1:4" x14ac:dyDescent="0.25">
      <c r="A92" s="8">
        <v>8.9</v>
      </c>
      <c r="B92" s="9">
        <v>15.148125</v>
      </c>
      <c r="C92" s="14">
        <v>-8.6832503829237702</v>
      </c>
      <c r="D92" s="9">
        <f t="shared" si="1"/>
        <v>-8.68</v>
      </c>
    </row>
    <row r="93" spans="1:4" x14ac:dyDescent="0.25">
      <c r="A93" s="8">
        <v>9</v>
      </c>
      <c r="B93" s="9">
        <v>14.812500000000099</v>
      </c>
      <c r="C93" s="14">
        <v>-8.8045629527840408</v>
      </c>
      <c r="D93" s="9">
        <f t="shared" si="1"/>
        <v>-8.8000000000000007</v>
      </c>
    </row>
    <row r="94" spans="1:4" x14ac:dyDescent="0.25">
      <c r="A94" s="8">
        <v>9.1</v>
      </c>
      <c r="B94" s="9">
        <v>14.473125</v>
      </c>
      <c r="C94" s="14">
        <v>-8.9245350248283</v>
      </c>
      <c r="D94" s="9">
        <f t="shared" si="1"/>
        <v>-8.92</v>
      </c>
    </row>
    <row r="95" spans="1:4" x14ac:dyDescent="0.25">
      <c r="A95" s="8">
        <v>9.1999999999999993</v>
      </c>
      <c r="B95" s="9">
        <v>14.13</v>
      </c>
      <c r="C95" s="14">
        <v>-9.0431959004398301</v>
      </c>
      <c r="D95" s="9">
        <f t="shared" si="1"/>
        <v>-9.0399999999999991</v>
      </c>
    </row>
    <row r="96" spans="1:4" x14ac:dyDescent="0.25">
      <c r="A96" s="8">
        <v>9.3000000000000007</v>
      </c>
      <c r="B96" s="9">
        <v>13.783125</v>
      </c>
      <c r="C96" s="14">
        <v>-9.1605739306493295</v>
      </c>
      <c r="D96" s="9">
        <f t="shared" si="1"/>
        <v>-9.16</v>
      </c>
    </row>
    <row r="97" spans="1:4" x14ac:dyDescent="0.25">
      <c r="A97" s="8">
        <v>9.4</v>
      </c>
      <c r="B97" s="9">
        <v>13.4324999999999</v>
      </c>
      <c r="C97" s="14">
        <v>-9.2766965567934303</v>
      </c>
      <c r="D97" s="9">
        <f t="shared" si="1"/>
        <v>-9.2799999999999994</v>
      </c>
    </row>
    <row r="98" spans="1:4" x14ac:dyDescent="0.25">
      <c r="A98" s="8">
        <v>9.5</v>
      </c>
      <c r="B98" s="9">
        <v>13.078125</v>
      </c>
      <c r="C98" s="14">
        <v>-9.3915903490221204</v>
      </c>
      <c r="D98" s="9">
        <f t="shared" si="1"/>
        <v>-9.39</v>
      </c>
    </row>
    <row r="99" spans="1:4" x14ac:dyDescent="0.25">
      <c r="A99" s="8">
        <v>9.6</v>
      </c>
      <c r="B99" s="9">
        <v>12.7200000000001</v>
      </c>
      <c r="C99" s="14">
        <v>-9.5052810427901306</v>
      </c>
      <c r="D99" s="9">
        <f t="shared" si="1"/>
        <v>-9.51</v>
      </c>
    </row>
    <row r="100" spans="1:4" x14ac:dyDescent="0.25">
      <c r="A100" s="8">
        <v>9.6999999999999993</v>
      </c>
      <c r="B100" s="9">
        <v>12.358124999999999</v>
      </c>
      <c r="C100" s="14">
        <v>-9.6177935734570692</v>
      </c>
      <c r="D100" s="9">
        <f t="shared" si="1"/>
        <v>-9.6199999999999992</v>
      </c>
    </row>
    <row r="101" spans="1:4" x14ac:dyDescent="0.25">
      <c r="A101" s="8">
        <v>9.8000000000000007</v>
      </c>
      <c r="B101" s="9">
        <v>11.9925</v>
      </c>
      <c r="C101" s="14">
        <v>-9.7291521091133202</v>
      </c>
      <c r="D101" s="9">
        <f t="shared" si="1"/>
        <v>-9.73</v>
      </c>
    </row>
    <row r="102" spans="1:4" x14ac:dyDescent="0.25">
      <c r="A102" s="8">
        <v>9.9</v>
      </c>
      <c r="B102" s="9">
        <v>11.6231249999999</v>
      </c>
      <c r="C102" s="14">
        <v>-9.8393800817397103</v>
      </c>
      <c r="D102" s="9">
        <f t="shared" si="1"/>
        <v>-9.84</v>
      </c>
    </row>
    <row r="103" spans="1:4" x14ac:dyDescent="0.25">
      <c r="A103" s="8">
        <v>10</v>
      </c>
      <c r="B103" s="9">
        <v>11.25</v>
      </c>
      <c r="C103" s="14">
        <v>-9.9485002168009498</v>
      </c>
      <c r="D103" s="9">
        <f t="shared" si="1"/>
        <v>-9.9499999999999993</v>
      </c>
    </row>
    <row r="104" spans="1:4" x14ac:dyDescent="0.25">
      <c r="A104" s="8">
        <v>10.1</v>
      </c>
      <c r="B104" s="9">
        <v>10.873125</v>
      </c>
      <c r="C104" s="14">
        <v>-10.056534561367</v>
      </c>
      <c r="D104" s="9">
        <f t="shared" si="1"/>
        <v>-10.06</v>
      </c>
    </row>
    <row r="105" spans="1:4" x14ac:dyDescent="0.25">
      <c r="A105" s="8">
        <v>10.199999999999999</v>
      </c>
      <c r="B105" s="9">
        <v>10.4924999999999</v>
      </c>
      <c r="C105" s="14">
        <v>-10.163504510848901</v>
      </c>
      <c r="D105" s="9">
        <f t="shared" si="1"/>
        <v>-10.16</v>
      </c>
    </row>
    <row r="106" spans="1:4" x14ac:dyDescent="0.25">
      <c r="A106" s="8">
        <v>10.3</v>
      </c>
      <c r="B106" s="9">
        <v>10.108124999999999</v>
      </c>
      <c r="C106" s="14">
        <v>-10.269430834430199</v>
      </c>
      <c r="D106" s="9">
        <f t="shared" si="1"/>
        <v>-10.27</v>
      </c>
    </row>
    <row r="107" spans="1:4" x14ac:dyDescent="0.25">
      <c r="A107" s="8">
        <v>10.4</v>
      </c>
      <c r="B107" s="9">
        <v>9.7200000000000308</v>
      </c>
      <c r="C107" s="14">
        <v>-10.3743336992704</v>
      </c>
      <c r="D107" s="9">
        <f t="shared" si="1"/>
        <v>-10.37</v>
      </c>
    </row>
    <row r="108" spans="1:4" x14ac:dyDescent="0.25">
      <c r="A108" s="8">
        <v>10.5</v>
      </c>
      <c r="B108" s="9">
        <v>9.3281250000000409</v>
      </c>
      <c r="C108" s="14">
        <v>-10.478232693549399</v>
      </c>
      <c r="D108" s="9">
        <f t="shared" si="1"/>
        <v>-10.48</v>
      </c>
    </row>
    <row r="109" spans="1:4" x14ac:dyDescent="0.25">
      <c r="A109" s="8">
        <v>10.6</v>
      </c>
      <c r="B109" s="9">
        <v>8.9325000000000401</v>
      </c>
      <c r="C109" s="14">
        <v>-10.5811468484202</v>
      </c>
      <c r="D109" s="9">
        <f t="shared" si="1"/>
        <v>-10.58</v>
      </c>
    </row>
    <row r="110" spans="1:4" x14ac:dyDescent="0.25">
      <c r="A110" s="8">
        <v>10.7</v>
      </c>
      <c r="B110" s="9">
        <v>8.5331250000000107</v>
      </c>
      <c r="C110" s="14">
        <v>-10.6830946589312</v>
      </c>
      <c r="D110" s="9">
        <f t="shared" si="1"/>
        <v>-10.68</v>
      </c>
    </row>
    <row r="111" spans="1:4" x14ac:dyDescent="0.25">
      <c r="A111" s="8">
        <v>10.8</v>
      </c>
      <c r="B111" s="9">
        <v>8.1300000000000505</v>
      </c>
      <c r="C111" s="14">
        <v>-10.7840941039747</v>
      </c>
      <c r="D111" s="9">
        <f t="shared" si="1"/>
        <v>-10.78</v>
      </c>
    </row>
    <row r="112" spans="1:4" x14ac:dyDescent="0.25">
      <c r="A112" s="8">
        <v>10.9</v>
      </c>
      <c r="B112" s="9">
        <v>7.72312499999998</v>
      </c>
      <c r="C112" s="14">
        <v>-10.8841626653165</v>
      </c>
      <c r="D112" s="9">
        <f t="shared" si="1"/>
        <v>-10.88</v>
      </c>
    </row>
    <row r="113" spans="1:4" x14ac:dyDescent="0.25">
      <c r="A113" s="8">
        <v>11</v>
      </c>
      <c r="B113" s="9">
        <v>7.3125000000000302</v>
      </c>
      <c r="C113" s="14">
        <v>-10.9833173457566</v>
      </c>
      <c r="D113" s="9">
        <f t="shared" si="1"/>
        <v>-10.98</v>
      </c>
    </row>
    <row r="114" spans="1:4" x14ac:dyDescent="0.25">
      <c r="A114" s="8">
        <v>11.1</v>
      </c>
      <c r="B114" s="9">
        <v>6.8981249999999497</v>
      </c>
      <c r="C114" s="14">
        <v>-11.0815746864674</v>
      </c>
      <c r="D114" s="9">
        <f t="shared" si="1"/>
        <v>-11.08</v>
      </c>
    </row>
    <row r="115" spans="1:4" x14ac:dyDescent="0.25">
      <c r="A115" s="8">
        <v>11.2</v>
      </c>
      <c r="B115" s="9">
        <v>6.4799999999999498</v>
      </c>
      <c r="C115" s="14">
        <v>-11.1789507835555</v>
      </c>
      <c r="D115" s="9">
        <f t="shared" si="1"/>
        <v>-11.18</v>
      </c>
    </row>
    <row r="116" spans="1:4" x14ac:dyDescent="0.25">
      <c r="A116" s="8">
        <v>11.3</v>
      </c>
      <c r="B116" s="9">
        <v>6.05812499999998</v>
      </c>
      <c r="C116" s="14">
        <v>-11.2754613038864</v>
      </c>
      <c r="D116" s="9">
        <f t="shared" si="1"/>
        <v>-11.28</v>
      </c>
    </row>
    <row r="117" spans="1:4" x14ac:dyDescent="0.25">
      <c r="A117" s="8">
        <v>11.4</v>
      </c>
      <c r="B117" s="9">
        <v>5.6325000000000403</v>
      </c>
      <c r="C117" s="14">
        <v>-11.3711215002127</v>
      </c>
      <c r="D117" s="9">
        <f t="shared" si="1"/>
        <v>-11.37</v>
      </c>
    </row>
    <row r="118" spans="1:4" x14ac:dyDescent="0.25">
      <c r="A118" s="8">
        <v>11.5</v>
      </c>
      <c r="B118" s="9">
        <v>5.2031249999999796</v>
      </c>
      <c r="C118" s="14">
        <v>-11.465946225641201</v>
      </c>
      <c r="D118" s="9">
        <f t="shared" si="1"/>
        <v>-11.47</v>
      </c>
    </row>
    <row r="119" spans="1:4" x14ac:dyDescent="0.25">
      <c r="A119" s="8">
        <v>11.6</v>
      </c>
      <c r="B119" s="9">
        <v>4.7699999999999996</v>
      </c>
      <c r="C119" s="14">
        <v>-11.5599499474739</v>
      </c>
      <c r="D119" s="9">
        <f t="shared" si="1"/>
        <v>-11.56</v>
      </c>
    </row>
    <row r="120" spans="1:4" x14ac:dyDescent="0.25">
      <c r="A120" s="8">
        <v>11.7</v>
      </c>
      <c r="B120" s="9">
        <v>4.3331249999999502</v>
      </c>
      <c r="C120" s="14">
        <v>-11.653146760455</v>
      </c>
      <c r="D120" s="9">
        <f t="shared" si="1"/>
        <v>-11.65</v>
      </c>
    </row>
    <row r="121" spans="1:4" x14ac:dyDescent="0.25">
      <c r="A121" s="8">
        <v>11.8</v>
      </c>
      <c r="B121" s="9">
        <v>3.8924999999999699</v>
      </c>
      <c r="C121" s="14">
        <v>-11.7455503994541</v>
      </c>
      <c r="D121" s="9">
        <f t="shared" si="1"/>
        <v>-11.75</v>
      </c>
    </row>
    <row r="122" spans="1:4" x14ac:dyDescent="0.25">
      <c r="A122" s="8">
        <v>11.9</v>
      </c>
      <c r="B122" s="9">
        <v>3.4481250000000099</v>
      </c>
      <c r="C122" s="14">
        <v>-11.837174251614201</v>
      </c>
      <c r="D122" s="9">
        <f t="shared" si="1"/>
        <v>-11.84</v>
      </c>
    </row>
    <row r="123" spans="1:4" x14ac:dyDescent="0.25">
      <c r="A123" s="8">
        <v>12</v>
      </c>
      <c r="B123" s="9">
        <v>3.00000000000006</v>
      </c>
      <c r="C123" s="14">
        <v>-11.928031367991499</v>
      </c>
      <c r="D123" s="9">
        <f t="shared" si="1"/>
        <v>-11.93</v>
      </c>
    </row>
    <row r="124" spans="1:4" x14ac:dyDescent="0.25">
      <c r="A124" s="8">
        <v>12.1</v>
      </c>
      <c r="B124" s="9">
        <v>2.5481249999999398</v>
      </c>
      <c r="C124" s="14">
        <v>-12.0181344747122</v>
      </c>
      <c r="D124" s="9">
        <f t="shared" si="1"/>
        <v>-12.02</v>
      </c>
    </row>
    <row r="125" spans="1:4" x14ac:dyDescent="0.25">
      <c r="A125" s="8">
        <v>12.2</v>
      </c>
      <c r="B125" s="9">
        <v>2.09249999999999</v>
      </c>
      <c r="C125" s="14">
        <v>-12.107495983669599</v>
      </c>
      <c r="D125" s="9">
        <f t="shared" si="1"/>
        <v>-12.11</v>
      </c>
    </row>
    <row r="126" spans="1:4" x14ac:dyDescent="0.25">
      <c r="A126" s="8">
        <v>12.3</v>
      </c>
      <c r="B126" s="9">
        <v>1.6331250000000099</v>
      </c>
      <c r="C126" s="14">
        <v>-12.196128002785899</v>
      </c>
      <c r="D126" s="9">
        <f t="shared" si="1"/>
        <v>-12.2</v>
      </c>
    </row>
    <row r="127" spans="1:4" x14ac:dyDescent="0.25">
      <c r="A127" s="8">
        <v>12.4</v>
      </c>
      <c r="B127" s="9">
        <v>1.1700000000000199</v>
      </c>
      <c r="C127" s="14">
        <v>-12.2840423458568</v>
      </c>
      <c r="D127" s="9">
        <f t="shared" si="1"/>
        <v>-12.28</v>
      </c>
    </row>
    <row r="128" spans="1:4" x14ac:dyDescent="0.25">
      <c r="A128" s="8">
        <v>12.5</v>
      </c>
      <c r="B128" s="9">
        <v>0.703125</v>
      </c>
      <c r="C128" s="14">
        <v>-12.3712505420024</v>
      </c>
      <c r="D128" s="9">
        <f t="shared" si="1"/>
        <v>-12.37</v>
      </c>
    </row>
    <row r="129" spans="1:4" x14ac:dyDescent="0.25">
      <c r="A129" s="8">
        <v>12.6</v>
      </c>
      <c r="B129" s="9">
        <v>0.232500000000051</v>
      </c>
      <c r="C129" s="14">
        <v>-12.457763844740001</v>
      </c>
      <c r="D129" s="9">
        <f t="shared" si="1"/>
        <v>-12.46</v>
      </c>
    </row>
    <row r="130" spans="1:4" x14ac:dyDescent="0.25">
      <c r="A130" s="8">
        <v>12.7</v>
      </c>
      <c r="B130" s="9">
        <v>-0.24187500000000001</v>
      </c>
      <c r="C130" s="14">
        <v>-12.5435932406999</v>
      </c>
      <c r="D130" s="9">
        <f t="shared" si="1"/>
        <v>-12.54</v>
      </c>
    </row>
    <row r="131" spans="1:4" x14ac:dyDescent="0.25">
      <c r="A131" s="8">
        <v>12.8</v>
      </c>
      <c r="B131" s="9">
        <v>-0.719999999999963</v>
      </c>
      <c r="C131" s="14">
        <v>-12.6287494579976</v>
      </c>
      <c r="D131" s="9">
        <f t="shared" si="1"/>
        <v>-12.63</v>
      </c>
    </row>
    <row r="132" spans="1:4" x14ac:dyDescent="0.25">
      <c r="A132" s="8">
        <v>12.9</v>
      </c>
      <c r="B132" s="9">
        <v>-1.20187500000001</v>
      </c>
      <c r="C132" s="14">
        <v>-12.713242974282201</v>
      </c>
      <c r="D132" s="9">
        <f t="shared" ref="D132:D195" si="2">ROUND(C132,2)</f>
        <v>-12.71</v>
      </c>
    </row>
    <row r="133" spans="1:4" x14ac:dyDescent="0.25">
      <c r="A133" s="8">
        <v>13</v>
      </c>
      <c r="B133" s="9">
        <v>-1.68749999999997</v>
      </c>
      <c r="C133" s="14">
        <v>-12.7970840244719</v>
      </c>
      <c r="D133" s="9">
        <f t="shared" si="2"/>
        <v>-12.8</v>
      </c>
    </row>
    <row r="134" spans="1:4" x14ac:dyDescent="0.25">
      <c r="A134" s="8">
        <v>13.1</v>
      </c>
      <c r="B134" s="9">
        <v>-2.1768750000000598</v>
      </c>
      <c r="C134" s="14">
        <v>-12.880282608195101</v>
      </c>
      <c r="D134" s="9">
        <f t="shared" si="2"/>
        <v>-12.88</v>
      </c>
    </row>
    <row r="135" spans="1:4" x14ac:dyDescent="0.25">
      <c r="A135" s="8">
        <v>13.2</v>
      </c>
      <c r="B135" s="9">
        <v>-2.6699999999999799</v>
      </c>
      <c r="C135" s="14">
        <v>-12.962848496947201</v>
      </c>
      <c r="D135" s="9">
        <f t="shared" si="2"/>
        <v>-12.96</v>
      </c>
    </row>
    <row r="136" spans="1:4" x14ac:dyDescent="0.25">
      <c r="A136" s="8">
        <v>13.3</v>
      </c>
      <c r="B136" s="9">
        <v>-3.1668749999999801</v>
      </c>
      <c r="C136" s="14">
        <v>-13.0447912409781</v>
      </c>
      <c r="D136" s="9">
        <f t="shared" si="2"/>
        <v>-13.04</v>
      </c>
    </row>
    <row r="137" spans="1:4" x14ac:dyDescent="0.25">
      <c r="A137" s="10">
        <v>13.4</v>
      </c>
      <c r="B137" s="9">
        <v>-3.6674999999999698</v>
      </c>
      <c r="C137" s="14">
        <v>-13.1261201759211</v>
      </c>
      <c r="D137" s="9">
        <f t="shared" si="2"/>
        <v>-13.13</v>
      </c>
    </row>
    <row r="138" spans="1:4" x14ac:dyDescent="0.25">
      <c r="A138" s="8">
        <v>13.5</v>
      </c>
      <c r="B138" s="9">
        <v>-4.1718750000000604</v>
      </c>
      <c r="C138" s="14">
        <v>-13.206844429176099</v>
      </c>
      <c r="D138" s="9">
        <f t="shared" si="2"/>
        <v>-13.21</v>
      </c>
    </row>
    <row r="139" spans="1:4" x14ac:dyDescent="0.25">
      <c r="A139" s="8">
        <v>13.600000000000001</v>
      </c>
      <c r="B139" s="9">
        <v>-4.6799999999999402</v>
      </c>
      <c r="C139" s="14">
        <v>-13.2869729260564</v>
      </c>
      <c r="D139" s="9">
        <f t="shared" si="2"/>
        <v>-13.29</v>
      </c>
    </row>
    <row r="140" spans="1:4" x14ac:dyDescent="0.25">
      <c r="A140" s="8">
        <v>13.700000000000001</v>
      </c>
      <c r="B140" s="9">
        <v>-5.19187500000002</v>
      </c>
      <c r="C140" s="14">
        <v>-13.3665143957111</v>
      </c>
      <c r="D140" s="9">
        <f t="shared" si="2"/>
        <v>-13.37</v>
      </c>
    </row>
    <row r="141" spans="1:4" x14ac:dyDescent="0.25">
      <c r="A141" s="8">
        <v>13.8</v>
      </c>
      <c r="B141" s="9">
        <v>-5.70749999999998</v>
      </c>
      <c r="C141" s="14">
        <v>-13.445477376831899</v>
      </c>
      <c r="D141" s="9">
        <f t="shared" si="2"/>
        <v>-13.45</v>
      </c>
    </row>
    <row r="142" spans="1:4" x14ac:dyDescent="0.25">
      <c r="A142" s="8">
        <v>13.9</v>
      </c>
      <c r="B142" s="9">
        <v>-5.9981203315537801</v>
      </c>
      <c r="C142" s="14">
        <v>-13.523870223153301</v>
      </c>
      <c r="D142" s="9">
        <f t="shared" si="2"/>
        <v>-13.52</v>
      </c>
    </row>
    <row r="143" spans="1:4" x14ac:dyDescent="0.25">
      <c r="A143" s="8">
        <v>14</v>
      </c>
      <c r="B143" s="9">
        <v>-6.0759512171573604</v>
      </c>
      <c r="C143" s="14">
        <v>-13.601701108756901</v>
      </c>
      <c r="D143" s="9">
        <f t="shared" si="2"/>
        <v>-13.6</v>
      </c>
    </row>
    <row r="144" spans="1:4" x14ac:dyDescent="0.25">
      <c r="A144" s="8">
        <v>14.100000000000001</v>
      </c>
      <c r="B144" s="9">
        <v>-6.1532281415859096</v>
      </c>
      <c r="C144" s="14">
        <v>-13.6789780331854</v>
      </c>
      <c r="D144" s="9">
        <f t="shared" si="2"/>
        <v>-13.68</v>
      </c>
    </row>
    <row r="145" spans="1:4" x14ac:dyDescent="0.25">
      <c r="A145" s="8">
        <v>14.200000000000001</v>
      </c>
      <c r="B145" s="9">
        <v>-6.2299589347778301</v>
      </c>
      <c r="C145" s="14">
        <v>-13.755708826377401</v>
      </c>
      <c r="D145" s="9">
        <f t="shared" si="2"/>
        <v>-13.76</v>
      </c>
    </row>
    <row r="146" spans="1:4" x14ac:dyDescent="0.25">
      <c r="A146" s="8">
        <v>14.3</v>
      </c>
      <c r="B146" s="9">
        <v>-6.30615126182796</v>
      </c>
      <c r="C146" s="14">
        <v>-13.8319011534275</v>
      </c>
      <c r="D146" s="9">
        <f t="shared" si="2"/>
        <v>-13.83</v>
      </c>
    </row>
    <row r="147" spans="1:4" x14ac:dyDescent="0.25">
      <c r="A147" s="8">
        <v>14.4</v>
      </c>
      <c r="B147" s="9">
        <v>-6.3818126275826597</v>
      </c>
      <c r="C147" s="14">
        <v>-13.9075625191822</v>
      </c>
      <c r="D147" s="9">
        <f t="shared" si="2"/>
        <v>-13.91</v>
      </c>
    </row>
    <row r="148" spans="1:4" x14ac:dyDescent="0.25">
      <c r="A148" s="8">
        <v>14.5</v>
      </c>
      <c r="B148" s="9">
        <v>-6.4569503810757896</v>
      </c>
      <c r="C148" s="14">
        <v>-13.9827002726753</v>
      </c>
      <c r="D148" s="9">
        <f t="shared" si="2"/>
        <v>-13.98</v>
      </c>
    </row>
    <row r="149" spans="1:4" x14ac:dyDescent="0.25">
      <c r="A149" s="8">
        <v>14.600000000000001</v>
      </c>
      <c r="B149" s="9">
        <v>-6.5315717198123302</v>
      </c>
      <c r="C149" s="14">
        <v>-14.057321611411901</v>
      </c>
      <c r="D149" s="9">
        <f t="shared" si="2"/>
        <v>-14.06</v>
      </c>
    </row>
    <row r="150" spans="1:4" x14ac:dyDescent="0.25">
      <c r="A150" s="8">
        <v>14.700000000000001</v>
      </c>
      <c r="B150" s="9">
        <v>-6.6056836939058101</v>
      </c>
      <c r="C150" s="14">
        <v>-14.131433585505301</v>
      </c>
      <c r="D150" s="9">
        <f t="shared" si="2"/>
        <v>-14.13</v>
      </c>
    </row>
    <row r="151" spans="1:4" x14ac:dyDescent="0.25">
      <c r="A151" s="8">
        <v>14.8</v>
      </c>
      <c r="B151" s="9">
        <v>-6.6792932100753504</v>
      </c>
      <c r="C151" s="14">
        <v>-14.205043101674899</v>
      </c>
      <c r="D151" s="9">
        <f t="shared" si="2"/>
        <v>-14.21</v>
      </c>
    </row>
    <row r="152" spans="1:4" x14ac:dyDescent="0.25">
      <c r="A152" s="8">
        <v>14.9</v>
      </c>
      <c r="B152" s="9">
        <v>-6.7524070355082699</v>
      </c>
      <c r="C152" s="14">
        <v>-14.278156927107799</v>
      </c>
      <c r="D152" s="9">
        <f t="shared" si="2"/>
        <v>-14.28</v>
      </c>
    </row>
    <row r="153" spans="1:4" x14ac:dyDescent="0.25">
      <c r="A153" s="8">
        <v>15</v>
      </c>
      <c r="B153" s="9">
        <v>-6.8250318015934397</v>
      </c>
      <c r="C153" s="14">
        <v>-14.350781693192999</v>
      </c>
      <c r="D153" s="9">
        <f t="shared" si="2"/>
        <v>-14.35</v>
      </c>
    </row>
    <row r="154" spans="1:4" x14ac:dyDescent="0.25">
      <c r="A154" s="8">
        <v>15.100000000000001</v>
      </c>
      <c r="B154" s="9">
        <v>-6.8971740075306398</v>
      </c>
      <c r="C154" s="14">
        <v>-14.4229238991302</v>
      </c>
      <c r="D154" s="9">
        <f t="shared" si="2"/>
        <v>-14.42</v>
      </c>
    </row>
    <row r="155" spans="1:4" x14ac:dyDescent="0.25">
      <c r="A155" s="8">
        <v>15.200000000000001</v>
      </c>
      <c r="B155" s="9">
        <v>-6.9688400238207304</v>
      </c>
      <c r="C155" s="14">
        <v>-14.494589915420301</v>
      </c>
      <c r="D155" s="9">
        <f t="shared" si="2"/>
        <v>-14.49</v>
      </c>
    </row>
    <row r="156" spans="1:4" x14ac:dyDescent="0.25">
      <c r="A156" s="8">
        <v>15.3</v>
      </c>
      <c r="B156" s="9">
        <v>-7.0400360956413799</v>
      </c>
      <c r="C156" s="14">
        <v>-14.565785987240901</v>
      </c>
      <c r="D156" s="9">
        <f t="shared" si="2"/>
        <v>-14.57</v>
      </c>
    </row>
    <row r="157" spans="1:4" x14ac:dyDescent="0.25">
      <c r="A157" s="8">
        <v>15.4</v>
      </c>
      <c r="B157" s="9">
        <v>-7.11076834611299</v>
      </c>
      <c r="C157" s="14">
        <v>-14.636518237712499</v>
      </c>
      <c r="D157" s="9">
        <f t="shared" si="2"/>
        <v>-14.64</v>
      </c>
    </row>
    <row r="158" spans="1:4" x14ac:dyDescent="0.25">
      <c r="A158" s="8">
        <v>15.5</v>
      </c>
      <c r="B158" s="9">
        <v>-7.1810427794587</v>
      </c>
      <c r="C158" s="14">
        <v>-14.706792671058199</v>
      </c>
      <c r="D158" s="9">
        <f t="shared" si="2"/>
        <v>-14.71</v>
      </c>
    </row>
    <row r="159" spans="1:4" x14ac:dyDescent="0.25">
      <c r="A159" s="8">
        <v>15.600000000000001</v>
      </c>
      <c r="B159" s="9">
        <v>-7.2508652840629599</v>
      </c>
      <c r="C159" s="14">
        <v>-14.776615175662499</v>
      </c>
      <c r="D159" s="9">
        <f t="shared" si="2"/>
        <v>-14.78</v>
      </c>
    </row>
    <row r="160" spans="1:4" x14ac:dyDescent="0.25">
      <c r="A160" s="8">
        <v>15.700000000000001</v>
      </c>
      <c r="B160" s="9">
        <v>-7.3202416354322501</v>
      </c>
      <c r="C160" s="14">
        <v>-14.845991527031799</v>
      </c>
      <c r="D160" s="9">
        <f t="shared" si="2"/>
        <v>-14.85</v>
      </c>
    </row>
    <row r="161" spans="1:4" x14ac:dyDescent="0.25">
      <c r="A161" s="8">
        <v>15.8</v>
      </c>
      <c r="B161" s="9">
        <v>-7.3891774990619696</v>
      </c>
      <c r="C161" s="14">
        <v>-14.9149273906615</v>
      </c>
      <c r="D161" s="9">
        <f t="shared" si="2"/>
        <v>-14.91</v>
      </c>
    </row>
    <row r="162" spans="1:4" x14ac:dyDescent="0.25">
      <c r="A162" s="8">
        <v>15.9</v>
      </c>
      <c r="B162" s="9">
        <v>-7.4576784332127</v>
      </c>
      <c r="C162" s="14">
        <v>-14.9834283248122</v>
      </c>
      <c r="D162" s="9">
        <f t="shared" si="2"/>
        <v>-14.98</v>
      </c>
    </row>
    <row r="163" spans="1:4" x14ac:dyDescent="0.25">
      <c r="A163" s="8">
        <v>16</v>
      </c>
      <c r="B163" s="9">
        <v>-7.5257498915995198</v>
      </c>
      <c r="C163" s="14">
        <v>-15.0514997831991</v>
      </c>
      <c r="D163" s="9">
        <f t="shared" si="2"/>
        <v>-15.05</v>
      </c>
    </row>
    <row r="164" spans="1:4" x14ac:dyDescent="0.25">
      <c r="A164" s="8">
        <v>16.100000000000001</v>
      </c>
      <c r="B164" s="9">
        <v>-7.5933972259976601</v>
      </c>
      <c r="C164" s="14">
        <v>-15.119147117597199</v>
      </c>
      <c r="D164" s="9">
        <f t="shared" si="2"/>
        <v>-15.12</v>
      </c>
    </row>
    <row r="165" spans="1:4" x14ac:dyDescent="0.25">
      <c r="A165" s="8">
        <v>16.2</v>
      </c>
      <c r="B165" s="9">
        <v>-7.6606256887671904</v>
      </c>
      <c r="C165" s="14">
        <v>-15.1863755803667</v>
      </c>
      <c r="D165" s="9">
        <f t="shared" si="2"/>
        <v>-15.19</v>
      </c>
    </row>
    <row r="166" spans="1:4" x14ac:dyDescent="0.25">
      <c r="A166" s="8">
        <v>16.3</v>
      </c>
      <c r="B166" s="9">
        <v>-7.7274404353003501</v>
      </c>
      <c r="C166" s="14">
        <v>-15.253190326899899</v>
      </c>
      <c r="D166" s="9">
        <f t="shared" si="2"/>
        <v>-15.25</v>
      </c>
    </row>
    <row r="167" spans="1:4" x14ac:dyDescent="0.25">
      <c r="A167" s="8">
        <v>16.400000000000002</v>
      </c>
      <c r="B167" s="9">
        <v>-7.7938465263938603</v>
      </c>
      <c r="C167" s="14">
        <v>-15.319596417993401</v>
      </c>
      <c r="D167" s="9">
        <f t="shared" si="2"/>
        <v>-15.32</v>
      </c>
    </row>
    <row r="168" spans="1:4" x14ac:dyDescent="0.25">
      <c r="A168" s="8">
        <v>16.5</v>
      </c>
      <c r="B168" s="9">
        <v>-7.8598489305490702</v>
      </c>
      <c r="C168" s="14">
        <v>-15.3855988221486</v>
      </c>
      <c r="D168" s="9">
        <f t="shared" si="2"/>
        <v>-15.39</v>
      </c>
    </row>
    <row r="169" spans="1:4" x14ac:dyDescent="0.25">
      <c r="A169" s="8">
        <v>16.600000000000001</v>
      </c>
      <c r="B169" s="9">
        <v>-7.9254525262027897</v>
      </c>
      <c r="C169" s="14">
        <v>-15.4512024178023</v>
      </c>
      <c r="D169" s="9">
        <f t="shared" si="2"/>
        <v>-15.45</v>
      </c>
    </row>
    <row r="170" spans="1:4" x14ac:dyDescent="0.25">
      <c r="A170" s="8">
        <v>16.7</v>
      </c>
      <c r="B170" s="9">
        <v>-7.9906621038909904</v>
      </c>
      <c r="C170" s="14">
        <v>-15.5164119954905</v>
      </c>
      <c r="D170" s="9">
        <f t="shared" si="2"/>
        <v>-15.52</v>
      </c>
    </row>
    <row r="171" spans="1:4" x14ac:dyDescent="0.25">
      <c r="A171" s="8">
        <v>16.8</v>
      </c>
      <c r="B171" s="9">
        <v>-8.0554823683479899</v>
      </c>
      <c r="C171" s="14">
        <v>-15.5812322599475</v>
      </c>
      <c r="D171" s="9">
        <f t="shared" si="2"/>
        <v>-15.58</v>
      </c>
    </row>
    <row r="172" spans="1:4" x14ac:dyDescent="0.25">
      <c r="A172" s="8">
        <v>16.900000000000002</v>
      </c>
      <c r="B172" s="9">
        <v>-8.1199179405432496</v>
      </c>
      <c r="C172" s="14">
        <v>-15.6456678321428</v>
      </c>
      <c r="D172" s="9">
        <f t="shared" si="2"/>
        <v>-15.65</v>
      </c>
    </row>
    <row r="173" spans="1:4" x14ac:dyDescent="0.25">
      <c r="A173" s="8">
        <v>17</v>
      </c>
      <c r="B173" s="9">
        <v>-8.1839733596582604</v>
      </c>
      <c r="C173" s="14">
        <v>-15.709723251257801</v>
      </c>
      <c r="D173" s="9">
        <f t="shared" si="2"/>
        <v>-15.71</v>
      </c>
    </row>
    <row r="174" spans="1:4" x14ac:dyDescent="0.25">
      <c r="A174" s="8">
        <v>17.100000000000001</v>
      </c>
      <c r="B174" s="9">
        <v>-8.2476530850052594</v>
      </c>
      <c r="C174" s="14">
        <v>-15.7734029766048</v>
      </c>
      <c r="D174" s="9">
        <f t="shared" si="2"/>
        <v>-15.77</v>
      </c>
    </row>
    <row r="175" spans="1:4" x14ac:dyDescent="0.25">
      <c r="A175" s="8">
        <v>17.2</v>
      </c>
      <c r="B175" s="9">
        <v>-8.3109614978901405</v>
      </c>
      <c r="C175" s="14">
        <v>-15.8367113894897</v>
      </c>
      <c r="D175" s="9">
        <f t="shared" si="2"/>
        <v>-15.84</v>
      </c>
    </row>
    <row r="176" spans="1:4" x14ac:dyDescent="0.25">
      <c r="A176" s="8">
        <v>17.3</v>
      </c>
      <c r="B176" s="9">
        <v>-8.3739029034212908</v>
      </c>
      <c r="C176" s="14">
        <v>-15.899652795020801</v>
      </c>
      <c r="D176" s="9">
        <f t="shared" si="2"/>
        <v>-15.9</v>
      </c>
    </row>
    <row r="177" spans="1:4" x14ac:dyDescent="0.25">
      <c r="A177" s="8">
        <v>17.400000000000002</v>
      </c>
      <c r="B177" s="9">
        <v>-8.4364815322664093</v>
      </c>
      <c r="C177" s="14">
        <v>-15.9622314238659</v>
      </c>
      <c r="D177" s="9">
        <f t="shared" si="2"/>
        <v>-15.96</v>
      </c>
    </row>
    <row r="178" spans="1:4" x14ac:dyDescent="0.25">
      <c r="A178" s="8">
        <v>17.5</v>
      </c>
      <c r="B178" s="9">
        <v>-8.49870154235877</v>
      </c>
      <c r="C178" s="14">
        <v>-16.024451433958301</v>
      </c>
      <c r="D178" s="9">
        <f t="shared" si="2"/>
        <v>-16.02</v>
      </c>
    </row>
    <row r="179" spans="1:4" x14ac:dyDescent="0.25">
      <c r="A179" s="8">
        <v>17.600000000000001</v>
      </c>
      <c r="B179" s="9">
        <v>-8.5605670205551601</v>
      </c>
      <c r="C179" s="14">
        <v>-16.0863169121547</v>
      </c>
      <c r="D179" s="9">
        <f t="shared" si="2"/>
        <v>-16.09</v>
      </c>
    </row>
    <row r="180" spans="1:4" x14ac:dyDescent="0.25">
      <c r="A180" s="8">
        <v>17.7</v>
      </c>
      <c r="B180" s="9">
        <v>-8.6220819842465701</v>
      </c>
      <c r="C180" s="14">
        <v>-16.147831875846101</v>
      </c>
      <c r="D180" s="9">
        <f t="shared" si="2"/>
        <v>-16.149999999999999</v>
      </c>
    </row>
    <row r="181" spans="1:4" x14ac:dyDescent="0.25">
      <c r="A181" s="8">
        <v>17.8</v>
      </c>
      <c r="B181" s="9">
        <v>-8.6832503829237595</v>
      </c>
      <c r="C181" s="14">
        <v>-16.209000274523301</v>
      </c>
      <c r="D181" s="9">
        <f t="shared" si="2"/>
        <v>-16.21</v>
      </c>
    </row>
    <row r="182" spans="1:4" x14ac:dyDescent="0.25">
      <c r="A182" s="8">
        <v>17.900000000000002</v>
      </c>
      <c r="B182" s="9">
        <v>-8.7440760996987397</v>
      </c>
      <c r="C182" s="14">
        <v>-16.269825991298301</v>
      </c>
      <c r="D182" s="9">
        <f t="shared" si="2"/>
        <v>-16.27</v>
      </c>
    </row>
    <row r="183" spans="1:4" x14ac:dyDescent="0.25">
      <c r="A183" s="8">
        <v>18</v>
      </c>
      <c r="B183" s="9">
        <v>-8.8045629527840692</v>
      </c>
      <c r="C183" s="14">
        <v>-16.330312844383599</v>
      </c>
      <c r="D183" s="9">
        <f t="shared" si="2"/>
        <v>-16.329999999999998</v>
      </c>
    </row>
    <row r="184" spans="1:4" x14ac:dyDescent="0.25">
      <c r="A184" s="8">
        <v>18.100000000000001</v>
      </c>
      <c r="B184" s="9">
        <v>-8.8647146969310295</v>
      </c>
      <c r="C184" s="14">
        <v>-16.390464588530602</v>
      </c>
      <c r="D184" s="9">
        <f t="shared" si="2"/>
        <v>-16.39</v>
      </c>
    </row>
    <row r="185" spans="1:4" x14ac:dyDescent="0.25">
      <c r="A185" s="8">
        <v>18.2</v>
      </c>
      <c r="B185" s="9">
        <v>-8.9245350248282893</v>
      </c>
      <c r="C185" s="14">
        <v>-16.450284916427801</v>
      </c>
      <c r="D185" s="9">
        <f t="shared" si="2"/>
        <v>-16.45</v>
      </c>
    </row>
    <row r="186" spans="1:4" x14ac:dyDescent="0.25">
      <c r="A186" s="8">
        <v>18.3</v>
      </c>
      <c r="B186" s="9">
        <v>-8.9840275684621407</v>
      </c>
      <c r="C186" s="14">
        <v>-16.509777460061699</v>
      </c>
      <c r="D186" s="9">
        <f t="shared" si="2"/>
        <v>-16.510000000000002</v>
      </c>
    </row>
    <row r="187" spans="1:4" x14ac:dyDescent="0.25">
      <c r="A187" s="8">
        <v>18.400000000000002</v>
      </c>
      <c r="B187" s="9">
        <v>-9.0431959004398301</v>
      </c>
      <c r="C187" s="14">
        <v>-16.568945792039401</v>
      </c>
      <c r="D187" s="9">
        <f t="shared" si="2"/>
        <v>-16.57</v>
      </c>
    </row>
    <row r="188" spans="1:4" x14ac:dyDescent="0.25">
      <c r="A188" s="8">
        <v>18.5</v>
      </c>
      <c r="B188" s="9">
        <v>-9.1020435352767599</v>
      </c>
      <c r="C188" s="14">
        <v>-16.627793426876298</v>
      </c>
      <c r="D188" s="9">
        <f t="shared" si="2"/>
        <v>-16.63</v>
      </c>
    </row>
    <row r="189" spans="1:4" x14ac:dyDescent="0.25">
      <c r="A189" s="8">
        <v>18.600000000000001</v>
      </c>
      <c r="B189" s="9">
        <v>-9.1605739306493206</v>
      </c>
      <c r="C189" s="14">
        <v>-16.686323822248902</v>
      </c>
      <c r="D189" s="9">
        <f t="shared" si="2"/>
        <v>-16.690000000000001</v>
      </c>
    </row>
    <row r="190" spans="1:4" x14ac:dyDescent="0.25">
      <c r="A190" s="8">
        <v>18.7</v>
      </c>
      <c r="B190" s="9">
        <v>-9.2187904886138803</v>
      </c>
      <c r="C190" s="14">
        <v>-16.744540380213401</v>
      </c>
      <c r="D190" s="9">
        <f t="shared" si="2"/>
        <v>-16.739999999999998</v>
      </c>
    </row>
    <row r="191" spans="1:4" x14ac:dyDescent="0.25">
      <c r="A191" s="8">
        <v>18.8</v>
      </c>
      <c r="B191" s="9">
        <v>-9.2766965567934001</v>
      </c>
      <c r="C191" s="14">
        <v>-16.802446448392899</v>
      </c>
      <c r="D191" s="9">
        <f t="shared" si="2"/>
        <v>-16.8</v>
      </c>
    </row>
    <row r="192" spans="1:4" x14ac:dyDescent="0.25">
      <c r="A192" s="8">
        <v>18.900000000000002</v>
      </c>
      <c r="B192" s="9">
        <v>-9.3342954295325207</v>
      </c>
      <c r="C192" s="14">
        <v>-16.860045321132102</v>
      </c>
      <c r="D192" s="9">
        <f t="shared" si="2"/>
        <v>-16.86</v>
      </c>
    </row>
    <row r="193" spans="1:4" x14ac:dyDescent="0.25">
      <c r="A193" s="8">
        <v>19</v>
      </c>
      <c r="B193" s="9">
        <v>-9.3915903490221293</v>
      </c>
      <c r="C193" s="14">
        <v>-16.917340240621701</v>
      </c>
      <c r="D193" s="9">
        <f t="shared" si="2"/>
        <v>-16.920000000000002</v>
      </c>
    </row>
    <row r="194" spans="1:4" x14ac:dyDescent="0.25">
      <c r="A194" s="8">
        <v>19.100000000000001</v>
      </c>
      <c r="B194" s="9">
        <v>-9.4485845063945995</v>
      </c>
      <c r="C194" s="14">
        <v>-16.974334397994099</v>
      </c>
      <c r="D194" s="9">
        <f t="shared" si="2"/>
        <v>-16.97</v>
      </c>
    </row>
    <row r="195" spans="1:4" x14ac:dyDescent="0.25">
      <c r="A195" s="8">
        <v>19.200000000000003</v>
      </c>
      <c r="B195" s="9">
        <v>-9.5052810427901608</v>
      </c>
      <c r="C195" s="14">
        <v>-17.031030934389701</v>
      </c>
      <c r="D195" s="9">
        <f t="shared" si="2"/>
        <v>-17.03</v>
      </c>
    </row>
    <row r="196" spans="1:4" x14ac:dyDescent="0.25">
      <c r="A196" s="8">
        <v>19.3</v>
      </c>
      <c r="B196" s="9">
        <v>-9.5616830503957608</v>
      </c>
      <c r="C196" s="14">
        <v>-17.087432941995299</v>
      </c>
      <c r="D196" s="9">
        <f t="shared" ref="D196:D259" si="3">ROUND(C196,2)</f>
        <v>-17.09</v>
      </c>
    </row>
    <row r="197" spans="1:4" x14ac:dyDescent="0.25">
      <c r="A197" s="8">
        <v>19.400000000000002</v>
      </c>
      <c r="B197" s="9">
        <v>-9.6177935734570603</v>
      </c>
      <c r="C197" s="14">
        <v>-17.143543465056599</v>
      </c>
      <c r="D197" s="9">
        <f t="shared" si="3"/>
        <v>-17.14</v>
      </c>
    </row>
    <row r="198" spans="1:4" x14ac:dyDescent="0.25">
      <c r="A198" s="8">
        <v>19.5</v>
      </c>
      <c r="B198" s="9">
        <v>-9.6736156092643597</v>
      </c>
      <c r="C198" s="14">
        <v>-17.199365500863902</v>
      </c>
      <c r="D198" s="9">
        <f t="shared" si="3"/>
        <v>-17.2</v>
      </c>
    </row>
    <row r="199" spans="1:4" x14ac:dyDescent="0.25">
      <c r="A199" s="8">
        <v>19.600000000000001</v>
      </c>
      <c r="B199" s="9">
        <v>-9.7291521091133202</v>
      </c>
      <c r="C199" s="14">
        <v>-17.2549020007128</v>
      </c>
      <c r="D199" s="9">
        <f t="shared" si="3"/>
        <v>-17.25</v>
      </c>
    </row>
    <row r="200" spans="1:4" x14ac:dyDescent="0.25">
      <c r="A200" s="8">
        <v>19.700000000000003</v>
      </c>
      <c r="B200" s="9">
        <v>-9.7844059792412299</v>
      </c>
      <c r="C200" s="14">
        <v>-17.310155870840799</v>
      </c>
      <c r="D200" s="9">
        <f t="shared" si="3"/>
        <v>-17.309999999999999</v>
      </c>
    </row>
    <row r="201" spans="1:4" x14ac:dyDescent="0.25">
      <c r="A201" s="8">
        <v>19.8</v>
      </c>
      <c r="B201" s="9">
        <v>-9.8393800817396908</v>
      </c>
      <c r="C201" s="14">
        <v>-17.365129973339201</v>
      </c>
      <c r="D201" s="9">
        <f t="shared" si="3"/>
        <v>-17.37</v>
      </c>
    </row>
    <row r="202" spans="1:4" x14ac:dyDescent="0.25">
      <c r="A202" s="8">
        <v>19.900000000000002</v>
      </c>
      <c r="B202" s="9">
        <v>-9.8940772354440796</v>
      </c>
      <c r="C202" s="14">
        <v>-17.4198271270436</v>
      </c>
      <c r="D202" s="9">
        <f t="shared" si="3"/>
        <v>-17.420000000000002</v>
      </c>
    </row>
    <row r="203" spans="1:4" x14ac:dyDescent="0.25">
      <c r="A203" s="8">
        <v>20</v>
      </c>
      <c r="B203" s="9">
        <v>-9.9485002168009409</v>
      </c>
      <c r="C203" s="14">
        <v>-17.474250108400501</v>
      </c>
      <c r="D203" s="9">
        <f t="shared" si="3"/>
        <v>-17.47</v>
      </c>
    </row>
    <row r="204" spans="1:4" x14ac:dyDescent="0.25">
      <c r="A204" s="8">
        <v>20.100000000000001</v>
      </c>
      <c r="B204" s="9">
        <v>-10.002651760713601</v>
      </c>
      <c r="C204" s="14">
        <v>-17.5284016523132</v>
      </c>
      <c r="D204" s="9">
        <f t="shared" si="3"/>
        <v>-17.53</v>
      </c>
    </row>
    <row r="205" spans="1:4" x14ac:dyDescent="0.25">
      <c r="A205" s="8">
        <v>20.200000000000003</v>
      </c>
      <c r="B205" s="9">
        <v>-10.056534561367</v>
      </c>
      <c r="C205" s="14">
        <v>-17.582284452966501</v>
      </c>
      <c r="D205" s="9">
        <f t="shared" si="3"/>
        <v>-17.579999999999998</v>
      </c>
    </row>
    <row r="206" spans="1:4" x14ac:dyDescent="0.25">
      <c r="A206" s="8">
        <v>20.3</v>
      </c>
      <c r="B206" s="9">
        <v>-10.1101512730317</v>
      </c>
      <c r="C206" s="14">
        <v>-17.635901164631299</v>
      </c>
      <c r="D206" s="9">
        <f t="shared" si="3"/>
        <v>-17.64</v>
      </c>
    </row>
    <row r="207" spans="1:4" x14ac:dyDescent="0.25">
      <c r="A207" s="8">
        <v>20.400000000000002</v>
      </c>
      <c r="B207" s="9">
        <v>-10.163504510848901</v>
      </c>
      <c r="C207" s="14">
        <v>-17.689254402448402</v>
      </c>
      <c r="D207" s="9">
        <f t="shared" si="3"/>
        <v>-17.690000000000001</v>
      </c>
    </row>
    <row r="208" spans="1:4" x14ac:dyDescent="0.25">
      <c r="A208" s="8">
        <v>20.5</v>
      </c>
      <c r="B208" s="9">
        <v>-10.2165968515953</v>
      </c>
      <c r="C208" s="14">
        <v>-17.742346743194801</v>
      </c>
      <c r="D208" s="9">
        <f t="shared" si="3"/>
        <v>-17.739999999999998</v>
      </c>
    </row>
    <row r="209" spans="1:4" x14ac:dyDescent="0.25">
      <c r="A209" s="8">
        <v>20.6</v>
      </c>
      <c r="B209" s="9">
        <v>-10.269430834430199</v>
      </c>
      <c r="C209" s="14">
        <v>-17.795180726029798</v>
      </c>
      <c r="D209" s="9">
        <f t="shared" si="3"/>
        <v>-17.8</v>
      </c>
    </row>
    <row r="210" spans="1:4" x14ac:dyDescent="0.25">
      <c r="A210" s="8">
        <v>20.700000000000003</v>
      </c>
      <c r="B210" s="9">
        <v>-10.3220089616244</v>
      </c>
      <c r="C210" s="14">
        <v>-17.847758853223901</v>
      </c>
      <c r="D210" s="9">
        <f t="shared" si="3"/>
        <v>-17.850000000000001</v>
      </c>
    </row>
    <row r="211" spans="1:4" x14ac:dyDescent="0.25">
      <c r="A211" s="8">
        <v>20.8</v>
      </c>
      <c r="B211" s="9">
        <v>-10.374333699270499</v>
      </c>
      <c r="C211" s="14">
        <v>-17.90008359087</v>
      </c>
      <c r="D211" s="9">
        <f t="shared" si="3"/>
        <v>-17.899999999999999</v>
      </c>
    </row>
    <row r="212" spans="1:4" x14ac:dyDescent="0.25">
      <c r="A212" s="8">
        <v>20.900000000000002</v>
      </c>
      <c r="B212" s="9">
        <v>-10.426407477977801</v>
      </c>
      <c r="C212" s="14">
        <v>-17.9521573695773</v>
      </c>
      <c r="D212" s="9">
        <f t="shared" si="3"/>
        <v>-17.95</v>
      </c>
    </row>
    <row r="213" spans="1:4" x14ac:dyDescent="0.25">
      <c r="A213" s="8">
        <v>21</v>
      </c>
      <c r="B213" s="9">
        <v>-10.478232693549399</v>
      </c>
      <c r="C213" s="14">
        <v>-18.003982585148901</v>
      </c>
      <c r="D213" s="9">
        <f t="shared" si="3"/>
        <v>-18</v>
      </c>
    </row>
    <row r="214" spans="1:4" x14ac:dyDescent="0.25">
      <c r="A214" s="8">
        <v>21.1</v>
      </c>
      <c r="B214" s="9">
        <v>-10.529811707643701</v>
      </c>
      <c r="C214" s="14">
        <v>-18.055561599243301</v>
      </c>
      <c r="D214" s="9">
        <f t="shared" si="3"/>
        <v>-18.059999999999999</v>
      </c>
    </row>
    <row r="215" spans="1:4" x14ac:dyDescent="0.25">
      <c r="A215" s="8">
        <v>21.200000000000003</v>
      </c>
      <c r="B215" s="9">
        <v>-10.5811468484202</v>
      </c>
      <c r="C215" s="14">
        <v>-18.1068967400197</v>
      </c>
      <c r="D215" s="9">
        <f t="shared" si="3"/>
        <v>-18.11</v>
      </c>
    </row>
    <row r="216" spans="1:4" x14ac:dyDescent="0.25">
      <c r="A216" s="8">
        <v>21.3</v>
      </c>
      <c r="B216" s="9">
        <v>-10.632240411169899</v>
      </c>
      <c r="C216" s="14">
        <v>-18.157990302769399</v>
      </c>
      <c r="D216" s="9">
        <f t="shared" si="3"/>
        <v>-18.16</v>
      </c>
    </row>
    <row r="217" spans="1:4" x14ac:dyDescent="0.25">
      <c r="A217" s="8">
        <v>21.400000000000002</v>
      </c>
      <c r="B217" s="9">
        <v>-10.6830946589312</v>
      </c>
      <c r="C217" s="14">
        <v>-18.208844550530699</v>
      </c>
      <c r="D217" s="9">
        <f t="shared" si="3"/>
        <v>-18.21</v>
      </c>
    </row>
    <row r="218" spans="1:4" x14ac:dyDescent="0.25">
      <c r="A218" s="8">
        <v>21.5</v>
      </c>
      <c r="B218" s="9">
        <v>-10.7337118230915</v>
      </c>
      <c r="C218" s="14">
        <v>-18.259461714691099</v>
      </c>
      <c r="D218" s="9">
        <f t="shared" si="3"/>
        <v>-18.260000000000002</v>
      </c>
    </row>
    <row r="219" spans="1:4" x14ac:dyDescent="0.25">
      <c r="A219" s="8">
        <v>21.6</v>
      </c>
      <c r="B219" s="9">
        <v>-10.7840941039747</v>
      </c>
      <c r="C219" s="14">
        <v>-18.309843995574202</v>
      </c>
      <c r="D219" s="9">
        <f t="shared" si="3"/>
        <v>-18.309999999999999</v>
      </c>
    </row>
    <row r="220" spans="1:4" x14ac:dyDescent="0.25">
      <c r="A220" s="8">
        <v>21.700000000000003</v>
      </c>
      <c r="B220" s="9">
        <v>-10.834243671414599</v>
      </c>
      <c r="C220" s="14">
        <v>-18.3599935630142</v>
      </c>
      <c r="D220" s="9">
        <f t="shared" si="3"/>
        <v>-18.36</v>
      </c>
    </row>
    <row r="221" spans="1:4" x14ac:dyDescent="0.25">
      <c r="A221" s="8">
        <v>21.8</v>
      </c>
      <c r="B221" s="9">
        <v>-10.8841626653165</v>
      </c>
      <c r="C221" s="14">
        <v>-18.409912556916101</v>
      </c>
      <c r="D221" s="9">
        <f t="shared" si="3"/>
        <v>-18.41</v>
      </c>
    </row>
    <row r="222" spans="1:4" x14ac:dyDescent="0.25">
      <c r="A222" s="8">
        <v>21.900000000000002</v>
      </c>
      <c r="B222" s="9">
        <v>-10.933853196204399</v>
      </c>
      <c r="C222" s="14">
        <v>-18.459603087803899</v>
      </c>
      <c r="D222" s="9">
        <f t="shared" si="3"/>
        <v>-18.46</v>
      </c>
    </row>
    <row r="223" spans="1:4" x14ac:dyDescent="0.25">
      <c r="A223" s="8">
        <v>22</v>
      </c>
      <c r="B223" s="9">
        <v>-10.9833173457566</v>
      </c>
      <c r="C223" s="14">
        <v>-18.509067237356099</v>
      </c>
      <c r="D223" s="9">
        <f t="shared" si="3"/>
        <v>-18.510000000000002</v>
      </c>
    </row>
    <row r="224" spans="1:4" x14ac:dyDescent="0.25">
      <c r="A224" s="8">
        <v>22.1</v>
      </c>
      <c r="B224" s="9">
        <v>-11.0325571673292</v>
      </c>
      <c r="C224" s="14">
        <v>-18.558307058928701</v>
      </c>
      <c r="D224" s="9">
        <f t="shared" si="3"/>
        <v>-18.559999999999999</v>
      </c>
    </row>
    <row r="225" spans="1:4" x14ac:dyDescent="0.25">
      <c r="A225" s="8">
        <v>22.200000000000003</v>
      </c>
      <c r="B225" s="9">
        <v>-11.0815746864674</v>
      </c>
      <c r="C225" s="14">
        <v>-18.607324578066901</v>
      </c>
      <c r="D225" s="9">
        <f t="shared" si="3"/>
        <v>-18.61</v>
      </c>
    </row>
    <row r="226" spans="1:4" x14ac:dyDescent="0.25">
      <c r="A226" s="8">
        <v>22.3</v>
      </c>
      <c r="B226" s="9">
        <v>-11.1303719014054</v>
      </c>
      <c r="C226" s="14">
        <v>-18.656121793004999</v>
      </c>
      <c r="D226" s="9">
        <f t="shared" si="3"/>
        <v>-18.66</v>
      </c>
    </row>
    <row r="227" spans="1:4" x14ac:dyDescent="0.25">
      <c r="A227" s="8">
        <v>22.400000000000002</v>
      </c>
      <c r="B227" s="9">
        <v>-11.1789507835555</v>
      </c>
      <c r="C227" s="14">
        <v>-18.704700675154999</v>
      </c>
      <c r="D227" s="9">
        <f t="shared" si="3"/>
        <v>-18.7</v>
      </c>
    </row>
    <row r="228" spans="1:4" x14ac:dyDescent="0.25">
      <c r="A228" s="8">
        <v>22.5</v>
      </c>
      <c r="B228" s="9">
        <v>-11.2273132779855</v>
      </c>
      <c r="C228" s="14">
        <v>-18.753063169585001</v>
      </c>
      <c r="D228" s="9">
        <f t="shared" si="3"/>
        <v>-18.75</v>
      </c>
    </row>
    <row r="229" spans="1:4" x14ac:dyDescent="0.25">
      <c r="A229" s="8">
        <v>22.6</v>
      </c>
      <c r="B229" s="9">
        <v>-11.2754613038864</v>
      </c>
      <c r="C229" s="14">
        <v>-18.801211195486001</v>
      </c>
      <c r="D229" s="9">
        <f t="shared" si="3"/>
        <v>-18.8</v>
      </c>
    </row>
    <row r="230" spans="1:4" x14ac:dyDescent="0.25">
      <c r="A230" s="8">
        <v>22.700000000000003</v>
      </c>
      <c r="B230" s="9">
        <v>-11.323396755029499</v>
      </c>
      <c r="C230" s="14">
        <v>-18.849146646628999</v>
      </c>
      <c r="D230" s="9">
        <f t="shared" si="3"/>
        <v>-18.850000000000001</v>
      </c>
    </row>
    <row r="231" spans="1:4" x14ac:dyDescent="0.25">
      <c r="A231" s="8">
        <v>22.8</v>
      </c>
      <c r="B231" s="9">
        <v>-11.3711215002128</v>
      </c>
      <c r="C231" s="14">
        <v>-18.896871391812301</v>
      </c>
      <c r="D231" s="9">
        <f t="shared" si="3"/>
        <v>-18.899999999999999</v>
      </c>
    </row>
    <row r="232" spans="1:4" x14ac:dyDescent="0.25">
      <c r="A232" s="8">
        <v>22.900000000000002</v>
      </c>
      <c r="B232" s="9">
        <v>-11.4186373836986</v>
      </c>
      <c r="C232" s="14">
        <v>-18.944387275298102</v>
      </c>
      <c r="D232" s="9">
        <f t="shared" si="3"/>
        <v>-18.940000000000001</v>
      </c>
    </row>
    <row r="233" spans="1:4" x14ac:dyDescent="0.25">
      <c r="A233" s="8">
        <v>23</v>
      </c>
      <c r="B233" s="9">
        <v>-11.465946225641201</v>
      </c>
      <c r="C233" s="14">
        <v>-18.991696117240799</v>
      </c>
      <c r="D233" s="9">
        <f t="shared" si="3"/>
        <v>-18.989999999999998</v>
      </c>
    </row>
    <row r="234" spans="1:4" x14ac:dyDescent="0.25">
      <c r="A234" s="8">
        <v>23.1</v>
      </c>
      <c r="B234" s="9">
        <v>-11.513049822505</v>
      </c>
      <c r="C234" s="14">
        <v>-19.038799714104499</v>
      </c>
      <c r="D234" s="9">
        <f t="shared" si="3"/>
        <v>-19.04</v>
      </c>
    </row>
    <row r="235" spans="1:4" x14ac:dyDescent="0.25">
      <c r="A235" s="8">
        <v>23.200000000000003</v>
      </c>
      <c r="B235" s="9">
        <v>-11.5599499474739</v>
      </c>
      <c r="C235" s="14">
        <v>-19.085699839073399</v>
      </c>
      <c r="D235" s="9">
        <f t="shared" si="3"/>
        <v>-19.09</v>
      </c>
    </row>
    <row r="236" spans="1:4" x14ac:dyDescent="0.25">
      <c r="A236" s="8">
        <v>23.3</v>
      </c>
      <c r="B236" s="9">
        <v>-11.6066483508519</v>
      </c>
      <c r="C236" s="14">
        <v>-19.132398242451401</v>
      </c>
      <c r="D236" s="9">
        <f t="shared" si="3"/>
        <v>-19.13</v>
      </c>
    </row>
    <row r="237" spans="1:4" x14ac:dyDescent="0.25">
      <c r="A237" s="8">
        <v>23.400000000000002</v>
      </c>
      <c r="B237" s="9">
        <v>-11.653146760455</v>
      </c>
      <c r="C237" s="14">
        <v>-19.178896652054501</v>
      </c>
      <c r="D237" s="9">
        <f t="shared" si="3"/>
        <v>-19.18</v>
      </c>
    </row>
    <row r="238" spans="1:4" x14ac:dyDescent="0.25">
      <c r="A238" s="8">
        <v>23.5</v>
      </c>
      <c r="B238" s="9">
        <v>-11.699446881994801</v>
      </c>
      <c r="C238" s="14">
        <v>-19.225196773594298</v>
      </c>
      <c r="D238" s="9">
        <f t="shared" si="3"/>
        <v>-19.23</v>
      </c>
    </row>
    <row r="239" spans="1:4" x14ac:dyDescent="0.25">
      <c r="A239" s="8">
        <v>23.6</v>
      </c>
      <c r="B239" s="9">
        <v>-11.7455503994541</v>
      </c>
      <c r="C239" s="14">
        <v>-19.271300291053599</v>
      </c>
      <c r="D239" s="9">
        <f t="shared" si="3"/>
        <v>-19.27</v>
      </c>
    </row>
    <row r="240" spans="1:4" x14ac:dyDescent="0.25">
      <c r="A240" s="8">
        <v>23.700000000000003</v>
      </c>
      <c r="B240" s="9">
        <v>-11.791458975454001</v>
      </c>
      <c r="C240" s="14">
        <v>-19.317208867053498</v>
      </c>
      <c r="D240" s="9">
        <f t="shared" si="3"/>
        <v>-19.32</v>
      </c>
    </row>
    <row r="241" spans="1:4" x14ac:dyDescent="0.25">
      <c r="A241" s="8">
        <v>23.8</v>
      </c>
      <c r="B241" s="9">
        <v>-11.837174251614201</v>
      </c>
      <c r="C241" s="14">
        <v>-19.3629241432137</v>
      </c>
      <c r="D241" s="9">
        <f t="shared" si="3"/>
        <v>-19.36</v>
      </c>
    </row>
    <row r="242" spans="1:4" x14ac:dyDescent="0.25">
      <c r="A242" s="8">
        <v>23.900000000000002</v>
      </c>
      <c r="B242" s="9">
        <v>-11.8826978489049</v>
      </c>
      <c r="C242" s="14">
        <v>-19.4084477405044</v>
      </c>
      <c r="D242" s="9">
        <f t="shared" si="3"/>
        <v>-19.41</v>
      </c>
    </row>
    <row r="243" spans="1:4" x14ac:dyDescent="0.25">
      <c r="A243" s="8">
        <v>24</v>
      </c>
      <c r="B243" s="9">
        <v>-11.928031367991601</v>
      </c>
      <c r="C243" s="14">
        <v>-19.4537812595911</v>
      </c>
      <c r="D243" s="9">
        <f t="shared" si="3"/>
        <v>-19.45</v>
      </c>
    </row>
    <row r="244" spans="1:4" x14ac:dyDescent="0.25">
      <c r="A244" s="8">
        <v>24.1</v>
      </c>
      <c r="B244" s="9">
        <v>-11.9731763895731</v>
      </c>
      <c r="C244" s="14">
        <v>-19.4989262811727</v>
      </c>
      <c r="D244" s="9">
        <f t="shared" si="3"/>
        <v>-19.5</v>
      </c>
    </row>
    <row r="245" spans="1:4" x14ac:dyDescent="0.25">
      <c r="A245" s="8">
        <v>24.200000000000003</v>
      </c>
      <c r="B245" s="9">
        <v>-12.0181344747122</v>
      </c>
      <c r="C245" s="14">
        <v>-19.543884366311701</v>
      </c>
      <c r="D245" s="9">
        <f t="shared" si="3"/>
        <v>-19.54</v>
      </c>
    </row>
    <row r="246" spans="1:4" x14ac:dyDescent="0.25">
      <c r="A246" s="8">
        <v>24.3</v>
      </c>
      <c r="B246" s="9">
        <v>-12.062907165159199</v>
      </c>
      <c r="C246" s="14">
        <v>-19.588657056758802</v>
      </c>
      <c r="D246" s="9">
        <f t="shared" si="3"/>
        <v>-19.59</v>
      </c>
    </row>
    <row r="247" spans="1:4" x14ac:dyDescent="0.25">
      <c r="A247" s="8">
        <v>24.400000000000002</v>
      </c>
      <c r="B247" s="9">
        <v>-12.107495983669599</v>
      </c>
      <c r="C247" s="14">
        <v>-19.6332458752692</v>
      </c>
      <c r="D247" s="9">
        <f t="shared" si="3"/>
        <v>-19.63</v>
      </c>
    </row>
    <row r="248" spans="1:4" x14ac:dyDescent="0.25">
      <c r="A248" s="8">
        <v>24.5</v>
      </c>
      <c r="B248" s="9">
        <v>-12.1519024343147</v>
      </c>
      <c r="C248" s="14">
        <v>-19.677652325914298</v>
      </c>
      <c r="D248" s="9">
        <f t="shared" si="3"/>
        <v>-19.68</v>
      </c>
    </row>
    <row r="249" spans="1:4" x14ac:dyDescent="0.25">
      <c r="A249" s="8">
        <v>24.6</v>
      </c>
      <c r="B249" s="9">
        <v>-12.196128002785899</v>
      </c>
      <c r="C249" s="14">
        <v>-19.721877894385401</v>
      </c>
      <c r="D249" s="9">
        <f t="shared" si="3"/>
        <v>-19.72</v>
      </c>
    </row>
    <row r="250" spans="1:4" x14ac:dyDescent="0.25">
      <c r="A250" s="8">
        <v>24.700000000000003</v>
      </c>
      <c r="B250" s="9">
        <v>-12.240174156693101</v>
      </c>
      <c r="C250" s="14">
        <v>-19.7659240482926</v>
      </c>
      <c r="D250" s="9">
        <f t="shared" si="3"/>
        <v>-19.77</v>
      </c>
    </row>
    <row r="251" spans="1:4" x14ac:dyDescent="0.25">
      <c r="A251" s="8">
        <v>24.8</v>
      </c>
      <c r="B251" s="9">
        <v>-12.2840423458568</v>
      </c>
      <c r="C251" s="14">
        <v>-19.8097922374563</v>
      </c>
      <c r="D251" s="9">
        <f t="shared" si="3"/>
        <v>-19.809999999999999</v>
      </c>
    </row>
    <row r="252" spans="1:4" x14ac:dyDescent="0.25">
      <c r="A252" s="8">
        <v>24.900000000000002</v>
      </c>
      <c r="B252" s="9">
        <v>-12.3277340025948</v>
      </c>
      <c r="C252" s="14">
        <v>-19.853483894194301</v>
      </c>
      <c r="D252" s="9">
        <f t="shared" si="3"/>
        <v>-19.850000000000001</v>
      </c>
    </row>
    <row r="253" spans="1:4" x14ac:dyDescent="0.25">
      <c r="A253" s="8">
        <v>25</v>
      </c>
      <c r="B253" s="9">
        <v>-12.3712505420024</v>
      </c>
      <c r="C253" s="14">
        <v>-19.8970004336019</v>
      </c>
      <c r="D253" s="9">
        <f t="shared" si="3"/>
        <v>-19.899999999999999</v>
      </c>
    </row>
    <row r="254" spans="1:4" x14ac:dyDescent="0.25">
      <c r="A254" s="8">
        <v>25.1</v>
      </c>
      <c r="B254" s="9">
        <v>-12.4145933622274</v>
      </c>
      <c r="C254" s="14">
        <v>-19.940343253826899</v>
      </c>
      <c r="D254" s="9">
        <f t="shared" si="3"/>
        <v>-19.940000000000001</v>
      </c>
    </row>
    <row r="255" spans="1:4" x14ac:dyDescent="0.25">
      <c r="A255" s="8">
        <v>25.200000000000003</v>
      </c>
      <c r="B255" s="9">
        <v>-12.457763844740001</v>
      </c>
      <c r="C255" s="14">
        <v>-19.9835137363395</v>
      </c>
      <c r="D255" s="9">
        <f t="shared" si="3"/>
        <v>-19.98</v>
      </c>
    </row>
    <row r="256" spans="1:4" x14ac:dyDescent="0.25">
      <c r="A256" s="8">
        <v>25.3</v>
      </c>
      <c r="B256" s="9">
        <v>-12.5007633545969</v>
      </c>
      <c r="C256" s="14">
        <v>-20.026513246196401</v>
      </c>
      <c r="D256" s="9">
        <f t="shared" si="3"/>
        <v>-20.03</v>
      </c>
    </row>
    <row r="257" spans="1:4" x14ac:dyDescent="0.25">
      <c r="A257" s="8">
        <v>25.400000000000002</v>
      </c>
      <c r="B257" s="9">
        <v>-12.5435932406999</v>
      </c>
      <c r="C257" s="14">
        <v>-20.069343132299402</v>
      </c>
      <c r="D257" s="9">
        <f t="shared" si="3"/>
        <v>-20.07</v>
      </c>
    </row>
    <row r="258" spans="1:4" x14ac:dyDescent="0.25">
      <c r="A258" s="8">
        <v>25.5</v>
      </c>
      <c r="B258" s="9">
        <v>-12.586254836050299</v>
      </c>
      <c r="C258" s="14">
        <v>-20.112004727649801</v>
      </c>
      <c r="D258" s="9">
        <f t="shared" si="3"/>
        <v>-20.11</v>
      </c>
    </row>
    <row r="259" spans="1:4" x14ac:dyDescent="0.25">
      <c r="A259" s="8">
        <v>25.6</v>
      </c>
      <c r="B259" s="9">
        <v>-12.6287494579976</v>
      </c>
      <c r="C259" s="14">
        <v>-20.154499349597199</v>
      </c>
      <c r="D259" s="9">
        <f t="shared" si="3"/>
        <v>-20.149999999999999</v>
      </c>
    </row>
    <row r="260" spans="1:4" x14ac:dyDescent="0.25">
      <c r="A260" s="8">
        <v>25.700000000000003</v>
      </c>
      <c r="B260" s="9">
        <v>-12.671078408483799</v>
      </c>
      <c r="C260" s="14">
        <v>-20.1968283000833</v>
      </c>
      <c r="D260" s="9">
        <f t="shared" ref="D260:D323" si="4">ROUND(C260,2)</f>
        <v>-20.2</v>
      </c>
    </row>
    <row r="261" spans="1:4" x14ac:dyDescent="0.25">
      <c r="A261" s="8">
        <v>25.8</v>
      </c>
      <c r="B261" s="9">
        <v>-12.713242974282201</v>
      </c>
      <c r="C261" s="14">
        <v>-20.238992865881698</v>
      </c>
      <c r="D261" s="9">
        <f t="shared" si="4"/>
        <v>-20.239999999999998</v>
      </c>
    </row>
    <row r="262" spans="1:4" x14ac:dyDescent="0.25">
      <c r="A262" s="8">
        <v>25.900000000000002</v>
      </c>
      <c r="B262" s="9">
        <v>-12.7552444272327</v>
      </c>
      <c r="C262" s="14">
        <v>-20.280994318832199</v>
      </c>
      <c r="D262" s="9">
        <f t="shared" si="4"/>
        <v>-20.28</v>
      </c>
    </row>
    <row r="263" spans="1:4" x14ac:dyDescent="0.25">
      <c r="A263" s="8">
        <v>26</v>
      </c>
      <c r="B263" s="9">
        <v>-12.7970840244719</v>
      </c>
      <c r="C263" s="14">
        <v>-20.322833916071399</v>
      </c>
      <c r="D263" s="9">
        <f t="shared" si="4"/>
        <v>-20.32</v>
      </c>
    </row>
    <row r="264" spans="1:4" x14ac:dyDescent="0.25">
      <c r="A264" s="8">
        <v>26.1</v>
      </c>
      <c r="B264" s="9">
        <v>-12.8387630086584</v>
      </c>
      <c r="C264" s="14">
        <v>-20.364512900257999</v>
      </c>
      <c r="D264" s="9">
        <f t="shared" si="4"/>
        <v>-20.36</v>
      </c>
    </row>
    <row r="265" spans="1:4" x14ac:dyDescent="0.25">
      <c r="A265" s="8">
        <v>26.200000000000003</v>
      </c>
      <c r="B265" s="9">
        <v>-12.880282608195101</v>
      </c>
      <c r="C265" s="14">
        <v>-20.406032499794598</v>
      </c>
      <c r="D265" s="9">
        <f t="shared" si="4"/>
        <v>-20.41</v>
      </c>
    </row>
    <row r="266" spans="1:4" x14ac:dyDescent="0.25">
      <c r="A266" s="8">
        <v>26.3</v>
      </c>
      <c r="B266" s="9">
        <v>-12.9216440374454</v>
      </c>
      <c r="C266" s="14">
        <v>-20.4473939290449</v>
      </c>
      <c r="D266" s="9">
        <f t="shared" si="4"/>
        <v>-20.45</v>
      </c>
    </row>
    <row r="267" spans="1:4" x14ac:dyDescent="0.25">
      <c r="A267" s="8">
        <v>26.400000000000002</v>
      </c>
      <c r="B267" s="9">
        <v>-12.962848496947201</v>
      </c>
      <c r="C267" s="14">
        <v>-20.488598388546698</v>
      </c>
      <c r="D267" s="9">
        <f t="shared" si="4"/>
        <v>-20.49</v>
      </c>
    </row>
    <row r="268" spans="1:4" x14ac:dyDescent="0.25">
      <c r="A268" s="8">
        <v>26.5</v>
      </c>
      <c r="B268" s="9">
        <v>-13.003897173621599</v>
      </c>
      <c r="C268" s="14">
        <v>-20.529647065221099</v>
      </c>
      <c r="D268" s="9">
        <f t="shared" si="4"/>
        <v>-20.53</v>
      </c>
    </row>
    <row r="269" spans="1:4" x14ac:dyDescent="0.25">
      <c r="A269" s="8">
        <v>26.6</v>
      </c>
      <c r="B269" s="9">
        <v>-13.0447912409781</v>
      </c>
      <c r="C269" s="14">
        <v>-20.570541132577599</v>
      </c>
      <c r="D269" s="9">
        <f t="shared" si="4"/>
        <v>-20.57</v>
      </c>
    </row>
    <row r="270" spans="1:4" x14ac:dyDescent="0.25">
      <c r="A270" s="8">
        <v>26.700000000000003</v>
      </c>
      <c r="B270" s="9">
        <v>-13.0855318593158</v>
      </c>
      <c r="C270" s="14">
        <v>-20.6112817509153</v>
      </c>
      <c r="D270" s="9">
        <f t="shared" si="4"/>
        <v>-20.61</v>
      </c>
    </row>
    <row r="271" spans="1:4" x14ac:dyDescent="0.25">
      <c r="A271" s="8">
        <v>26.8</v>
      </c>
      <c r="B271" s="9">
        <v>-13.1261201759211</v>
      </c>
      <c r="C271" s="14">
        <v>-20.651870067520701</v>
      </c>
      <c r="D271" s="9">
        <f t="shared" si="4"/>
        <v>-20.65</v>
      </c>
    </row>
    <row r="272" spans="1:4" x14ac:dyDescent="0.25">
      <c r="A272" s="8">
        <v>26.900000000000002</v>
      </c>
      <c r="B272" s="9">
        <v>-13.1665573252616</v>
      </c>
      <c r="C272" s="14">
        <v>-20.692307216861099</v>
      </c>
      <c r="D272" s="9">
        <f t="shared" si="4"/>
        <v>-20.69</v>
      </c>
    </row>
    <row r="273" spans="1:4" x14ac:dyDescent="0.25">
      <c r="A273" s="8">
        <v>27</v>
      </c>
      <c r="B273" s="9">
        <v>-13.206844429176099</v>
      </c>
      <c r="C273" s="14">
        <v>-20.7325943207756</v>
      </c>
      <c r="D273" s="9">
        <f t="shared" si="4"/>
        <v>-20.73</v>
      </c>
    </row>
    <row r="274" spans="1:4" x14ac:dyDescent="0.25">
      <c r="A274" s="8">
        <v>27.1</v>
      </c>
      <c r="B274" s="9">
        <v>-13.246982597061599</v>
      </c>
      <c r="C274" s="14">
        <v>-20.772732488661099</v>
      </c>
      <c r="D274" s="9">
        <f t="shared" si="4"/>
        <v>-20.77</v>
      </c>
    </row>
    <row r="275" spans="1:4" x14ac:dyDescent="0.25">
      <c r="A275" s="8">
        <v>27.200000000000003</v>
      </c>
      <c r="B275" s="9">
        <v>-13.2869729260564</v>
      </c>
      <c r="C275" s="14">
        <v>-20.812722817655899</v>
      </c>
      <c r="D275" s="9">
        <f t="shared" si="4"/>
        <v>-20.81</v>
      </c>
    </row>
    <row r="276" spans="1:4" x14ac:dyDescent="0.25">
      <c r="A276" s="8">
        <v>27.3</v>
      </c>
      <c r="B276" s="9">
        <v>-13.3268165012203</v>
      </c>
      <c r="C276" s="14">
        <v>-20.852566392819799</v>
      </c>
      <c r="D276" s="9">
        <f t="shared" si="4"/>
        <v>-20.85</v>
      </c>
    </row>
    <row r="277" spans="1:4" x14ac:dyDescent="0.25">
      <c r="A277" s="8">
        <v>27.400000000000002</v>
      </c>
      <c r="B277" s="9">
        <v>-13.3665143957111</v>
      </c>
      <c r="C277" s="14">
        <v>-20.892264287310599</v>
      </c>
      <c r="D277" s="9">
        <f t="shared" si="4"/>
        <v>-20.89</v>
      </c>
    </row>
    <row r="278" spans="1:4" x14ac:dyDescent="0.25">
      <c r="A278" s="8">
        <v>27.5</v>
      </c>
      <c r="B278" s="9">
        <v>-13.406067670958</v>
      </c>
      <c r="C278" s="14">
        <v>-20.931817562557502</v>
      </c>
      <c r="D278" s="9">
        <f t="shared" si="4"/>
        <v>-20.93</v>
      </c>
    </row>
    <row r="279" spans="1:4" x14ac:dyDescent="0.25">
      <c r="A279" s="8">
        <v>27.6</v>
      </c>
      <c r="B279" s="9">
        <v>-13.445477376831899</v>
      </c>
      <c r="C279" s="14">
        <v>-20.971227268431399</v>
      </c>
      <c r="D279" s="9">
        <f t="shared" si="4"/>
        <v>-20.97</v>
      </c>
    </row>
    <row r="280" spans="1:4" x14ac:dyDescent="0.25">
      <c r="A280" s="8">
        <v>27.700000000000003</v>
      </c>
      <c r="B280" s="9">
        <v>-13.4847445518126</v>
      </c>
      <c r="C280" s="14">
        <v>-21.010494443412199</v>
      </c>
      <c r="D280" s="9">
        <f t="shared" si="4"/>
        <v>-21.01</v>
      </c>
    </row>
    <row r="281" spans="1:4" x14ac:dyDescent="0.25">
      <c r="A281" s="8">
        <v>27.8</v>
      </c>
      <c r="B281" s="9">
        <v>-13.523870223153301</v>
      </c>
      <c r="C281" s="14">
        <v>-21.049620114752798</v>
      </c>
      <c r="D281" s="9">
        <f t="shared" si="4"/>
        <v>-21.05</v>
      </c>
    </row>
    <row r="282" spans="1:4" x14ac:dyDescent="0.25">
      <c r="A282" s="8">
        <v>27.900000000000002</v>
      </c>
      <c r="B282" s="9">
        <v>-13.562855407041299</v>
      </c>
      <c r="C282" s="14">
        <v>-21.0886052986409</v>
      </c>
      <c r="D282" s="9">
        <f t="shared" si="4"/>
        <v>-21.09</v>
      </c>
    </row>
    <row r="283" spans="1:4" x14ac:dyDescent="0.25">
      <c r="A283" s="8">
        <v>28</v>
      </c>
      <c r="B283" s="9">
        <v>-13.601701108756901</v>
      </c>
      <c r="C283" s="14">
        <v>-21.127451000356398</v>
      </c>
      <c r="D283" s="9">
        <f t="shared" si="4"/>
        <v>-21.13</v>
      </c>
    </row>
    <row r="284" spans="1:4" x14ac:dyDescent="0.25">
      <c r="A284" s="8">
        <v>28.1</v>
      </c>
      <c r="B284" s="9">
        <v>-13.640408322828399</v>
      </c>
      <c r="C284" s="14">
        <v>-21.166158214427899</v>
      </c>
      <c r="D284" s="9">
        <f t="shared" si="4"/>
        <v>-21.17</v>
      </c>
    </row>
    <row r="285" spans="1:4" x14ac:dyDescent="0.25">
      <c r="A285" s="8">
        <v>28.200000000000003</v>
      </c>
      <c r="B285" s="9">
        <v>-13.6789780331854</v>
      </c>
      <c r="C285" s="14">
        <v>-21.204727924785001</v>
      </c>
      <c r="D285" s="9">
        <f t="shared" si="4"/>
        <v>-21.2</v>
      </c>
    </row>
    <row r="286" spans="1:4" x14ac:dyDescent="0.25">
      <c r="A286" s="8">
        <v>28.3</v>
      </c>
      <c r="B286" s="9">
        <v>-13.717411213308701</v>
      </c>
      <c r="C286" s="14">
        <v>-21.2431611049082</v>
      </c>
      <c r="D286" s="9">
        <f t="shared" si="4"/>
        <v>-21.24</v>
      </c>
    </row>
    <row r="287" spans="1:4" x14ac:dyDescent="0.25">
      <c r="A287" s="8">
        <v>28.400000000000002</v>
      </c>
      <c r="B287" s="9">
        <v>-13.755708826377401</v>
      </c>
      <c r="C287" s="14">
        <v>-21.2814587179769</v>
      </c>
      <c r="D287" s="9">
        <f t="shared" si="4"/>
        <v>-21.28</v>
      </c>
    </row>
    <row r="288" spans="1:4" x14ac:dyDescent="0.25">
      <c r="A288" s="8">
        <v>28.5</v>
      </c>
      <c r="B288" s="9">
        <v>-13.7938718254142</v>
      </c>
      <c r="C288" s="14">
        <v>-21.3196217170137</v>
      </c>
      <c r="D288" s="9">
        <f t="shared" si="4"/>
        <v>-21.32</v>
      </c>
    </row>
    <row r="289" spans="1:4" x14ac:dyDescent="0.25">
      <c r="A289" s="8">
        <v>28.6</v>
      </c>
      <c r="B289" s="9">
        <v>-13.8319011534275</v>
      </c>
      <c r="C289" s="14">
        <v>-21.357651045027001</v>
      </c>
      <c r="D289" s="9">
        <f t="shared" si="4"/>
        <v>-21.36</v>
      </c>
    </row>
    <row r="290" spans="1:4" x14ac:dyDescent="0.25">
      <c r="A290" s="8">
        <v>28.700000000000003</v>
      </c>
      <c r="B290" s="9">
        <v>-13.869797743551199</v>
      </c>
      <c r="C290" s="14">
        <v>-21.395547635150798</v>
      </c>
      <c r="D290" s="9">
        <f t="shared" si="4"/>
        <v>-21.4</v>
      </c>
    </row>
    <row r="291" spans="1:4" x14ac:dyDescent="0.25">
      <c r="A291" s="8">
        <v>28.8</v>
      </c>
      <c r="B291" s="9">
        <v>-13.9075625191822</v>
      </c>
      <c r="C291" s="14">
        <v>-21.433312410781699</v>
      </c>
      <c r="D291" s="9">
        <f t="shared" si="4"/>
        <v>-21.43</v>
      </c>
    </row>
    <row r="292" spans="1:4" x14ac:dyDescent="0.25">
      <c r="A292" s="8">
        <v>28.900000000000002</v>
      </c>
      <c r="B292" s="9">
        <v>-13.945196394115101</v>
      </c>
      <c r="C292" s="14">
        <v>-21.4709462857146</v>
      </c>
      <c r="D292" s="9">
        <f t="shared" si="4"/>
        <v>-21.47</v>
      </c>
    </row>
    <row r="293" spans="1:4" x14ac:dyDescent="0.25">
      <c r="A293" s="8">
        <v>29</v>
      </c>
      <c r="B293" s="9">
        <v>-13.9827002726753</v>
      </c>
      <c r="C293" s="14">
        <v>-21.508450164274802</v>
      </c>
      <c r="D293" s="9">
        <f t="shared" si="4"/>
        <v>-21.51</v>
      </c>
    </row>
    <row r="294" spans="1:4" x14ac:dyDescent="0.25">
      <c r="A294" s="8">
        <v>29.1</v>
      </c>
      <c r="B294" s="9">
        <v>-14.020075049849099</v>
      </c>
      <c r="C294" s="14">
        <v>-21.5458249414486</v>
      </c>
      <c r="D294" s="9">
        <f t="shared" si="4"/>
        <v>-21.55</v>
      </c>
    </row>
    <row r="295" spans="1:4" x14ac:dyDescent="0.25">
      <c r="A295" s="8">
        <v>29.200000000000003</v>
      </c>
      <c r="B295" s="9">
        <v>-14.057321611411901</v>
      </c>
      <c r="C295" s="14">
        <v>-21.5830715030114</v>
      </c>
      <c r="D295" s="9">
        <f t="shared" si="4"/>
        <v>-21.58</v>
      </c>
    </row>
    <row r="296" spans="1:4" x14ac:dyDescent="0.25">
      <c r="A296" s="8">
        <v>29.3</v>
      </c>
      <c r="B296" s="9">
        <v>-14.094440834054099</v>
      </c>
      <c r="C296" s="14">
        <v>-21.6201907256537</v>
      </c>
      <c r="D296" s="9">
        <f t="shared" si="4"/>
        <v>-21.62</v>
      </c>
    </row>
    <row r="297" spans="1:4" x14ac:dyDescent="0.25">
      <c r="A297" s="8">
        <v>29.400000000000002</v>
      </c>
      <c r="B297" s="9">
        <v>-14.131433585505301</v>
      </c>
      <c r="C297" s="14">
        <v>-21.657183477104901</v>
      </c>
      <c r="D297" s="9">
        <f t="shared" si="4"/>
        <v>-21.66</v>
      </c>
    </row>
    <row r="298" spans="1:4" x14ac:dyDescent="0.25">
      <c r="A298" s="8">
        <v>29.5</v>
      </c>
      <c r="B298" s="9">
        <v>-14.1683007246555</v>
      </c>
      <c r="C298" s="14">
        <v>-21.694050616255002</v>
      </c>
      <c r="D298" s="9">
        <f t="shared" si="4"/>
        <v>-21.69</v>
      </c>
    </row>
    <row r="299" spans="1:4" x14ac:dyDescent="0.25">
      <c r="A299" s="8">
        <v>29.6</v>
      </c>
      <c r="B299" s="9">
        <v>-14.205043101674899</v>
      </c>
      <c r="C299" s="14">
        <v>-21.730792993274399</v>
      </c>
      <c r="D299" s="9">
        <f t="shared" si="4"/>
        <v>-21.73</v>
      </c>
    </row>
    <row r="300" spans="1:4" x14ac:dyDescent="0.25">
      <c r="A300" s="8">
        <v>29.700000000000003</v>
      </c>
      <c r="B300" s="9">
        <v>-14.2416615581317</v>
      </c>
      <c r="C300" s="14">
        <v>-21.767411449731298</v>
      </c>
      <c r="D300" s="9">
        <f t="shared" si="4"/>
        <v>-21.77</v>
      </c>
    </row>
    <row r="301" spans="1:4" x14ac:dyDescent="0.25">
      <c r="A301" s="8">
        <v>29.8</v>
      </c>
      <c r="B301" s="9">
        <v>-14.278156927107799</v>
      </c>
      <c r="C301" s="14">
        <v>-21.803906818707301</v>
      </c>
      <c r="D301" s="9">
        <f t="shared" si="4"/>
        <v>-21.8</v>
      </c>
    </row>
    <row r="302" spans="1:4" x14ac:dyDescent="0.25">
      <c r="A302" s="8">
        <v>29.900000000000002</v>
      </c>
      <c r="B302" s="9">
        <v>-14.314530033312201</v>
      </c>
      <c r="C302" s="14">
        <v>-21.840279924911702</v>
      </c>
      <c r="D302" s="9">
        <f t="shared" si="4"/>
        <v>-21.84</v>
      </c>
    </row>
    <row r="303" spans="1:4" x14ac:dyDescent="0.25">
      <c r="A303" s="8">
        <v>30</v>
      </c>
      <c r="B303" s="9">
        <v>-14.350781693192999</v>
      </c>
      <c r="C303" s="14">
        <v>-21.876531584792499</v>
      </c>
      <c r="D303" s="9">
        <f t="shared" si="4"/>
        <v>-21.88</v>
      </c>
    </row>
    <row r="304" spans="1:4" x14ac:dyDescent="0.25">
      <c r="A304" s="8">
        <v>30.1</v>
      </c>
      <c r="B304" s="9">
        <v>-14.386912715047499</v>
      </c>
      <c r="C304" s="14">
        <v>-21.912662606647</v>
      </c>
      <c r="D304" s="9">
        <f t="shared" si="4"/>
        <v>-21.91</v>
      </c>
    </row>
    <row r="305" spans="1:4" x14ac:dyDescent="0.25">
      <c r="A305" s="8">
        <v>30.200000000000003</v>
      </c>
      <c r="B305" s="9">
        <v>-14.4229238991302</v>
      </c>
      <c r="C305" s="14">
        <v>-21.9486737907297</v>
      </c>
      <c r="D305" s="9">
        <f t="shared" si="4"/>
        <v>-21.95</v>
      </c>
    </row>
    <row r="306" spans="1:4" x14ac:dyDescent="0.25">
      <c r="A306" s="8">
        <v>30.3</v>
      </c>
      <c r="B306" s="9">
        <v>-14.458816037759</v>
      </c>
      <c r="C306" s="14">
        <v>-21.984565929358599</v>
      </c>
      <c r="D306" s="9">
        <f t="shared" si="4"/>
        <v>-21.98</v>
      </c>
    </row>
    <row r="307" spans="1:4" x14ac:dyDescent="0.25">
      <c r="A307" s="8">
        <v>30.400000000000002</v>
      </c>
      <c r="B307" s="9">
        <v>-14.494589915420301</v>
      </c>
      <c r="C307" s="14">
        <v>-22.020339807019798</v>
      </c>
      <c r="D307" s="9">
        <f t="shared" si="4"/>
        <v>-22.02</v>
      </c>
    </row>
    <row r="308" spans="1:4" x14ac:dyDescent="0.25">
      <c r="A308" s="8">
        <v>30.5</v>
      </c>
      <c r="B308" s="9">
        <v>-14.530246308871099</v>
      </c>
      <c r="C308" s="14">
        <v>-22.055996200470599</v>
      </c>
      <c r="D308" s="9">
        <f t="shared" si="4"/>
        <v>-22.06</v>
      </c>
    </row>
    <row r="309" spans="1:4" x14ac:dyDescent="0.25">
      <c r="A309" s="8">
        <v>30.6</v>
      </c>
      <c r="B309" s="9">
        <v>-14.565785987240901</v>
      </c>
      <c r="C309" s="14">
        <v>-22.0915358788404</v>
      </c>
      <c r="D309" s="9">
        <f t="shared" si="4"/>
        <v>-22.09</v>
      </c>
    </row>
    <row r="310" spans="1:4" x14ac:dyDescent="0.25">
      <c r="A310" s="8">
        <v>30.700000000000003</v>
      </c>
      <c r="B310" s="9">
        <v>-14.6012097121311</v>
      </c>
      <c r="C310" s="14">
        <v>-22.126959603730601</v>
      </c>
      <c r="D310" s="9">
        <f t="shared" si="4"/>
        <v>-22.13</v>
      </c>
    </row>
    <row r="311" spans="1:4" x14ac:dyDescent="0.25">
      <c r="A311" s="8">
        <v>30.8</v>
      </c>
      <c r="B311" s="9">
        <v>-14.636518237712499</v>
      </c>
      <c r="C311" s="14">
        <v>-22.162268129312</v>
      </c>
      <c r="D311" s="9">
        <f t="shared" si="4"/>
        <v>-22.16</v>
      </c>
    </row>
    <row r="312" spans="1:4" x14ac:dyDescent="0.25">
      <c r="A312" s="8">
        <v>30.900000000000002</v>
      </c>
      <c r="B312" s="9">
        <v>-14.671712310822301</v>
      </c>
      <c r="C312" s="14">
        <v>-22.1974622024218</v>
      </c>
      <c r="D312" s="9">
        <f t="shared" si="4"/>
        <v>-22.2</v>
      </c>
    </row>
    <row r="313" spans="1:4" x14ac:dyDescent="0.25">
      <c r="A313" s="8">
        <v>31</v>
      </c>
      <c r="B313" s="9">
        <v>-14.706792671058199</v>
      </c>
      <c r="C313" s="14">
        <v>-22.232542562657802</v>
      </c>
      <c r="D313" s="9">
        <f t="shared" si="4"/>
        <v>-22.23</v>
      </c>
    </row>
    <row r="314" spans="1:4" x14ac:dyDescent="0.25">
      <c r="A314" s="8">
        <v>31.1</v>
      </c>
      <c r="B314" s="9">
        <v>-14.741760050872299</v>
      </c>
      <c r="C314" s="14">
        <v>-22.2675099424719</v>
      </c>
      <c r="D314" s="9">
        <f t="shared" si="4"/>
        <v>-22.27</v>
      </c>
    </row>
    <row r="315" spans="1:4" x14ac:dyDescent="0.25">
      <c r="A315" s="8">
        <v>31.200000000000003</v>
      </c>
      <c r="B315" s="9">
        <v>-14.776615175662499</v>
      </c>
      <c r="C315" s="14">
        <v>-22.302365067261999</v>
      </c>
      <c r="D315" s="9">
        <f t="shared" si="4"/>
        <v>-22.3</v>
      </c>
    </row>
    <row r="316" spans="1:4" x14ac:dyDescent="0.25">
      <c r="A316" s="8">
        <v>31.3</v>
      </c>
      <c r="B316" s="9">
        <v>-14.8113587638626</v>
      </c>
      <c r="C316" s="14">
        <v>-22.337108655462199</v>
      </c>
      <c r="D316" s="9">
        <f t="shared" si="4"/>
        <v>-22.34</v>
      </c>
    </row>
    <row r="317" spans="1:4" x14ac:dyDescent="0.25">
      <c r="A317" s="8">
        <v>31.400000000000002</v>
      </c>
      <c r="B317" s="9">
        <v>-14.845991527031799</v>
      </c>
      <c r="C317" s="14">
        <v>-22.371741418631299</v>
      </c>
      <c r="D317" s="9">
        <f t="shared" si="4"/>
        <v>-22.37</v>
      </c>
    </row>
    <row r="318" spans="1:4" x14ac:dyDescent="0.25">
      <c r="A318" s="8">
        <v>31.5</v>
      </c>
      <c r="B318" s="9">
        <v>-14.880514169941399</v>
      </c>
      <c r="C318" s="14">
        <v>-22.406264061540998</v>
      </c>
      <c r="D318" s="9">
        <f t="shared" si="4"/>
        <v>-22.41</v>
      </c>
    </row>
    <row r="319" spans="1:4" x14ac:dyDescent="0.25">
      <c r="A319" s="8">
        <v>31.6</v>
      </c>
      <c r="B319" s="9">
        <v>-14.9149273906615</v>
      </c>
      <c r="C319" s="14">
        <v>-22.440677282260999</v>
      </c>
      <c r="D319" s="9">
        <f t="shared" si="4"/>
        <v>-22.44</v>
      </c>
    </row>
    <row r="320" spans="1:4" x14ac:dyDescent="0.25">
      <c r="A320" s="8">
        <v>31.700000000000003</v>
      </c>
      <c r="B320" s="9">
        <v>-14.9492318806452</v>
      </c>
      <c r="C320" s="14">
        <v>-22.4749817722447</v>
      </c>
      <c r="D320" s="9">
        <f t="shared" si="4"/>
        <v>-22.47</v>
      </c>
    </row>
    <row r="321" spans="1:4" x14ac:dyDescent="0.25">
      <c r="A321" s="8">
        <v>31.8</v>
      </c>
      <c r="B321" s="9">
        <v>-14.9834283248122</v>
      </c>
      <c r="C321" s="14">
        <v>-22.509178216411801</v>
      </c>
      <c r="D321" s="9">
        <f t="shared" si="4"/>
        <v>-22.51</v>
      </c>
    </row>
    <row r="322" spans="1:4" x14ac:dyDescent="0.25">
      <c r="A322" s="8">
        <v>31.900000000000002</v>
      </c>
      <c r="B322" s="9">
        <v>-15.017517401630901</v>
      </c>
      <c r="C322" s="14">
        <v>-22.5432672932305</v>
      </c>
      <c r="D322" s="9">
        <f t="shared" si="4"/>
        <v>-22.54</v>
      </c>
    </row>
    <row r="323" spans="1:4" x14ac:dyDescent="0.25">
      <c r="A323" s="8">
        <v>32</v>
      </c>
      <c r="B323" s="9">
        <v>-15.0514997831991</v>
      </c>
      <c r="C323" s="14">
        <v>-22.577249674798601</v>
      </c>
      <c r="D323" s="9">
        <f t="shared" si="4"/>
        <v>-22.58</v>
      </c>
    </row>
    <row r="324" spans="1:4" x14ac:dyDescent="0.25">
      <c r="A324" s="8">
        <v>32.1</v>
      </c>
      <c r="B324" s="9">
        <v>-15.0853761353232</v>
      </c>
      <c r="C324" s="14">
        <v>-22.611126026922701</v>
      </c>
      <c r="D324" s="9">
        <f t="shared" ref="D324:D387" si="5">ROUND(C324,2)</f>
        <v>-22.61</v>
      </c>
    </row>
    <row r="325" spans="1:4" x14ac:dyDescent="0.25">
      <c r="A325" s="8">
        <v>32.200000000000003</v>
      </c>
      <c r="B325" s="9">
        <v>-15.119147117597199</v>
      </c>
      <c r="C325" s="14">
        <v>-22.644897009196701</v>
      </c>
      <c r="D325" s="9">
        <f t="shared" si="5"/>
        <v>-22.64</v>
      </c>
    </row>
    <row r="326" spans="1:4" x14ac:dyDescent="0.25">
      <c r="A326" s="8">
        <v>32.300000000000004</v>
      </c>
      <c r="B326" s="9">
        <v>-15.152813383479</v>
      </c>
      <c r="C326" s="14">
        <v>-22.678563275078499</v>
      </c>
      <c r="D326" s="9">
        <f t="shared" si="5"/>
        <v>-22.68</v>
      </c>
    </row>
    <row r="327" spans="1:4" x14ac:dyDescent="0.25">
      <c r="A327" s="8">
        <v>32.4</v>
      </c>
      <c r="B327" s="9">
        <v>-15.1863755803667</v>
      </c>
      <c r="C327" s="14">
        <v>-22.7121254719662</v>
      </c>
      <c r="D327" s="9">
        <f t="shared" si="5"/>
        <v>-22.71</v>
      </c>
    </row>
    <row r="328" spans="1:4" x14ac:dyDescent="0.25">
      <c r="A328" s="8">
        <v>32.5</v>
      </c>
      <c r="B328" s="9">
        <v>-15.219834349673301</v>
      </c>
      <c r="C328" s="14">
        <v>-22.745584241272802</v>
      </c>
      <c r="D328" s="9">
        <f t="shared" si="5"/>
        <v>-22.75</v>
      </c>
    </row>
    <row r="329" spans="1:4" x14ac:dyDescent="0.25">
      <c r="A329" s="8">
        <v>32.6</v>
      </c>
      <c r="B329" s="9">
        <v>-15.253190326899899</v>
      </c>
      <c r="C329" s="14">
        <v>-22.7789402184994</v>
      </c>
      <c r="D329" s="9">
        <f t="shared" si="5"/>
        <v>-22.78</v>
      </c>
    </row>
    <row r="330" spans="1:4" x14ac:dyDescent="0.25">
      <c r="A330" s="8">
        <v>32.700000000000003</v>
      </c>
      <c r="B330" s="9">
        <v>-15.2864441417086</v>
      </c>
      <c r="C330" s="14">
        <v>-22.812194033308099</v>
      </c>
      <c r="D330" s="9">
        <f t="shared" si="5"/>
        <v>-22.81</v>
      </c>
    </row>
    <row r="331" spans="1:4" x14ac:dyDescent="0.25">
      <c r="A331" s="8">
        <v>32.800000000000004</v>
      </c>
      <c r="B331" s="9">
        <v>-15.319596417993401</v>
      </c>
      <c r="C331" s="14">
        <v>-22.845346309592902</v>
      </c>
      <c r="D331" s="9">
        <f t="shared" si="5"/>
        <v>-22.85</v>
      </c>
    </row>
    <row r="332" spans="1:4" x14ac:dyDescent="0.25">
      <c r="A332" s="8">
        <v>32.9</v>
      </c>
      <c r="B332" s="9">
        <v>-15.3526477739508</v>
      </c>
      <c r="C332" s="14">
        <v>-22.878397665550299</v>
      </c>
      <c r="D332" s="9">
        <f t="shared" si="5"/>
        <v>-22.88</v>
      </c>
    </row>
    <row r="333" spans="1:4" x14ac:dyDescent="0.25">
      <c r="A333" s="8">
        <v>33</v>
      </c>
      <c r="B333" s="9">
        <v>-15.3855988221486</v>
      </c>
      <c r="C333" s="14">
        <v>-22.911348713748101</v>
      </c>
      <c r="D333" s="9">
        <f t="shared" si="5"/>
        <v>-22.91</v>
      </c>
    </row>
    <row r="334" spans="1:4" x14ac:dyDescent="0.25">
      <c r="A334" s="8">
        <v>33.1</v>
      </c>
      <c r="B334" s="9">
        <v>-15.418450169594401</v>
      </c>
      <c r="C334" s="14">
        <v>-22.9442000611939</v>
      </c>
      <c r="D334" s="9">
        <f t="shared" si="5"/>
        <v>-22.94</v>
      </c>
    </row>
    <row r="335" spans="1:4" x14ac:dyDescent="0.25">
      <c r="A335" s="8">
        <v>33.200000000000003</v>
      </c>
      <c r="B335" s="9">
        <v>-15.4512024178023</v>
      </c>
      <c r="C335" s="14">
        <v>-22.976952309401899</v>
      </c>
      <c r="D335" s="9">
        <f t="shared" si="5"/>
        <v>-22.98</v>
      </c>
    </row>
    <row r="336" spans="1:4" x14ac:dyDescent="0.25">
      <c r="A336" s="8">
        <v>33.300000000000004</v>
      </c>
      <c r="B336" s="9">
        <v>-15.4838561628594</v>
      </c>
      <c r="C336" s="14">
        <v>-23.009606054458899</v>
      </c>
      <c r="D336" s="9">
        <f t="shared" si="5"/>
        <v>-23.01</v>
      </c>
    </row>
    <row r="337" spans="1:4" x14ac:dyDescent="0.25">
      <c r="A337" s="8">
        <v>33.4</v>
      </c>
      <c r="B337" s="9">
        <v>-15.5164119954905</v>
      </c>
      <c r="C337" s="14">
        <v>-23.042161887090099</v>
      </c>
      <c r="D337" s="9">
        <f t="shared" si="5"/>
        <v>-23.04</v>
      </c>
    </row>
    <row r="338" spans="1:4" x14ac:dyDescent="0.25">
      <c r="A338" s="8">
        <v>33.5</v>
      </c>
      <c r="B338" s="9">
        <v>-15.548870501122501</v>
      </c>
      <c r="C338" s="14">
        <v>-23.0746203927221</v>
      </c>
      <c r="D338" s="9">
        <f t="shared" si="5"/>
        <v>-23.07</v>
      </c>
    </row>
    <row r="339" spans="1:4" x14ac:dyDescent="0.25">
      <c r="A339" s="8">
        <v>33.6</v>
      </c>
      <c r="B339" s="9">
        <v>-15.5812322599475</v>
      </c>
      <c r="C339" s="14">
        <v>-23.106982151547001</v>
      </c>
      <c r="D339" s="9">
        <f t="shared" si="5"/>
        <v>-23.11</v>
      </c>
    </row>
    <row r="340" spans="1:4" x14ac:dyDescent="0.25">
      <c r="A340" s="8">
        <v>33.700000000000003</v>
      </c>
      <c r="B340" s="9">
        <v>-15.613497846984901</v>
      </c>
      <c r="C340" s="14">
        <v>-23.139247738584402</v>
      </c>
      <c r="D340" s="9">
        <f t="shared" si="5"/>
        <v>-23.14</v>
      </c>
    </row>
    <row r="341" spans="1:4" x14ac:dyDescent="0.25">
      <c r="A341" s="8">
        <v>33.800000000000004</v>
      </c>
      <c r="B341" s="9">
        <v>-15.6456678321428</v>
      </c>
      <c r="C341" s="14">
        <v>-23.171417723742302</v>
      </c>
      <c r="D341" s="9">
        <f t="shared" si="5"/>
        <v>-23.17</v>
      </c>
    </row>
    <row r="342" spans="1:4" x14ac:dyDescent="0.25">
      <c r="A342" s="8">
        <v>33.9</v>
      </c>
      <c r="B342" s="9">
        <v>-15.6777427802785</v>
      </c>
      <c r="C342" s="14">
        <v>-23.203492671877999</v>
      </c>
      <c r="D342" s="9">
        <f t="shared" si="5"/>
        <v>-23.2</v>
      </c>
    </row>
    <row r="343" spans="1:4" x14ac:dyDescent="0.25">
      <c r="A343" s="8">
        <v>34</v>
      </c>
      <c r="B343" s="9">
        <v>-15.709723251257801</v>
      </c>
      <c r="C343" s="14">
        <v>-23.235473142857298</v>
      </c>
      <c r="D343" s="9">
        <f t="shared" si="5"/>
        <v>-23.24</v>
      </c>
    </row>
    <row r="344" spans="1:4" x14ac:dyDescent="0.25">
      <c r="A344" s="8">
        <v>34.1</v>
      </c>
      <c r="B344" s="9">
        <v>-15.741609800013901</v>
      </c>
      <c r="C344" s="14">
        <v>-23.2673596916134</v>
      </c>
      <c r="D344" s="9">
        <f t="shared" si="5"/>
        <v>-23.27</v>
      </c>
    </row>
    <row r="345" spans="1:4" x14ac:dyDescent="0.25">
      <c r="A345" s="8">
        <v>34.200000000000003</v>
      </c>
      <c r="B345" s="9">
        <v>-15.7734029766048</v>
      </c>
      <c r="C345" s="14">
        <v>-23.299152868204299</v>
      </c>
      <c r="D345" s="9">
        <f t="shared" si="5"/>
        <v>-23.3</v>
      </c>
    </row>
    <row r="346" spans="1:4" x14ac:dyDescent="0.25">
      <c r="A346" s="8">
        <v>34.300000000000004</v>
      </c>
      <c r="B346" s="9">
        <v>-15.8051033262707</v>
      </c>
      <c r="C346" s="14">
        <v>-23.3308532178702</v>
      </c>
      <c r="D346" s="9">
        <f t="shared" si="5"/>
        <v>-23.33</v>
      </c>
    </row>
    <row r="347" spans="1:4" x14ac:dyDescent="0.25">
      <c r="A347" s="8">
        <v>34.4</v>
      </c>
      <c r="B347" s="9">
        <v>-15.8367113894897</v>
      </c>
      <c r="C347" s="14">
        <v>-23.3624612810892</v>
      </c>
      <c r="D347" s="9">
        <f t="shared" si="5"/>
        <v>-23.36</v>
      </c>
    </row>
    <row r="348" spans="1:4" x14ac:dyDescent="0.25">
      <c r="A348" s="8">
        <v>34.5</v>
      </c>
      <c r="B348" s="9">
        <v>-15.8682277020333</v>
      </c>
      <c r="C348" s="14">
        <v>-23.393977593632801</v>
      </c>
      <c r="D348" s="9">
        <f t="shared" si="5"/>
        <v>-23.39</v>
      </c>
    </row>
    <row r="349" spans="1:4" x14ac:dyDescent="0.25">
      <c r="A349" s="8">
        <v>34.6</v>
      </c>
      <c r="B349" s="9">
        <v>-15.899652795020801</v>
      </c>
      <c r="C349" s="14">
        <v>-23.425402686620401</v>
      </c>
      <c r="D349" s="9">
        <f t="shared" si="5"/>
        <v>-23.43</v>
      </c>
    </row>
    <row r="350" spans="1:4" x14ac:dyDescent="0.25">
      <c r="A350" s="8">
        <v>34.700000000000003</v>
      </c>
      <c r="B350" s="9">
        <v>-15.9309871949733</v>
      </c>
      <c r="C350" s="14">
        <v>-23.456737086572801</v>
      </c>
      <c r="D350" s="9">
        <f t="shared" si="5"/>
        <v>-23.46</v>
      </c>
    </row>
    <row r="351" spans="1:4" x14ac:dyDescent="0.25">
      <c r="A351" s="8">
        <v>34.800000000000004</v>
      </c>
      <c r="B351" s="9">
        <v>-15.9622314238659</v>
      </c>
      <c r="C351" s="14">
        <v>-23.4879813154655</v>
      </c>
      <c r="D351" s="9">
        <f t="shared" si="5"/>
        <v>-23.49</v>
      </c>
    </row>
    <row r="352" spans="1:4" x14ac:dyDescent="0.25">
      <c r="A352" s="8">
        <v>34.9</v>
      </c>
      <c r="B352" s="9">
        <v>-15.9933859991809</v>
      </c>
      <c r="C352" s="14">
        <v>-23.519135890780401</v>
      </c>
      <c r="D352" s="9">
        <f t="shared" si="5"/>
        <v>-23.52</v>
      </c>
    </row>
    <row r="353" spans="1:4" x14ac:dyDescent="0.25">
      <c r="A353" s="8">
        <v>35</v>
      </c>
      <c r="B353" s="9">
        <v>-16.024451433958301</v>
      </c>
      <c r="C353" s="14">
        <v>-23.550201325557801</v>
      </c>
      <c r="D353" s="9">
        <f t="shared" si="5"/>
        <v>-23.55</v>
      </c>
    </row>
    <row r="354" spans="1:4" x14ac:dyDescent="0.25">
      <c r="A354" s="8">
        <v>35.1</v>
      </c>
      <c r="B354" s="9">
        <v>-16.055428236847</v>
      </c>
      <c r="C354" s="14">
        <v>-23.581178128446499</v>
      </c>
      <c r="D354" s="9">
        <f t="shared" si="5"/>
        <v>-23.58</v>
      </c>
    </row>
    <row r="355" spans="1:4" x14ac:dyDescent="0.25">
      <c r="A355" s="8">
        <v>35.200000000000003</v>
      </c>
      <c r="B355" s="9">
        <v>-16.0863169121547</v>
      </c>
      <c r="C355" s="14">
        <v>-23.6120668037542</v>
      </c>
      <c r="D355" s="9">
        <f t="shared" si="5"/>
        <v>-23.61</v>
      </c>
    </row>
    <row r="356" spans="1:4" x14ac:dyDescent="0.25">
      <c r="A356" s="8">
        <v>35.300000000000004</v>
      </c>
      <c r="B356" s="9">
        <v>-16.117117959897001</v>
      </c>
      <c r="C356" s="14">
        <v>-23.642867851496501</v>
      </c>
      <c r="D356" s="9">
        <f t="shared" si="5"/>
        <v>-23.64</v>
      </c>
    </row>
    <row r="357" spans="1:4" x14ac:dyDescent="0.25">
      <c r="A357" s="8">
        <v>35.4</v>
      </c>
      <c r="B357" s="9">
        <v>-16.147831875846101</v>
      </c>
      <c r="C357" s="14">
        <v>-23.673581767445601</v>
      </c>
      <c r="D357" s="9">
        <f t="shared" si="5"/>
        <v>-23.67</v>
      </c>
    </row>
    <row r="358" spans="1:4" x14ac:dyDescent="0.25">
      <c r="A358" s="8">
        <v>35.5</v>
      </c>
      <c r="B358" s="9">
        <v>-16.178459151578799</v>
      </c>
      <c r="C358" s="14">
        <v>-23.704209043178299</v>
      </c>
      <c r="D358" s="9">
        <f t="shared" si="5"/>
        <v>-23.7</v>
      </c>
    </row>
    <row r="359" spans="1:4" x14ac:dyDescent="0.25">
      <c r="A359" s="8">
        <v>35.6</v>
      </c>
      <c r="B359" s="9">
        <v>-16.209000274523301</v>
      </c>
      <c r="C359" s="14">
        <v>-23.734750166122801</v>
      </c>
      <c r="D359" s="9">
        <f t="shared" si="5"/>
        <v>-23.73</v>
      </c>
    </row>
    <row r="360" spans="1:4" x14ac:dyDescent="0.25">
      <c r="A360" s="8">
        <v>35.700000000000003</v>
      </c>
      <c r="B360" s="9">
        <v>-16.239455728006199</v>
      </c>
      <c r="C360" s="14">
        <v>-23.765205619605801</v>
      </c>
      <c r="D360" s="9">
        <f t="shared" si="5"/>
        <v>-23.77</v>
      </c>
    </row>
    <row r="361" spans="1:4" x14ac:dyDescent="0.25">
      <c r="A361" s="8">
        <v>35.800000000000004</v>
      </c>
      <c r="B361" s="9">
        <v>-16.269825991298301</v>
      </c>
      <c r="C361" s="14">
        <v>-23.795575882897801</v>
      </c>
      <c r="D361" s="9">
        <f t="shared" si="5"/>
        <v>-23.8</v>
      </c>
    </row>
    <row r="362" spans="1:4" x14ac:dyDescent="0.25">
      <c r="A362" s="8">
        <v>35.9</v>
      </c>
      <c r="B362" s="9">
        <v>-16.300111539659401</v>
      </c>
      <c r="C362" s="14">
        <v>-23.8258614312589</v>
      </c>
      <c r="D362" s="9">
        <f t="shared" si="5"/>
        <v>-23.83</v>
      </c>
    </row>
    <row r="363" spans="1:4" x14ac:dyDescent="0.25">
      <c r="A363" s="8">
        <v>36</v>
      </c>
      <c r="B363" s="9">
        <v>-16.330312844383599</v>
      </c>
      <c r="C363" s="14">
        <v>-23.856062735983102</v>
      </c>
      <c r="D363" s="9">
        <f t="shared" si="5"/>
        <v>-23.86</v>
      </c>
    </row>
    <row r="364" spans="1:4" x14ac:dyDescent="0.25">
      <c r="A364" s="8">
        <v>36.1</v>
      </c>
      <c r="B364" s="9">
        <v>-16.360430372842899</v>
      </c>
      <c r="C364" s="14">
        <v>-23.886180264442402</v>
      </c>
      <c r="D364" s="9">
        <f t="shared" si="5"/>
        <v>-23.89</v>
      </c>
    </row>
    <row r="365" spans="1:4" x14ac:dyDescent="0.25">
      <c r="A365" s="8">
        <v>36.200000000000003</v>
      </c>
      <c r="B365" s="9">
        <v>-16.390464588530602</v>
      </c>
      <c r="C365" s="14">
        <v>-23.916214480130101</v>
      </c>
      <c r="D365" s="9">
        <f t="shared" si="5"/>
        <v>-23.92</v>
      </c>
    </row>
    <row r="366" spans="1:4" x14ac:dyDescent="0.25">
      <c r="A366" s="8">
        <v>36.300000000000004</v>
      </c>
      <c r="B366" s="9">
        <v>-16.4204159511042</v>
      </c>
      <c r="C366" s="14">
        <v>-23.946165842703799</v>
      </c>
      <c r="D366" s="9">
        <f t="shared" si="5"/>
        <v>-23.95</v>
      </c>
    </row>
    <row r="367" spans="1:4" x14ac:dyDescent="0.25">
      <c r="A367" s="8">
        <v>36.4</v>
      </c>
      <c r="B367" s="9">
        <v>-16.450284916427801</v>
      </c>
      <c r="C367" s="14">
        <v>-23.9760348080273</v>
      </c>
      <c r="D367" s="9">
        <f t="shared" si="5"/>
        <v>-23.98</v>
      </c>
    </row>
    <row r="368" spans="1:4" x14ac:dyDescent="0.25">
      <c r="A368" s="8">
        <v>36.5</v>
      </c>
      <c r="B368" s="9">
        <v>-16.480071936613299</v>
      </c>
      <c r="C368" s="14">
        <v>-24.005821828212799</v>
      </c>
      <c r="D368" s="9">
        <f t="shared" si="5"/>
        <v>-24.01</v>
      </c>
    </row>
    <row r="369" spans="1:4" x14ac:dyDescent="0.25">
      <c r="A369" s="8">
        <v>36.6</v>
      </c>
      <c r="B369" s="9">
        <v>-16.509777460061699</v>
      </c>
      <c r="C369" s="14">
        <v>-24.035527351661202</v>
      </c>
      <c r="D369" s="9">
        <f t="shared" si="5"/>
        <v>-24.04</v>
      </c>
    </row>
    <row r="370" spans="1:4" x14ac:dyDescent="0.25">
      <c r="A370" s="8">
        <v>36.700000000000003</v>
      </c>
      <c r="B370" s="9">
        <v>-16.539401931503601</v>
      </c>
      <c r="C370" s="14">
        <v>-24.0651518231032</v>
      </c>
      <c r="D370" s="9">
        <f t="shared" si="5"/>
        <v>-24.07</v>
      </c>
    </row>
    <row r="371" spans="1:4" x14ac:dyDescent="0.25">
      <c r="A371" s="8">
        <v>36.800000000000004</v>
      </c>
      <c r="B371" s="9">
        <v>-16.568945792039401</v>
      </c>
      <c r="C371" s="14">
        <v>-24.0946956836389</v>
      </c>
      <c r="D371" s="9">
        <f t="shared" si="5"/>
        <v>-24.09</v>
      </c>
    </row>
    <row r="372" spans="1:4" x14ac:dyDescent="0.25">
      <c r="A372" s="8">
        <v>36.9</v>
      </c>
      <c r="B372" s="9">
        <v>-16.598409479177899</v>
      </c>
      <c r="C372" s="14">
        <v>-24.124159370777502</v>
      </c>
      <c r="D372" s="9">
        <f t="shared" si="5"/>
        <v>-24.12</v>
      </c>
    </row>
    <row r="373" spans="1:4" x14ac:dyDescent="0.25">
      <c r="A373" s="8">
        <v>37</v>
      </c>
      <c r="B373" s="9">
        <v>-16.627793426876298</v>
      </c>
      <c r="C373" s="14">
        <v>-24.153543318475801</v>
      </c>
      <c r="D373" s="9">
        <f t="shared" si="5"/>
        <v>-24.15</v>
      </c>
    </row>
    <row r="374" spans="1:4" x14ac:dyDescent="0.25">
      <c r="A374" s="8">
        <v>37.1</v>
      </c>
      <c r="B374" s="9">
        <v>-16.6570980655776</v>
      </c>
      <c r="C374" s="14">
        <v>-24.182847957177099</v>
      </c>
      <c r="D374" s="9">
        <f t="shared" si="5"/>
        <v>-24.18</v>
      </c>
    </row>
    <row r="375" spans="1:4" x14ac:dyDescent="0.25">
      <c r="A375" s="8">
        <v>37.200000000000003</v>
      </c>
      <c r="B375" s="9">
        <v>-16.686323822248902</v>
      </c>
      <c r="C375" s="14">
        <v>-24.212073713848401</v>
      </c>
      <c r="D375" s="9">
        <f t="shared" si="5"/>
        <v>-24.21</v>
      </c>
    </row>
    <row r="376" spans="1:4" x14ac:dyDescent="0.25">
      <c r="A376" s="8">
        <v>37.300000000000004</v>
      </c>
      <c r="B376" s="9">
        <v>-16.715471120418599</v>
      </c>
      <c r="C376" s="14">
        <v>-24.241221012018102</v>
      </c>
      <c r="D376" s="9">
        <f t="shared" si="5"/>
        <v>-24.24</v>
      </c>
    </row>
    <row r="377" spans="1:4" x14ac:dyDescent="0.25">
      <c r="A377" s="8">
        <v>37.4</v>
      </c>
      <c r="B377" s="9">
        <v>-16.744540380213401</v>
      </c>
      <c r="C377" s="14">
        <v>-24.2702902718129</v>
      </c>
      <c r="D377" s="9">
        <f t="shared" si="5"/>
        <v>-24.27</v>
      </c>
    </row>
    <row r="378" spans="1:4" x14ac:dyDescent="0.25">
      <c r="A378" s="8">
        <v>37.5</v>
      </c>
      <c r="B378" s="9">
        <v>-16.773532018394398</v>
      </c>
      <c r="C378" s="14">
        <v>-24.299281909993901</v>
      </c>
      <c r="D378" s="9">
        <f t="shared" si="5"/>
        <v>-24.3</v>
      </c>
    </row>
    <row r="379" spans="1:4" x14ac:dyDescent="0.25">
      <c r="A379" s="8">
        <v>37.6</v>
      </c>
      <c r="B379" s="9">
        <v>-16.802446448392899</v>
      </c>
      <c r="C379" s="14">
        <v>-24.328196339992498</v>
      </c>
      <c r="D379" s="9">
        <f t="shared" si="5"/>
        <v>-24.33</v>
      </c>
    </row>
    <row r="380" spans="1:4" x14ac:dyDescent="0.25">
      <c r="A380" s="8">
        <v>37.700000000000003</v>
      </c>
      <c r="B380" s="9">
        <v>-16.831284080346201</v>
      </c>
      <c r="C380" s="14">
        <v>-24.3570339719458</v>
      </c>
      <c r="D380" s="9">
        <f t="shared" si="5"/>
        <v>-24.36</v>
      </c>
    </row>
    <row r="381" spans="1:4" x14ac:dyDescent="0.25">
      <c r="A381" s="8">
        <v>37.800000000000004</v>
      </c>
      <c r="B381" s="9">
        <v>-16.860045321131999</v>
      </c>
      <c r="C381" s="14">
        <v>-24.385795212731601</v>
      </c>
      <c r="D381" s="9">
        <f t="shared" si="5"/>
        <v>-24.39</v>
      </c>
    </row>
    <row r="382" spans="1:4" x14ac:dyDescent="0.25">
      <c r="A382" s="8">
        <v>37.9</v>
      </c>
      <c r="B382" s="9">
        <v>-16.888730574403201</v>
      </c>
      <c r="C382" s="14">
        <v>-24.414480466002701</v>
      </c>
      <c r="D382" s="9">
        <f t="shared" si="5"/>
        <v>-24.41</v>
      </c>
    </row>
    <row r="383" spans="1:4" x14ac:dyDescent="0.25">
      <c r="A383" s="8">
        <v>38</v>
      </c>
      <c r="B383" s="9">
        <v>-16.917340240621701</v>
      </c>
      <c r="C383" s="14">
        <v>-24.443090132221201</v>
      </c>
      <c r="D383" s="9">
        <f t="shared" si="5"/>
        <v>-24.44</v>
      </c>
    </row>
    <row r="384" spans="1:4" x14ac:dyDescent="0.25">
      <c r="A384" s="8">
        <v>38.1</v>
      </c>
      <c r="B384" s="9">
        <v>-16.9458747170919</v>
      </c>
      <c r="C384" s="14">
        <v>-24.4716246086914</v>
      </c>
      <c r="D384" s="9">
        <f t="shared" si="5"/>
        <v>-24.47</v>
      </c>
    </row>
    <row r="385" spans="1:4" x14ac:dyDescent="0.25">
      <c r="A385" s="8">
        <v>38.200000000000003</v>
      </c>
      <c r="B385" s="9">
        <v>-16.974334397994099</v>
      </c>
      <c r="C385" s="14">
        <v>-24.500084289593701</v>
      </c>
      <c r="D385" s="9">
        <f t="shared" si="5"/>
        <v>-24.5</v>
      </c>
    </row>
    <row r="386" spans="1:4" x14ac:dyDescent="0.25">
      <c r="A386" s="8">
        <v>38.300000000000004</v>
      </c>
      <c r="B386" s="9">
        <v>-17.002719674417001</v>
      </c>
      <c r="C386" s="14">
        <v>-24.528469566016501</v>
      </c>
      <c r="D386" s="9">
        <f t="shared" si="5"/>
        <v>-24.53</v>
      </c>
    </row>
    <row r="387" spans="1:4" x14ac:dyDescent="0.25">
      <c r="A387" s="8">
        <v>38.400000000000006</v>
      </c>
      <c r="B387" s="9">
        <v>-17.031030934389701</v>
      </c>
      <c r="C387" s="14">
        <v>-24.5567808259892</v>
      </c>
      <c r="D387" s="9">
        <f t="shared" si="5"/>
        <v>-24.56</v>
      </c>
    </row>
    <row r="388" spans="1:4" x14ac:dyDescent="0.25">
      <c r="A388" s="8">
        <v>38.5</v>
      </c>
      <c r="B388" s="9">
        <v>-17.0592685629139</v>
      </c>
      <c r="C388" s="14">
        <v>-24.585018454513499</v>
      </c>
      <c r="D388" s="9">
        <f t="shared" ref="D388:D451" si="6">ROUND(C388,2)</f>
        <v>-24.59</v>
      </c>
    </row>
    <row r="389" spans="1:4" x14ac:dyDescent="0.25">
      <c r="A389" s="8">
        <v>38.6</v>
      </c>
      <c r="B389" s="9">
        <v>-17.087432941995299</v>
      </c>
      <c r="C389" s="14">
        <v>-24.613182833594799</v>
      </c>
      <c r="D389" s="9">
        <f t="shared" si="6"/>
        <v>-24.61</v>
      </c>
    </row>
    <row r="390" spans="1:4" x14ac:dyDescent="0.25">
      <c r="A390" s="8">
        <v>38.700000000000003</v>
      </c>
      <c r="B390" s="9">
        <v>-17.115524450674201</v>
      </c>
      <c r="C390" s="14">
        <v>-24.6412743422737</v>
      </c>
      <c r="D390" s="9">
        <f t="shared" si="6"/>
        <v>-24.64</v>
      </c>
    </row>
    <row r="391" spans="1:4" x14ac:dyDescent="0.25">
      <c r="A391" s="8">
        <v>38.800000000000004</v>
      </c>
      <c r="B391" s="9">
        <v>-17.143543465056599</v>
      </c>
      <c r="C391" s="14">
        <v>-24.669293356656102</v>
      </c>
      <c r="D391" s="9">
        <f t="shared" si="6"/>
        <v>-24.67</v>
      </c>
    </row>
    <row r="392" spans="1:4" x14ac:dyDescent="0.25">
      <c r="A392" s="8">
        <v>38.900000000000006</v>
      </c>
      <c r="B392" s="9">
        <v>-17.171490358344101</v>
      </c>
      <c r="C392" s="14">
        <v>-24.697240249943601</v>
      </c>
      <c r="D392" s="9">
        <f t="shared" si="6"/>
        <v>-24.7</v>
      </c>
    </row>
    <row r="393" spans="1:4" x14ac:dyDescent="0.25">
      <c r="A393" s="8">
        <v>39</v>
      </c>
      <c r="B393" s="9">
        <v>-17.199365500863902</v>
      </c>
      <c r="C393" s="14">
        <v>-24.725115392463401</v>
      </c>
      <c r="D393" s="9">
        <f t="shared" si="6"/>
        <v>-24.73</v>
      </c>
    </row>
    <row r="394" spans="1:4" x14ac:dyDescent="0.25">
      <c r="A394" s="8">
        <v>39.1</v>
      </c>
      <c r="B394" s="9">
        <v>-17.227169260098101</v>
      </c>
      <c r="C394" s="14">
        <v>-24.752919151697601</v>
      </c>
      <c r="D394" s="9">
        <f t="shared" si="6"/>
        <v>-24.75</v>
      </c>
    </row>
    <row r="395" spans="1:4" x14ac:dyDescent="0.25">
      <c r="A395" s="8">
        <v>39.200000000000003</v>
      </c>
      <c r="B395" s="9">
        <v>-17.2549020007128</v>
      </c>
      <c r="C395" s="14">
        <v>-24.780651892312399</v>
      </c>
      <c r="D395" s="9">
        <f t="shared" si="6"/>
        <v>-24.78</v>
      </c>
    </row>
    <row r="396" spans="1:4" x14ac:dyDescent="0.25">
      <c r="A396" s="8">
        <v>39.300000000000004</v>
      </c>
      <c r="B396" s="9">
        <v>-17.282564084587101</v>
      </c>
      <c r="C396" s="14">
        <v>-24.8083139761866</v>
      </c>
      <c r="D396" s="9">
        <f t="shared" si="6"/>
        <v>-24.81</v>
      </c>
    </row>
    <row r="397" spans="1:4" x14ac:dyDescent="0.25">
      <c r="A397" s="8">
        <v>39.400000000000006</v>
      </c>
      <c r="B397" s="9">
        <v>-17.310155870840799</v>
      </c>
      <c r="C397" s="14">
        <v>-24.835905762440301</v>
      </c>
      <c r="D397" s="9">
        <f t="shared" si="6"/>
        <v>-24.84</v>
      </c>
    </row>
    <row r="398" spans="1:4" x14ac:dyDescent="0.25">
      <c r="A398" s="8">
        <v>39.5</v>
      </c>
      <c r="B398" s="9">
        <v>-17.337677715862899</v>
      </c>
      <c r="C398" s="14">
        <v>-24.863427607462398</v>
      </c>
      <c r="D398" s="9">
        <f t="shared" si="6"/>
        <v>-24.86</v>
      </c>
    </row>
    <row r="399" spans="1:4" x14ac:dyDescent="0.25">
      <c r="A399" s="8">
        <v>39.6</v>
      </c>
      <c r="B399" s="9">
        <v>-17.365129973339201</v>
      </c>
      <c r="C399" s="14">
        <v>-24.8908798649388</v>
      </c>
      <c r="D399" s="9">
        <f t="shared" si="6"/>
        <v>-24.89</v>
      </c>
    </row>
    <row r="400" spans="1:4" x14ac:dyDescent="0.25">
      <c r="A400" s="8">
        <v>39.700000000000003</v>
      </c>
      <c r="B400" s="9">
        <v>-17.392512994279301</v>
      </c>
      <c r="C400" s="14">
        <v>-24.9182628858788</v>
      </c>
      <c r="D400" s="9">
        <f t="shared" si="6"/>
        <v>-24.92</v>
      </c>
    </row>
    <row r="401" spans="1:4" x14ac:dyDescent="0.25">
      <c r="A401" s="8">
        <v>39.800000000000004</v>
      </c>
      <c r="B401" s="9">
        <v>-17.4198271270436</v>
      </c>
      <c r="C401" s="14">
        <v>-24.9455770186431</v>
      </c>
      <c r="D401" s="9">
        <f t="shared" si="6"/>
        <v>-24.95</v>
      </c>
    </row>
    <row r="402" spans="1:4" x14ac:dyDescent="0.25">
      <c r="A402" s="8">
        <v>39.900000000000006</v>
      </c>
      <c r="B402" s="9">
        <v>-17.447072717370101</v>
      </c>
      <c r="C402" s="14">
        <v>-24.972822608969601</v>
      </c>
      <c r="D402" s="9">
        <f t="shared" si="6"/>
        <v>-24.97</v>
      </c>
    </row>
    <row r="403" spans="1:4" x14ac:dyDescent="0.25">
      <c r="A403" s="8">
        <v>40</v>
      </c>
      <c r="B403" s="9">
        <v>-17.474250108400501</v>
      </c>
      <c r="C403" s="14">
        <v>-25</v>
      </c>
      <c r="D403" s="9">
        <f t="shared" si="6"/>
        <v>-25</v>
      </c>
    </row>
    <row r="404" spans="1:4" x14ac:dyDescent="0.25">
      <c r="A404" s="8">
        <v>40.1</v>
      </c>
      <c r="B404" s="9">
        <v>-17.501359640705999</v>
      </c>
      <c r="C404" s="14">
        <v>-25.027109532305499</v>
      </c>
      <c r="D404" s="9">
        <f t="shared" si="6"/>
        <v>-25.03</v>
      </c>
    </row>
    <row r="405" spans="1:4" x14ac:dyDescent="0.25">
      <c r="A405" s="8">
        <v>40.200000000000003</v>
      </c>
      <c r="B405" s="9">
        <v>-17.5284016523132</v>
      </c>
      <c r="C405" s="14">
        <v>-25.054151543912699</v>
      </c>
      <c r="D405" s="9">
        <f t="shared" si="6"/>
        <v>-25.05</v>
      </c>
    </row>
    <row r="406" spans="1:4" x14ac:dyDescent="0.25">
      <c r="A406" s="8">
        <v>40.300000000000004</v>
      </c>
      <c r="B406" s="9">
        <v>-17.555376478729201</v>
      </c>
      <c r="C406" s="14">
        <v>-25.0811263703287</v>
      </c>
      <c r="D406" s="9">
        <f t="shared" si="6"/>
        <v>-25.08</v>
      </c>
    </row>
    <row r="407" spans="1:4" x14ac:dyDescent="0.25">
      <c r="A407" s="8">
        <v>40.400000000000006</v>
      </c>
      <c r="B407" s="9">
        <v>-17.582284452966501</v>
      </c>
      <c r="C407" s="14">
        <v>-25.1080343445661</v>
      </c>
      <c r="D407" s="9">
        <f t="shared" si="6"/>
        <v>-25.11</v>
      </c>
    </row>
    <row r="408" spans="1:4" x14ac:dyDescent="0.25">
      <c r="A408" s="8">
        <v>40.5</v>
      </c>
      <c r="B408" s="9">
        <v>-17.609125905568099</v>
      </c>
      <c r="C408" s="14">
        <v>-25.134875797167702</v>
      </c>
      <c r="D408" s="9">
        <f t="shared" si="6"/>
        <v>-25.13</v>
      </c>
    </row>
    <row r="409" spans="1:4" x14ac:dyDescent="0.25">
      <c r="A409" s="8">
        <v>40.6</v>
      </c>
      <c r="B409" s="9">
        <v>-17.635901164631299</v>
      </c>
      <c r="C409" s="14">
        <v>-25.161651056230799</v>
      </c>
      <c r="D409" s="9">
        <f t="shared" si="6"/>
        <v>-25.16</v>
      </c>
    </row>
    <row r="410" spans="1:4" x14ac:dyDescent="0.25">
      <c r="A410" s="8">
        <v>40.700000000000003</v>
      </c>
      <c r="B410" s="9">
        <v>-17.6626105558319</v>
      </c>
      <c r="C410" s="14">
        <v>-25.1883604474314</v>
      </c>
      <c r="D410" s="9">
        <f t="shared" si="6"/>
        <v>-25.19</v>
      </c>
    </row>
    <row r="411" spans="1:4" x14ac:dyDescent="0.25">
      <c r="A411" s="8">
        <v>40.800000000000004</v>
      </c>
      <c r="B411" s="9">
        <v>-17.689254402448402</v>
      </c>
      <c r="C411" s="14">
        <v>-25.215004294047901</v>
      </c>
      <c r="D411" s="9">
        <f t="shared" si="6"/>
        <v>-25.22</v>
      </c>
    </row>
    <row r="412" spans="1:4" x14ac:dyDescent="0.25">
      <c r="A412" s="8">
        <v>40.900000000000006</v>
      </c>
      <c r="B412" s="9">
        <v>-17.715833025384999</v>
      </c>
      <c r="C412" s="14">
        <v>-25.241582916984498</v>
      </c>
      <c r="D412" s="9">
        <f t="shared" si="6"/>
        <v>-25.24</v>
      </c>
    </row>
    <row r="413" spans="1:4" x14ac:dyDescent="0.25">
      <c r="A413" s="8">
        <v>41</v>
      </c>
      <c r="B413" s="9">
        <v>-17.742346743194801</v>
      </c>
      <c r="C413" s="14">
        <v>-25.268096634794301</v>
      </c>
      <c r="D413" s="9">
        <f t="shared" si="6"/>
        <v>-25.27</v>
      </c>
    </row>
    <row r="414" spans="1:4" x14ac:dyDescent="0.25">
      <c r="A414" s="8">
        <v>41.1</v>
      </c>
      <c r="B414" s="9">
        <v>-17.768795872103102</v>
      </c>
      <c r="C414" s="14">
        <v>-25.2945457637027</v>
      </c>
      <c r="D414" s="9">
        <f t="shared" si="6"/>
        <v>-25.29</v>
      </c>
    </row>
    <row r="415" spans="1:4" x14ac:dyDescent="0.25">
      <c r="A415" s="8">
        <v>41.2</v>
      </c>
      <c r="B415" s="9">
        <v>-17.795180726029798</v>
      </c>
      <c r="C415" s="14">
        <v>-25.320930617629301</v>
      </c>
      <c r="D415" s="9">
        <f t="shared" si="6"/>
        <v>-25.32</v>
      </c>
    </row>
    <row r="416" spans="1:4" x14ac:dyDescent="0.25">
      <c r="A416" s="8">
        <v>41.300000000000004</v>
      </c>
      <c r="B416" s="9">
        <v>-17.8215016166114</v>
      </c>
      <c r="C416" s="14">
        <v>-25.347251508210999</v>
      </c>
      <c r="D416" s="9">
        <f t="shared" si="6"/>
        <v>-25.35</v>
      </c>
    </row>
    <row r="417" spans="1:4" x14ac:dyDescent="0.25">
      <c r="A417" s="8">
        <v>41.400000000000006</v>
      </c>
      <c r="B417" s="9">
        <v>-17.847758853223901</v>
      </c>
      <c r="C417" s="14">
        <v>-25.3735087448234</v>
      </c>
      <c r="D417" s="9">
        <f t="shared" si="6"/>
        <v>-25.37</v>
      </c>
    </row>
    <row r="418" spans="1:4" x14ac:dyDescent="0.25">
      <c r="A418" s="8">
        <v>41.5</v>
      </c>
      <c r="B418" s="9">
        <v>-17.873952743003699</v>
      </c>
      <c r="C418" s="14">
        <v>-25.399702634603301</v>
      </c>
      <c r="D418" s="9">
        <f t="shared" si="6"/>
        <v>-25.4</v>
      </c>
    </row>
    <row r="419" spans="1:4" x14ac:dyDescent="0.25">
      <c r="A419" s="8">
        <v>41.6</v>
      </c>
      <c r="B419" s="9">
        <v>-17.90008359087</v>
      </c>
      <c r="C419" s="14">
        <v>-25.4258334824695</v>
      </c>
      <c r="D419" s="9">
        <f t="shared" si="6"/>
        <v>-25.43</v>
      </c>
    </row>
    <row r="420" spans="1:4" x14ac:dyDescent="0.25">
      <c r="A420" s="8">
        <v>41.7</v>
      </c>
      <c r="B420" s="9">
        <v>-17.926151699545301</v>
      </c>
      <c r="C420" s="14">
        <v>-25.4519015911449</v>
      </c>
      <c r="D420" s="9">
        <f t="shared" si="6"/>
        <v>-25.45</v>
      </c>
    </row>
    <row r="421" spans="1:4" x14ac:dyDescent="0.25">
      <c r="A421" s="8">
        <v>41.800000000000004</v>
      </c>
      <c r="B421" s="9">
        <v>-17.9521573695773</v>
      </c>
      <c r="C421" s="14">
        <v>-25.477907261176799</v>
      </c>
      <c r="D421" s="9">
        <f t="shared" si="6"/>
        <v>-25.48</v>
      </c>
    </row>
    <row r="422" spans="1:4" x14ac:dyDescent="0.25">
      <c r="A422" s="8">
        <v>41.900000000000006</v>
      </c>
      <c r="B422" s="9">
        <v>-17.9781008993588</v>
      </c>
      <c r="C422" s="14">
        <v>-25.5038507909583</v>
      </c>
      <c r="D422" s="9">
        <f t="shared" si="6"/>
        <v>-25.5</v>
      </c>
    </row>
    <row r="423" spans="1:4" x14ac:dyDescent="0.25">
      <c r="A423" s="8">
        <v>42</v>
      </c>
      <c r="B423" s="9">
        <v>-18.003982585148901</v>
      </c>
      <c r="C423" s="14">
        <v>-25.529732476748499</v>
      </c>
      <c r="D423" s="9">
        <f t="shared" si="6"/>
        <v>-25.53</v>
      </c>
    </row>
    <row r="424" spans="1:4" x14ac:dyDescent="0.25">
      <c r="A424" s="8">
        <v>42.1</v>
      </c>
      <c r="B424" s="9">
        <v>-18.029802721093098</v>
      </c>
      <c r="C424" s="14">
        <v>-25.555552612692701</v>
      </c>
      <c r="D424" s="9">
        <f t="shared" si="6"/>
        <v>-25.56</v>
      </c>
    </row>
    <row r="425" spans="1:4" x14ac:dyDescent="0.25">
      <c r="A425" s="8">
        <v>42.2</v>
      </c>
      <c r="B425" s="9">
        <v>-18.055561599243301</v>
      </c>
      <c r="C425" s="14">
        <v>-25.581311490842801</v>
      </c>
      <c r="D425" s="9">
        <f t="shared" si="6"/>
        <v>-25.58</v>
      </c>
    </row>
    <row r="426" spans="1:4" x14ac:dyDescent="0.25">
      <c r="A426" s="8">
        <v>42.300000000000004</v>
      </c>
      <c r="B426" s="9">
        <v>-18.0812595095775</v>
      </c>
      <c r="C426" s="14">
        <v>-25.607009401176999</v>
      </c>
      <c r="D426" s="9">
        <f t="shared" si="6"/>
        <v>-25.61</v>
      </c>
    </row>
    <row r="427" spans="1:4" x14ac:dyDescent="0.25">
      <c r="A427" s="8">
        <v>42.400000000000006</v>
      </c>
      <c r="B427" s="9">
        <v>-18.1068967400197</v>
      </c>
      <c r="C427" s="14">
        <v>-25.632646631619298</v>
      </c>
      <c r="D427" s="9">
        <f t="shared" si="6"/>
        <v>-25.63</v>
      </c>
    </row>
    <row r="428" spans="1:4" x14ac:dyDescent="0.25">
      <c r="A428" s="8">
        <v>42.5</v>
      </c>
      <c r="B428" s="9">
        <v>-18.132473576459201</v>
      </c>
      <c r="C428" s="14">
        <v>-25.658223468058701</v>
      </c>
      <c r="D428" s="9">
        <f t="shared" si="6"/>
        <v>-25.66</v>
      </c>
    </row>
    <row r="429" spans="1:4" x14ac:dyDescent="0.25">
      <c r="A429" s="8">
        <v>42.6</v>
      </c>
      <c r="B429" s="9">
        <v>-18.157990302769399</v>
      </c>
      <c r="C429" s="14">
        <v>-25.683740194368902</v>
      </c>
      <c r="D429" s="9">
        <f t="shared" si="6"/>
        <v>-25.68</v>
      </c>
    </row>
    <row r="430" spans="1:4" x14ac:dyDescent="0.25">
      <c r="A430" s="8">
        <v>42.7</v>
      </c>
      <c r="B430" s="9">
        <v>-18.183447200827001</v>
      </c>
      <c r="C430" s="14">
        <v>-25.7091970924265</v>
      </c>
      <c r="D430" s="9">
        <f t="shared" si="6"/>
        <v>-25.71</v>
      </c>
    </row>
    <row r="431" spans="1:4" x14ac:dyDescent="0.25">
      <c r="A431" s="8">
        <v>42.800000000000004</v>
      </c>
      <c r="B431" s="9">
        <v>-18.208844550530699</v>
      </c>
      <c r="C431" s="14">
        <v>-25.734594442130199</v>
      </c>
      <c r="D431" s="9">
        <f t="shared" si="6"/>
        <v>-25.73</v>
      </c>
    </row>
    <row r="432" spans="1:4" x14ac:dyDescent="0.25">
      <c r="A432" s="8">
        <v>42.900000000000006</v>
      </c>
      <c r="B432" s="9">
        <v>-18.2341826298195</v>
      </c>
      <c r="C432" s="14">
        <v>-25.759932521419099</v>
      </c>
      <c r="D432" s="9">
        <f t="shared" si="6"/>
        <v>-25.76</v>
      </c>
    </row>
    <row r="433" spans="1:4" x14ac:dyDescent="0.25">
      <c r="A433" s="8">
        <v>43</v>
      </c>
      <c r="B433" s="9">
        <v>-18.259461714691099</v>
      </c>
      <c r="C433" s="14">
        <v>-25.785211606290598</v>
      </c>
      <c r="D433" s="9">
        <f t="shared" si="6"/>
        <v>-25.79</v>
      </c>
    </row>
    <row r="434" spans="1:4" x14ac:dyDescent="0.25">
      <c r="A434" s="8">
        <v>43.1</v>
      </c>
      <c r="B434" s="9">
        <v>-18.284682079219699</v>
      </c>
      <c r="C434" s="14">
        <v>-25.810431970819199</v>
      </c>
      <c r="D434" s="9">
        <f t="shared" si="6"/>
        <v>-25.81</v>
      </c>
    </row>
    <row r="435" spans="1:4" x14ac:dyDescent="0.25">
      <c r="A435" s="8">
        <v>43.2</v>
      </c>
      <c r="B435" s="9">
        <v>-18.309843995574202</v>
      </c>
      <c r="C435" s="14">
        <v>-25.835593887173701</v>
      </c>
      <c r="D435" s="9">
        <f t="shared" si="6"/>
        <v>-25.84</v>
      </c>
    </row>
    <row r="436" spans="1:4" x14ac:dyDescent="0.25">
      <c r="A436" s="8">
        <v>43.300000000000004</v>
      </c>
      <c r="B436" s="9">
        <v>-18.334947734035602</v>
      </c>
      <c r="C436" s="14">
        <v>-25.860697625635101</v>
      </c>
      <c r="D436" s="9">
        <f t="shared" si="6"/>
        <v>-25.86</v>
      </c>
    </row>
    <row r="437" spans="1:4" x14ac:dyDescent="0.25">
      <c r="A437" s="8">
        <v>43.400000000000006</v>
      </c>
      <c r="B437" s="9">
        <v>-18.3599935630142</v>
      </c>
      <c r="C437" s="14">
        <v>-25.885743454613699</v>
      </c>
      <c r="D437" s="9">
        <f t="shared" si="6"/>
        <v>-25.89</v>
      </c>
    </row>
    <row r="438" spans="1:4" x14ac:dyDescent="0.25">
      <c r="A438" s="8">
        <v>43.5</v>
      </c>
      <c r="B438" s="9">
        <v>-18.3849817490673</v>
      </c>
      <c r="C438" s="14">
        <v>-25.910731640666899</v>
      </c>
      <c r="D438" s="9">
        <f t="shared" si="6"/>
        <v>-25.91</v>
      </c>
    </row>
    <row r="439" spans="1:4" x14ac:dyDescent="0.25">
      <c r="A439" s="8">
        <v>43.6</v>
      </c>
      <c r="B439" s="9">
        <v>-18.409912556916101</v>
      </c>
      <c r="C439" s="14">
        <v>-25.9356624485156</v>
      </c>
      <c r="D439" s="9">
        <f t="shared" si="6"/>
        <v>-25.94</v>
      </c>
    </row>
    <row r="440" spans="1:4" x14ac:dyDescent="0.25">
      <c r="A440" s="8">
        <v>43.7</v>
      </c>
      <c r="B440" s="9">
        <v>-18.434786249462</v>
      </c>
      <c r="C440" s="14">
        <v>-25.9605361410615</v>
      </c>
      <c r="D440" s="9">
        <f t="shared" si="6"/>
        <v>-25.96</v>
      </c>
    </row>
    <row r="441" spans="1:4" x14ac:dyDescent="0.25">
      <c r="A441" s="8">
        <v>43.800000000000004</v>
      </c>
      <c r="B441" s="9">
        <v>-18.459603087803899</v>
      </c>
      <c r="C441" s="14">
        <v>-25.985352979403402</v>
      </c>
      <c r="D441" s="9">
        <f t="shared" si="6"/>
        <v>-25.99</v>
      </c>
    </row>
    <row r="442" spans="1:4" x14ac:dyDescent="0.25">
      <c r="A442" s="8">
        <v>43.900000000000006</v>
      </c>
      <c r="B442" s="9">
        <v>-18.4843633312544</v>
      </c>
      <c r="C442" s="14">
        <v>-26.010113222853999</v>
      </c>
      <c r="D442" s="9">
        <f t="shared" si="6"/>
        <v>-26.01</v>
      </c>
    </row>
    <row r="443" spans="1:4" x14ac:dyDescent="0.25">
      <c r="A443" s="8">
        <v>44</v>
      </c>
      <c r="B443" s="9">
        <v>-18.509067237356099</v>
      </c>
      <c r="C443" s="14">
        <v>-26.034817128955599</v>
      </c>
      <c r="D443" s="9">
        <f t="shared" si="6"/>
        <v>-26.03</v>
      </c>
    </row>
    <row r="444" spans="1:4" x14ac:dyDescent="0.25">
      <c r="A444" s="8">
        <v>44.1</v>
      </c>
      <c r="B444" s="9">
        <v>-18.5337150618974</v>
      </c>
      <c r="C444" s="14">
        <v>-26.059464953496899</v>
      </c>
      <c r="D444" s="9">
        <f t="shared" si="6"/>
        <v>-26.06</v>
      </c>
    </row>
    <row r="445" spans="1:4" x14ac:dyDescent="0.25">
      <c r="A445" s="8">
        <v>44.2</v>
      </c>
      <c r="B445" s="9">
        <v>-18.558307058928701</v>
      </c>
      <c r="C445" s="14">
        <v>-26.084056950528201</v>
      </c>
      <c r="D445" s="9">
        <f t="shared" si="6"/>
        <v>-26.08</v>
      </c>
    </row>
    <row r="446" spans="1:4" x14ac:dyDescent="0.25">
      <c r="A446" s="8">
        <v>44.300000000000004</v>
      </c>
      <c r="B446" s="9">
        <v>-18.582843480778202</v>
      </c>
      <c r="C446" s="14">
        <v>-26.108593372377701</v>
      </c>
      <c r="D446" s="9">
        <f t="shared" si="6"/>
        <v>-26.11</v>
      </c>
    </row>
    <row r="447" spans="1:4" x14ac:dyDescent="0.25">
      <c r="A447" s="8">
        <v>44.400000000000006</v>
      </c>
      <c r="B447" s="9">
        <v>-18.607324578066901</v>
      </c>
      <c r="C447" s="14">
        <v>-26.133074469666401</v>
      </c>
      <c r="D447" s="9">
        <f t="shared" si="6"/>
        <v>-26.13</v>
      </c>
    </row>
    <row r="448" spans="1:4" x14ac:dyDescent="0.25">
      <c r="A448" s="8">
        <v>44.5</v>
      </c>
      <c r="B448" s="9">
        <v>-18.6317505997247</v>
      </c>
      <c r="C448" s="14">
        <v>-26.1575004913242</v>
      </c>
      <c r="D448" s="9">
        <f t="shared" si="6"/>
        <v>-26.16</v>
      </c>
    </row>
    <row r="449" spans="1:4" x14ac:dyDescent="0.25">
      <c r="A449" s="8">
        <v>44.6</v>
      </c>
      <c r="B449" s="9">
        <v>-18.656121793004999</v>
      </c>
      <c r="C449" s="14">
        <v>-26.181871684604499</v>
      </c>
      <c r="D449" s="9">
        <f t="shared" si="6"/>
        <v>-26.18</v>
      </c>
    </row>
    <row r="450" spans="1:4" x14ac:dyDescent="0.25">
      <c r="A450" s="8">
        <v>44.7</v>
      </c>
      <c r="B450" s="9">
        <v>-18.680438403499799</v>
      </c>
      <c r="C450" s="14">
        <v>-26.206188295099398</v>
      </c>
      <c r="D450" s="9">
        <f t="shared" si="6"/>
        <v>-26.21</v>
      </c>
    </row>
    <row r="451" spans="1:4" x14ac:dyDescent="0.25">
      <c r="A451" s="8">
        <v>44.800000000000004</v>
      </c>
      <c r="B451" s="9">
        <v>-18.704700675154999</v>
      </c>
      <c r="C451" s="14">
        <v>-26.230450566754499</v>
      </c>
      <c r="D451" s="9">
        <f t="shared" si="6"/>
        <v>-26.23</v>
      </c>
    </row>
    <row r="452" spans="1:4" x14ac:dyDescent="0.25">
      <c r="A452" s="8">
        <v>44.900000000000006</v>
      </c>
      <c r="B452" s="9">
        <v>-18.728908850284501</v>
      </c>
      <c r="C452" s="14">
        <v>-26.254658741884001</v>
      </c>
      <c r="D452" s="9">
        <f t="shared" ref="D452:D515" si="7">ROUND(C452,2)</f>
        <v>-26.25</v>
      </c>
    </row>
    <row r="453" spans="1:4" x14ac:dyDescent="0.25">
      <c r="A453" s="8">
        <v>45</v>
      </c>
      <c r="B453" s="9">
        <v>-18.753063169585001</v>
      </c>
      <c r="C453" s="14">
        <v>-26.278813061184501</v>
      </c>
      <c r="D453" s="9">
        <f t="shared" si="7"/>
        <v>-26.28</v>
      </c>
    </row>
    <row r="454" spans="1:4" x14ac:dyDescent="0.25">
      <c r="A454" s="8">
        <v>45.099999999999994</v>
      </c>
      <c r="B454" s="9">
        <v>-18.7771638721504</v>
      </c>
      <c r="C454" s="14">
        <v>-26.302913763749999</v>
      </c>
      <c r="D454" s="9">
        <f t="shared" si="7"/>
        <v>-26.3</v>
      </c>
    </row>
    <row r="455" spans="1:4" x14ac:dyDescent="0.25">
      <c r="A455" s="8">
        <v>45.199999999999996</v>
      </c>
      <c r="B455" s="9">
        <v>-18.801211195486001</v>
      </c>
      <c r="C455" s="14">
        <v>-26.3269610870855</v>
      </c>
      <c r="D455" s="9">
        <f t="shared" si="7"/>
        <v>-26.33</v>
      </c>
    </row>
    <row r="456" spans="1:4" x14ac:dyDescent="0.25">
      <c r="A456" s="8">
        <v>45.3</v>
      </c>
      <c r="B456" s="9">
        <v>-18.825205375522199</v>
      </c>
      <c r="C456" s="14">
        <v>-26.350955267121702</v>
      </c>
      <c r="D456" s="9">
        <f t="shared" si="7"/>
        <v>-26.35</v>
      </c>
    </row>
    <row r="457" spans="1:4" x14ac:dyDescent="0.25">
      <c r="A457" s="8">
        <v>45.4</v>
      </c>
      <c r="B457" s="9">
        <v>-18.849146646628999</v>
      </c>
      <c r="C457" s="14">
        <v>-26.374896538228501</v>
      </c>
      <c r="D457" s="9">
        <f t="shared" si="7"/>
        <v>-26.37</v>
      </c>
    </row>
    <row r="458" spans="1:4" x14ac:dyDescent="0.25">
      <c r="A458" s="8">
        <v>45.5</v>
      </c>
      <c r="B458" s="9">
        <v>-18.8730352416292</v>
      </c>
      <c r="C458" s="14">
        <v>-26.398785133228799</v>
      </c>
      <c r="D458" s="9">
        <f t="shared" si="7"/>
        <v>-26.4</v>
      </c>
    </row>
    <row r="459" spans="1:4" x14ac:dyDescent="0.25">
      <c r="A459" s="8">
        <v>45.599999999999994</v>
      </c>
      <c r="B459" s="9">
        <v>-18.896871391812301</v>
      </c>
      <c r="C459" s="14">
        <v>-26.4226212834118</v>
      </c>
      <c r="D459" s="9">
        <f t="shared" si="7"/>
        <v>-26.42</v>
      </c>
    </row>
    <row r="460" spans="1:4" x14ac:dyDescent="0.25">
      <c r="A460" s="8">
        <v>45.699999999999996</v>
      </c>
      <c r="B460" s="9">
        <v>-18.920655326947699</v>
      </c>
      <c r="C460" s="14">
        <v>-26.446405218547199</v>
      </c>
      <c r="D460" s="9">
        <f t="shared" si="7"/>
        <v>-26.45</v>
      </c>
    </row>
    <row r="461" spans="1:4" x14ac:dyDescent="0.25">
      <c r="A461" s="8">
        <v>45.8</v>
      </c>
      <c r="B461" s="9">
        <v>-18.944387275298102</v>
      </c>
      <c r="C461" s="14">
        <v>-26.4701371668977</v>
      </c>
      <c r="D461" s="9">
        <f t="shared" si="7"/>
        <v>-26.47</v>
      </c>
    </row>
    <row r="462" spans="1:4" x14ac:dyDescent="0.25">
      <c r="A462" s="8">
        <v>45.9</v>
      </c>
      <c r="B462" s="9">
        <v>-18.968067463632899</v>
      </c>
      <c r="C462" s="14">
        <v>-26.493817355232501</v>
      </c>
      <c r="D462" s="9">
        <f t="shared" si="7"/>
        <v>-26.49</v>
      </c>
    </row>
    <row r="463" spans="1:4" x14ac:dyDescent="0.25">
      <c r="A463" s="8">
        <v>46</v>
      </c>
      <c r="B463" s="9">
        <v>-18.991696117240799</v>
      </c>
      <c r="C463" s="14">
        <v>-26.517446008840299</v>
      </c>
      <c r="D463" s="9">
        <f t="shared" si="7"/>
        <v>-26.52</v>
      </c>
    </row>
    <row r="464" spans="1:4" x14ac:dyDescent="0.25">
      <c r="A464" s="8">
        <v>46.099999999999994</v>
      </c>
      <c r="B464" s="9">
        <v>-19.015273459942598</v>
      </c>
      <c r="C464" s="14">
        <v>-26.541023351542101</v>
      </c>
      <c r="D464" s="9">
        <f t="shared" si="7"/>
        <v>-26.54</v>
      </c>
    </row>
    <row r="465" spans="1:4" x14ac:dyDescent="0.25">
      <c r="A465" s="8">
        <v>46.199999999999996</v>
      </c>
      <c r="B465" s="9">
        <v>-19.038799714104599</v>
      </c>
      <c r="C465" s="14">
        <v>-26.564549605704102</v>
      </c>
      <c r="D465" s="9">
        <f t="shared" si="7"/>
        <v>-26.56</v>
      </c>
    </row>
    <row r="466" spans="1:4" x14ac:dyDescent="0.25">
      <c r="A466" s="8">
        <v>46.3</v>
      </c>
      <c r="B466" s="9">
        <v>-19.062275100650201</v>
      </c>
      <c r="C466" s="14">
        <v>-26.5880249922498</v>
      </c>
      <c r="D466" s="9">
        <f t="shared" si="7"/>
        <v>-26.59</v>
      </c>
    </row>
    <row r="467" spans="1:4" x14ac:dyDescent="0.25">
      <c r="A467" s="8">
        <v>46.4</v>
      </c>
      <c r="B467" s="9">
        <v>-19.085699839073399</v>
      </c>
      <c r="C467" s="14">
        <v>-26.611449730673002</v>
      </c>
      <c r="D467" s="9">
        <f t="shared" si="7"/>
        <v>-26.61</v>
      </c>
    </row>
    <row r="468" spans="1:4" x14ac:dyDescent="0.25">
      <c r="A468" s="8">
        <v>46.5</v>
      </c>
      <c r="B468" s="9">
        <v>-19.109074147450301</v>
      </c>
      <c r="C468" s="14">
        <v>-26.6348240390498</v>
      </c>
      <c r="D468" s="9">
        <f t="shared" si="7"/>
        <v>-26.63</v>
      </c>
    </row>
    <row r="469" spans="1:4" x14ac:dyDescent="0.25">
      <c r="A469" s="8">
        <v>46.599999999999994</v>
      </c>
      <c r="B469" s="9">
        <v>-19.132398242451401</v>
      </c>
      <c r="C469" s="14">
        <v>-26.658148134050901</v>
      </c>
      <c r="D469" s="9">
        <f t="shared" si="7"/>
        <v>-26.66</v>
      </c>
    </row>
    <row r="470" spans="1:4" x14ac:dyDescent="0.25">
      <c r="A470" s="8">
        <v>46.699999999999996</v>
      </c>
      <c r="B470" s="9">
        <v>-19.155672339354201</v>
      </c>
      <c r="C470" s="14">
        <v>-26.6814222309537</v>
      </c>
      <c r="D470" s="9">
        <f t="shared" si="7"/>
        <v>-26.68</v>
      </c>
    </row>
    <row r="471" spans="1:4" x14ac:dyDescent="0.25">
      <c r="A471" s="8">
        <v>46.8</v>
      </c>
      <c r="B471" s="9">
        <v>-19.178896652054501</v>
      </c>
      <c r="C471" s="14">
        <v>-26.704646543654</v>
      </c>
      <c r="D471" s="9">
        <f t="shared" si="7"/>
        <v>-26.7</v>
      </c>
    </row>
    <row r="472" spans="1:4" x14ac:dyDescent="0.25">
      <c r="A472" s="8">
        <v>46.9</v>
      </c>
      <c r="B472" s="9">
        <v>-19.202071393078501</v>
      </c>
      <c r="C472" s="14">
        <v>-26.727821284678001</v>
      </c>
      <c r="D472" s="9">
        <f t="shared" si="7"/>
        <v>-26.73</v>
      </c>
    </row>
    <row r="473" spans="1:4" x14ac:dyDescent="0.25">
      <c r="A473" s="8">
        <v>47</v>
      </c>
      <c r="B473" s="9">
        <v>-19.225196773594298</v>
      </c>
      <c r="C473" s="14">
        <v>-26.750946665193901</v>
      </c>
      <c r="D473" s="9">
        <f t="shared" si="7"/>
        <v>-26.75</v>
      </c>
    </row>
    <row r="474" spans="1:4" x14ac:dyDescent="0.25">
      <c r="A474" s="8">
        <v>47.099999999999994</v>
      </c>
      <c r="B474" s="9">
        <v>-19.248273003423801</v>
      </c>
      <c r="C474" s="14">
        <v>-26.7740228950233</v>
      </c>
      <c r="D474" s="9">
        <f t="shared" si="7"/>
        <v>-26.77</v>
      </c>
    </row>
    <row r="475" spans="1:4" x14ac:dyDescent="0.25">
      <c r="A475" s="8">
        <v>47.199999999999996</v>
      </c>
      <c r="B475" s="9">
        <v>-19.271300291053599</v>
      </c>
      <c r="C475" s="14">
        <v>-26.797050182653098</v>
      </c>
      <c r="D475" s="9">
        <f t="shared" si="7"/>
        <v>-26.8</v>
      </c>
    </row>
    <row r="476" spans="1:4" x14ac:dyDescent="0.25">
      <c r="A476" s="8">
        <v>47.3</v>
      </c>
      <c r="B476" s="9">
        <v>-19.294278843646701</v>
      </c>
      <c r="C476" s="14">
        <v>-26.820028735246201</v>
      </c>
      <c r="D476" s="9">
        <f t="shared" si="7"/>
        <v>-26.82</v>
      </c>
    </row>
    <row r="477" spans="1:4" x14ac:dyDescent="0.25">
      <c r="A477" s="8">
        <v>47.4</v>
      </c>
      <c r="B477" s="9">
        <v>-19.317208867053498</v>
      </c>
      <c r="C477" s="14">
        <v>-26.842958758653101</v>
      </c>
      <c r="D477" s="9">
        <f t="shared" si="7"/>
        <v>-26.84</v>
      </c>
    </row>
    <row r="478" spans="1:4" x14ac:dyDescent="0.25">
      <c r="A478" s="8">
        <v>47.5</v>
      </c>
      <c r="B478" s="9">
        <v>-19.3400905658231</v>
      </c>
      <c r="C478" s="14">
        <v>-26.8658404574226</v>
      </c>
      <c r="D478" s="9">
        <f t="shared" si="7"/>
        <v>-26.87</v>
      </c>
    </row>
    <row r="479" spans="1:4" x14ac:dyDescent="0.25">
      <c r="A479" s="8">
        <v>47.599999999999994</v>
      </c>
      <c r="B479" s="9">
        <v>-19.3629241432137</v>
      </c>
      <c r="C479" s="14">
        <v>-26.888674034813299</v>
      </c>
      <c r="D479" s="9">
        <f t="shared" si="7"/>
        <v>-26.89</v>
      </c>
    </row>
    <row r="480" spans="1:4" x14ac:dyDescent="0.25">
      <c r="A480" s="8">
        <v>47.699999999999996</v>
      </c>
      <c r="B480" s="9">
        <v>-19.3857098012043</v>
      </c>
      <c r="C480" s="14">
        <v>-26.911459692803799</v>
      </c>
      <c r="D480" s="9">
        <f t="shared" si="7"/>
        <v>-26.91</v>
      </c>
    </row>
    <row r="481" spans="1:4" x14ac:dyDescent="0.25">
      <c r="A481" s="8">
        <v>47.8</v>
      </c>
      <c r="B481" s="9">
        <v>-19.4084477405044</v>
      </c>
      <c r="C481" s="14">
        <v>-26.934197632103899</v>
      </c>
      <c r="D481" s="9">
        <f t="shared" si="7"/>
        <v>-26.93</v>
      </c>
    </row>
    <row r="482" spans="1:4" x14ac:dyDescent="0.25">
      <c r="A482" s="8">
        <v>47.9</v>
      </c>
      <c r="B482" s="9">
        <v>-19.431138160565499</v>
      </c>
      <c r="C482" s="14">
        <v>-26.956888052164999</v>
      </c>
      <c r="D482" s="9">
        <f t="shared" si="7"/>
        <v>-26.96</v>
      </c>
    </row>
    <row r="483" spans="1:4" x14ac:dyDescent="0.25">
      <c r="A483" s="8">
        <v>48</v>
      </c>
      <c r="B483" s="9">
        <v>-19.4537812595911</v>
      </c>
      <c r="C483" s="14">
        <v>-26.979531151190599</v>
      </c>
      <c r="D483" s="9">
        <f t="shared" si="7"/>
        <v>-26.98</v>
      </c>
    </row>
    <row r="484" spans="1:4" x14ac:dyDescent="0.25">
      <c r="A484" s="8">
        <v>48.099999999999994</v>
      </c>
      <c r="B484" s="9">
        <v>-19.476377234547201</v>
      </c>
      <c r="C484" s="14">
        <v>-27.0021271261467</v>
      </c>
      <c r="D484" s="9">
        <f t="shared" si="7"/>
        <v>-27</v>
      </c>
    </row>
    <row r="485" spans="1:4" x14ac:dyDescent="0.25">
      <c r="A485" s="8">
        <v>48.199999999999996</v>
      </c>
      <c r="B485" s="9">
        <v>-19.498926281172601</v>
      </c>
      <c r="C485" s="14">
        <v>-27.0246761727722</v>
      </c>
      <c r="D485" s="9">
        <f t="shared" si="7"/>
        <v>-27.02</v>
      </c>
    </row>
    <row r="486" spans="1:4" x14ac:dyDescent="0.25">
      <c r="A486" s="8">
        <v>48.3</v>
      </c>
      <c r="B486" s="9">
        <v>-19.521428593989199</v>
      </c>
      <c r="C486" s="14">
        <v>-27.047178485588699</v>
      </c>
      <c r="D486" s="9">
        <f t="shared" si="7"/>
        <v>-27.05</v>
      </c>
    </row>
    <row r="487" spans="1:4" x14ac:dyDescent="0.25">
      <c r="A487" s="8">
        <v>48.4</v>
      </c>
      <c r="B487" s="9">
        <v>-19.543884366311701</v>
      </c>
      <c r="C487" s="14">
        <v>-27.0696342579113</v>
      </c>
      <c r="D487" s="9">
        <f t="shared" si="7"/>
        <v>-27.07</v>
      </c>
    </row>
    <row r="488" spans="1:4" x14ac:dyDescent="0.25">
      <c r="A488" s="8">
        <v>48.5</v>
      </c>
      <c r="B488" s="9">
        <v>-19.566293790258001</v>
      </c>
      <c r="C488" s="14">
        <v>-27.092043681857501</v>
      </c>
      <c r="D488" s="9">
        <f t="shared" si="7"/>
        <v>-27.09</v>
      </c>
    </row>
    <row r="489" spans="1:4" x14ac:dyDescent="0.25">
      <c r="A489" s="8">
        <v>48.599999999999994</v>
      </c>
      <c r="B489" s="9">
        <v>-19.588657056758699</v>
      </c>
      <c r="C489" s="14">
        <v>-27.114406948358301</v>
      </c>
      <c r="D489" s="9">
        <f t="shared" si="7"/>
        <v>-27.11</v>
      </c>
    </row>
    <row r="490" spans="1:4" x14ac:dyDescent="0.25">
      <c r="A490" s="8">
        <v>48.699999999999996</v>
      </c>
      <c r="B490" s="9">
        <v>-19.610974355567301</v>
      </c>
      <c r="C490" s="14">
        <v>-27.1367242471668</v>
      </c>
      <c r="D490" s="9">
        <f t="shared" si="7"/>
        <v>-27.14</v>
      </c>
    </row>
    <row r="491" spans="1:4" x14ac:dyDescent="0.25">
      <c r="A491" s="8">
        <v>48.8</v>
      </c>
      <c r="B491" s="9">
        <v>-19.6332458752692</v>
      </c>
      <c r="C491" s="14">
        <v>-27.158995766868699</v>
      </c>
      <c r="D491" s="9">
        <f t="shared" si="7"/>
        <v>-27.16</v>
      </c>
    </row>
    <row r="492" spans="1:4" x14ac:dyDescent="0.25">
      <c r="A492" s="8">
        <v>48.9</v>
      </c>
      <c r="B492" s="9">
        <v>-19.655471803291899</v>
      </c>
      <c r="C492" s="14">
        <v>-27.181221694891398</v>
      </c>
      <c r="D492" s="9">
        <f t="shared" si="7"/>
        <v>-27.18</v>
      </c>
    </row>
    <row r="493" spans="1:4" x14ac:dyDescent="0.25">
      <c r="A493" s="8">
        <v>49</v>
      </c>
      <c r="B493" s="9">
        <v>-19.677652325914298</v>
      </c>
      <c r="C493" s="14">
        <v>-27.203402217513801</v>
      </c>
      <c r="D493" s="9">
        <f t="shared" si="7"/>
        <v>-27.2</v>
      </c>
    </row>
    <row r="494" spans="1:4" x14ac:dyDescent="0.25">
      <c r="A494" s="8">
        <v>49.099999999999994</v>
      </c>
      <c r="B494" s="9">
        <v>-19.699787628275601</v>
      </c>
      <c r="C494" s="14">
        <v>-27.2255375198751</v>
      </c>
      <c r="D494" s="9">
        <f t="shared" si="7"/>
        <v>-27.23</v>
      </c>
    </row>
    <row r="495" spans="1:4" x14ac:dyDescent="0.25">
      <c r="A495" s="8">
        <v>49.199999999999996</v>
      </c>
      <c r="B495" s="9">
        <v>-19.721877894385401</v>
      </c>
      <c r="C495" s="14">
        <v>-27.2476277859849</v>
      </c>
      <c r="D495" s="9">
        <f t="shared" si="7"/>
        <v>-27.25</v>
      </c>
    </row>
    <row r="496" spans="1:4" x14ac:dyDescent="0.25">
      <c r="A496" s="8">
        <v>49.3</v>
      </c>
      <c r="B496" s="9">
        <v>-19.743923307132199</v>
      </c>
      <c r="C496" s="14">
        <v>-27.269673198731699</v>
      </c>
      <c r="D496" s="9">
        <f t="shared" si="7"/>
        <v>-27.27</v>
      </c>
    </row>
    <row r="497" spans="1:4" x14ac:dyDescent="0.25">
      <c r="A497" s="8">
        <v>49.4</v>
      </c>
      <c r="B497" s="9">
        <v>-19.7659240482926</v>
      </c>
      <c r="C497" s="14">
        <v>-27.2916739398921</v>
      </c>
      <c r="D497" s="9">
        <f t="shared" si="7"/>
        <v>-27.29</v>
      </c>
    </row>
    <row r="498" spans="1:4" x14ac:dyDescent="0.25">
      <c r="A498" s="8">
        <v>49.5</v>
      </c>
      <c r="B498" s="9">
        <v>-19.7878802985406</v>
      </c>
      <c r="C498" s="14">
        <v>-27.313630190140199</v>
      </c>
      <c r="D498" s="9">
        <f t="shared" si="7"/>
        <v>-27.31</v>
      </c>
    </row>
    <row r="499" spans="1:4" x14ac:dyDescent="0.25">
      <c r="A499" s="8">
        <v>49.599999999999994</v>
      </c>
      <c r="B499" s="9">
        <v>-19.8097922374563</v>
      </c>
      <c r="C499" s="14">
        <v>-27.335542129055899</v>
      </c>
      <c r="D499" s="9">
        <f t="shared" si="7"/>
        <v>-27.34</v>
      </c>
    </row>
    <row r="500" spans="1:4" x14ac:dyDescent="0.25">
      <c r="A500" s="8">
        <v>49.699999999999996</v>
      </c>
      <c r="B500" s="9">
        <v>-19.831660043534701</v>
      </c>
      <c r="C500" s="14">
        <v>-27.3574099351342</v>
      </c>
      <c r="D500" s="9">
        <f t="shared" si="7"/>
        <v>-27.36</v>
      </c>
    </row>
    <row r="501" spans="1:4" x14ac:dyDescent="0.25">
      <c r="A501" s="8">
        <v>49.8</v>
      </c>
      <c r="B501" s="9">
        <v>-19.853483894194301</v>
      </c>
      <c r="C501" s="14">
        <v>-27.3792337857939</v>
      </c>
      <c r="D501" s="9">
        <f t="shared" si="7"/>
        <v>-27.38</v>
      </c>
    </row>
    <row r="502" spans="1:4" x14ac:dyDescent="0.25">
      <c r="A502" s="8">
        <v>49.9</v>
      </c>
      <c r="B502" s="9">
        <v>-19.8752639657862</v>
      </c>
      <c r="C502" s="14">
        <v>-27.401013857385699</v>
      </c>
      <c r="D502" s="9">
        <f t="shared" si="7"/>
        <v>-27.4</v>
      </c>
    </row>
    <row r="503" spans="1:4" x14ac:dyDescent="0.25">
      <c r="A503" s="8">
        <v>50</v>
      </c>
      <c r="B503" s="9">
        <v>-19.8970004336019</v>
      </c>
      <c r="C503" s="14">
        <v>-27.422750325201399</v>
      </c>
      <c r="D503" s="9">
        <f t="shared" si="7"/>
        <v>-27.42</v>
      </c>
    </row>
    <row r="504" spans="1:4" x14ac:dyDescent="0.25">
      <c r="A504" s="8">
        <v>50.099999999999994</v>
      </c>
      <c r="B504" s="9">
        <v>-19.918693471882602</v>
      </c>
      <c r="C504" s="14">
        <v>-27.444443363482101</v>
      </c>
      <c r="D504" s="9">
        <f t="shared" si="7"/>
        <v>-27.44</v>
      </c>
    </row>
    <row r="505" spans="1:4" x14ac:dyDescent="0.25">
      <c r="A505" s="8">
        <v>50.199999999999996</v>
      </c>
      <c r="B505" s="9">
        <v>-19.940343253826899</v>
      </c>
      <c r="C505" s="14">
        <v>-27.466093145426399</v>
      </c>
      <c r="D505" s="9">
        <f t="shared" si="7"/>
        <v>-27.47</v>
      </c>
    </row>
    <row r="506" spans="1:4" x14ac:dyDescent="0.25">
      <c r="A506" s="8">
        <v>50.3</v>
      </c>
      <c r="B506" s="9">
        <v>-19.9619499515996</v>
      </c>
      <c r="C506" s="14">
        <v>-27.487699843199099</v>
      </c>
      <c r="D506" s="9">
        <f t="shared" si="7"/>
        <v>-27.49</v>
      </c>
    </row>
    <row r="507" spans="1:4" x14ac:dyDescent="0.25">
      <c r="A507" s="8">
        <v>50.4</v>
      </c>
      <c r="B507" s="9">
        <v>-19.9835137363395</v>
      </c>
      <c r="C507" s="14">
        <v>-27.509263627939099</v>
      </c>
      <c r="D507" s="9">
        <f t="shared" si="7"/>
        <v>-27.51</v>
      </c>
    </row>
    <row r="508" spans="1:4" x14ac:dyDescent="0.25">
      <c r="A508" s="8">
        <v>50.5</v>
      </c>
      <c r="B508" s="9">
        <v>-20.0050347781679</v>
      </c>
      <c r="C508" s="14">
        <v>-27.530784669767499</v>
      </c>
      <c r="D508" s="9">
        <f t="shared" si="7"/>
        <v>-27.53</v>
      </c>
    </row>
    <row r="509" spans="1:4" x14ac:dyDescent="0.25">
      <c r="A509" s="8">
        <v>50.599999999999994</v>
      </c>
      <c r="B509" s="9">
        <v>-20.026513246196401</v>
      </c>
      <c r="C509" s="14">
        <v>-27.552263137795901</v>
      </c>
      <c r="D509" s="9">
        <f t="shared" si="7"/>
        <v>-27.55</v>
      </c>
    </row>
    <row r="510" spans="1:4" x14ac:dyDescent="0.25">
      <c r="A510" s="8">
        <v>50.699999999999996</v>
      </c>
      <c r="B510" s="9">
        <v>-20.0479493085348</v>
      </c>
      <c r="C510" s="14">
        <v>-27.5736992001343</v>
      </c>
      <c r="D510" s="9">
        <f t="shared" si="7"/>
        <v>-27.57</v>
      </c>
    </row>
    <row r="511" spans="1:4" x14ac:dyDescent="0.25">
      <c r="A511" s="8">
        <v>50.8</v>
      </c>
      <c r="B511" s="9">
        <v>-20.069343132299402</v>
      </c>
      <c r="C511" s="14">
        <v>-27.595093023898901</v>
      </c>
      <c r="D511" s="9">
        <f t="shared" si="7"/>
        <v>-27.6</v>
      </c>
    </row>
    <row r="512" spans="1:4" x14ac:dyDescent="0.25">
      <c r="A512" s="8">
        <v>50.9</v>
      </c>
      <c r="B512" s="9">
        <v>-20.090694883620401</v>
      </c>
      <c r="C512" s="14">
        <v>-27.6164447752199</v>
      </c>
      <c r="D512" s="9">
        <f t="shared" si="7"/>
        <v>-27.62</v>
      </c>
    </row>
    <row r="513" spans="1:4" x14ac:dyDescent="0.25">
      <c r="A513" s="8">
        <v>51</v>
      </c>
      <c r="B513" s="9">
        <v>-20.112004727649801</v>
      </c>
      <c r="C513" s="14">
        <v>-27.637754619249399</v>
      </c>
      <c r="D513" s="9">
        <f t="shared" si="7"/>
        <v>-27.64</v>
      </c>
    </row>
    <row r="514" spans="1:4" x14ac:dyDescent="0.25">
      <c r="A514" s="8">
        <v>51.099999999999994</v>
      </c>
      <c r="B514" s="9">
        <v>-20.133272828569201</v>
      </c>
      <c r="C514" s="14">
        <v>-27.659022720168799</v>
      </c>
      <c r="D514" s="9">
        <f t="shared" si="7"/>
        <v>-27.66</v>
      </c>
    </row>
    <row r="515" spans="1:4" x14ac:dyDescent="0.25">
      <c r="A515" s="8">
        <v>51.199999999999996</v>
      </c>
      <c r="B515" s="9">
        <v>-20.154499349597199</v>
      </c>
      <c r="C515" s="14">
        <v>-27.680249241196702</v>
      </c>
      <c r="D515" s="9">
        <f t="shared" si="7"/>
        <v>-27.68</v>
      </c>
    </row>
    <row r="516" spans="1:4" x14ac:dyDescent="0.25">
      <c r="A516" s="8">
        <v>51.3</v>
      </c>
      <c r="B516" s="9">
        <v>-20.175684452996801</v>
      </c>
      <c r="C516" s="14">
        <v>-27.701434344596301</v>
      </c>
      <c r="D516" s="9">
        <f t="shared" ref="D516:D579" si="8">ROUND(C516,2)</f>
        <v>-27.7</v>
      </c>
    </row>
    <row r="517" spans="1:4" x14ac:dyDescent="0.25">
      <c r="A517" s="8">
        <v>51.4</v>
      </c>
      <c r="B517" s="9">
        <v>-20.1968283000833</v>
      </c>
      <c r="C517" s="14">
        <v>-27.7225781916828</v>
      </c>
      <c r="D517" s="9">
        <f t="shared" si="8"/>
        <v>-27.72</v>
      </c>
    </row>
    <row r="518" spans="1:4" x14ac:dyDescent="0.25">
      <c r="A518" s="8">
        <v>51.5</v>
      </c>
      <c r="B518" s="9">
        <v>-20.217931051231201</v>
      </c>
      <c r="C518" s="14">
        <v>-27.7436809428307</v>
      </c>
      <c r="D518" s="9">
        <f t="shared" si="8"/>
        <v>-27.74</v>
      </c>
    </row>
    <row r="519" spans="1:4" x14ac:dyDescent="0.25">
      <c r="A519" s="8">
        <v>51.599999999999994</v>
      </c>
      <c r="B519" s="9">
        <v>-20.238992865881698</v>
      </c>
      <c r="C519" s="14">
        <v>-27.764742757481201</v>
      </c>
      <c r="D519" s="9">
        <f t="shared" si="8"/>
        <v>-27.76</v>
      </c>
    </row>
    <row r="520" spans="1:4" x14ac:dyDescent="0.25">
      <c r="A520" s="8">
        <v>51.699999999999996</v>
      </c>
      <c r="B520" s="9">
        <v>-20.26001390255</v>
      </c>
      <c r="C520" s="14">
        <v>-27.785763794149499</v>
      </c>
      <c r="D520" s="9">
        <f t="shared" si="8"/>
        <v>-27.79</v>
      </c>
    </row>
    <row r="521" spans="1:4" x14ac:dyDescent="0.25">
      <c r="A521" s="8">
        <v>51.8</v>
      </c>
      <c r="B521" s="9">
        <v>-20.280994318832199</v>
      </c>
      <c r="C521" s="14">
        <v>-27.806744210431798</v>
      </c>
      <c r="D521" s="9">
        <f t="shared" si="8"/>
        <v>-27.81</v>
      </c>
    </row>
    <row r="522" spans="1:4" x14ac:dyDescent="0.25">
      <c r="A522" s="8">
        <v>51.9</v>
      </c>
      <c r="B522" s="9">
        <v>-20.3019342714129</v>
      </c>
      <c r="C522" s="14">
        <v>-27.8276841630124</v>
      </c>
      <c r="D522" s="9">
        <f t="shared" si="8"/>
        <v>-27.83</v>
      </c>
    </row>
    <row r="523" spans="1:4" x14ac:dyDescent="0.25">
      <c r="A523" s="8">
        <v>52</v>
      </c>
      <c r="B523" s="9">
        <v>-20.322833916071399</v>
      </c>
      <c r="C523" s="14">
        <v>-27.848583807670899</v>
      </c>
      <c r="D523" s="9">
        <f t="shared" si="8"/>
        <v>-27.85</v>
      </c>
    </row>
    <row r="524" spans="1:4" x14ac:dyDescent="0.25">
      <c r="A524" s="8">
        <v>52.1</v>
      </c>
      <c r="B524" s="9">
        <v>-20.3436934076895</v>
      </c>
      <c r="C524" s="14">
        <v>-27.869443299289099</v>
      </c>
      <c r="D524" s="9">
        <f t="shared" si="8"/>
        <v>-27.87</v>
      </c>
    </row>
    <row r="525" spans="1:4" x14ac:dyDescent="0.25">
      <c r="A525" s="8">
        <v>52.199999999999996</v>
      </c>
      <c r="B525" s="9">
        <v>-20.364512900257999</v>
      </c>
      <c r="C525" s="14">
        <v>-27.890262791857499</v>
      </c>
      <c r="D525" s="9">
        <f t="shared" si="8"/>
        <v>-27.89</v>
      </c>
    </row>
    <row r="526" spans="1:4" x14ac:dyDescent="0.25">
      <c r="A526" s="8">
        <v>52.3</v>
      </c>
      <c r="B526" s="9">
        <v>-20.385292546883299</v>
      </c>
      <c r="C526" s="14">
        <v>-27.911042438482799</v>
      </c>
      <c r="D526" s="9">
        <f t="shared" si="8"/>
        <v>-27.91</v>
      </c>
    </row>
    <row r="527" spans="1:4" x14ac:dyDescent="0.25">
      <c r="A527" s="8">
        <v>52.4</v>
      </c>
      <c r="B527" s="9">
        <v>-20.406032499794598</v>
      </c>
      <c r="C527" s="14">
        <v>-27.931782391394101</v>
      </c>
      <c r="D527" s="9">
        <f t="shared" si="8"/>
        <v>-27.93</v>
      </c>
    </row>
    <row r="528" spans="1:4" x14ac:dyDescent="0.25">
      <c r="A528" s="8">
        <v>52.5</v>
      </c>
      <c r="B528" s="9">
        <v>-20.426732910350299</v>
      </c>
      <c r="C528" s="14">
        <v>-27.952482801949898</v>
      </c>
      <c r="D528" s="9">
        <f t="shared" si="8"/>
        <v>-27.95</v>
      </c>
    </row>
    <row r="529" spans="1:4" x14ac:dyDescent="0.25">
      <c r="A529" s="8">
        <v>52.6</v>
      </c>
      <c r="B529" s="9">
        <v>-20.4473939290449</v>
      </c>
      <c r="C529" s="14">
        <v>-27.973143820644399</v>
      </c>
      <c r="D529" s="9">
        <f t="shared" si="8"/>
        <v>-27.97</v>
      </c>
    </row>
    <row r="530" spans="1:4" x14ac:dyDescent="0.25">
      <c r="A530" s="8">
        <v>52.699999999999996</v>
      </c>
      <c r="B530" s="9">
        <v>-20.4680157055151</v>
      </c>
      <c r="C530" s="14">
        <v>-27.993765597114599</v>
      </c>
      <c r="D530" s="9">
        <f t="shared" si="8"/>
        <v>-27.99</v>
      </c>
    </row>
    <row r="531" spans="1:4" x14ac:dyDescent="0.25">
      <c r="A531" s="8">
        <v>52.8</v>
      </c>
      <c r="B531" s="9">
        <v>-20.488598388546698</v>
      </c>
      <c r="C531" s="14">
        <v>-28.014348280146301</v>
      </c>
      <c r="D531" s="9">
        <f t="shared" si="8"/>
        <v>-28.01</v>
      </c>
    </row>
    <row r="532" spans="1:4" x14ac:dyDescent="0.25">
      <c r="A532" s="8">
        <v>52.9</v>
      </c>
      <c r="B532" s="9">
        <v>-20.509142126081102</v>
      </c>
      <c r="C532" s="14">
        <v>-28.034892017680601</v>
      </c>
      <c r="D532" s="9">
        <f t="shared" si="8"/>
        <v>-28.03</v>
      </c>
    </row>
    <row r="533" spans="1:4" x14ac:dyDescent="0.25">
      <c r="A533" s="8">
        <v>53</v>
      </c>
      <c r="B533" s="9">
        <v>-20.529647065221099</v>
      </c>
      <c r="C533" s="14">
        <v>-28.055396956820701</v>
      </c>
      <c r="D533" s="9">
        <f t="shared" si="8"/>
        <v>-28.06</v>
      </c>
    </row>
    <row r="534" spans="1:4" x14ac:dyDescent="0.25">
      <c r="A534" s="8">
        <v>53.1</v>
      </c>
      <c r="B534" s="9">
        <v>-20.5501133522381</v>
      </c>
      <c r="C534" s="14">
        <v>-28.075863243837698</v>
      </c>
      <c r="D534" s="9">
        <f t="shared" si="8"/>
        <v>-28.08</v>
      </c>
    </row>
    <row r="535" spans="1:4" x14ac:dyDescent="0.25">
      <c r="A535" s="8">
        <v>53.199999999999996</v>
      </c>
      <c r="B535" s="9">
        <v>-20.570541132577599</v>
      </c>
      <c r="C535" s="14">
        <v>-28.096291024177098</v>
      </c>
      <c r="D535" s="9">
        <f t="shared" si="8"/>
        <v>-28.1</v>
      </c>
    </row>
    <row r="536" spans="1:4" x14ac:dyDescent="0.25">
      <c r="A536" s="8">
        <v>53.3</v>
      </c>
      <c r="B536" s="9">
        <v>-20.5909305508657</v>
      </c>
      <c r="C536" s="14">
        <v>-28.116680442465199</v>
      </c>
      <c r="D536" s="9">
        <f t="shared" si="8"/>
        <v>-28.12</v>
      </c>
    </row>
    <row r="537" spans="1:4" x14ac:dyDescent="0.25">
      <c r="A537" s="8">
        <v>53.4</v>
      </c>
      <c r="B537" s="9">
        <v>-20.6112817509153</v>
      </c>
      <c r="C537" s="14">
        <v>-28.137031642514899</v>
      </c>
      <c r="D537" s="9">
        <f t="shared" si="8"/>
        <v>-28.14</v>
      </c>
    </row>
    <row r="538" spans="1:4" x14ac:dyDescent="0.25">
      <c r="A538" s="8">
        <v>53.5</v>
      </c>
      <c r="B538" s="9">
        <v>-20.631594875732102</v>
      </c>
      <c r="C538" s="14">
        <v>-28.157344767331701</v>
      </c>
      <c r="D538" s="9">
        <f t="shared" si="8"/>
        <v>-28.16</v>
      </c>
    </row>
    <row r="539" spans="1:4" x14ac:dyDescent="0.25">
      <c r="A539" s="8">
        <v>53.6</v>
      </c>
      <c r="B539" s="9">
        <v>-20.651870067520701</v>
      </c>
      <c r="C539" s="14">
        <v>-28.1776199591202</v>
      </c>
      <c r="D539" s="9">
        <f t="shared" si="8"/>
        <v>-28.18</v>
      </c>
    </row>
    <row r="540" spans="1:4" x14ac:dyDescent="0.25">
      <c r="A540" s="8">
        <v>53.699999999999996</v>
      </c>
      <c r="B540" s="9">
        <v>-20.672107467690299</v>
      </c>
      <c r="C540" s="14">
        <v>-28.197857359289799</v>
      </c>
      <c r="D540" s="9">
        <f t="shared" si="8"/>
        <v>-28.2</v>
      </c>
    </row>
    <row r="541" spans="1:4" x14ac:dyDescent="0.25">
      <c r="A541" s="8">
        <v>53.8</v>
      </c>
      <c r="B541" s="9">
        <v>-20.692307216861099</v>
      </c>
      <c r="C541" s="14">
        <v>-28.218057108460702</v>
      </c>
      <c r="D541" s="9">
        <f t="shared" si="8"/>
        <v>-28.22</v>
      </c>
    </row>
    <row r="542" spans="1:4" x14ac:dyDescent="0.25">
      <c r="A542" s="8">
        <v>53.9</v>
      </c>
      <c r="B542" s="9">
        <v>-20.7124694548699</v>
      </c>
      <c r="C542" s="14">
        <v>-28.2382193464694</v>
      </c>
      <c r="D542" s="9">
        <f t="shared" si="8"/>
        <v>-28.24</v>
      </c>
    </row>
    <row r="543" spans="1:4" x14ac:dyDescent="0.25">
      <c r="A543" s="8">
        <v>54</v>
      </c>
      <c r="B543" s="9">
        <v>-20.7325943207756</v>
      </c>
      <c r="C543" s="14">
        <v>-28.258344212375199</v>
      </c>
      <c r="D543" s="9">
        <f t="shared" si="8"/>
        <v>-28.26</v>
      </c>
    </row>
    <row r="544" spans="1:4" x14ac:dyDescent="0.25">
      <c r="A544" s="8">
        <v>54.1</v>
      </c>
      <c r="B544" s="9">
        <v>-20.752681952865601</v>
      </c>
      <c r="C544" s="14">
        <v>-28.278431844465199</v>
      </c>
      <c r="D544" s="9">
        <f t="shared" si="8"/>
        <v>-28.28</v>
      </c>
    </row>
    <row r="545" spans="1:4" x14ac:dyDescent="0.25">
      <c r="A545" s="8">
        <v>54.199999999999996</v>
      </c>
      <c r="B545" s="9">
        <v>-20.772732488661099</v>
      </c>
      <c r="C545" s="14">
        <v>-28.298482380260602</v>
      </c>
      <c r="D545" s="9">
        <f t="shared" si="8"/>
        <v>-28.3</v>
      </c>
    </row>
    <row r="546" spans="1:4" x14ac:dyDescent="0.25">
      <c r="A546" s="8">
        <v>54.3</v>
      </c>
      <c r="B546" s="9">
        <v>-20.7927460649226</v>
      </c>
      <c r="C546" s="14">
        <v>-28.318495956522099</v>
      </c>
      <c r="D546" s="9">
        <f t="shared" si="8"/>
        <v>-28.32</v>
      </c>
    </row>
    <row r="547" spans="1:4" x14ac:dyDescent="0.25">
      <c r="A547" s="8">
        <v>54.4</v>
      </c>
      <c r="B547" s="9">
        <v>-20.812722817655899</v>
      </c>
      <c r="C547" s="14">
        <v>-28.338472709255399</v>
      </c>
      <c r="D547" s="9">
        <f t="shared" si="8"/>
        <v>-28.34</v>
      </c>
    </row>
    <row r="548" spans="1:4" x14ac:dyDescent="0.25">
      <c r="A548" s="8">
        <v>54.5</v>
      </c>
      <c r="B548" s="9">
        <v>-20.8326628821175</v>
      </c>
      <c r="C548" s="14">
        <v>-28.358412773716999</v>
      </c>
      <c r="D548" s="9">
        <f t="shared" si="8"/>
        <v>-28.36</v>
      </c>
    </row>
    <row r="549" spans="1:4" x14ac:dyDescent="0.25">
      <c r="A549" s="8">
        <v>54.6</v>
      </c>
      <c r="B549" s="9">
        <v>-20.852566392819799</v>
      </c>
      <c r="C549" s="14">
        <v>-28.378316284419402</v>
      </c>
      <c r="D549" s="9">
        <f t="shared" si="8"/>
        <v>-28.38</v>
      </c>
    </row>
    <row r="550" spans="1:4" x14ac:dyDescent="0.25">
      <c r="A550" s="8">
        <v>54.699999999999996</v>
      </c>
      <c r="B550" s="9">
        <v>-20.872433483537201</v>
      </c>
      <c r="C550" s="14">
        <v>-28.3981833751367</v>
      </c>
      <c r="D550" s="9">
        <f t="shared" si="8"/>
        <v>-28.4</v>
      </c>
    </row>
    <row r="551" spans="1:4" x14ac:dyDescent="0.25">
      <c r="A551" s="8">
        <v>54.8</v>
      </c>
      <c r="B551" s="9">
        <v>-20.892264287310599</v>
      </c>
      <c r="C551" s="14">
        <v>-28.418014178910202</v>
      </c>
      <c r="D551" s="9">
        <f t="shared" si="8"/>
        <v>-28.42</v>
      </c>
    </row>
    <row r="552" spans="1:4" x14ac:dyDescent="0.25">
      <c r="A552" s="8">
        <v>54.9</v>
      </c>
      <c r="B552" s="9">
        <v>-20.9120589364537</v>
      </c>
      <c r="C552" s="14">
        <v>-28.4378088280532</v>
      </c>
      <c r="D552" s="9">
        <f t="shared" si="8"/>
        <v>-28.44</v>
      </c>
    </row>
    <row r="553" spans="1:4" x14ac:dyDescent="0.25">
      <c r="A553" s="8">
        <v>55</v>
      </c>
      <c r="B553" s="9">
        <v>-20.931817562557502</v>
      </c>
      <c r="C553" s="14">
        <v>-28.457567454157001</v>
      </c>
      <c r="D553" s="9">
        <f t="shared" si="8"/>
        <v>-28.46</v>
      </c>
    </row>
    <row r="554" spans="1:4" x14ac:dyDescent="0.25">
      <c r="A554" s="8">
        <v>55.1</v>
      </c>
      <c r="B554" s="9">
        <v>-20.951540296495999</v>
      </c>
      <c r="C554" s="14">
        <v>-28.477290188095601</v>
      </c>
      <c r="D554" s="9">
        <f t="shared" si="8"/>
        <v>-28.48</v>
      </c>
    </row>
    <row r="555" spans="1:4" x14ac:dyDescent="0.25">
      <c r="A555" s="8">
        <v>55.199999999999996</v>
      </c>
      <c r="B555" s="9">
        <v>-20.971227268431399</v>
      </c>
      <c r="C555" s="14">
        <v>-28.496977160030902</v>
      </c>
      <c r="D555" s="9">
        <f t="shared" si="8"/>
        <v>-28.5</v>
      </c>
    </row>
    <row r="556" spans="1:4" x14ac:dyDescent="0.25">
      <c r="A556" s="8">
        <v>55.3</v>
      </c>
      <c r="B556" s="9">
        <v>-20.9908786078189</v>
      </c>
      <c r="C556" s="14">
        <v>-28.516628499418399</v>
      </c>
      <c r="D556" s="9">
        <f t="shared" si="8"/>
        <v>-28.52</v>
      </c>
    </row>
    <row r="557" spans="1:4" x14ac:dyDescent="0.25">
      <c r="A557" s="8">
        <v>55.4</v>
      </c>
      <c r="B557" s="9">
        <v>-21.010494443412199</v>
      </c>
      <c r="C557" s="14">
        <v>-28.536244335011698</v>
      </c>
      <c r="D557" s="9">
        <f t="shared" si="8"/>
        <v>-28.54</v>
      </c>
    </row>
    <row r="558" spans="1:4" x14ac:dyDescent="0.25">
      <c r="A558" s="8">
        <v>55.5</v>
      </c>
      <c r="B558" s="9">
        <v>-21.0300749032683</v>
      </c>
      <c r="C558" s="14">
        <v>-28.555824794867799</v>
      </c>
      <c r="D558" s="9">
        <f t="shared" si="8"/>
        <v>-28.56</v>
      </c>
    </row>
    <row r="559" spans="1:4" x14ac:dyDescent="0.25">
      <c r="A559" s="8">
        <v>55.6</v>
      </c>
      <c r="B559" s="9">
        <v>-21.049620114752798</v>
      </c>
      <c r="C559" s="14">
        <v>-28.575370006352401</v>
      </c>
      <c r="D559" s="9">
        <f t="shared" si="8"/>
        <v>-28.58</v>
      </c>
    </row>
    <row r="560" spans="1:4" x14ac:dyDescent="0.25">
      <c r="A560" s="8">
        <v>55.699999999999996</v>
      </c>
      <c r="B560" s="9">
        <v>-21.069130204544599</v>
      </c>
      <c r="C560" s="14">
        <v>-28.594880096144198</v>
      </c>
      <c r="D560" s="9">
        <f t="shared" si="8"/>
        <v>-28.59</v>
      </c>
    </row>
    <row r="561" spans="1:4" x14ac:dyDescent="0.25">
      <c r="A561" s="8">
        <v>55.8</v>
      </c>
      <c r="B561" s="9">
        <v>-21.0886052986409</v>
      </c>
      <c r="C561" s="14">
        <v>-28.614355190240399</v>
      </c>
      <c r="D561" s="9">
        <f t="shared" si="8"/>
        <v>-28.61</v>
      </c>
    </row>
    <row r="562" spans="1:4" x14ac:dyDescent="0.25">
      <c r="A562" s="8">
        <v>55.9</v>
      </c>
      <c r="B562" s="9">
        <v>-21.108045522362001</v>
      </c>
      <c r="C562" s="14">
        <v>-28.633795413961501</v>
      </c>
      <c r="D562" s="9">
        <f t="shared" si="8"/>
        <v>-28.63</v>
      </c>
    </row>
    <row r="563" spans="1:4" x14ac:dyDescent="0.25">
      <c r="A563" s="8">
        <v>56</v>
      </c>
      <c r="B563" s="9">
        <v>-21.127451000356398</v>
      </c>
      <c r="C563" s="14">
        <v>-28.653200891955901</v>
      </c>
      <c r="D563" s="9">
        <f t="shared" si="8"/>
        <v>-28.65</v>
      </c>
    </row>
    <row r="564" spans="1:4" x14ac:dyDescent="0.25">
      <c r="A564" s="8">
        <v>56.1</v>
      </c>
      <c r="B564" s="9">
        <v>-21.146821856605399</v>
      </c>
      <c r="C564" s="14">
        <v>-28.672571748205002</v>
      </c>
      <c r="D564" s="9">
        <f t="shared" si="8"/>
        <v>-28.67</v>
      </c>
    </row>
    <row r="565" spans="1:4" x14ac:dyDescent="0.25">
      <c r="A565" s="8">
        <v>56.199999999999996</v>
      </c>
      <c r="B565" s="9">
        <v>-21.166158214427899</v>
      </c>
      <c r="C565" s="14">
        <v>-28.691908106027501</v>
      </c>
      <c r="D565" s="9">
        <f t="shared" si="8"/>
        <v>-28.69</v>
      </c>
    </row>
    <row r="566" spans="1:4" x14ac:dyDescent="0.25">
      <c r="A566" s="8">
        <v>56.3</v>
      </c>
      <c r="B566" s="9">
        <v>-21.185460196485099</v>
      </c>
      <c r="C566" s="14">
        <v>-28.711210088084599</v>
      </c>
      <c r="D566" s="9">
        <f t="shared" si="8"/>
        <v>-28.71</v>
      </c>
    </row>
    <row r="567" spans="1:4" x14ac:dyDescent="0.25">
      <c r="A567" s="8">
        <v>56.4</v>
      </c>
      <c r="B567" s="9">
        <v>-21.204727924785001</v>
      </c>
      <c r="C567" s="14">
        <v>-28.7304778163845</v>
      </c>
      <c r="D567" s="9">
        <f t="shared" si="8"/>
        <v>-28.73</v>
      </c>
    </row>
    <row r="568" spans="1:4" x14ac:dyDescent="0.25">
      <c r="A568" s="8">
        <v>56.5</v>
      </c>
      <c r="B568" s="9">
        <v>-21.2239615206874</v>
      </c>
      <c r="C568" s="14">
        <v>-28.749711412286899</v>
      </c>
      <c r="D568" s="9">
        <f t="shared" si="8"/>
        <v>-28.75</v>
      </c>
    </row>
    <row r="569" spans="1:4" x14ac:dyDescent="0.25">
      <c r="A569" s="8">
        <v>56.6</v>
      </c>
      <c r="B569" s="9">
        <v>-21.2431611049082</v>
      </c>
      <c r="C569" s="14">
        <v>-28.768910996507699</v>
      </c>
      <c r="D569" s="9">
        <f t="shared" si="8"/>
        <v>-28.77</v>
      </c>
    </row>
    <row r="570" spans="1:4" x14ac:dyDescent="0.25">
      <c r="A570" s="8">
        <v>56.699999999999996</v>
      </c>
      <c r="B570" s="9">
        <v>-21.2623267975241</v>
      </c>
      <c r="C570" s="14">
        <v>-28.788076689123599</v>
      </c>
      <c r="D570" s="9">
        <f t="shared" si="8"/>
        <v>-28.79</v>
      </c>
    </row>
    <row r="571" spans="1:4" x14ac:dyDescent="0.25">
      <c r="A571" s="8">
        <v>56.8</v>
      </c>
      <c r="B571" s="9">
        <v>-21.2814587179769</v>
      </c>
      <c r="C571" s="14">
        <v>-28.807208609576399</v>
      </c>
      <c r="D571" s="9">
        <f t="shared" si="8"/>
        <v>-28.81</v>
      </c>
    </row>
    <row r="572" spans="1:4" x14ac:dyDescent="0.25">
      <c r="A572" s="8">
        <v>56.9</v>
      </c>
      <c r="B572" s="9">
        <v>-21.300556985078199</v>
      </c>
      <c r="C572" s="14">
        <v>-28.826306876677702</v>
      </c>
      <c r="D572" s="9">
        <f t="shared" si="8"/>
        <v>-28.83</v>
      </c>
    </row>
    <row r="573" spans="1:4" x14ac:dyDescent="0.25">
      <c r="A573" s="8">
        <v>57</v>
      </c>
      <c r="B573" s="9">
        <v>-21.3196217170137</v>
      </c>
      <c r="C573" s="14">
        <v>-28.845371608613199</v>
      </c>
      <c r="D573" s="9">
        <f t="shared" si="8"/>
        <v>-28.85</v>
      </c>
    </row>
    <row r="574" spans="1:4" x14ac:dyDescent="0.25">
      <c r="A574" s="8">
        <v>57.1</v>
      </c>
      <c r="B574" s="9">
        <v>-21.338653031347601</v>
      </c>
      <c r="C574" s="14">
        <v>-28.8644029229471</v>
      </c>
      <c r="D574" s="9">
        <f t="shared" si="8"/>
        <v>-28.86</v>
      </c>
    </row>
    <row r="575" spans="1:4" x14ac:dyDescent="0.25">
      <c r="A575" s="8">
        <v>57.199999999999996</v>
      </c>
      <c r="B575" s="9">
        <v>-21.357651045027001</v>
      </c>
      <c r="C575" s="14">
        <v>-28.883400936626501</v>
      </c>
      <c r="D575" s="9">
        <f t="shared" si="8"/>
        <v>-28.88</v>
      </c>
    </row>
    <row r="576" spans="1:4" x14ac:dyDescent="0.25">
      <c r="A576" s="8">
        <v>57.3</v>
      </c>
      <c r="B576" s="9">
        <v>-21.3766158743862</v>
      </c>
      <c r="C576" s="14">
        <v>-28.902365765985699</v>
      </c>
      <c r="D576" s="9">
        <f t="shared" si="8"/>
        <v>-28.9</v>
      </c>
    </row>
    <row r="577" spans="1:4" x14ac:dyDescent="0.25">
      <c r="A577" s="8">
        <v>57.4</v>
      </c>
      <c r="B577" s="9">
        <v>-21.395547635150798</v>
      </c>
      <c r="C577" s="14">
        <v>-28.921297526750301</v>
      </c>
      <c r="D577" s="9">
        <f t="shared" si="8"/>
        <v>-28.92</v>
      </c>
    </row>
    <row r="578" spans="1:4" x14ac:dyDescent="0.25">
      <c r="A578" s="8">
        <v>57.5</v>
      </c>
      <c r="B578" s="9">
        <v>-21.414446442442198</v>
      </c>
      <c r="C578" s="14">
        <v>-28.940196334041701</v>
      </c>
      <c r="D578" s="9">
        <f t="shared" si="8"/>
        <v>-28.94</v>
      </c>
    </row>
    <row r="579" spans="1:4" x14ac:dyDescent="0.25">
      <c r="A579" s="8">
        <v>57.6</v>
      </c>
      <c r="B579" s="9">
        <v>-21.433312410781699</v>
      </c>
      <c r="C579" s="14">
        <v>-28.959062302381199</v>
      </c>
      <c r="D579" s="9">
        <f t="shared" si="8"/>
        <v>-28.96</v>
      </c>
    </row>
    <row r="580" spans="1:4" x14ac:dyDescent="0.25">
      <c r="A580" s="8">
        <v>57.699999999999996</v>
      </c>
      <c r="B580" s="9">
        <v>-21.4521456540947</v>
      </c>
      <c r="C580" s="14">
        <v>-28.977895545694199</v>
      </c>
      <c r="D580" s="9">
        <f t="shared" ref="D580:D643" si="9">ROUND(C580,2)</f>
        <v>-28.98</v>
      </c>
    </row>
    <row r="581" spans="1:4" x14ac:dyDescent="0.25">
      <c r="A581" s="8">
        <v>57.8</v>
      </c>
      <c r="B581" s="9">
        <v>-21.4709462857146</v>
      </c>
      <c r="C581" s="14">
        <v>-28.996696177314199</v>
      </c>
      <c r="D581" s="9">
        <f t="shared" si="9"/>
        <v>-29</v>
      </c>
    </row>
    <row r="582" spans="1:4" x14ac:dyDescent="0.25">
      <c r="A582" s="8">
        <v>57.9</v>
      </c>
      <c r="B582" s="9">
        <v>-21.489714418387301</v>
      </c>
      <c r="C582" s="14">
        <v>-29.0154643099868</v>
      </c>
      <c r="D582" s="9">
        <f t="shared" si="9"/>
        <v>-29.02</v>
      </c>
    </row>
    <row r="583" spans="1:4" x14ac:dyDescent="0.25">
      <c r="A583" s="8">
        <v>58</v>
      </c>
      <c r="B583" s="9">
        <v>-21.508450164274802</v>
      </c>
      <c r="C583" s="14">
        <v>-29.0342000558744</v>
      </c>
      <c r="D583" s="9">
        <f t="shared" si="9"/>
        <v>-29.03</v>
      </c>
    </row>
    <row r="584" spans="1:4" x14ac:dyDescent="0.25">
      <c r="A584" s="8">
        <v>58.099999999999994</v>
      </c>
      <c r="B584" s="9">
        <v>-21.527153634959699</v>
      </c>
      <c r="C584" s="14">
        <v>-29.052903526559199</v>
      </c>
      <c r="D584" s="9">
        <f t="shared" si="9"/>
        <v>-29.05</v>
      </c>
    </row>
    <row r="585" spans="1:4" x14ac:dyDescent="0.25">
      <c r="A585" s="8">
        <v>58.2</v>
      </c>
      <c r="B585" s="9">
        <v>-21.5458249414486</v>
      </c>
      <c r="C585" s="14">
        <v>-29.071574833048199</v>
      </c>
      <c r="D585" s="9">
        <f t="shared" si="9"/>
        <v>-29.07</v>
      </c>
    </row>
    <row r="586" spans="1:4" x14ac:dyDescent="0.25">
      <c r="A586" s="8">
        <v>58.3</v>
      </c>
      <c r="B586" s="9">
        <v>-21.5644641941768</v>
      </c>
      <c r="C586" s="14">
        <v>-29.090214085776299</v>
      </c>
      <c r="D586" s="9">
        <f t="shared" si="9"/>
        <v>-29.09</v>
      </c>
    </row>
    <row r="587" spans="1:4" x14ac:dyDescent="0.25">
      <c r="A587" s="8">
        <v>58.4</v>
      </c>
      <c r="B587" s="9">
        <v>-21.5830715030114</v>
      </c>
      <c r="C587" s="14">
        <v>-29.108821394610899</v>
      </c>
      <c r="D587" s="9">
        <f t="shared" si="9"/>
        <v>-29.11</v>
      </c>
    </row>
    <row r="588" spans="1:4" x14ac:dyDescent="0.25">
      <c r="A588" s="8">
        <v>58.5</v>
      </c>
      <c r="B588" s="9">
        <v>-21.6016469772559</v>
      </c>
      <c r="C588" s="14">
        <v>-29.127396868855499</v>
      </c>
      <c r="D588" s="9">
        <f t="shared" si="9"/>
        <v>-29.13</v>
      </c>
    </row>
    <row r="589" spans="1:4" x14ac:dyDescent="0.25">
      <c r="A589" s="8">
        <v>58.599999999999994</v>
      </c>
      <c r="B589" s="9">
        <v>-21.6201907256537</v>
      </c>
      <c r="C589" s="14">
        <v>-29.145940617253199</v>
      </c>
      <c r="D589" s="9">
        <f t="shared" si="9"/>
        <v>-29.15</v>
      </c>
    </row>
    <row r="590" spans="1:4" x14ac:dyDescent="0.25">
      <c r="A590" s="8">
        <v>58.7</v>
      </c>
      <c r="B590" s="9">
        <v>-21.638702856391799</v>
      </c>
      <c r="C590" s="14">
        <v>-29.164452747991302</v>
      </c>
      <c r="D590" s="9">
        <f t="shared" si="9"/>
        <v>-29.16</v>
      </c>
    </row>
    <row r="591" spans="1:4" x14ac:dyDescent="0.25">
      <c r="A591" s="8">
        <v>58.8</v>
      </c>
      <c r="B591" s="9">
        <v>-21.657183477104901</v>
      </c>
      <c r="C591" s="14">
        <v>-29.182933368704401</v>
      </c>
      <c r="D591" s="9">
        <f t="shared" si="9"/>
        <v>-29.18</v>
      </c>
    </row>
    <row r="592" spans="1:4" x14ac:dyDescent="0.25">
      <c r="A592" s="8">
        <v>58.9</v>
      </c>
      <c r="B592" s="9">
        <v>-21.675632694878999</v>
      </c>
      <c r="C592" s="14">
        <v>-29.201382586478498</v>
      </c>
      <c r="D592" s="9">
        <f t="shared" si="9"/>
        <v>-29.2</v>
      </c>
    </row>
    <row r="593" spans="1:4" x14ac:dyDescent="0.25">
      <c r="A593" s="8">
        <v>59</v>
      </c>
      <c r="B593" s="9">
        <v>-21.694050616255002</v>
      </c>
      <c r="C593" s="14">
        <v>-29.219800507854501</v>
      </c>
      <c r="D593" s="9">
        <f t="shared" si="9"/>
        <v>-29.22</v>
      </c>
    </row>
    <row r="594" spans="1:4" x14ac:dyDescent="0.25">
      <c r="A594" s="8">
        <v>59.099999999999994</v>
      </c>
      <c r="B594" s="9">
        <v>-21.7124373472328</v>
      </c>
      <c r="C594" s="14">
        <v>-29.2381872388323</v>
      </c>
      <c r="D594" s="9">
        <f t="shared" si="9"/>
        <v>-29.24</v>
      </c>
    </row>
    <row r="595" spans="1:4" x14ac:dyDescent="0.25">
      <c r="A595" s="8">
        <v>59.2</v>
      </c>
      <c r="B595" s="9">
        <v>-21.730792993274399</v>
      </c>
      <c r="C595" s="14">
        <v>-29.256542884873902</v>
      </c>
      <c r="D595" s="9">
        <f t="shared" si="9"/>
        <v>-29.26</v>
      </c>
    </row>
    <row r="596" spans="1:4" x14ac:dyDescent="0.25">
      <c r="A596" s="8">
        <v>59.3</v>
      </c>
      <c r="B596" s="9">
        <v>-21.749117659307998</v>
      </c>
      <c r="C596" s="14">
        <v>-29.274867550907501</v>
      </c>
      <c r="D596" s="9">
        <f t="shared" si="9"/>
        <v>-29.27</v>
      </c>
    </row>
    <row r="597" spans="1:4" x14ac:dyDescent="0.25">
      <c r="A597" s="8">
        <v>59.4</v>
      </c>
      <c r="B597" s="9">
        <v>-21.767411449731298</v>
      </c>
      <c r="C597" s="14">
        <v>-29.293161341330801</v>
      </c>
      <c r="D597" s="9">
        <f t="shared" si="9"/>
        <v>-29.29</v>
      </c>
    </row>
    <row r="598" spans="1:4" x14ac:dyDescent="0.25">
      <c r="A598" s="8">
        <v>59.5</v>
      </c>
      <c r="B598" s="9">
        <v>-21.785674468415198</v>
      </c>
      <c r="C598" s="14">
        <v>-29.311424360014701</v>
      </c>
      <c r="D598" s="9">
        <f t="shared" si="9"/>
        <v>-29.31</v>
      </c>
    </row>
    <row r="599" spans="1:4" x14ac:dyDescent="0.25">
      <c r="A599" s="8">
        <v>59.599999999999994</v>
      </c>
      <c r="B599" s="9">
        <v>-21.803906818707301</v>
      </c>
      <c r="C599" s="14">
        <v>-29.329656710306899</v>
      </c>
      <c r="D599" s="9">
        <f t="shared" si="9"/>
        <v>-29.33</v>
      </c>
    </row>
    <row r="600" spans="1:4" x14ac:dyDescent="0.25">
      <c r="A600" s="8">
        <v>59.7</v>
      </c>
      <c r="B600" s="9">
        <v>-21.822108603435598</v>
      </c>
      <c r="C600" s="14">
        <v>-29.347858495035201</v>
      </c>
      <c r="D600" s="9">
        <f t="shared" si="9"/>
        <v>-29.35</v>
      </c>
    </row>
    <row r="601" spans="1:4" x14ac:dyDescent="0.25">
      <c r="A601" s="8">
        <v>59.8</v>
      </c>
      <c r="B601" s="9">
        <v>-21.840279924911702</v>
      </c>
      <c r="C601" s="14">
        <v>-29.366029816511201</v>
      </c>
      <c r="D601" s="9">
        <f t="shared" si="9"/>
        <v>-29.37</v>
      </c>
    </row>
    <row r="602" spans="1:4" x14ac:dyDescent="0.25">
      <c r="A602" s="8">
        <v>59.9</v>
      </c>
      <c r="B602" s="9">
        <v>-21.858420884934201</v>
      </c>
      <c r="C602" s="14">
        <v>-29.384170776533701</v>
      </c>
      <c r="D602" s="9">
        <f t="shared" si="9"/>
        <v>-29.38</v>
      </c>
    </row>
    <row r="603" spans="1:4" x14ac:dyDescent="0.25">
      <c r="A603" s="8">
        <v>60</v>
      </c>
      <c r="B603" s="9">
        <v>-21.876531584792499</v>
      </c>
      <c r="C603" s="14">
        <v>-29.402281476392002</v>
      </c>
      <c r="D603" s="9">
        <f t="shared" si="9"/>
        <v>-29.4</v>
      </c>
    </row>
    <row r="604" spans="1:4" x14ac:dyDescent="0.25">
      <c r="A604" s="8">
        <v>60.099999999999994</v>
      </c>
      <c r="B604" s="9">
        <v>-21.894612125269902</v>
      </c>
      <c r="C604" s="14">
        <v>-29.420362016869401</v>
      </c>
      <c r="D604" s="9">
        <f t="shared" si="9"/>
        <v>-29.42</v>
      </c>
    </row>
    <row r="605" spans="1:4" x14ac:dyDescent="0.25">
      <c r="A605" s="8">
        <v>60.2</v>
      </c>
      <c r="B605" s="9">
        <v>-21.912662606647</v>
      </c>
      <c r="C605" s="14">
        <v>-29.438412498246599</v>
      </c>
      <c r="D605" s="9">
        <f t="shared" si="9"/>
        <v>-29.44</v>
      </c>
    </row>
    <row r="606" spans="1:4" x14ac:dyDescent="0.25">
      <c r="A606" s="8">
        <v>60.3</v>
      </c>
      <c r="B606" s="9">
        <v>-21.930683128705201</v>
      </c>
      <c r="C606" s="14">
        <v>-29.456433020304701</v>
      </c>
      <c r="D606" s="9">
        <f t="shared" si="9"/>
        <v>-29.46</v>
      </c>
    </row>
    <row r="607" spans="1:4" x14ac:dyDescent="0.25">
      <c r="A607" s="8">
        <v>60.4</v>
      </c>
      <c r="B607" s="9">
        <v>-21.9486737907297</v>
      </c>
      <c r="C607" s="14">
        <v>-29.474423682329199</v>
      </c>
      <c r="D607" s="9">
        <f t="shared" si="9"/>
        <v>-29.47</v>
      </c>
    </row>
    <row r="608" spans="1:4" x14ac:dyDescent="0.25">
      <c r="A608" s="8">
        <v>60.5</v>
      </c>
      <c r="B608" s="9">
        <v>-21.9666346915131</v>
      </c>
      <c r="C608" s="14">
        <v>-29.492384583112699</v>
      </c>
      <c r="D608" s="9">
        <f t="shared" si="9"/>
        <v>-29.49</v>
      </c>
    </row>
    <row r="609" spans="1:4" x14ac:dyDescent="0.25">
      <c r="A609" s="8">
        <v>60.599999999999994</v>
      </c>
      <c r="B609" s="9">
        <v>-21.984565929358599</v>
      </c>
      <c r="C609" s="14">
        <v>-29.510315820958098</v>
      </c>
      <c r="D609" s="9">
        <f t="shared" si="9"/>
        <v>-29.51</v>
      </c>
    </row>
    <row r="610" spans="1:4" x14ac:dyDescent="0.25">
      <c r="A610" s="8">
        <v>60.7</v>
      </c>
      <c r="B610" s="9">
        <v>-22.002467602082898</v>
      </c>
      <c r="C610" s="14">
        <v>-29.528217493682401</v>
      </c>
      <c r="D610" s="9">
        <f t="shared" si="9"/>
        <v>-29.53</v>
      </c>
    </row>
    <row r="611" spans="1:4" x14ac:dyDescent="0.25">
      <c r="A611" s="8">
        <v>60.8</v>
      </c>
      <c r="B611" s="9">
        <v>-22.020339807019798</v>
      </c>
      <c r="C611" s="14">
        <v>-29.546089698619301</v>
      </c>
      <c r="D611" s="9">
        <f t="shared" si="9"/>
        <v>-29.55</v>
      </c>
    </row>
    <row r="612" spans="1:4" x14ac:dyDescent="0.25">
      <c r="A612" s="8">
        <v>60.9</v>
      </c>
      <c r="B612" s="9">
        <v>-22.038182641023301</v>
      </c>
      <c r="C612" s="14">
        <v>-29.5639325326228</v>
      </c>
      <c r="D612" s="9">
        <f t="shared" si="9"/>
        <v>-29.56</v>
      </c>
    </row>
    <row r="613" spans="1:4" x14ac:dyDescent="0.25">
      <c r="A613" s="8">
        <v>61</v>
      </c>
      <c r="B613" s="9">
        <v>-22.055996200470599</v>
      </c>
      <c r="C613" s="14">
        <v>-29.581746092070102</v>
      </c>
      <c r="D613" s="9">
        <f t="shared" si="9"/>
        <v>-29.58</v>
      </c>
    </row>
    <row r="614" spans="1:4" x14ac:dyDescent="0.25">
      <c r="A614" s="8">
        <v>61.099999999999994</v>
      </c>
      <c r="B614" s="9">
        <v>-22.0737805812653</v>
      </c>
      <c r="C614" s="14">
        <v>-29.599530472864799</v>
      </c>
      <c r="D614" s="9">
        <f t="shared" si="9"/>
        <v>-29.6</v>
      </c>
    </row>
    <row r="615" spans="1:4" x14ac:dyDescent="0.25">
      <c r="A615" s="8">
        <v>61.2</v>
      </c>
      <c r="B615" s="9">
        <v>-22.0915358788404</v>
      </c>
      <c r="C615" s="14">
        <v>-29.617285770439999</v>
      </c>
      <c r="D615" s="9">
        <f t="shared" si="9"/>
        <v>-29.62</v>
      </c>
    </row>
    <row r="616" spans="1:4" x14ac:dyDescent="0.25">
      <c r="A616" s="8">
        <v>61.3</v>
      </c>
      <c r="B616" s="9">
        <v>-22.1092621881618</v>
      </c>
      <c r="C616" s="14">
        <v>-29.635012079761299</v>
      </c>
      <c r="D616" s="9">
        <f t="shared" si="9"/>
        <v>-29.64</v>
      </c>
    </row>
    <row r="617" spans="1:4" x14ac:dyDescent="0.25">
      <c r="A617" s="8">
        <v>61.4</v>
      </c>
      <c r="B617" s="9">
        <v>-22.126959603730601</v>
      </c>
      <c r="C617" s="14">
        <v>-29.6527094953301</v>
      </c>
      <c r="D617" s="9">
        <f t="shared" si="9"/>
        <v>-29.65</v>
      </c>
    </row>
    <row r="618" spans="1:4" x14ac:dyDescent="0.25">
      <c r="A618" s="8">
        <v>61.5</v>
      </c>
      <c r="B618" s="9">
        <v>-22.144628219586799</v>
      </c>
      <c r="C618" s="14">
        <v>-29.670378111186398</v>
      </c>
      <c r="D618" s="9">
        <f t="shared" si="9"/>
        <v>-29.67</v>
      </c>
    </row>
    <row r="619" spans="1:4" x14ac:dyDescent="0.25">
      <c r="A619" s="8">
        <v>61.599999999999994</v>
      </c>
      <c r="B619" s="9">
        <v>-22.162268129312</v>
      </c>
      <c r="C619" s="14">
        <v>-29.688018020911599</v>
      </c>
      <c r="D619" s="9">
        <f t="shared" si="9"/>
        <v>-29.69</v>
      </c>
    </row>
    <row r="620" spans="1:4" x14ac:dyDescent="0.25">
      <c r="A620" s="8">
        <v>61.7</v>
      </c>
      <c r="B620" s="9">
        <v>-22.1798794260325</v>
      </c>
      <c r="C620" s="14">
        <v>-29.705629317631999</v>
      </c>
      <c r="D620" s="9">
        <f t="shared" si="9"/>
        <v>-29.71</v>
      </c>
    </row>
    <row r="621" spans="1:4" x14ac:dyDescent="0.25">
      <c r="A621" s="8">
        <v>61.8</v>
      </c>
      <c r="B621" s="9">
        <v>-22.1974622024218</v>
      </c>
      <c r="C621" s="14">
        <v>-29.723212094021299</v>
      </c>
      <c r="D621" s="9">
        <f t="shared" si="9"/>
        <v>-29.72</v>
      </c>
    </row>
    <row r="622" spans="1:4" x14ac:dyDescent="0.25">
      <c r="A622" s="8">
        <v>61.9</v>
      </c>
      <c r="B622" s="9">
        <v>-22.215016550704402</v>
      </c>
      <c r="C622" s="14">
        <v>-29.740766442303901</v>
      </c>
      <c r="D622" s="9">
        <f t="shared" si="9"/>
        <v>-29.74</v>
      </c>
    </row>
    <row r="623" spans="1:4" x14ac:dyDescent="0.25">
      <c r="A623" s="8">
        <v>62</v>
      </c>
      <c r="B623" s="9">
        <v>-22.232542562657802</v>
      </c>
      <c r="C623" s="14">
        <v>-29.758292454257301</v>
      </c>
      <c r="D623" s="9">
        <f t="shared" si="9"/>
        <v>-29.76</v>
      </c>
    </row>
    <row r="624" spans="1:4" x14ac:dyDescent="0.25">
      <c r="A624" s="8">
        <v>62.099999999999994</v>
      </c>
      <c r="B624" s="9">
        <v>-22.250040329615899</v>
      </c>
      <c r="C624" s="14">
        <v>-29.775790221215399</v>
      </c>
      <c r="D624" s="9">
        <f t="shared" si="9"/>
        <v>-29.78</v>
      </c>
    </row>
    <row r="625" spans="1:4" x14ac:dyDescent="0.25">
      <c r="A625" s="8">
        <v>62.2</v>
      </c>
      <c r="B625" s="9">
        <v>-22.2675099424719</v>
      </c>
      <c r="C625" s="14">
        <v>-29.793259834071399</v>
      </c>
      <c r="D625" s="9">
        <f t="shared" si="9"/>
        <v>-29.79</v>
      </c>
    </row>
    <row r="626" spans="1:4" x14ac:dyDescent="0.25">
      <c r="A626" s="8">
        <v>62.3</v>
      </c>
      <c r="B626" s="9">
        <v>-22.284951491680602</v>
      </c>
      <c r="C626" s="14">
        <v>-29.8107013832802</v>
      </c>
      <c r="D626" s="9">
        <f t="shared" si="9"/>
        <v>-29.81</v>
      </c>
    </row>
    <row r="627" spans="1:4" x14ac:dyDescent="0.25">
      <c r="A627" s="8">
        <v>62.4</v>
      </c>
      <c r="B627" s="9">
        <v>-22.302365067261999</v>
      </c>
      <c r="C627" s="14">
        <v>-29.828114958861502</v>
      </c>
      <c r="D627" s="9">
        <f t="shared" si="9"/>
        <v>-29.83</v>
      </c>
    </row>
    <row r="628" spans="1:4" x14ac:dyDescent="0.25">
      <c r="A628" s="8">
        <v>62.5</v>
      </c>
      <c r="B628" s="9">
        <v>-22.319750758803298</v>
      </c>
      <c r="C628" s="14">
        <v>-29.845500650402801</v>
      </c>
      <c r="D628" s="9">
        <f t="shared" si="9"/>
        <v>-29.85</v>
      </c>
    </row>
    <row r="629" spans="1:4" x14ac:dyDescent="0.25">
      <c r="A629" s="8">
        <v>62.599999999999994</v>
      </c>
      <c r="B629" s="9">
        <v>-22.337108655462199</v>
      </c>
      <c r="C629" s="14">
        <v>-29.862858547061698</v>
      </c>
      <c r="D629" s="9">
        <f t="shared" si="9"/>
        <v>-29.86</v>
      </c>
    </row>
    <row r="630" spans="1:4" x14ac:dyDescent="0.25">
      <c r="A630" s="8">
        <v>62.7</v>
      </c>
      <c r="B630" s="9">
        <v>-22.354438845969302</v>
      </c>
      <c r="C630" s="14">
        <v>-29.880188737568901</v>
      </c>
      <c r="D630" s="9">
        <f t="shared" si="9"/>
        <v>-29.88</v>
      </c>
    </row>
    <row r="631" spans="1:4" x14ac:dyDescent="0.25">
      <c r="A631" s="8">
        <v>62.8</v>
      </c>
      <c r="B631" s="9">
        <v>-22.371741418631299</v>
      </c>
      <c r="C631" s="14">
        <v>-29.897491310230802</v>
      </c>
      <c r="D631" s="9">
        <f t="shared" si="9"/>
        <v>-29.9</v>
      </c>
    </row>
    <row r="632" spans="1:4" x14ac:dyDescent="0.25">
      <c r="A632" s="8">
        <v>62.9</v>
      </c>
      <c r="B632" s="9">
        <v>-22.3890164613331</v>
      </c>
      <c r="C632" s="14">
        <v>-29.914766352932698</v>
      </c>
      <c r="D632" s="9">
        <f t="shared" si="9"/>
        <v>-29.91</v>
      </c>
    </row>
    <row r="633" spans="1:4" x14ac:dyDescent="0.25">
      <c r="A633" s="8">
        <v>63</v>
      </c>
      <c r="B633" s="9">
        <v>-22.406264061540998</v>
      </c>
      <c r="C633" s="14">
        <v>-29.932013953140501</v>
      </c>
      <c r="D633" s="9">
        <f t="shared" si="9"/>
        <v>-29.93</v>
      </c>
    </row>
    <row r="634" spans="1:4" x14ac:dyDescent="0.25">
      <c r="A634" s="8">
        <v>63.099999999999994</v>
      </c>
      <c r="B634" s="9">
        <v>-22.4234843063048</v>
      </c>
      <c r="C634" s="14">
        <v>-29.9492341979043</v>
      </c>
      <c r="D634" s="9">
        <f t="shared" si="9"/>
        <v>-29.95</v>
      </c>
    </row>
    <row r="635" spans="1:4" x14ac:dyDescent="0.25">
      <c r="A635" s="8">
        <v>63.2</v>
      </c>
      <c r="B635" s="9">
        <v>-22.440677282260999</v>
      </c>
      <c r="C635" s="14">
        <v>-29.966427173860598</v>
      </c>
      <c r="D635" s="9">
        <f t="shared" si="9"/>
        <v>-29.97</v>
      </c>
    </row>
    <row r="636" spans="1:4" x14ac:dyDescent="0.25">
      <c r="A636" s="8">
        <v>63.3</v>
      </c>
      <c r="B636" s="9">
        <v>-22.457843075635299</v>
      </c>
      <c r="C636" s="14">
        <v>-29.983592967234799</v>
      </c>
      <c r="D636" s="9">
        <f t="shared" si="9"/>
        <v>-29.98</v>
      </c>
    </row>
    <row r="637" spans="1:4" x14ac:dyDescent="0.25">
      <c r="A637" s="8">
        <v>63.4</v>
      </c>
      <c r="B637" s="9">
        <v>-22.4749817722447</v>
      </c>
      <c r="C637" s="14">
        <v>-30.000731663844299</v>
      </c>
      <c r="D637" s="9">
        <f t="shared" si="9"/>
        <v>-30</v>
      </c>
    </row>
    <row r="638" spans="1:4" x14ac:dyDescent="0.25">
      <c r="A638" s="8">
        <v>63.5</v>
      </c>
      <c r="B638" s="9">
        <v>-22.4920934575008</v>
      </c>
      <c r="C638" s="14">
        <v>-30.0178433491003</v>
      </c>
      <c r="D638" s="9">
        <f t="shared" si="9"/>
        <v>-30.02</v>
      </c>
    </row>
    <row r="639" spans="1:4" x14ac:dyDescent="0.25">
      <c r="A639" s="8">
        <v>63.599999999999994</v>
      </c>
      <c r="B639" s="9">
        <v>-22.509178216411801</v>
      </c>
      <c r="C639" s="14">
        <v>-30.0349281080113</v>
      </c>
      <c r="D639" s="9">
        <f t="shared" si="9"/>
        <v>-30.03</v>
      </c>
    </row>
    <row r="640" spans="1:4" x14ac:dyDescent="0.25">
      <c r="A640" s="8">
        <v>63.7</v>
      </c>
      <c r="B640" s="9">
        <v>-22.526236133585201</v>
      </c>
      <c r="C640" s="14">
        <v>-30.0519860251847</v>
      </c>
      <c r="D640" s="9">
        <f t="shared" si="9"/>
        <v>-30.05</v>
      </c>
    </row>
    <row r="641" spans="1:4" x14ac:dyDescent="0.25">
      <c r="A641" s="8">
        <v>63.8</v>
      </c>
      <c r="B641" s="9">
        <v>-22.5432672932305</v>
      </c>
      <c r="C641" s="14">
        <v>-30.069017184829999</v>
      </c>
      <c r="D641" s="9">
        <f t="shared" si="9"/>
        <v>-30.07</v>
      </c>
    </row>
    <row r="642" spans="1:4" x14ac:dyDescent="0.25">
      <c r="A642" s="8">
        <v>63.9</v>
      </c>
      <c r="B642" s="9">
        <v>-22.5602717791614</v>
      </c>
      <c r="C642" s="14">
        <v>-30.0860216707609</v>
      </c>
      <c r="D642" s="9">
        <f t="shared" si="9"/>
        <v>-30.09</v>
      </c>
    </row>
    <row r="643" spans="1:4" x14ac:dyDescent="0.25">
      <c r="A643" s="8">
        <v>64</v>
      </c>
      <c r="B643" s="9">
        <v>-22.577249674798601</v>
      </c>
      <c r="C643" s="14">
        <v>-30.1029995663981</v>
      </c>
      <c r="D643" s="9">
        <f t="shared" si="9"/>
        <v>-30.1</v>
      </c>
    </row>
    <row r="644" spans="1:4" x14ac:dyDescent="0.25">
      <c r="A644" s="8">
        <v>64.099999999999994</v>
      </c>
      <c r="B644" s="9">
        <v>-22.594201063171798</v>
      </c>
      <c r="C644" s="14">
        <v>-30.119950954771401</v>
      </c>
      <c r="D644" s="9">
        <f t="shared" ref="D644:D707" si="10">ROUND(C644,2)</f>
        <v>-30.12</v>
      </c>
    </row>
    <row r="645" spans="1:4" x14ac:dyDescent="0.25">
      <c r="A645" s="8">
        <v>64.2</v>
      </c>
      <c r="B645" s="9">
        <v>-22.611126026922701</v>
      </c>
      <c r="C645" s="14">
        <v>-30.1368759185223</v>
      </c>
      <c r="D645" s="9">
        <f t="shared" si="10"/>
        <v>-30.14</v>
      </c>
    </row>
    <row r="646" spans="1:4" x14ac:dyDescent="0.25">
      <c r="A646" s="8">
        <v>64.3</v>
      </c>
      <c r="B646" s="9">
        <v>-22.628024648307001</v>
      </c>
      <c r="C646" s="14">
        <v>-30.1537745399065</v>
      </c>
      <c r="D646" s="9">
        <f t="shared" si="10"/>
        <v>-30.15</v>
      </c>
    </row>
    <row r="647" spans="1:4" x14ac:dyDescent="0.25">
      <c r="A647" s="8">
        <v>64.400000000000006</v>
      </c>
      <c r="B647" s="9">
        <v>-22.644897009196701</v>
      </c>
      <c r="C647" s="14">
        <v>-30.1706469007962</v>
      </c>
      <c r="D647" s="9">
        <f t="shared" si="10"/>
        <v>-30.17</v>
      </c>
    </row>
    <row r="648" spans="1:4" x14ac:dyDescent="0.25">
      <c r="A648" s="8">
        <v>64.5</v>
      </c>
      <c r="B648" s="9">
        <v>-22.661743191083101</v>
      </c>
      <c r="C648" s="14">
        <v>-30.1874930826826</v>
      </c>
      <c r="D648" s="9">
        <f t="shared" si="10"/>
        <v>-30.19</v>
      </c>
    </row>
    <row r="649" spans="1:4" x14ac:dyDescent="0.25">
      <c r="A649" s="8">
        <v>64.599999999999994</v>
      </c>
      <c r="B649" s="9">
        <v>-22.678563275078499</v>
      </c>
      <c r="C649" s="14">
        <v>-30.204313166677998</v>
      </c>
      <c r="D649" s="9">
        <f t="shared" si="10"/>
        <v>-30.2</v>
      </c>
    </row>
    <row r="650" spans="1:4" x14ac:dyDescent="0.25">
      <c r="A650" s="8">
        <v>64.7</v>
      </c>
      <c r="B650" s="9">
        <v>-22.6953573419189</v>
      </c>
      <c r="C650" s="14">
        <v>-30.221107233518499</v>
      </c>
      <c r="D650" s="9">
        <f t="shared" si="10"/>
        <v>-30.22</v>
      </c>
    </row>
    <row r="651" spans="1:4" x14ac:dyDescent="0.25">
      <c r="A651" s="8">
        <v>64.8</v>
      </c>
      <c r="B651" s="9">
        <v>-22.7121254719662</v>
      </c>
      <c r="C651" s="14">
        <v>-30.237875363565799</v>
      </c>
      <c r="D651" s="9">
        <f t="shared" si="10"/>
        <v>-30.24</v>
      </c>
    </row>
    <row r="652" spans="1:4" x14ac:dyDescent="0.25">
      <c r="A652" s="8">
        <v>64.900000000000006</v>
      </c>
      <c r="B652" s="9">
        <v>-22.7288677452106</v>
      </c>
      <c r="C652" s="14">
        <v>-30.254617636810199</v>
      </c>
      <c r="D652" s="9">
        <f t="shared" si="10"/>
        <v>-30.25</v>
      </c>
    </row>
    <row r="653" spans="1:4" x14ac:dyDescent="0.25">
      <c r="A653" s="8">
        <v>65</v>
      </c>
      <c r="B653" s="9">
        <v>-22.745584241272802</v>
      </c>
      <c r="C653" s="14">
        <v>-30.271334132872301</v>
      </c>
      <c r="D653" s="9">
        <f t="shared" si="10"/>
        <v>-30.27</v>
      </c>
    </row>
    <row r="654" spans="1:4" x14ac:dyDescent="0.25">
      <c r="A654" s="8">
        <v>65.099999999999994</v>
      </c>
      <c r="B654" s="9">
        <v>-22.762275039406202</v>
      </c>
      <c r="C654" s="14">
        <v>-30.288024931005701</v>
      </c>
      <c r="D654" s="9">
        <f t="shared" si="10"/>
        <v>-30.29</v>
      </c>
    </row>
    <row r="655" spans="1:4" x14ac:dyDescent="0.25">
      <c r="A655" s="8">
        <v>65.2</v>
      </c>
      <c r="B655" s="9">
        <v>-22.7789402184994</v>
      </c>
      <c r="C655" s="14">
        <v>-30.3046901100989</v>
      </c>
      <c r="D655" s="9">
        <f t="shared" si="10"/>
        <v>-30.3</v>
      </c>
    </row>
    <row r="656" spans="1:4" x14ac:dyDescent="0.25">
      <c r="A656" s="8">
        <v>65.3</v>
      </c>
      <c r="B656" s="9">
        <v>-22.795579857078302</v>
      </c>
      <c r="C656" s="14">
        <v>-30.321329748677801</v>
      </c>
      <c r="D656" s="9">
        <f t="shared" si="10"/>
        <v>-30.32</v>
      </c>
    </row>
    <row r="657" spans="1:4" x14ac:dyDescent="0.25">
      <c r="A657" s="8">
        <v>65.400000000000006</v>
      </c>
      <c r="B657" s="9">
        <v>-22.812194033308099</v>
      </c>
      <c r="C657" s="14">
        <v>-30.337943924907599</v>
      </c>
      <c r="D657" s="9">
        <f t="shared" si="10"/>
        <v>-30.34</v>
      </c>
    </row>
    <row r="658" spans="1:4" x14ac:dyDescent="0.25">
      <c r="A658" s="8">
        <v>65.5</v>
      </c>
      <c r="B658" s="9">
        <v>-22.828782824996001</v>
      </c>
      <c r="C658" s="14">
        <v>-30.3545327165955</v>
      </c>
      <c r="D658" s="9">
        <f t="shared" si="10"/>
        <v>-30.35</v>
      </c>
    </row>
    <row r="659" spans="1:4" x14ac:dyDescent="0.25">
      <c r="A659" s="8">
        <v>65.599999999999994</v>
      </c>
      <c r="B659" s="9">
        <v>-22.845346309592902</v>
      </c>
      <c r="C659" s="14">
        <v>-30.371096201192401</v>
      </c>
      <c r="D659" s="9">
        <f t="shared" si="10"/>
        <v>-30.37</v>
      </c>
    </row>
    <row r="660" spans="1:4" x14ac:dyDescent="0.25">
      <c r="A660" s="8">
        <v>65.7</v>
      </c>
      <c r="B660" s="9">
        <v>-22.861884564195901</v>
      </c>
      <c r="C660" s="14">
        <v>-30.387634455795499</v>
      </c>
      <c r="D660" s="9">
        <f t="shared" si="10"/>
        <v>-30.39</v>
      </c>
    </row>
    <row r="661" spans="1:4" x14ac:dyDescent="0.25">
      <c r="A661" s="8">
        <v>65.8</v>
      </c>
      <c r="B661" s="9">
        <v>-22.878397665550299</v>
      </c>
      <c r="C661" s="14">
        <v>-30.404147557149798</v>
      </c>
      <c r="D661" s="9">
        <f t="shared" si="10"/>
        <v>-30.4</v>
      </c>
    </row>
    <row r="662" spans="1:4" x14ac:dyDescent="0.25">
      <c r="A662" s="8">
        <v>65.900000000000006</v>
      </c>
      <c r="B662" s="9">
        <v>-22.894885690051701</v>
      </c>
      <c r="C662" s="14">
        <v>-30.420635581651201</v>
      </c>
      <c r="D662" s="9">
        <f t="shared" si="10"/>
        <v>-30.42</v>
      </c>
    </row>
    <row r="663" spans="1:4" x14ac:dyDescent="0.25">
      <c r="A663" s="8">
        <v>66</v>
      </c>
      <c r="B663" s="9">
        <v>-22.911348713748101</v>
      </c>
      <c r="C663" s="14">
        <v>-30.4370986053477</v>
      </c>
      <c r="D663" s="9">
        <f t="shared" si="10"/>
        <v>-30.44</v>
      </c>
    </row>
    <row r="664" spans="1:4" x14ac:dyDescent="0.25">
      <c r="A664" s="8">
        <v>66.099999999999994</v>
      </c>
      <c r="B664" s="9">
        <v>-22.927786812342401</v>
      </c>
      <c r="C664" s="14">
        <v>-30.4535367039419</v>
      </c>
      <c r="D664" s="9">
        <f t="shared" si="10"/>
        <v>-30.45</v>
      </c>
    </row>
    <row r="665" spans="1:4" x14ac:dyDescent="0.25">
      <c r="A665" s="8">
        <v>66.2</v>
      </c>
      <c r="B665" s="9">
        <v>-22.9442000611939</v>
      </c>
      <c r="C665" s="14">
        <v>-30.469949952793399</v>
      </c>
      <c r="D665" s="9">
        <f t="shared" si="10"/>
        <v>-30.47</v>
      </c>
    </row>
    <row r="666" spans="1:4" x14ac:dyDescent="0.25">
      <c r="A666" s="8">
        <v>66.3</v>
      </c>
      <c r="B666" s="9">
        <v>-22.960588535320699</v>
      </c>
      <c r="C666" s="14">
        <v>-30.486338426920302</v>
      </c>
      <c r="D666" s="9">
        <f t="shared" si="10"/>
        <v>-30.49</v>
      </c>
    </row>
    <row r="667" spans="1:4" x14ac:dyDescent="0.25">
      <c r="A667" s="8">
        <v>66.400000000000006</v>
      </c>
      <c r="B667" s="9">
        <v>-22.976952309401899</v>
      </c>
      <c r="C667" s="14">
        <v>-30.502702201001402</v>
      </c>
      <c r="D667" s="9">
        <f t="shared" si="10"/>
        <v>-30.5</v>
      </c>
    </row>
    <row r="668" spans="1:4" x14ac:dyDescent="0.25">
      <c r="A668" s="8">
        <v>66.5</v>
      </c>
      <c r="B668" s="9">
        <v>-22.993291457779002</v>
      </c>
      <c r="C668" s="14">
        <v>-30.5190413493786</v>
      </c>
      <c r="D668" s="9">
        <f t="shared" si="10"/>
        <v>-30.52</v>
      </c>
    </row>
    <row r="669" spans="1:4" x14ac:dyDescent="0.25">
      <c r="A669" s="8">
        <v>66.599999999999994</v>
      </c>
      <c r="B669" s="9">
        <v>-23.009606054458899</v>
      </c>
      <c r="C669" s="14">
        <v>-30.535355946058498</v>
      </c>
      <c r="D669" s="9">
        <f t="shared" si="10"/>
        <v>-30.54</v>
      </c>
    </row>
    <row r="670" spans="1:4" x14ac:dyDescent="0.25">
      <c r="A670" s="8">
        <v>66.7</v>
      </c>
      <c r="B670" s="9">
        <v>-23.0258961731151</v>
      </c>
      <c r="C670" s="14">
        <v>-30.551646064714699</v>
      </c>
      <c r="D670" s="9">
        <f t="shared" si="10"/>
        <v>-30.55</v>
      </c>
    </row>
    <row r="671" spans="1:4" x14ac:dyDescent="0.25">
      <c r="A671" s="8">
        <v>66.8</v>
      </c>
      <c r="B671" s="9">
        <v>-23.042161887090099</v>
      </c>
      <c r="C671" s="14">
        <v>-30.567911778689599</v>
      </c>
      <c r="D671" s="9">
        <f t="shared" si="10"/>
        <v>-30.57</v>
      </c>
    </row>
    <row r="672" spans="1:4" x14ac:dyDescent="0.25">
      <c r="A672" s="8">
        <v>66.900000000000006</v>
      </c>
      <c r="B672" s="9">
        <v>-23.058403269397001</v>
      </c>
      <c r="C672" s="14">
        <v>-30.5841531609965</v>
      </c>
      <c r="D672" s="9">
        <f t="shared" si="10"/>
        <v>-30.58</v>
      </c>
    </row>
    <row r="673" spans="1:4" x14ac:dyDescent="0.25">
      <c r="A673" s="8">
        <v>67</v>
      </c>
      <c r="B673" s="9">
        <v>-23.0746203927221</v>
      </c>
      <c r="C673" s="14">
        <v>-30.600370284321599</v>
      </c>
      <c r="D673" s="9">
        <f t="shared" si="10"/>
        <v>-30.6</v>
      </c>
    </row>
    <row r="674" spans="1:4" x14ac:dyDescent="0.25">
      <c r="A674" s="8">
        <v>67.099999999999994</v>
      </c>
      <c r="B674" s="9">
        <v>-23.090813329426201</v>
      </c>
      <c r="C674" s="14">
        <v>-30.6165632210257</v>
      </c>
      <c r="D674" s="9">
        <f t="shared" si="10"/>
        <v>-30.62</v>
      </c>
    </row>
    <row r="675" spans="1:4" x14ac:dyDescent="0.25">
      <c r="A675" s="8">
        <v>67.2</v>
      </c>
      <c r="B675" s="9">
        <v>-23.106982151547001</v>
      </c>
      <c r="C675" s="14">
        <v>-30.6327320431466</v>
      </c>
      <c r="D675" s="9">
        <f t="shared" si="10"/>
        <v>-30.63</v>
      </c>
    </row>
    <row r="676" spans="1:4" x14ac:dyDescent="0.25">
      <c r="A676" s="8">
        <v>67.3</v>
      </c>
      <c r="B676" s="9">
        <v>-23.123126930800801</v>
      </c>
      <c r="C676" s="14">
        <v>-30.6488768224004</v>
      </c>
      <c r="D676" s="9">
        <f t="shared" si="10"/>
        <v>-30.65</v>
      </c>
    </row>
    <row r="677" spans="1:4" x14ac:dyDescent="0.25">
      <c r="A677" s="8">
        <v>67.400000000000006</v>
      </c>
      <c r="B677" s="9">
        <v>-23.139247738584402</v>
      </c>
      <c r="C677" s="14">
        <v>-30.664997630183901</v>
      </c>
      <c r="D677" s="9">
        <f t="shared" si="10"/>
        <v>-30.66</v>
      </c>
    </row>
    <row r="678" spans="1:4" x14ac:dyDescent="0.25">
      <c r="A678" s="8">
        <v>67.5</v>
      </c>
      <c r="B678" s="9">
        <v>-23.155344645976999</v>
      </c>
      <c r="C678" s="14">
        <v>-30.681094537576602</v>
      </c>
      <c r="D678" s="9">
        <f t="shared" si="10"/>
        <v>-30.68</v>
      </c>
    </row>
    <row r="679" spans="1:4" x14ac:dyDescent="0.25">
      <c r="A679" s="8">
        <v>67.599999999999994</v>
      </c>
      <c r="B679" s="9">
        <v>-23.171417723742302</v>
      </c>
      <c r="C679" s="14">
        <v>-30.697167615341801</v>
      </c>
      <c r="D679" s="9">
        <f t="shared" si="10"/>
        <v>-30.7</v>
      </c>
    </row>
    <row r="680" spans="1:4" x14ac:dyDescent="0.25">
      <c r="A680" s="8">
        <v>67.7</v>
      </c>
      <c r="B680" s="9">
        <v>-23.187467042329999</v>
      </c>
      <c r="C680" s="14">
        <v>-30.713216933929498</v>
      </c>
      <c r="D680" s="9">
        <f t="shared" si="10"/>
        <v>-30.71</v>
      </c>
    </row>
    <row r="681" spans="1:4" x14ac:dyDescent="0.25">
      <c r="A681" s="8">
        <v>67.8</v>
      </c>
      <c r="B681" s="9">
        <v>-23.203492671877999</v>
      </c>
      <c r="C681" s="14">
        <v>-30.729242563477499</v>
      </c>
      <c r="D681" s="9">
        <f t="shared" si="10"/>
        <v>-30.73</v>
      </c>
    </row>
    <row r="682" spans="1:4" x14ac:dyDescent="0.25">
      <c r="A682" s="8">
        <v>67.900000000000006</v>
      </c>
      <c r="B682" s="9">
        <v>-23.219494682213998</v>
      </c>
      <c r="C682" s="14">
        <v>-30.745244573813501</v>
      </c>
      <c r="D682" s="9">
        <f t="shared" si="10"/>
        <v>-30.75</v>
      </c>
    </row>
    <row r="683" spans="1:4" x14ac:dyDescent="0.25">
      <c r="A683" s="8">
        <v>68</v>
      </c>
      <c r="B683" s="9">
        <v>-23.235473142857298</v>
      </c>
      <c r="C683" s="14">
        <v>-30.761223034456901</v>
      </c>
      <c r="D683" s="9">
        <f t="shared" si="10"/>
        <v>-30.76</v>
      </c>
    </row>
    <row r="684" spans="1:4" x14ac:dyDescent="0.25">
      <c r="A684" s="8">
        <v>68.099999999999994</v>
      </c>
      <c r="B684" s="9">
        <v>-23.251428123021</v>
      </c>
      <c r="C684" s="14">
        <v>-30.777178014620599</v>
      </c>
      <c r="D684" s="9">
        <f t="shared" si="10"/>
        <v>-30.78</v>
      </c>
    </row>
    <row r="685" spans="1:4" x14ac:dyDescent="0.25">
      <c r="A685" s="8">
        <v>68.2</v>
      </c>
      <c r="B685" s="9">
        <v>-23.2673596916134</v>
      </c>
      <c r="C685" s="14">
        <v>-30.7931095832129</v>
      </c>
      <c r="D685" s="9">
        <f t="shared" si="10"/>
        <v>-30.79</v>
      </c>
    </row>
    <row r="686" spans="1:4" x14ac:dyDescent="0.25">
      <c r="A686" s="8">
        <v>68.3</v>
      </c>
      <c r="B686" s="9">
        <v>-23.283267917239701</v>
      </c>
      <c r="C686" s="14">
        <v>-30.8090178088393</v>
      </c>
      <c r="D686" s="9">
        <f t="shared" si="10"/>
        <v>-30.81</v>
      </c>
    </row>
    <row r="687" spans="1:4" x14ac:dyDescent="0.25">
      <c r="A687" s="8">
        <v>68.400000000000006</v>
      </c>
      <c r="B687" s="9">
        <v>-23.299152868204299</v>
      </c>
      <c r="C687" s="14">
        <v>-30.824902759803798</v>
      </c>
      <c r="D687" s="9">
        <f t="shared" si="10"/>
        <v>-30.82</v>
      </c>
    </row>
    <row r="688" spans="1:4" x14ac:dyDescent="0.25">
      <c r="A688" s="8">
        <v>68.5</v>
      </c>
      <c r="B688" s="9">
        <v>-23.315014612512101</v>
      </c>
      <c r="C688" s="14">
        <v>-30.840764504111601</v>
      </c>
      <c r="D688" s="9">
        <f t="shared" si="10"/>
        <v>-30.84</v>
      </c>
    </row>
    <row r="689" spans="1:4" x14ac:dyDescent="0.25">
      <c r="A689" s="8">
        <v>68.599999999999994</v>
      </c>
      <c r="B689" s="9">
        <v>-23.3308532178702</v>
      </c>
      <c r="C689" s="14">
        <v>-30.856603109469699</v>
      </c>
      <c r="D689" s="9">
        <f t="shared" si="10"/>
        <v>-30.86</v>
      </c>
    </row>
    <row r="690" spans="1:4" x14ac:dyDescent="0.25">
      <c r="A690" s="8">
        <v>68.7</v>
      </c>
      <c r="B690" s="9">
        <v>-23.346668751690199</v>
      </c>
      <c r="C690" s="14">
        <v>-30.872418643289699</v>
      </c>
      <c r="D690" s="9">
        <f t="shared" si="10"/>
        <v>-30.87</v>
      </c>
    </row>
    <row r="691" spans="1:4" x14ac:dyDescent="0.25">
      <c r="A691" s="8">
        <v>68.8</v>
      </c>
      <c r="B691" s="9">
        <v>-23.3624612810892</v>
      </c>
      <c r="C691" s="14">
        <v>-30.888211172688699</v>
      </c>
      <c r="D691" s="9">
        <f t="shared" si="10"/>
        <v>-30.89</v>
      </c>
    </row>
    <row r="692" spans="1:4" x14ac:dyDescent="0.25">
      <c r="A692" s="8">
        <v>68.900000000000006</v>
      </c>
      <c r="B692" s="9">
        <v>-23.3782308728921</v>
      </c>
      <c r="C692" s="14">
        <v>-30.9039807644916</v>
      </c>
      <c r="D692" s="9">
        <f t="shared" si="10"/>
        <v>-30.9</v>
      </c>
    </row>
    <row r="693" spans="1:4" x14ac:dyDescent="0.25">
      <c r="A693" s="8">
        <v>69</v>
      </c>
      <c r="B693" s="9">
        <v>-23.393977593632801</v>
      </c>
      <c r="C693" s="14">
        <v>-30.919727485232301</v>
      </c>
      <c r="D693" s="9">
        <f t="shared" si="10"/>
        <v>-30.92</v>
      </c>
    </row>
    <row r="694" spans="1:4" x14ac:dyDescent="0.25">
      <c r="A694" s="8">
        <v>69.099999999999994</v>
      </c>
      <c r="B694" s="9">
        <v>-23.409701509556399</v>
      </c>
      <c r="C694" s="14">
        <v>-30.935451401155898</v>
      </c>
      <c r="D694" s="9">
        <f t="shared" si="10"/>
        <v>-30.94</v>
      </c>
    </row>
    <row r="695" spans="1:4" x14ac:dyDescent="0.25">
      <c r="A695" s="8">
        <v>69.2</v>
      </c>
      <c r="B695" s="9">
        <v>-23.425402686620401</v>
      </c>
      <c r="C695" s="14">
        <v>-30.951152578219901</v>
      </c>
      <c r="D695" s="9">
        <f t="shared" si="10"/>
        <v>-30.95</v>
      </c>
    </row>
    <row r="696" spans="1:4" x14ac:dyDescent="0.25">
      <c r="A696" s="8">
        <v>69.3</v>
      </c>
      <c r="B696" s="9">
        <v>-23.4410811904966</v>
      </c>
      <c r="C696" s="14">
        <v>-30.9668310820961</v>
      </c>
      <c r="D696" s="9">
        <f t="shared" si="10"/>
        <v>-30.97</v>
      </c>
    </row>
    <row r="697" spans="1:4" x14ac:dyDescent="0.25">
      <c r="A697" s="8">
        <v>69.400000000000006</v>
      </c>
      <c r="B697" s="9">
        <v>-23.456737086572801</v>
      </c>
      <c r="C697" s="14">
        <v>-30.9824869781723</v>
      </c>
      <c r="D697" s="9">
        <f t="shared" si="10"/>
        <v>-30.98</v>
      </c>
    </row>
    <row r="698" spans="1:4" x14ac:dyDescent="0.25">
      <c r="A698" s="8">
        <v>69.5</v>
      </c>
      <c r="B698" s="9">
        <v>-23.4723704399543</v>
      </c>
      <c r="C698" s="14">
        <v>-30.9981203315538</v>
      </c>
      <c r="D698" s="9">
        <f t="shared" si="10"/>
        <v>-31</v>
      </c>
    </row>
    <row r="699" spans="1:4" x14ac:dyDescent="0.25">
      <c r="A699" s="8">
        <v>69.599999999999994</v>
      </c>
      <c r="B699" s="9">
        <v>-23.4879813154655</v>
      </c>
      <c r="C699" s="14">
        <v>-31.013731207065</v>
      </c>
      <c r="D699" s="9">
        <f t="shared" si="10"/>
        <v>-31.01</v>
      </c>
    </row>
    <row r="700" spans="1:4" x14ac:dyDescent="0.25">
      <c r="A700" s="8">
        <v>69.7</v>
      </c>
      <c r="B700" s="9">
        <v>-23.503569777651599</v>
      </c>
      <c r="C700" s="14">
        <v>-31.029319669251201</v>
      </c>
      <c r="D700" s="9">
        <f t="shared" si="10"/>
        <v>-31.03</v>
      </c>
    </row>
    <row r="701" spans="1:4" x14ac:dyDescent="0.25">
      <c r="A701" s="8">
        <v>69.8</v>
      </c>
      <c r="B701" s="9">
        <v>-23.519135890780401</v>
      </c>
      <c r="C701" s="14">
        <v>-31.04488578238</v>
      </c>
      <c r="D701" s="9">
        <f t="shared" si="10"/>
        <v>-31.04</v>
      </c>
    </row>
    <row r="702" spans="1:4" x14ac:dyDescent="0.25">
      <c r="A702" s="8">
        <v>69.900000000000006</v>
      </c>
      <c r="B702" s="9">
        <v>-23.5346797188434</v>
      </c>
      <c r="C702" s="14">
        <v>-31.060429610442998</v>
      </c>
      <c r="D702" s="9">
        <f t="shared" si="10"/>
        <v>-31.06</v>
      </c>
    </row>
    <row r="703" spans="1:4" x14ac:dyDescent="0.25">
      <c r="A703" s="8">
        <v>70</v>
      </c>
      <c r="B703" s="9">
        <v>-23.550201325557801</v>
      </c>
      <c r="C703" s="14">
        <v>-31.075951217157399</v>
      </c>
      <c r="D703" s="9">
        <f t="shared" si="10"/>
        <v>-31.08</v>
      </c>
    </row>
    <row r="704" spans="1:4" x14ac:dyDescent="0.25">
      <c r="A704" s="8">
        <v>70.099999999999994</v>
      </c>
      <c r="B704" s="9">
        <v>-23.565700774367901</v>
      </c>
      <c r="C704" s="14">
        <v>-31.0914506659674</v>
      </c>
      <c r="D704" s="9">
        <f t="shared" si="10"/>
        <v>-31.09</v>
      </c>
    </row>
    <row r="705" spans="1:4" x14ac:dyDescent="0.25">
      <c r="A705" s="8">
        <v>70.2</v>
      </c>
      <c r="B705" s="9">
        <v>-23.581178128446499</v>
      </c>
      <c r="C705" s="14">
        <v>-31.106928020046102</v>
      </c>
      <c r="D705" s="9">
        <f t="shared" si="10"/>
        <v>-31.11</v>
      </c>
    </row>
    <row r="706" spans="1:4" x14ac:dyDescent="0.25">
      <c r="A706" s="8">
        <v>70.3</v>
      </c>
      <c r="B706" s="9">
        <v>-23.596633450696999</v>
      </c>
      <c r="C706" s="14">
        <v>-31.122383342296501</v>
      </c>
      <c r="D706" s="9">
        <f t="shared" si="10"/>
        <v>-31.12</v>
      </c>
    </row>
    <row r="707" spans="1:4" x14ac:dyDescent="0.25">
      <c r="A707" s="8">
        <v>70.400000000000006</v>
      </c>
      <c r="B707" s="9">
        <v>-23.6120668037542</v>
      </c>
      <c r="C707" s="14">
        <v>-31.137816695353798</v>
      </c>
      <c r="D707" s="9">
        <f t="shared" si="10"/>
        <v>-31.14</v>
      </c>
    </row>
    <row r="708" spans="1:4" x14ac:dyDescent="0.25">
      <c r="A708" s="8">
        <v>70.5</v>
      </c>
      <c r="B708" s="9">
        <v>-23.6274782499864</v>
      </c>
      <c r="C708" s="14">
        <v>-31.153228141585899</v>
      </c>
      <c r="D708" s="9">
        <f t="shared" ref="D708:D771" si="11">ROUND(C708,2)</f>
        <v>-31.15</v>
      </c>
    </row>
    <row r="709" spans="1:4" x14ac:dyDescent="0.25">
      <c r="A709" s="8">
        <v>70.599999999999994</v>
      </c>
      <c r="B709" s="9">
        <v>-23.642867851496501</v>
      </c>
      <c r="C709" s="14">
        <v>-31.168617743096</v>
      </c>
      <c r="D709" s="9">
        <f t="shared" si="11"/>
        <v>-31.17</v>
      </c>
    </row>
    <row r="710" spans="1:4" x14ac:dyDescent="0.25">
      <c r="A710" s="8">
        <v>70.7</v>
      </c>
      <c r="B710" s="9">
        <v>-23.658235670123901</v>
      </c>
      <c r="C710" s="14">
        <v>-31.1839855617234</v>
      </c>
      <c r="D710" s="9">
        <f t="shared" si="11"/>
        <v>-31.18</v>
      </c>
    </row>
    <row r="711" spans="1:4" x14ac:dyDescent="0.25">
      <c r="A711" s="8">
        <v>70.8</v>
      </c>
      <c r="B711" s="9">
        <v>-23.673581767445601</v>
      </c>
      <c r="C711" s="14">
        <v>-31.1993316590452</v>
      </c>
      <c r="D711" s="9">
        <f t="shared" si="11"/>
        <v>-31.2</v>
      </c>
    </row>
    <row r="712" spans="1:4" x14ac:dyDescent="0.25">
      <c r="A712" s="8">
        <v>70.900000000000006</v>
      </c>
      <c r="B712" s="9">
        <v>-23.6889062047781</v>
      </c>
      <c r="C712" s="14">
        <v>-31.214656096377599</v>
      </c>
      <c r="D712" s="9">
        <f t="shared" si="11"/>
        <v>-31.21</v>
      </c>
    </row>
    <row r="713" spans="1:4" x14ac:dyDescent="0.25">
      <c r="A713" s="8">
        <v>71</v>
      </c>
      <c r="B713" s="9">
        <v>-23.704209043178299</v>
      </c>
      <c r="C713" s="14">
        <v>-31.229958934777802</v>
      </c>
      <c r="D713" s="9">
        <f t="shared" si="11"/>
        <v>-31.23</v>
      </c>
    </row>
    <row r="714" spans="1:4" x14ac:dyDescent="0.25">
      <c r="A714" s="8">
        <v>71.099999999999994</v>
      </c>
      <c r="B714" s="9">
        <v>-23.719490343445599</v>
      </c>
      <c r="C714" s="14">
        <v>-31.245240235045099</v>
      </c>
      <c r="D714" s="9">
        <f t="shared" si="11"/>
        <v>-31.25</v>
      </c>
    </row>
    <row r="715" spans="1:4" x14ac:dyDescent="0.25">
      <c r="A715" s="8">
        <v>71.2</v>
      </c>
      <c r="B715" s="9">
        <v>-23.734750166122801</v>
      </c>
      <c r="C715" s="14">
        <v>-31.2605000577224</v>
      </c>
      <c r="D715" s="9">
        <f t="shared" si="11"/>
        <v>-31.26</v>
      </c>
    </row>
    <row r="716" spans="1:4" x14ac:dyDescent="0.25">
      <c r="A716" s="8">
        <v>71.3</v>
      </c>
      <c r="B716" s="9">
        <v>-23.749988571498001</v>
      </c>
      <c r="C716" s="14">
        <v>-31.2757384630976</v>
      </c>
      <c r="D716" s="9">
        <f t="shared" si="11"/>
        <v>-31.28</v>
      </c>
    </row>
    <row r="717" spans="1:4" x14ac:dyDescent="0.25">
      <c r="A717" s="8">
        <v>71.400000000000006</v>
      </c>
      <c r="B717" s="9">
        <v>-23.765205619605801</v>
      </c>
      <c r="C717" s="14">
        <v>-31.290955511205301</v>
      </c>
      <c r="D717" s="9">
        <f t="shared" si="11"/>
        <v>-31.29</v>
      </c>
    </row>
    <row r="718" spans="1:4" x14ac:dyDescent="0.25">
      <c r="A718" s="8">
        <v>71.5</v>
      </c>
      <c r="B718" s="9">
        <v>-23.7804013702284</v>
      </c>
      <c r="C718" s="14">
        <v>-31.306151261827999</v>
      </c>
      <c r="D718" s="9">
        <f t="shared" si="11"/>
        <v>-31.31</v>
      </c>
    </row>
    <row r="719" spans="1:4" x14ac:dyDescent="0.25">
      <c r="A719" s="8">
        <v>71.599999999999994</v>
      </c>
      <c r="B719" s="9">
        <v>-23.795575882897801</v>
      </c>
      <c r="C719" s="14">
        <v>-31.3213257744973</v>
      </c>
      <c r="D719" s="9">
        <f t="shared" si="11"/>
        <v>-31.32</v>
      </c>
    </row>
    <row r="720" spans="1:4" x14ac:dyDescent="0.25">
      <c r="A720" s="8">
        <v>71.7</v>
      </c>
      <c r="B720" s="9">
        <v>-23.810729216896402</v>
      </c>
      <c r="C720" s="14">
        <v>-31.336479108495901</v>
      </c>
      <c r="D720" s="9">
        <f t="shared" si="11"/>
        <v>-31.34</v>
      </c>
    </row>
    <row r="721" spans="1:4" x14ac:dyDescent="0.25">
      <c r="A721" s="8">
        <v>71.8</v>
      </c>
      <c r="B721" s="9">
        <v>-23.8258614312589</v>
      </c>
      <c r="C721" s="14">
        <v>-31.3516113228584</v>
      </c>
      <c r="D721" s="9">
        <f t="shared" si="11"/>
        <v>-31.35</v>
      </c>
    </row>
    <row r="722" spans="1:4" x14ac:dyDescent="0.25">
      <c r="A722" s="8">
        <v>71.900000000000006</v>
      </c>
      <c r="B722" s="9">
        <v>-23.8409725847735</v>
      </c>
      <c r="C722" s="14">
        <v>-31.366722476372999</v>
      </c>
      <c r="D722" s="9">
        <f t="shared" si="11"/>
        <v>-31.37</v>
      </c>
    </row>
    <row r="723" spans="1:4" x14ac:dyDescent="0.25">
      <c r="A723" s="8">
        <v>72</v>
      </c>
      <c r="B723" s="9">
        <v>-23.856062735983102</v>
      </c>
      <c r="C723" s="14">
        <v>-31.381812627582701</v>
      </c>
      <c r="D723" s="9">
        <f t="shared" si="11"/>
        <v>-31.38</v>
      </c>
    </row>
    <row r="724" spans="1:4" x14ac:dyDescent="0.25">
      <c r="A724" s="8">
        <v>72.099999999999994</v>
      </c>
      <c r="B724" s="9">
        <v>-23.871131943187098</v>
      </c>
      <c r="C724" s="14">
        <v>-31.396881834786701</v>
      </c>
      <c r="D724" s="9">
        <f t="shared" si="11"/>
        <v>-31.4</v>
      </c>
    </row>
    <row r="725" spans="1:4" x14ac:dyDescent="0.25">
      <c r="A725" s="8">
        <v>72.2</v>
      </c>
      <c r="B725" s="9">
        <v>-23.886180264442402</v>
      </c>
      <c r="C725" s="14">
        <v>-31.411930156041901</v>
      </c>
      <c r="D725" s="9">
        <f t="shared" si="11"/>
        <v>-31.41</v>
      </c>
    </row>
    <row r="726" spans="1:4" x14ac:dyDescent="0.25">
      <c r="A726" s="8">
        <v>72.3</v>
      </c>
      <c r="B726" s="9">
        <v>-23.901207757564698</v>
      </c>
      <c r="C726" s="14">
        <v>-31.426957649164201</v>
      </c>
      <c r="D726" s="9">
        <f t="shared" si="11"/>
        <v>-31.43</v>
      </c>
    </row>
    <row r="727" spans="1:4" x14ac:dyDescent="0.25">
      <c r="A727" s="8">
        <v>72.400000000000006</v>
      </c>
      <c r="B727" s="9">
        <v>-23.916214480130101</v>
      </c>
      <c r="C727" s="14">
        <v>-31.4419643717296</v>
      </c>
      <c r="D727" s="9">
        <f t="shared" si="11"/>
        <v>-31.44</v>
      </c>
    </row>
    <row r="728" spans="1:4" x14ac:dyDescent="0.25">
      <c r="A728" s="8">
        <v>72.5</v>
      </c>
      <c r="B728" s="9">
        <v>-23.9312004894763</v>
      </c>
      <c r="C728" s="14">
        <v>-31.456950381075799</v>
      </c>
      <c r="D728" s="9">
        <f t="shared" si="11"/>
        <v>-31.46</v>
      </c>
    </row>
    <row r="729" spans="1:4" x14ac:dyDescent="0.25">
      <c r="A729" s="8">
        <v>72.599999999999994</v>
      </c>
      <c r="B729" s="9">
        <v>-23.946165842703799</v>
      </c>
      <c r="C729" s="14">
        <v>-31.471915734303298</v>
      </c>
      <c r="D729" s="9">
        <f t="shared" si="11"/>
        <v>-31.47</v>
      </c>
    </row>
    <row r="730" spans="1:4" x14ac:dyDescent="0.25">
      <c r="A730" s="8">
        <v>72.7</v>
      </c>
      <c r="B730" s="9">
        <v>-23.961110596677401</v>
      </c>
      <c r="C730" s="14">
        <v>-31.4868604882769</v>
      </c>
      <c r="D730" s="9">
        <f t="shared" si="11"/>
        <v>-31.49</v>
      </c>
    </row>
    <row r="731" spans="1:4" x14ac:dyDescent="0.25">
      <c r="A731" s="8">
        <v>72.8</v>
      </c>
      <c r="B731" s="9">
        <v>-23.9760348080273</v>
      </c>
      <c r="C731" s="14">
        <v>-31.501784699626899</v>
      </c>
      <c r="D731" s="9">
        <f t="shared" si="11"/>
        <v>-31.5</v>
      </c>
    </row>
    <row r="732" spans="1:4" x14ac:dyDescent="0.25">
      <c r="A732" s="8">
        <v>72.900000000000006</v>
      </c>
      <c r="B732" s="9">
        <v>-23.9909385331508</v>
      </c>
      <c r="C732" s="14">
        <v>-31.516688424750299</v>
      </c>
      <c r="D732" s="9">
        <f t="shared" si="11"/>
        <v>-31.52</v>
      </c>
    </row>
    <row r="733" spans="1:4" x14ac:dyDescent="0.25">
      <c r="A733" s="8">
        <v>73</v>
      </c>
      <c r="B733" s="9">
        <v>-24.005821828212799</v>
      </c>
      <c r="C733" s="14">
        <v>-31.531571719812298</v>
      </c>
      <c r="D733" s="9">
        <f t="shared" si="11"/>
        <v>-31.53</v>
      </c>
    </row>
    <row r="734" spans="1:4" x14ac:dyDescent="0.25">
      <c r="A734" s="8">
        <v>73.099999999999994</v>
      </c>
      <c r="B734" s="9">
        <v>-24.0206847491479</v>
      </c>
      <c r="C734" s="14">
        <v>-31.546434640747499</v>
      </c>
      <c r="D734" s="9">
        <f t="shared" si="11"/>
        <v>-31.55</v>
      </c>
    </row>
    <row r="735" spans="1:4" x14ac:dyDescent="0.25">
      <c r="A735" s="8">
        <v>73.2</v>
      </c>
      <c r="B735" s="9">
        <v>-24.035527351661202</v>
      </c>
      <c r="C735" s="14">
        <v>-31.561277243260701</v>
      </c>
      <c r="D735" s="9">
        <f t="shared" si="11"/>
        <v>-31.56</v>
      </c>
    </row>
    <row r="736" spans="1:4" x14ac:dyDescent="0.25">
      <c r="A736" s="8">
        <v>73.3</v>
      </c>
      <c r="B736" s="9">
        <v>-24.050349691229599</v>
      </c>
      <c r="C736" s="14">
        <v>-31.576099582829102</v>
      </c>
      <c r="D736" s="9">
        <f t="shared" si="11"/>
        <v>-31.58</v>
      </c>
    </row>
    <row r="737" spans="1:4" x14ac:dyDescent="0.25">
      <c r="A737" s="8">
        <v>73.400000000000006</v>
      </c>
      <c r="B737" s="9">
        <v>-24.0651518231032</v>
      </c>
      <c r="C737" s="14">
        <v>-31.590901714702699</v>
      </c>
      <c r="D737" s="9">
        <f t="shared" si="11"/>
        <v>-31.59</v>
      </c>
    </row>
    <row r="738" spans="1:4" x14ac:dyDescent="0.25">
      <c r="A738" s="8">
        <v>73.5</v>
      </c>
      <c r="B738" s="9">
        <v>-24.0799338023063</v>
      </c>
      <c r="C738" s="14">
        <v>-31.605683693905799</v>
      </c>
      <c r="D738" s="9">
        <f t="shared" si="11"/>
        <v>-31.61</v>
      </c>
    </row>
    <row r="739" spans="1:4" x14ac:dyDescent="0.25">
      <c r="A739" s="8">
        <v>73.599999999999994</v>
      </c>
      <c r="B739" s="9">
        <v>-24.0946956836389</v>
      </c>
      <c r="C739" s="14">
        <v>-31.620445575238399</v>
      </c>
      <c r="D739" s="9">
        <f t="shared" si="11"/>
        <v>-31.62</v>
      </c>
    </row>
    <row r="740" spans="1:4" x14ac:dyDescent="0.25">
      <c r="A740" s="8">
        <v>73.7</v>
      </c>
      <c r="B740" s="9">
        <v>-24.109437521677702</v>
      </c>
      <c r="C740" s="14">
        <v>-31.635187413277201</v>
      </c>
      <c r="D740" s="9">
        <f t="shared" si="11"/>
        <v>-31.64</v>
      </c>
    </row>
    <row r="741" spans="1:4" x14ac:dyDescent="0.25">
      <c r="A741" s="8">
        <v>73.8</v>
      </c>
      <c r="B741" s="9">
        <v>-24.124159370777502</v>
      </c>
      <c r="C741" s="14">
        <v>-31.649909262377001</v>
      </c>
      <c r="D741" s="9">
        <f t="shared" si="11"/>
        <v>-31.65</v>
      </c>
    </row>
    <row r="742" spans="1:4" x14ac:dyDescent="0.25">
      <c r="A742" s="8">
        <v>73.900000000000006</v>
      </c>
      <c r="B742" s="9">
        <v>-24.1388612850721</v>
      </c>
      <c r="C742" s="14">
        <v>-31.664611176671599</v>
      </c>
      <c r="D742" s="9">
        <f t="shared" si="11"/>
        <v>-31.66</v>
      </c>
    </row>
    <row r="743" spans="1:4" x14ac:dyDescent="0.25">
      <c r="A743" s="8">
        <v>74</v>
      </c>
      <c r="B743" s="9">
        <v>-24.153543318475801</v>
      </c>
      <c r="C743" s="14">
        <v>-31.679293210075301</v>
      </c>
      <c r="D743" s="9">
        <f t="shared" si="11"/>
        <v>-31.68</v>
      </c>
    </row>
    <row r="744" spans="1:4" x14ac:dyDescent="0.25">
      <c r="A744" s="8">
        <v>74.099999999999994</v>
      </c>
      <c r="B744" s="9">
        <v>-24.168205524684598</v>
      </c>
      <c r="C744" s="14">
        <v>-31.693955416284101</v>
      </c>
      <c r="D744" s="9">
        <f t="shared" si="11"/>
        <v>-31.69</v>
      </c>
    </row>
    <row r="745" spans="1:4" x14ac:dyDescent="0.25">
      <c r="A745" s="8">
        <v>74.2</v>
      </c>
      <c r="B745" s="9">
        <v>-24.182847957177099</v>
      </c>
      <c r="C745" s="14">
        <v>-31.708597848776598</v>
      </c>
      <c r="D745" s="9">
        <f t="shared" si="11"/>
        <v>-31.71</v>
      </c>
    </row>
    <row r="746" spans="1:4" x14ac:dyDescent="0.25">
      <c r="A746" s="8">
        <v>74.3</v>
      </c>
      <c r="B746" s="9">
        <v>-24.1974706692158</v>
      </c>
      <c r="C746" s="14">
        <v>-31.7232205608153</v>
      </c>
      <c r="D746" s="9">
        <f t="shared" si="11"/>
        <v>-31.72</v>
      </c>
    </row>
    <row r="747" spans="1:4" x14ac:dyDescent="0.25">
      <c r="A747" s="8">
        <v>74.400000000000006</v>
      </c>
      <c r="B747" s="9">
        <v>-24.212073713848401</v>
      </c>
      <c r="C747" s="14">
        <v>-31.7378236054479</v>
      </c>
      <c r="D747" s="9">
        <f t="shared" si="11"/>
        <v>-31.74</v>
      </c>
    </row>
    <row r="748" spans="1:4" x14ac:dyDescent="0.25">
      <c r="A748" s="8">
        <v>74.5</v>
      </c>
      <c r="B748" s="9">
        <v>-24.2266571439087</v>
      </c>
      <c r="C748" s="14">
        <v>-31.752407035508298</v>
      </c>
      <c r="D748" s="9">
        <f t="shared" si="11"/>
        <v>-31.75</v>
      </c>
    </row>
    <row r="749" spans="1:4" x14ac:dyDescent="0.25">
      <c r="A749" s="8">
        <v>74.599999999999994</v>
      </c>
      <c r="B749" s="9">
        <v>-24.241221012018102</v>
      </c>
      <c r="C749" s="14">
        <v>-31.7669709036177</v>
      </c>
      <c r="D749" s="9">
        <f t="shared" si="11"/>
        <v>-31.77</v>
      </c>
    </row>
    <row r="750" spans="1:4" x14ac:dyDescent="0.25">
      <c r="A750" s="8">
        <v>74.7</v>
      </c>
      <c r="B750" s="9">
        <v>-24.255765370586399</v>
      </c>
      <c r="C750" s="14">
        <v>-31.781515262185899</v>
      </c>
      <c r="D750" s="9">
        <f t="shared" si="11"/>
        <v>-31.78</v>
      </c>
    </row>
    <row r="751" spans="1:4" x14ac:dyDescent="0.25">
      <c r="A751" s="8">
        <v>74.8</v>
      </c>
      <c r="B751" s="9">
        <v>-24.2702902718129</v>
      </c>
      <c r="C751" s="14">
        <v>-31.796040163412499</v>
      </c>
      <c r="D751" s="9">
        <f t="shared" si="11"/>
        <v>-31.8</v>
      </c>
    </row>
    <row r="752" spans="1:4" x14ac:dyDescent="0.25">
      <c r="A752" s="8">
        <v>74.900000000000006</v>
      </c>
      <c r="B752" s="9">
        <v>-24.284795767688099</v>
      </c>
      <c r="C752" s="14">
        <v>-31.810545659287602</v>
      </c>
      <c r="D752" s="9">
        <f t="shared" si="11"/>
        <v>-31.81</v>
      </c>
    </row>
    <row r="753" spans="1:4" x14ac:dyDescent="0.25">
      <c r="A753" s="8">
        <v>75</v>
      </c>
      <c r="B753" s="9">
        <v>-24.299281909993901</v>
      </c>
      <c r="C753" s="14">
        <v>-31.825031801593401</v>
      </c>
      <c r="D753" s="9">
        <f t="shared" si="11"/>
        <v>-31.83</v>
      </c>
    </row>
    <row r="754" spans="1:4" x14ac:dyDescent="0.25">
      <c r="A754" s="8">
        <v>75.099999999999994</v>
      </c>
      <c r="B754" s="9">
        <v>-24.313748750305599</v>
      </c>
      <c r="C754" s="14">
        <v>-31.839498641905202</v>
      </c>
      <c r="D754" s="9">
        <f t="shared" si="11"/>
        <v>-31.84</v>
      </c>
    </row>
    <row r="755" spans="1:4" x14ac:dyDescent="0.25">
      <c r="A755" s="8">
        <v>75.2</v>
      </c>
      <c r="B755" s="9">
        <v>-24.328196339992498</v>
      </c>
      <c r="C755" s="14">
        <v>-31.853946231592001</v>
      </c>
      <c r="D755" s="9">
        <f t="shared" si="11"/>
        <v>-31.85</v>
      </c>
    </row>
    <row r="756" spans="1:4" x14ac:dyDescent="0.25">
      <c r="A756" s="8">
        <v>75.3</v>
      </c>
      <c r="B756" s="9">
        <v>-24.342624730218901</v>
      </c>
      <c r="C756" s="14">
        <v>-31.8683746218185</v>
      </c>
      <c r="D756" s="9">
        <f t="shared" si="11"/>
        <v>-31.87</v>
      </c>
    </row>
    <row r="757" spans="1:4" x14ac:dyDescent="0.25">
      <c r="A757" s="8">
        <v>75.400000000000006</v>
      </c>
      <c r="B757" s="9">
        <v>-24.3570339719458</v>
      </c>
      <c r="C757" s="14">
        <v>-31.882783863545299</v>
      </c>
      <c r="D757" s="9">
        <f t="shared" si="11"/>
        <v>-31.88</v>
      </c>
    </row>
    <row r="758" spans="1:4" x14ac:dyDescent="0.25">
      <c r="A758" s="8">
        <v>75.5</v>
      </c>
      <c r="B758" s="9">
        <v>-24.371424115931099</v>
      </c>
      <c r="C758" s="14">
        <v>-31.897174007530602</v>
      </c>
      <c r="D758" s="9">
        <f t="shared" si="11"/>
        <v>-31.9</v>
      </c>
    </row>
    <row r="759" spans="1:4" x14ac:dyDescent="0.25">
      <c r="A759" s="8">
        <v>75.599999999999994</v>
      </c>
      <c r="B759" s="9">
        <v>-24.385795212731601</v>
      </c>
      <c r="C759" s="14">
        <v>-31.9115451043311</v>
      </c>
      <c r="D759" s="9">
        <f t="shared" si="11"/>
        <v>-31.91</v>
      </c>
    </row>
    <row r="760" spans="1:4" x14ac:dyDescent="0.25">
      <c r="A760" s="8">
        <v>75.7</v>
      </c>
      <c r="B760" s="9">
        <v>-24.400147312703201</v>
      </c>
      <c r="C760" s="14">
        <v>-31.9258972043028</v>
      </c>
      <c r="D760" s="9">
        <f t="shared" si="11"/>
        <v>-31.93</v>
      </c>
    </row>
    <row r="761" spans="1:4" x14ac:dyDescent="0.25">
      <c r="A761" s="8">
        <v>75.8</v>
      </c>
      <c r="B761" s="9">
        <v>-24.4144804660028</v>
      </c>
      <c r="C761" s="14">
        <v>-31.940230357602299</v>
      </c>
      <c r="D761" s="9">
        <f t="shared" si="11"/>
        <v>-31.94</v>
      </c>
    </row>
    <row r="762" spans="1:4" x14ac:dyDescent="0.25">
      <c r="A762" s="8">
        <v>75.900000000000006</v>
      </c>
      <c r="B762" s="9">
        <v>-24.4287947225884</v>
      </c>
      <c r="C762" s="14">
        <v>-31.954544614187999</v>
      </c>
      <c r="D762" s="9">
        <f t="shared" si="11"/>
        <v>-31.95</v>
      </c>
    </row>
    <row r="763" spans="1:4" x14ac:dyDescent="0.25">
      <c r="A763" s="8">
        <v>76</v>
      </c>
      <c r="B763" s="9">
        <v>-24.443090132221201</v>
      </c>
      <c r="C763" s="14">
        <v>-31.9688400238207</v>
      </c>
      <c r="D763" s="9">
        <f t="shared" si="11"/>
        <v>-31.97</v>
      </c>
    </row>
    <row r="764" spans="1:4" x14ac:dyDescent="0.25">
      <c r="A764" s="8">
        <v>76.099999999999994</v>
      </c>
      <c r="B764" s="9">
        <v>-24.457366744465698</v>
      </c>
      <c r="C764" s="14">
        <v>-31.983116636065301</v>
      </c>
      <c r="D764" s="9">
        <f t="shared" si="11"/>
        <v>-31.98</v>
      </c>
    </row>
    <row r="765" spans="1:4" x14ac:dyDescent="0.25">
      <c r="A765" s="8">
        <v>76.2</v>
      </c>
      <c r="B765" s="9">
        <v>-24.4716246086914</v>
      </c>
      <c r="C765" s="14">
        <v>-31.997374500290999</v>
      </c>
      <c r="D765" s="9">
        <f t="shared" si="11"/>
        <v>-32</v>
      </c>
    </row>
    <row r="766" spans="1:4" x14ac:dyDescent="0.25">
      <c r="A766" s="8">
        <v>76.3</v>
      </c>
      <c r="B766" s="9">
        <v>-24.485863774073401</v>
      </c>
      <c r="C766" s="14">
        <v>-32.011613665673003</v>
      </c>
      <c r="D766" s="9">
        <f t="shared" si="11"/>
        <v>-32.01</v>
      </c>
    </row>
    <row r="767" spans="1:4" x14ac:dyDescent="0.25">
      <c r="A767" s="8">
        <v>76.400000000000006</v>
      </c>
      <c r="B767" s="9">
        <v>-24.500084289593701</v>
      </c>
      <c r="C767" s="14">
        <v>-32.025834181193197</v>
      </c>
      <c r="D767" s="9">
        <f t="shared" si="11"/>
        <v>-32.03</v>
      </c>
    </row>
    <row r="768" spans="1:4" x14ac:dyDescent="0.25">
      <c r="A768" s="8">
        <v>76.5</v>
      </c>
      <c r="B768" s="9">
        <v>-24.514286204041898</v>
      </c>
      <c r="C768" s="14">
        <v>-32.040036095641398</v>
      </c>
      <c r="D768" s="9">
        <f t="shared" si="11"/>
        <v>-32.04</v>
      </c>
    </row>
    <row r="769" spans="1:4" x14ac:dyDescent="0.25">
      <c r="A769" s="8">
        <v>76.599999999999994</v>
      </c>
      <c r="B769" s="9">
        <v>-24.528469566016501</v>
      </c>
      <c r="C769" s="14">
        <v>-32.054219457616</v>
      </c>
      <c r="D769" s="9">
        <f t="shared" si="11"/>
        <v>-32.049999999999997</v>
      </c>
    </row>
    <row r="770" spans="1:4" x14ac:dyDescent="0.25">
      <c r="A770" s="8">
        <v>76.7</v>
      </c>
      <c r="B770" s="9">
        <v>-24.5426344239259</v>
      </c>
      <c r="C770" s="14">
        <v>-32.068384315525499</v>
      </c>
      <c r="D770" s="9">
        <f t="shared" si="11"/>
        <v>-32.07</v>
      </c>
    </row>
    <row r="771" spans="1:4" x14ac:dyDescent="0.25">
      <c r="A771" s="8">
        <v>76.8</v>
      </c>
      <c r="B771" s="9">
        <v>-24.5567808259892</v>
      </c>
      <c r="C771" s="14">
        <v>-32.082530717588703</v>
      </c>
      <c r="D771" s="9">
        <f t="shared" si="11"/>
        <v>-32.08</v>
      </c>
    </row>
    <row r="772" spans="1:4" x14ac:dyDescent="0.25">
      <c r="A772" s="8">
        <v>76.900000000000006</v>
      </c>
      <c r="B772" s="9">
        <v>-24.5709088202372</v>
      </c>
      <c r="C772" s="14">
        <v>-32.096658711836703</v>
      </c>
      <c r="D772" s="9">
        <f t="shared" ref="D772:D835" si="12">ROUND(C772,2)</f>
        <v>-32.1</v>
      </c>
    </row>
    <row r="773" spans="1:4" x14ac:dyDescent="0.25">
      <c r="A773" s="8">
        <v>77</v>
      </c>
      <c r="B773" s="9">
        <v>-24.585018454513499</v>
      </c>
      <c r="C773" s="14">
        <v>-32.110768346112998</v>
      </c>
      <c r="D773" s="9">
        <f t="shared" si="12"/>
        <v>-32.11</v>
      </c>
    </row>
    <row r="774" spans="1:4" x14ac:dyDescent="0.25">
      <c r="A774" s="8">
        <v>77.099999999999994</v>
      </c>
      <c r="B774" s="9">
        <v>-24.599109776475299</v>
      </c>
      <c r="C774" s="14">
        <v>-32.124859668074897</v>
      </c>
      <c r="D774" s="9">
        <f t="shared" si="12"/>
        <v>-32.119999999999997</v>
      </c>
    </row>
    <row r="775" spans="1:4" x14ac:dyDescent="0.25">
      <c r="A775" s="8">
        <v>77.2</v>
      </c>
      <c r="B775" s="9">
        <v>-24.613182833594799</v>
      </c>
      <c r="C775" s="14">
        <v>-32.138932725194302</v>
      </c>
      <c r="D775" s="9">
        <f t="shared" si="12"/>
        <v>-32.14</v>
      </c>
    </row>
    <row r="776" spans="1:4" x14ac:dyDescent="0.25">
      <c r="A776" s="8">
        <v>77.3</v>
      </c>
      <c r="B776" s="9">
        <v>-24.627237673159499</v>
      </c>
      <c r="C776" s="14">
        <v>-32.152987564759101</v>
      </c>
      <c r="D776" s="9">
        <f t="shared" si="12"/>
        <v>-32.15</v>
      </c>
    </row>
    <row r="777" spans="1:4" x14ac:dyDescent="0.25">
      <c r="A777" s="8">
        <v>77.400000000000006</v>
      </c>
      <c r="B777" s="9">
        <v>-24.6412743422737</v>
      </c>
      <c r="C777" s="14">
        <v>-32.167024233873299</v>
      </c>
      <c r="D777" s="9">
        <f t="shared" si="12"/>
        <v>-32.17</v>
      </c>
    </row>
    <row r="778" spans="1:4" x14ac:dyDescent="0.25">
      <c r="A778" s="8">
        <v>77.5</v>
      </c>
      <c r="B778" s="9">
        <v>-24.655292887859201</v>
      </c>
      <c r="C778" s="14">
        <v>-32.1810427794587</v>
      </c>
      <c r="D778" s="9">
        <f t="shared" si="12"/>
        <v>-32.18</v>
      </c>
    </row>
    <row r="779" spans="1:4" x14ac:dyDescent="0.25">
      <c r="A779" s="8">
        <v>77.599999999999994</v>
      </c>
      <c r="B779" s="9">
        <v>-24.669293356656102</v>
      </c>
      <c r="C779" s="14">
        <v>-32.195043248255701</v>
      </c>
      <c r="D779" s="9">
        <f t="shared" si="12"/>
        <v>-32.200000000000003</v>
      </c>
    </row>
    <row r="780" spans="1:4" x14ac:dyDescent="0.25">
      <c r="A780" s="8">
        <v>77.7</v>
      </c>
      <c r="B780" s="9">
        <v>-24.683275795224301</v>
      </c>
      <c r="C780" s="14">
        <v>-32.2090256868238</v>
      </c>
      <c r="D780" s="9">
        <f t="shared" si="12"/>
        <v>-32.21</v>
      </c>
    </row>
    <row r="781" spans="1:4" x14ac:dyDescent="0.25">
      <c r="A781" s="8">
        <v>77.8</v>
      </c>
      <c r="B781" s="9">
        <v>-24.697240249943601</v>
      </c>
      <c r="C781" s="14">
        <v>-32.2229901415432</v>
      </c>
      <c r="D781" s="9">
        <f t="shared" si="12"/>
        <v>-32.22</v>
      </c>
    </row>
    <row r="782" spans="1:4" x14ac:dyDescent="0.25">
      <c r="A782" s="8">
        <v>77.900000000000006</v>
      </c>
      <c r="B782" s="9">
        <v>-24.711186767015501</v>
      </c>
      <c r="C782" s="14">
        <v>-32.2369366586151</v>
      </c>
      <c r="D782" s="9">
        <f t="shared" si="12"/>
        <v>-32.24</v>
      </c>
    </row>
    <row r="783" spans="1:4" x14ac:dyDescent="0.25">
      <c r="A783" s="8">
        <v>78</v>
      </c>
      <c r="B783" s="9">
        <v>-24.725115392463401</v>
      </c>
      <c r="C783" s="14">
        <v>-32.250865284063003</v>
      </c>
      <c r="D783" s="9">
        <f t="shared" si="12"/>
        <v>-32.25</v>
      </c>
    </row>
    <row r="784" spans="1:4" x14ac:dyDescent="0.25">
      <c r="A784" s="8">
        <v>78.099999999999994</v>
      </c>
      <c r="B784" s="9">
        <v>-24.739026172133901</v>
      </c>
      <c r="C784" s="14">
        <v>-32.2647760637335</v>
      </c>
      <c r="D784" s="9">
        <f t="shared" si="12"/>
        <v>-32.26</v>
      </c>
    </row>
    <row r="785" spans="1:4" x14ac:dyDescent="0.25">
      <c r="A785" s="8">
        <v>78.2</v>
      </c>
      <c r="B785" s="9">
        <v>-24.752919151697601</v>
      </c>
      <c r="C785" s="14">
        <v>-32.2786690432971</v>
      </c>
      <c r="D785" s="9">
        <f t="shared" si="12"/>
        <v>-32.28</v>
      </c>
    </row>
    <row r="786" spans="1:4" x14ac:dyDescent="0.25">
      <c r="A786" s="8">
        <v>78.3</v>
      </c>
      <c r="B786" s="9">
        <v>-24.766794376650001</v>
      </c>
      <c r="C786" s="14">
        <v>-32.2925442682495</v>
      </c>
      <c r="D786" s="9">
        <f t="shared" si="12"/>
        <v>-32.29</v>
      </c>
    </row>
    <row r="787" spans="1:4" x14ac:dyDescent="0.25">
      <c r="A787" s="8">
        <v>78.400000000000006</v>
      </c>
      <c r="B787" s="9">
        <v>-24.780651892312399</v>
      </c>
      <c r="C787" s="14">
        <v>-32.306401783911902</v>
      </c>
      <c r="D787" s="9">
        <f t="shared" si="12"/>
        <v>-32.31</v>
      </c>
    </row>
    <row r="788" spans="1:4" x14ac:dyDescent="0.25">
      <c r="A788" s="8">
        <v>78.5</v>
      </c>
      <c r="B788" s="9">
        <v>-24.794491743832701</v>
      </c>
      <c r="C788" s="14">
        <v>-32.320241635432303</v>
      </c>
      <c r="D788" s="9">
        <f t="shared" si="12"/>
        <v>-32.32</v>
      </c>
    </row>
    <row r="789" spans="1:4" x14ac:dyDescent="0.25">
      <c r="A789" s="8">
        <v>78.599999999999994</v>
      </c>
      <c r="B789" s="9">
        <v>-24.8083139761866</v>
      </c>
      <c r="C789" s="14">
        <v>-32.334063867786099</v>
      </c>
      <c r="D789" s="9">
        <f t="shared" si="12"/>
        <v>-32.33</v>
      </c>
    </row>
    <row r="790" spans="1:4" x14ac:dyDescent="0.25">
      <c r="A790" s="8">
        <v>78.7</v>
      </c>
      <c r="B790" s="9">
        <v>-24.822118634178</v>
      </c>
      <c r="C790" s="14">
        <v>-32.347868525777599</v>
      </c>
      <c r="D790" s="9">
        <f t="shared" si="12"/>
        <v>-32.35</v>
      </c>
    </row>
    <row r="791" spans="1:4" x14ac:dyDescent="0.25">
      <c r="A791" s="8">
        <v>78.8</v>
      </c>
      <c r="B791" s="9">
        <v>-24.835905762440301</v>
      </c>
      <c r="C791" s="14">
        <v>-32.361655654039801</v>
      </c>
      <c r="D791" s="9">
        <f t="shared" si="12"/>
        <v>-32.36</v>
      </c>
    </row>
    <row r="792" spans="1:4" x14ac:dyDescent="0.25">
      <c r="A792" s="8">
        <v>78.900000000000006</v>
      </c>
      <c r="B792" s="9">
        <v>-24.849675405436901</v>
      </c>
      <c r="C792" s="14">
        <v>-32.3754252970365</v>
      </c>
      <c r="D792" s="9">
        <f t="shared" si="12"/>
        <v>-32.380000000000003</v>
      </c>
    </row>
    <row r="793" spans="1:4" x14ac:dyDescent="0.25">
      <c r="A793" s="8">
        <v>79</v>
      </c>
      <c r="B793" s="9">
        <v>-24.863427607462398</v>
      </c>
      <c r="C793" s="14">
        <v>-32.389177499062001</v>
      </c>
      <c r="D793" s="9">
        <f t="shared" si="12"/>
        <v>-32.39</v>
      </c>
    </row>
    <row r="794" spans="1:4" x14ac:dyDescent="0.25">
      <c r="A794" s="8">
        <v>79.099999999999994</v>
      </c>
      <c r="B794" s="9">
        <v>-24.877162412643301</v>
      </c>
      <c r="C794" s="14">
        <v>-32.402912304242903</v>
      </c>
      <c r="D794" s="9">
        <f t="shared" si="12"/>
        <v>-32.4</v>
      </c>
    </row>
    <row r="795" spans="1:4" x14ac:dyDescent="0.25">
      <c r="A795" s="8">
        <v>79.2</v>
      </c>
      <c r="B795" s="9">
        <v>-24.8908798649387</v>
      </c>
      <c r="C795" s="14">
        <v>-32.416629756538299</v>
      </c>
      <c r="D795" s="9">
        <f t="shared" si="12"/>
        <v>-32.42</v>
      </c>
    </row>
    <row r="796" spans="1:4" x14ac:dyDescent="0.25">
      <c r="A796" s="8">
        <v>79.3</v>
      </c>
      <c r="B796" s="9">
        <v>-24.904580008141501</v>
      </c>
      <c r="C796" s="14">
        <v>-32.430329899740997</v>
      </c>
      <c r="D796" s="9">
        <f t="shared" si="12"/>
        <v>-32.43</v>
      </c>
    </row>
    <row r="797" spans="1:4" x14ac:dyDescent="0.25">
      <c r="A797" s="8">
        <v>79.400000000000006</v>
      </c>
      <c r="B797" s="9">
        <v>-24.9182628858788</v>
      </c>
      <c r="C797" s="14">
        <v>-32.444012777478399</v>
      </c>
      <c r="D797" s="9">
        <f t="shared" si="12"/>
        <v>-32.44</v>
      </c>
    </row>
    <row r="798" spans="1:4" x14ac:dyDescent="0.25">
      <c r="A798" s="8">
        <v>79.5</v>
      </c>
      <c r="B798" s="9">
        <v>-24.9319285416132</v>
      </c>
      <c r="C798" s="14">
        <v>-32.457678433212699</v>
      </c>
      <c r="D798" s="9">
        <f t="shared" si="12"/>
        <v>-32.46</v>
      </c>
    </row>
    <row r="799" spans="1:4" x14ac:dyDescent="0.25">
      <c r="A799" s="8">
        <v>79.599999999999994</v>
      </c>
      <c r="B799" s="9">
        <v>-24.9455770186431</v>
      </c>
      <c r="C799" s="14">
        <v>-32.471326910242702</v>
      </c>
      <c r="D799" s="9">
        <f t="shared" si="12"/>
        <v>-32.47</v>
      </c>
    </row>
    <row r="800" spans="1:4" x14ac:dyDescent="0.25">
      <c r="A800" s="8">
        <v>79.7</v>
      </c>
      <c r="B800" s="9">
        <v>-24.959208360104199</v>
      </c>
      <c r="C800" s="14">
        <v>-32.484958251703802</v>
      </c>
      <c r="D800" s="9">
        <f t="shared" si="12"/>
        <v>-32.479999999999997</v>
      </c>
    </row>
    <row r="801" spans="1:4" x14ac:dyDescent="0.25">
      <c r="A801" s="8">
        <v>79.8</v>
      </c>
      <c r="B801" s="9">
        <v>-24.972822608969601</v>
      </c>
      <c r="C801" s="14">
        <v>-32.498572500569203</v>
      </c>
      <c r="D801" s="9">
        <f t="shared" si="12"/>
        <v>-32.5</v>
      </c>
    </row>
    <row r="802" spans="1:4" x14ac:dyDescent="0.25">
      <c r="A802" s="8">
        <v>79.900000000000006</v>
      </c>
      <c r="B802" s="9">
        <v>-24.986419808051199</v>
      </c>
      <c r="C802" s="14">
        <v>-32.512169699650698</v>
      </c>
      <c r="D802" s="9">
        <f t="shared" si="12"/>
        <v>-32.51</v>
      </c>
    </row>
    <row r="803" spans="1:4" x14ac:dyDescent="0.25">
      <c r="A803" s="8">
        <v>80</v>
      </c>
      <c r="B803" s="9">
        <v>-25</v>
      </c>
      <c r="C803" s="14">
        <v>-32.525749891599503</v>
      </c>
      <c r="D803" s="9">
        <f t="shared" si="12"/>
        <v>-32.53</v>
      </c>
    </row>
    <row r="804" spans="1:4" x14ac:dyDescent="0.25">
      <c r="A804" s="8">
        <v>80.099999999999994</v>
      </c>
      <c r="B804" s="9">
        <v>-25.013563227307401</v>
      </c>
      <c r="C804" s="14">
        <v>-32.539313118906897</v>
      </c>
      <c r="D804" s="9">
        <f t="shared" si="12"/>
        <v>-32.54</v>
      </c>
    </row>
    <row r="805" spans="1:4" x14ac:dyDescent="0.25">
      <c r="A805" s="8">
        <v>80.2</v>
      </c>
      <c r="B805" s="9">
        <v>-25.027109532305499</v>
      </c>
      <c r="C805" s="14">
        <v>-32.552859423904998</v>
      </c>
      <c r="D805" s="9">
        <f t="shared" si="12"/>
        <v>-32.549999999999997</v>
      </c>
    </row>
    <row r="806" spans="1:4" x14ac:dyDescent="0.25">
      <c r="A806" s="8">
        <v>80.3</v>
      </c>
      <c r="B806" s="9">
        <v>-25.040638957168401</v>
      </c>
      <c r="C806" s="14">
        <v>-32.566388848768</v>
      </c>
      <c r="D806" s="9">
        <f t="shared" si="12"/>
        <v>-32.57</v>
      </c>
    </row>
    <row r="807" spans="1:4" x14ac:dyDescent="0.25">
      <c r="A807" s="8">
        <v>80.400000000000006</v>
      </c>
      <c r="B807" s="9">
        <v>-25.054151543912699</v>
      </c>
      <c r="C807" s="14">
        <v>-32.579901435512198</v>
      </c>
      <c r="D807" s="9">
        <f t="shared" si="12"/>
        <v>-32.58</v>
      </c>
    </row>
    <row r="808" spans="1:4" x14ac:dyDescent="0.25">
      <c r="A808" s="8">
        <v>80.5</v>
      </c>
      <c r="B808" s="9">
        <v>-25.067647334398099</v>
      </c>
      <c r="C808" s="14">
        <v>-32.593397225997698</v>
      </c>
      <c r="D808" s="9">
        <f t="shared" si="12"/>
        <v>-32.590000000000003</v>
      </c>
    </row>
    <row r="809" spans="1:4" x14ac:dyDescent="0.25">
      <c r="A809" s="8">
        <v>80.599999999999994</v>
      </c>
      <c r="B809" s="9">
        <v>-25.0811263703287</v>
      </c>
      <c r="C809" s="14">
        <v>-32.6068762619282</v>
      </c>
      <c r="D809" s="9">
        <f t="shared" si="12"/>
        <v>-32.61</v>
      </c>
    </row>
    <row r="810" spans="1:4" x14ac:dyDescent="0.25">
      <c r="A810" s="8">
        <v>80.7</v>
      </c>
      <c r="B810" s="9">
        <v>-25.094588693253201</v>
      </c>
      <c r="C810" s="14">
        <v>-32.620338584852703</v>
      </c>
      <c r="D810" s="9">
        <f t="shared" si="12"/>
        <v>-32.619999999999997</v>
      </c>
    </row>
    <row r="811" spans="1:4" x14ac:dyDescent="0.25">
      <c r="A811" s="8">
        <v>80.8</v>
      </c>
      <c r="B811" s="9">
        <v>-25.1080343445661</v>
      </c>
      <c r="C811" s="14">
        <v>-32.633784236165603</v>
      </c>
      <c r="D811" s="9">
        <f t="shared" si="12"/>
        <v>-32.630000000000003</v>
      </c>
    </row>
    <row r="812" spans="1:4" x14ac:dyDescent="0.25">
      <c r="A812" s="8">
        <v>80.900000000000006</v>
      </c>
      <c r="B812" s="9">
        <v>-25.121463365508198</v>
      </c>
      <c r="C812" s="14">
        <v>-32.647213257107801</v>
      </c>
      <c r="D812" s="9">
        <f t="shared" si="12"/>
        <v>-32.65</v>
      </c>
    </row>
    <row r="813" spans="1:4" x14ac:dyDescent="0.25">
      <c r="A813" s="8">
        <v>81</v>
      </c>
      <c r="B813" s="9">
        <v>-25.134875797167702</v>
      </c>
      <c r="C813" s="14">
        <v>-32.660625688767198</v>
      </c>
      <c r="D813" s="9">
        <f t="shared" si="12"/>
        <v>-32.659999999999997</v>
      </c>
    </row>
    <row r="814" spans="1:4" x14ac:dyDescent="0.25">
      <c r="A814" s="8">
        <v>81.099999999999994</v>
      </c>
      <c r="B814" s="9">
        <v>-25.148271680480299</v>
      </c>
      <c r="C814" s="14">
        <v>-32.674021572079802</v>
      </c>
      <c r="D814" s="9">
        <f t="shared" si="12"/>
        <v>-32.67</v>
      </c>
    </row>
    <row r="815" spans="1:4" x14ac:dyDescent="0.25">
      <c r="A815" s="8">
        <v>81.2</v>
      </c>
      <c r="B815" s="9">
        <v>-25.161651056230799</v>
      </c>
      <c r="C815" s="14">
        <v>-32.687400947830298</v>
      </c>
      <c r="D815" s="9">
        <f t="shared" si="12"/>
        <v>-32.69</v>
      </c>
    </row>
    <row r="816" spans="1:4" x14ac:dyDescent="0.25">
      <c r="A816" s="8">
        <v>81.3</v>
      </c>
      <c r="B816" s="9">
        <v>-25.1750139650531</v>
      </c>
      <c r="C816" s="14">
        <v>-32.700763856652699</v>
      </c>
      <c r="D816" s="9">
        <f t="shared" si="12"/>
        <v>-32.700000000000003</v>
      </c>
    </row>
    <row r="817" spans="1:4" x14ac:dyDescent="0.25">
      <c r="A817" s="8">
        <v>81.400000000000006</v>
      </c>
      <c r="B817" s="9">
        <v>-25.1883604474314</v>
      </c>
      <c r="C817" s="14">
        <v>-32.714110339031002</v>
      </c>
      <c r="D817" s="9">
        <f t="shared" si="12"/>
        <v>-32.71</v>
      </c>
    </row>
    <row r="818" spans="1:4" x14ac:dyDescent="0.25">
      <c r="A818" s="8">
        <v>81.5</v>
      </c>
      <c r="B818" s="9">
        <v>-25.201690543700799</v>
      </c>
      <c r="C818" s="14">
        <v>-32.727440435300402</v>
      </c>
      <c r="D818" s="9">
        <f t="shared" si="12"/>
        <v>-32.729999999999997</v>
      </c>
    </row>
    <row r="819" spans="1:4" x14ac:dyDescent="0.25">
      <c r="A819" s="8">
        <v>81.599999999999994</v>
      </c>
      <c r="B819" s="9">
        <v>-25.215004294047901</v>
      </c>
      <c r="C819" s="14">
        <v>-32.740754185647504</v>
      </c>
      <c r="D819" s="9">
        <f t="shared" si="12"/>
        <v>-32.74</v>
      </c>
    </row>
    <row r="820" spans="1:4" x14ac:dyDescent="0.25">
      <c r="A820" s="8">
        <v>81.7</v>
      </c>
      <c r="B820" s="9">
        <v>-25.228301738511799</v>
      </c>
      <c r="C820" s="14">
        <v>-32.754051630111299</v>
      </c>
      <c r="D820" s="9">
        <f t="shared" si="12"/>
        <v>-32.75</v>
      </c>
    </row>
    <row r="821" spans="1:4" x14ac:dyDescent="0.25">
      <c r="A821" s="8">
        <v>81.8</v>
      </c>
      <c r="B821" s="9">
        <v>-25.241582916984498</v>
      </c>
      <c r="C821" s="14">
        <v>-32.767332808584001</v>
      </c>
      <c r="D821" s="9">
        <f t="shared" si="12"/>
        <v>-32.770000000000003</v>
      </c>
    </row>
    <row r="822" spans="1:4" x14ac:dyDescent="0.25">
      <c r="A822" s="8">
        <v>81.900000000000006</v>
      </c>
      <c r="B822" s="9">
        <v>-25.254847869211901</v>
      </c>
      <c r="C822" s="14">
        <v>-32.780597760811403</v>
      </c>
      <c r="D822" s="9">
        <f t="shared" si="12"/>
        <v>-32.78</v>
      </c>
    </row>
    <row r="823" spans="1:4" x14ac:dyDescent="0.25">
      <c r="A823" s="8">
        <v>82</v>
      </c>
      <c r="B823" s="9">
        <v>-25.268096634794301</v>
      </c>
      <c r="C823" s="14">
        <v>-32.793846526393899</v>
      </c>
      <c r="D823" s="9">
        <f t="shared" si="12"/>
        <v>-32.79</v>
      </c>
    </row>
    <row r="824" spans="1:4" x14ac:dyDescent="0.25">
      <c r="A824" s="8">
        <v>82.1</v>
      </c>
      <c r="B824" s="9">
        <v>-25.281329253187401</v>
      </c>
      <c r="C824" s="14">
        <v>-32.807079144786996</v>
      </c>
      <c r="D824" s="9">
        <f t="shared" si="12"/>
        <v>-32.81</v>
      </c>
    </row>
    <row r="825" spans="1:4" x14ac:dyDescent="0.25">
      <c r="A825" s="8">
        <v>82.2</v>
      </c>
      <c r="B825" s="9">
        <v>-25.2945457637027</v>
      </c>
      <c r="C825" s="14">
        <v>-32.820295655302203</v>
      </c>
      <c r="D825" s="9">
        <f t="shared" si="12"/>
        <v>-32.82</v>
      </c>
    </row>
    <row r="826" spans="1:4" x14ac:dyDescent="0.25">
      <c r="A826" s="8">
        <v>82.3</v>
      </c>
      <c r="B826" s="9">
        <v>-25.307746205508199</v>
      </c>
      <c r="C826" s="14">
        <v>-32.833496097107698</v>
      </c>
      <c r="D826" s="9">
        <f t="shared" si="12"/>
        <v>-32.83</v>
      </c>
    </row>
    <row r="827" spans="1:4" x14ac:dyDescent="0.25">
      <c r="A827" s="8">
        <v>82.4</v>
      </c>
      <c r="B827" s="9">
        <v>-25.320930617629301</v>
      </c>
      <c r="C827" s="14">
        <v>-32.846680509228797</v>
      </c>
      <c r="D827" s="9">
        <f t="shared" si="12"/>
        <v>-32.85</v>
      </c>
    </row>
    <row r="828" spans="1:4" x14ac:dyDescent="0.25">
      <c r="A828" s="8">
        <v>82.5</v>
      </c>
      <c r="B828" s="9">
        <v>-25.3340990389495</v>
      </c>
      <c r="C828" s="14">
        <v>-32.859848930549099</v>
      </c>
      <c r="D828" s="9">
        <f t="shared" si="12"/>
        <v>-32.86</v>
      </c>
    </row>
    <row r="829" spans="1:4" x14ac:dyDescent="0.25">
      <c r="A829" s="8">
        <v>82.6</v>
      </c>
      <c r="B829" s="9">
        <v>-25.347251508210999</v>
      </c>
      <c r="C829" s="14">
        <v>-32.873001399810498</v>
      </c>
      <c r="D829" s="9">
        <f t="shared" si="12"/>
        <v>-32.869999999999997</v>
      </c>
    </row>
    <row r="830" spans="1:4" x14ac:dyDescent="0.25">
      <c r="A830" s="8">
        <v>82.7</v>
      </c>
      <c r="B830" s="9">
        <v>-25.360388064015101</v>
      </c>
      <c r="C830" s="14">
        <v>-32.886137955614601</v>
      </c>
      <c r="D830" s="9">
        <f t="shared" si="12"/>
        <v>-32.89</v>
      </c>
    </row>
    <row r="831" spans="1:4" x14ac:dyDescent="0.25">
      <c r="A831" s="8">
        <v>82.8</v>
      </c>
      <c r="B831" s="9">
        <v>-25.3735087448234</v>
      </c>
      <c r="C831" s="14">
        <v>-32.8992586364229</v>
      </c>
      <c r="D831" s="9">
        <f t="shared" si="12"/>
        <v>-32.9</v>
      </c>
    </row>
    <row r="832" spans="1:4" x14ac:dyDescent="0.25">
      <c r="A832" s="8">
        <v>82.9</v>
      </c>
      <c r="B832" s="9">
        <v>-25.386613588958301</v>
      </c>
      <c r="C832" s="14">
        <v>-32.912363480557801</v>
      </c>
      <c r="D832" s="9">
        <f t="shared" si="12"/>
        <v>-32.909999999999997</v>
      </c>
    </row>
    <row r="833" spans="1:4" x14ac:dyDescent="0.25">
      <c r="A833" s="8">
        <v>83</v>
      </c>
      <c r="B833" s="9">
        <v>-25.399702634603301</v>
      </c>
      <c r="C833" s="14">
        <v>-32.925452526202797</v>
      </c>
      <c r="D833" s="9">
        <f t="shared" si="12"/>
        <v>-32.93</v>
      </c>
    </row>
    <row r="834" spans="1:4" x14ac:dyDescent="0.25">
      <c r="A834" s="8">
        <v>83.1</v>
      </c>
      <c r="B834" s="9">
        <v>-25.412775919804201</v>
      </c>
      <c r="C834" s="14">
        <v>-32.9385258114037</v>
      </c>
      <c r="D834" s="9">
        <f t="shared" si="12"/>
        <v>-32.94</v>
      </c>
    </row>
    <row r="835" spans="1:4" x14ac:dyDescent="0.25">
      <c r="A835" s="8">
        <v>83.2</v>
      </c>
      <c r="B835" s="9">
        <v>-25.4258334824695</v>
      </c>
      <c r="C835" s="14">
        <v>-32.951583374069003</v>
      </c>
      <c r="D835" s="9">
        <f t="shared" si="12"/>
        <v>-32.950000000000003</v>
      </c>
    </row>
    <row r="836" spans="1:4" x14ac:dyDescent="0.25">
      <c r="A836" s="8">
        <v>83.3</v>
      </c>
      <c r="B836" s="9">
        <v>-25.4388753603711</v>
      </c>
      <c r="C836" s="14">
        <v>-32.964625251970602</v>
      </c>
      <c r="D836" s="9">
        <f t="shared" ref="D836:D899" si="13">ROUND(C836,2)</f>
        <v>-32.96</v>
      </c>
    </row>
    <row r="837" spans="1:4" x14ac:dyDescent="0.25">
      <c r="A837" s="8">
        <v>83.4</v>
      </c>
      <c r="B837" s="9">
        <v>-25.4519015911449</v>
      </c>
      <c r="C837" s="14">
        <v>-32.977651482744399</v>
      </c>
      <c r="D837" s="9">
        <f t="shared" si="13"/>
        <v>-32.979999999999997</v>
      </c>
    </row>
    <row r="838" spans="1:4" x14ac:dyDescent="0.25">
      <c r="A838" s="8">
        <v>83.5</v>
      </c>
      <c r="B838" s="9">
        <v>-25.464912212291502</v>
      </c>
      <c r="C838" s="14">
        <v>-32.990662103890998</v>
      </c>
      <c r="D838" s="9">
        <f t="shared" si="13"/>
        <v>-32.99</v>
      </c>
    </row>
    <row r="839" spans="1:4" x14ac:dyDescent="0.25">
      <c r="A839" s="8">
        <v>83.6</v>
      </c>
      <c r="B839" s="9">
        <v>-25.477907261176799</v>
      </c>
      <c r="C839" s="14">
        <v>-33.003657152776398</v>
      </c>
      <c r="D839" s="9">
        <f t="shared" si="13"/>
        <v>-33</v>
      </c>
    </row>
    <row r="840" spans="1:4" x14ac:dyDescent="0.25">
      <c r="A840" s="8">
        <v>83.7</v>
      </c>
      <c r="B840" s="9">
        <v>-25.490886775032902</v>
      </c>
      <c r="C840" s="14">
        <v>-33.016636666632401</v>
      </c>
      <c r="D840" s="9">
        <f t="shared" si="13"/>
        <v>-33.020000000000003</v>
      </c>
    </row>
    <row r="841" spans="1:4" x14ac:dyDescent="0.25">
      <c r="A841" s="8">
        <v>83.8</v>
      </c>
      <c r="B841" s="9">
        <v>-25.5038507909583</v>
      </c>
      <c r="C841" s="14">
        <v>-33.029600682557898</v>
      </c>
      <c r="D841" s="9">
        <f t="shared" si="13"/>
        <v>-33.03</v>
      </c>
    </row>
    <row r="842" spans="1:4" x14ac:dyDescent="0.25">
      <c r="A842" s="8">
        <v>83.9</v>
      </c>
      <c r="B842" s="9">
        <v>-25.516799345918901</v>
      </c>
      <c r="C842" s="14">
        <v>-33.0425492375185</v>
      </c>
      <c r="D842" s="9">
        <f t="shared" si="13"/>
        <v>-33.04</v>
      </c>
    </row>
    <row r="843" spans="1:4" x14ac:dyDescent="0.25">
      <c r="A843" s="8">
        <v>84</v>
      </c>
      <c r="B843" s="9">
        <v>-25.529732476748499</v>
      </c>
      <c r="C843" s="14">
        <v>-33.055482368348002</v>
      </c>
      <c r="D843" s="9">
        <f t="shared" si="13"/>
        <v>-33.06</v>
      </c>
    </row>
    <row r="844" spans="1:4" x14ac:dyDescent="0.25">
      <c r="A844" s="8">
        <v>84.1</v>
      </c>
      <c r="B844" s="9">
        <v>-25.542650220149199</v>
      </c>
      <c r="C844" s="14">
        <v>-33.068400111748701</v>
      </c>
      <c r="D844" s="9">
        <f t="shared" si="13"/>
        <v>-33.07</v>
      </c>
    </row>
    <row r="845" spans="1:4" x14ac:dyDescent="0.25">
      <c r="A845" s="8">
        <v>84.2</v>
      </c>
      <c r="B845" s="9">
        <v>-25.555552612692701</v>
      </c>
      <c r="C845" s="14">
        <v>-33.081302504292204</v>
      </c>
      <c r="D845" s="9">
        <f t="shared" si="13"/>
        <v>-33.08</v>
      </c>
    </row>
    <row r="846" spans="1:4" x14ac:dyDescent="0.25">
      <c r="A846" s="8">
        <v>84.3</v>
      </c>
      <c r="B846" s="9">
        <v>-25.56843969082</v>
      </c>
      <c r="C846" s="14">
        <v>-33.094189582419503</v>
      </c>
      <c r="D846" s="9">
        <f t="shared" si="13"/>
        <v>-33.090000000000003</v>
      </c>
    </row>
    <row r="847" spans="1:4" x14ac:dyDescent="0.25">
      <c r="A847" s="8">
        <v>84.4</v>
      </c>
      <c r="B847" s="9">
        <v>-25.581311490842801</v>
      </c>
      <c r="C847" s="14">
        <v>-33.107061382442303</v>
      </c>
      <c r="D847" s="9">
        <f t="shared" si="13"/>
        <v>-33.11</v>
      </c>
    </row>
    <row r="848" spans="1:4" x14ac:dyDescent="0.25">
      <c r="A848" s="8">
        <v>84.5</v>
      </c>
      <c r="B848" s="9">
        <v>-25.5941680489437</v>
      </c>
      <c r="C848" s="14">
        <v>-33.119917940543203</v>
      </c>
      <c r="D848" s="9">
        <f t="shared" si="13"/>
        <v>-33.119999999999997</v>
      </c>
    </row>
    <row r="849" spans="1:4" x14ac:dyDescent="0.25">
      <c r="A849" s="8">
        <v>84.6</v>
      </c>
      <c r="B849" s="9">
        <v>-25.607009401176999</v>
      </c>
      <c r="C849" s="14">
        <v>-33.132759292776498</v>
      </c>
      <c r="D849" s="9">
        <f t="shared" si="13"/>
        <v>-33.130000000000003</v>
      </c>
    </row>
    <row r="850" spans="1:4" x14ac:dyDescent="0.25">
      <c r="A850" s="8">
        <v>84.7</v>
      </c>
      <c r="B850" s="9">
        <v>-25.619835583469101</v>
      </c>
      <c r="C850" s="14">
        <v>-33.1455854750686</v>
      </c>
      <c r="D850" s="9">
        <f t="shared" si="13"/>
        <v>-33.15</v>
      </c>
    </row>
    <row r="851" spans="1:4" x14ac:dyDescent="0.25">
      <c r="A851" s="8">
        <v>84.8</v>
      </c>
      <c r="B851" s="9">
        <v>-25.632646631619298</v>
      </c>
      <c r="C851" s="14">
        <v>-33.158396523218798</v>
      </c>
      <c r="D851" s="9">
        <f t="shared" si="13"/>
        <v>-33.159999999999997</v>
      </c>
    </row>
    <row r="852" spans="1:4" x14ac:dyDescent="0.25">
      <c r="A852" s="8">
        <v>84.9</v>
      </c>
      <c r="B852" s="9">
        <v>-25.645442581300198</v>
      </c>
      <c r="C852" s="14">
        <v>-33.171192472899797</v>
      </c>
      <c r="D852" s="9">
        <f t="shared" si="13"/>
        <v>-33.17</v>
      </c>
    </row>
    <row r="853" spans="1:4" x14ac:dyDescent="0.25">
      <c r="A853" s="8">
        <v>85</v>
      </c>
      <c r="B853" s="9">
        <v>-25.658223468058701</v>
      </c>
      <c r="C853" s="14">
        <v>-33.183973359658303</v>
      </c>
      <c r="D853" s="9">
        <f t="shared" si="13"/>
        <v>-33.18</v>
      </c>
    </row>
    <row r="854" spans="1:4" x14ac:dyDescent="0.25">
      <c r="A854" s="8">
        <v>85.1</v>
      </c>
      <c r="B854" s="9">
        <v>-25.6709893273161</v>
      </c>
      <c r="C854" s="14">
        <v>-33.196739218915603</v>
      </c>
      <c r="D854" s="9">
        <f t="shared" si="13"/>
        <v>-33.200000000000003</v>
      </c>
    </row>
    <row r="855" spans="1:4" x14ac:dyDescent="0.25">
      <c r="A855" s="8">
        <v>85.2</v>
      </c>
      <c r="B855" s="9">
        <v>-25.683740194368902</v>
      </c>
      <c r="C855" s="14">
        <v>-33.209490085968397</v>
      </c>
      <c r="D855" s="9">
        <f t="shared" si="13"/>
        <v>-33.21</v>
      </c>
    </row>
    <row r="856" spans="1:4" x14ac:dyDescent="0.25">
      <c r="A856" s="8">
        <v>85.3</v>
      </c>
      <c r="B856" s="9">
        <v>-25.6964761043895</v>
      </c>
      <c r="C856" s="14">
        <v>-33.222225995989</v>
      </c>
      <c r="D856" s="9">
        <f t="shared" si="13"/>
        <v>-33.22</v>
      </c>
    </row>
    <row r="857" spans="1:4" x14ac:dyDescent="0.25">
      <c r="A857" s="8">
        <v>85.4</v>
      </c>
      <c r="B857" s="9">
        <v>-25.7091970924265</v>
      </c>
      <c r="C857" s="14">
        <v>-33.234946984026102</v>
      </c>
      <c r="D857" s="9">
        <f t="shared" si="13"/>
        <v>-33.229999999999997</v>
      </c>
    </row>
    <row r="858" spans="1:4" x14ac:dyDescent="0.25">
      <c r="A858" s="8">
        <v>85.5</v>
      </c>
      <c r="B858" s="9">
        <v>-25.721903193405701</v>
      </c>
      <c r="C858" s="14">
        <v>-33.247653085005297</v>
      </c>
      <c r="D858" s="9">
        <f t="shared" si="13"/>
        <v>-33.25</v>
      </c>
    </row>
    <row r="859" spans="1:4" x14ac:dyDescent="0.25">
      <c r="A859" s="8">
        <v>85.6</v>
      </c>
      <c r="B859" s="9">
        <v>-25.734594442130199</v>
      </c>
      <c r="C859" s="14">
        <v>-33.260344333729797</v>
      </c>
      <c r="D859" s="9">
        <f t="shared" si="13"/>
        <v>-33.26</v>
      </c>
    </row>
    <row r="860" spans="1:4" x14ac:dyDescent="0.25">
      <c r="A860" s="8">
        <v>85.7</v>
      </c>
      <c r="B860" s="9">
        <v>-25.747270873281401</v>
      </c>
      <c r="C860" s="14">
        <v>-33.273020764880897</v>
      </c>
      <c r="D860" s="9">
        <f t="shared" si="13"/>
        <v>-33.270000000000003</v>
      </c>
    </row>
    <row r="861" spans="1:4" x14ac:dyDescent="0.25">
      <c r="A861" s="8">
        <v>85.8</v>
      </c>
      <c r="B861" s="9">
        <v>-25.759932521419099</v>
      </c>
      <c r="C861" s="14">
        <v>-33.285682413018598</v>
      </c>
      <c r="D861" s="9">
        <f t="shared" si="13"/>
        <v>-33.29</v>
      </c>
    </row>
    <row r="862" spans="1:4" x14ac:dyDescent="0.25">
      <c r="A862" s="8">
        <v>85.9</v>
      </c>
      <c r="B862" s="9">
        <v>-25.772579420982499</v>
      </c>
      <c r="C862" s="14">
        <v>-33.298329312581998</v>
      </c>
      <c r="D862" s="9">
        <f t="shared" si="13"/>
        <v>-33.299999999999997</v>
      </c>
    </row>
    <row r="863" spans="1:4" x14ac:dyDescent="0.25">
      <c r="A863" s="8">
        <v>86</v>
      </c>
      <c r="B863" s="9">
        <v>-25.785211606290598</v>
      </c>
      <c r="C863" s="14">
        <v>-33.310961497890098</v>
      </c>
      <c r="D863" s="9">
        <f t="shared" si="13"/>
        <v>-33.31</v>
      </c>
    </row>
    <row r="864" spans="1:4" x14ac:dyDescent="0.25">
      <c r="A864" s="8">
        <v>86.1</v>
      </c>
      <c r="B864" s="9">
        <v>-25.7978291115428</v>
      </c>
      <c r="C864" s="14">
        <v>-33.323579003142299</v>
      </c>
      <c r="D864" s="9">
        <f t="shared" si="13"/>
        <v>-33.32</v>
      </c>
    </row>
    <row r="865" spans="1:4" x14ac:dyDescent="0.25">
      <c r="A865" s="8">
        <v>86.2</v>
      </c>
      <c r="B865" s="9">
        <v>-25.810431970819199</v>
      </c>
      <c r="C865" s="14">
        <v>-33.336181862418798</v>
      </c>
      <c r="D865" s="9">
        <f t="shared" si="13"/>
        <v>-33.340000000000003</v>
      </c>
    </row>
    <row r="866" spans="1:4" x14ac:dyDescent="0.25">
      <c r="A866" s="8">
        <v>86.3</v>
      </c>
      <c r="B866" s="9">
        <v>-25.823020218081702</v>
      </c>
      <c r="C866" s="14">
        <v>-33.348770109681197</v>
      </c>
      <c r="D866" s="9">
        <f t="shared" si="13"/>
        <v>-33.35</v>
      </c>
    </row>
    <row r="867" spans="1:4" x14ac:dyDescent="0.25">
      <c r="A867" s="8">
        <v>86.4</v>
      </c>
      <c r="B867" s="9">
        <v>-25.835593887173701</v>
      </c>
      <c r="C867" s="14">
        <v>-33.361343778773303</v>
      </c>
      <c r="D867" s="9">
        <f t="shared" si="13"/>
        <v>-33.36</v>
      </c>
    </row>
    <row r="868" spans="1:4" x14ac:dyDescent="0.25">
      <c r="A868" s="8">
        <v>86.5</v>
      </c>
      <c r="B868" s="9">
        <v>-25.8481530118218</v>
      </c>
      <c r="C868" s="14">
        <v>-33.373902903421303</v>
      </c>
      <c r="D868" s="9">
        <f t="shared" si="13"/>
        <v>-33.369999999999997</v>
      </c>
    </row>
    <row r="869" spans="1:4" x14ac:dyDescent="0.25">
      <c r="A869" s="8">
        <v>86.6</v>
      </c>
      <c r="B869" s="9">
        <v>-25.860697625635101</v>
      </c>
      <c r="C869" s="14">
        <v>-33.3864475172346</v>
      </c>
      <c r="D869" s="9">
        <f t="shared" si="13"/>
        <v>-33.39</v>
      </c>
    </row>
    <row r="870" spans="1:4" x14ac:dyDescent="0.25">
      <c r="A870" s="8">
        <v>86.7</v>
      </c>
      <c r="B870" s="9">
        <v>-25.873227762106701</v>
      </c>
      <c r="C870" s="14">
        <v>-33.398977653706197</v>
      </c>
      <c r="D870" s="9">
        <f t="shared" si="13"/>
        <v>-33.4</v>
      </c>
    </row>
    <row r="871" spans="1:4" x14ac:dyDescent="0.25">
      <c r="A871" s="8">
        <v>86.8</v>
      </c>
      <c r="B871" s="9">
        <v>-25.885743454613699</v>
      </c>
      <c r="C871" s="14">
        <v>-33.411493346213199</v>
      </c>
      <c r="D871" s="9">
        <f t="shared" si="13"/>
        <v>-33.409999999999997</v>
      </c>
    </row>
    <row r="872" spans="1:4" x14ac:dyDescent="0.25">
      <c r="A872" s="8">
        <v>86.9</v>
      </c>
      <c r="B872" s="9">
        <v>-25.8982447364181</v>
      </c>
      <c r="C872" s="14">
        <v>-33.423994628017603</v>
      </c>
      <c r="D872" s="9">
        <f t="shared" si="13"/>
        <v>-33.42</v>
      </c>
    </row>
    <row r="873" spans="1:4" x14ac:dyDescent="0.25">
      <c r="A873" s="8">
        <v>87</v>
      </c>
      <c r="B873" s="9">
        <v>-25.910731640666899</v>
      </c>
      <c r="C873" s="14">
        <v>-33.436481532266399</v>
      </c>
      <c r="D873" s="9">
        <f t="shared" si="13"/>
        <v>-33.44</v>
      </c>
    </row>
    <row r="874" spans="1:4" x14ac:dyDescent="0.25">
      <c r="A874" s="8">
        <v>87.1</v>
      </c>
      <c r="B874" s="9">
        <v>-25.923204200392998</v>
      </c>
      <c r="C874" s="14">
        <v>-33.448954091992498</v>
      </c>
      <c r="D874" s="9">
        <f t="shared" si="13"/>
        <v>-33.450000000000003</v>
      </c>
    </row>
    <row r="875" spans="1:4" x14ac:dyDescent="0.25">
      <c r="A875" s="8">
        <v>87.2</v>
      </c>
      <c r="B875" s="9">
        <v>-25.9356624485156</v>
      </c>
      <c r="C875" s="14">
        <v>-33.461412340115103</v>
      </c>
      <c r="D875" s="9">
        <f t="shared" si="13"/>
        <v>-33.46</v>
      </c>
    </row>
    <row r="876" spans="1:4" x14ac:dyDescent="0.25">
      <c r="A876" s="8">
        <v>87.3</v>
      </c>
      <c r="B876" s="9">
        <v>-25.948106417840702</v>
      </c>
      <c r="C876" s="14">
        <v>-33.473856309440201</v>
      </c>
      <c r="D876" s="9">
        <f t="shared" si="13"/>
        <v>-33.47</v>
      </c>
    </row>
    <row r="877" spans="1:4" x14ac:dyDescent="0.25">
      <c r="A877" s="8">
        <v>87.4</v>
      </c>
      <c r="B877" s="9">
        <v>-25.9605361410615</v>
      </c>
      <c r="C877" s="14">
        <v>-33.486286032660999</v>
      </c>
      <c r="D877" s="9">
        <f t="shared" si="13"/>
        <v>-33.49</v>
      </c>
    </row>
    <row r="878" spans="1:4" x14ac:dyDescent="0.25">
      <c r="A878" s="8">
        <v>87.5</v>
      </c>
      <c r="B878" s="9">
        <v>-25.9729516507592</v>
      </c>
      <c r="C878" s="14">
        <v>-33.498701542358802</v>
      </c>
      <c r="D878" s="9">
        <f t="shared" si="13"/>
        <v>-33.5</v>
      </c>
    </row>
    <row r="879" spans="1:4" x14ac:dyDescent="0.25">
      <c r="A879" s="8">
        <v>87.6</v>
      </c>
      <c r="B879" s="9">
        <v>-25.985352979403402</v>
      </c>
      <c r="C879" s="14">
        <v>-33.511102871002997</v>
      </c>
      <c r="D879" s="9">
        <f t="shared" si="13"/>
        <v>-33.51</v>
      </c>
    </row>
    <row r="880" spans="1:4" x14ac:dyDescent="0.25">
      <c r="A880" s="8">
        <v>87.7</v>
      </c>
      <c r="B880" s="9">
        <v>-25.9977401593524</v>
      </c>
      <c r="C880" s="14">
        <v>-33.523490050951999</v>
      </c>
      <c r="D880" s="9">
        <f t="shared" si="13"/>
        <v>-33.520000000000003</v>
      </c>
    </row>
    <row r="881" spans="1:4" x14ac:dyDescent="0.25">
      <c r="A881" s="8">
        <v>87.8</v>
      </c>
      <c r="B881" s="9">
        <v>-26.010113222853999</v>
      </c>
      <c r="C881" s="14">
        <v>-33.535863114453498</v>
      </c>
      <c r="D881" s="9">
        <f t="shared" si="13"/>
        <v>-33.54</v>
      </c>
    </row>
    <row r="882" spans="1:4" x14ac:dyDescent="0.25">
      <c r="A882" s="8">
        <v>87.9</v>
      </c>
      <c r="B882" s="9">
        <v>-26.022472202045702</v>
      </c>
      <c r="C882" s="14">
        <v>-33.548222093645201</v>
      </c>
      <c r="D882" s="9">
        <f t="shared" si="13"/>
        <v>-33.549999999999997</v>
      </c>
    </row>
    <row r="883" spans="1:4" x14ac:dyDescent="0.25">
      <c r="A883" s="8">
        <v>88</v>
      </c>
      <c r="B883" s="9">
        <v>-26.034817128955599</v>
      </c>
      <c r="C883" s="14">
        <v>-33.560567020555197</v>
      </c>
      <c r="D883" s="9">
        <f t="shared" si="13"/>
        <v>-33.56</v>
      </c>
    </row>
    <row r="884" spans="1:4" x14ac:dyDescent="0.25">
      <c r="A884" s="8">
        <v>88.1</v>
      </c>
      <c r="B884" s="9">
        <v>-26.047148035502602</v>
      </c>
      <c r="C884" s="14">
        <v>-33.572897927102098</v>
      </c>
      <c r="D884" s="9">
        <f t="shared" si="13"/>
        <v>-33.57</v>
      </c>
    </row>
    <row r="885" spans="1:4" x14ac:dyDescent="0.25">
      <c r="A885" s="8">
        <v>88.2</v>
      </c>
      <c r="B885" s="9">
        <v>-26.059464953496899</v>
      </c>
      <c r="C885" s="14">
        <v>-33.585214845096402</v>
      </c>
      <c r="D885" s="9">
        <f t="shared" si="13"/>
        <v>-33.590000000000003</v>
      </c>
    </row>
    <row r="886" spans="1:4" x14ac:dyDescent="0.25">
      <c r="A886" s="8">
        <v>88.3</v>
      </c>
      <c r="B886" s="9">
        <v>-26.071767914640599</v>
      </c>
      <c r="C886" s="14">
        <v>-33.597517806240198</v>
      </c>
      <c r="D886" s="9">
        <f t="shared" si="13"/>
        <v>-33.6</v>
      </c>
    </row>
    <row r="887" spans="1:4" x14ac:dyDescent="0.25">
      <c r="A887" s="8">
        <v>88.4</v>
      </c>
      <c r="B887" s="9">
        <v>-26.084056950528201</v>
      </c>
      <c r="C887" s="14">
        <v>-33.609806842127803</v>
      </c>
      <c r="D887" s="9">
        <f t="shared" si="13"/>
        <v>-33.61</v>
      </c>
    </row>
    <row r="888" spans="1:4" x14ac:dyDescent="0.25">
      <c r="A888" s="8">
        <v>88.5</v>
      </c>
      <c r="B888" s="9">
        <v>-26.096332092647</v>
      </c>
      <c r="C888" s="14">
        <v>-33.622081984246599</v>
      </c>
      <c r="D888" s="9">
        <f t="shared" si="13"/>
        <v>-33.619999999999997</v>
      </c>
    </row>
    <row r="889" spans="1:4" x14ac:dyDescent="0.25">
      <c r="A889" s="8">
        <v>88.6</v>
      </c>
      <c r="B889" s="9">
        <v>-26.108593372377701</v>
      </c>
      <c r="C889" s="14">
        <v>-33.6343432639772</v>
      </c>
      <c r="D889" s="9">
        <f t="shared" si="13"/>
        <v>-33.630000000000003</v>
      </c>
    </row>
    <row r="890" spans="1:4" x14ac:dyDescent="0.25">
      <c r="A890" s="8">
        <v>88.7</v>
      </c>
      <c r="B890" s="9">
        <v>-26.120840820994601</v>
      </c>
      <c r="C890" s="14">
        <v>-33.646590712594097</v>
      </c>
      <c r="D890" s="9">
        <f t="shared" si="13"/>
        <v>-33.65</v>
      </c>
    </row>
    <row r="891" spans="1:4" x14ac:dyDescent="0.25">
      <c r="A891" s="8">
        <v>88.8</v>
      </c>
      <c r="B891" s="9">
        <v>-26.133074469666401</v>
      </c>
      <c r="C891" s="14">
        <v>-33.658824361265999</v>
      </c>
      <c r="D891" s="9">
        <f t="shared" si="13"/>
        <v>-33.659999999999997</v>
      </c>
    </row>
    <row r="892" spans="1:4" x14ac:dyDescent="0.25">
      <c r="A892" s="8">
        <v>88.9</v>
      </c>
      <c r="B892" s="9">
        <v>-26.145294349456801</v>
      </c>
      <c r="C892" s="14">
        <v>-33.6710442410563</v>
      </c>
      <c r="D892" s="9">
        <f t="shared" si="13"/>
        <v>-33.67</v>
      </c>
    </row>
    <row r="893" spans="1:4" x14ac:dyDescent="0.25">
      <c r="A893" s="8">
        <v>89</v>
      </c>
      <c r="B893" s="9">
        <v>-26.1575004913242</v>
      </c>
      <c r="C893" s="14">
        <v>-33.683250382923802</v>
      </c>
      <c r="D893" s="9">
        <f t="shared" si="13"/>
        <v>-33.68</v>
      </c>
    </row>
    <row r="894" spans="1:4" x14ac:dyDescent="0.25">
      <c r="A894" s="8">
        <v>89.1</v>
      </c>
      <c r="B894" s="9">
        <v>-26.1696929261233</v>
      </c>
      <c r="C894" s="14">
        <v>-33.6954428177228</v>
      </c>
      <c r="D894" s="9">
        <f t="shared" si="13"/>
        <v>-33.700000000000003</v>
      </c>
    </row>
    <row r="895" spans="1:4" x14ac:dyDescent="0.25">
      <c r="A895" s="8">
        <v>89.2</v>
      </c>
      <c r="B895" s="9">
        <v>-26.181871684604499</v>
      </c>
      <c r="C895" s="14">
        <v>-33.707621576203998</v>
      </c>
      <c r="D895" s="9">
        <f t="shared" si="13"/>
        <v>-33.71</v>
      </c>
    </row>
    <row r="896" spans="1:4" x14ac:dyDescent="0.25">
      <c r="A896" s="8">
        <v>89.3</v>
      </c>
      <c r="B896" s="9">
        <v>-26.194036797415102</v>
      </c>
      <c r="C896" s="14">
        <v>-33.719786689014597</v>
      </c>
      <c r="D896" s="9">
        <f t="shared" si="13"/>
        <v>-33.72</v>
      </c>
    </row>
    <row r="897" spans="1:4" x14ac:dyDescent="0.25">
      <c r="A897" s="8">
        <v>89.4</v>
      </c>
      <c r="B897" s="9">
        <v>-26.206188295099398</v>
      </c>
      <c r="C897" s="14">
        <v>-33.731938186698898</v>
      </c>
      <c r="D897" s="9">
        <f t="shared" si="13"/>
        <v>-33.729999999999997</v>
      </c>
    </row>
    <row r="898" spans="1:4" x14ac:dyDescent="0.25">
      <c r="A898" s="8">
        <v>89.5</v>
      </c>
      <c r="B898" s="9">
        <v>-26.218326208099199</v>
      </c>
      <c r="C898" s="14">
        <v>-33.744076099698702</v>
      </c>
      <c r="D898" s="9">
        <f t="shared" si="13"/>
        <v>-33.74</v>
      </c>
    </row>
    <row r="899" spans="1:4" x14ac:dyDescent="0.25">
      <c r="A899" s="8">
        <v>89.6</v>
      </c>
      <c r="B899" s="9">
        <v>-26.230450566754499</v>
      </c>
      <c r="C899" s="14">
        <v>-33.756200458354101</v>
      </c>
      <c r="D899" s="9">
        <f t="shared" si="13"/>
        <v>-33.76</v>
      </c>
    </row>
    <row r="900" spans="1:4" x14ac:dyDescent="0.25">
      <c r="A900" s="8">
        <v>89.7</v>
      </c>
      <c r="B900" s="9">
        <v>-26.2425614013037</v>
      </c>
      <c r="C900" s="14">
        <v>-33.768311292903199</v>
      </c>
      <c r="D900" s="9">
        <f t="shared" ref="D900:D903" si="14">ROUND(C900,2)</f>
        <v>-33.770000000000003</v>
      </c>
    </row>
    <row r="901" spans="1:4" x14ac:dyDescent="0.25">
      <c r="A901" s="8">
        <v>89.8</v>
      </c>
      <c r="B901" s="9">
        <v>-26.254658741884001</v>
      </c>
      <c r="C901" s="14">
        <v>-33.780408633483503</v>
      </c>
      <c r="D901" s="9">
        <f t="shared" si="14"/>
        <v>-33.78</v>
      </c>
    </row>
    <row r="902" spans="1:4" x14ac:dyDescent="0.25">
      <c r="A902" s="8">
        <v>89.9</v>
      </c>
      <c r="B902" s="9">
        <v>-26.266742618532099</v>
      </c>
      <c r="C902" s="14">
        <v>-33.792492510131702</v>
      </c>
      <c r="D902" s="9">
        <f t="shared" si="14"/>
        <v>-33.79</v>
      </c>
    </row>
    <row r="903" spans="1:4" x14ac:dyDescent="0.25">
      <c r="A903" s="8">
        <v>90</v>
      </c>
      <c r="B903" s="9">
        <v>-26.278813061184501</v>
      </c>
      <c r="C903" s="14">
        <v>-33.804562952784103</v>
      </c>
      <c r="D903" s="9">
        <f t="shared" si="14"/>
        <v>-33.799999999999997</v>
      </c>
    </row>
  </sheetData>
  <mergeCells count="1">
    <mergeCell ref="B1:C1"/>
  </mergeCells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36670-F4BE-4EC9-B858-31DA8B036662}">
  <dimension ref="B2:Q509"/>
  <sheetViews>
    <sheetView zoomScale="70" zoomScaleNormal="70" workbookViewId="0">
      <selection activeCell="K10" sqref="K10"/>
    </sheetView>
  </sheetViews>
  <sheetFormatPr defaultRowHeight="15" x14ac:dyDescent="0.25"/>
  <cols>
    <col min="2" max="2" width="29" style="23" customWidth="1"/>
    <col min="3" max="3" width="16.85546875" style="23" customWidth="1"/>
    <col min="4" max="6" width="14.85546875" style="23" customWidth="1"/>
    <col min="7" max="7" width="22.28515625" style="23" customWidth="1"/>
    <col min="8" max="8" width="18.42578125" style="23" customWidth="1"/>
    <col min="9" max="9" width="26.28515625" style="23" customWidth="1"/>
    <col min="10" max="11" width="24.7109375" style="23" customWidth="1"/>
    <col min="12" max="13" width="21" style="23" customWidth="1"/>
    <col min="14" max="14" width="14.28515625" customWidth="1"/>
    <col min="15" max="15" width="18.5703125" customWidth="1"/>
    <col min="16" max="16" width="20.5703125" customWidth="1"/>
    <col min="17" max="17" width="21" customWidth="1"/>
  </cols>
  <sheetData>
    <row r="2" spans="2:17" x14ac:dyDescent="0.25">
      <c r="B2" s="22" t="s">
        <v>6</v>
      </c>
      <c r="C2" s="23">
        <v>3.6240000000000001</v>
      </c>
    </row>
    <row r="3" spans="2:17" ht="32.25" customHeight="1" x14ac:dyDescent="0.25">
      <c r="B3" s="22" t="s">
        <v>7</v>
      </c>
      <c r="C3" s="24">
        <v>145</v>
      </c>
      <c r="D3" s="25" t="s">
        <v>31</v>
      </c>
      <c r="F3" s="31" t="s">
        <v>17</v>
      </c>
      <c r="G3" s="32"/>
      <c r="H3" s="32"/>
      <c r="I3" s="2">
        <v>1</v>
      </c>
    </row>
    <row r="4" spans="2:17" ht="30" x14ac:dyDescent="0.25">
      <c r="B4" s="22" t="s">
        <v>13</v>
      </c>
      <c r="C4" s="2">
        <v>40</v>
      </c>
      <c r="F4" s="31" t="s">
        <v>19</v>
      </c>
      <c r="G4" s="33"/>
      <c r="H4" s="33"/>
      <c r="I4" s="23">
        <v>-90</v>
      </c>
    </row>
    <row r="5" spans="2:17" ht="30" x14ac:dyDescent="0.25">
      <c r="B5" s="22" t="s">
        <v>14</v>
      </c>
      <c r="C5" s="2">
        <v>35</v>
      </c>
      <c r="F5" s="31" t="s">
        <v>20</v>
      </c>
      <c r="G5" s="33"/>
      <c r="H5" s="33"/>
      <c r="I5" s="23">
        <v>-65</v>
      </c>
    </row>
    <row r="6" spans="2:17" ht="30" x14ac:dyDescent="0.25">
      <c r="B6" s="22" t="s">
        <v>35</v>
      </c>
      <c r="C6" s="2">
        <v>1000</v>
      </c>
    </row>
    <row r="7" spans="2:17" ht="30" x14ac:dyDescent="0.25">
      <c r="B7" s="22" t="s">
        <v>15</v>
      </c>
      <c r="C7" s="2">
        <f>C5-10*LOG10(C6/1)</f>
        <v>5</v>
      </c>
    </row>
    <row r="8" spans="2:17" x14ac:dyDescent="0.25">
      <c r="B8" s="22" t="s">
        <v>16</v>
      </c>
      <c r="C8" s="2">
        <v>30</v>
      </c>
    </row>
    <row r="9" spans="2:17" s="5" customFormat="1" ht="102" customHeight="1" x14ac:dyDescent="0.25">
      <c r="B9" s="27" t="s">
        <v>2</v>
      </c>
      <c r="C9" s="26" t="s">
        <v>32</v>
      </c>
      <c r="D9" s="27" t="s">
        <v>33</v>
      </c>
      <c r="E9" s="27" t="s">
        <v>34</v>
      </c>
      <c r="F9" s="27" t="s">
        <v>3</v>
      </c>
      <c r="G9" s="27" t="s">
        <v>5</v>
      </c>
      <c r="H9" s="27" t="s">
        <v>4</v>
      </c>
      <c r="I9" s="27" t="s">
        <v>8</v>
      </c>
      <c r="J9" s="27" t="s">
        <v>9</v>
      </c>
      <c r="K9" s="27" t="s">
        <v>26</v>
      </c>
      <c r="L9" s="27" t="s">
        <v>22</v>
      </c>
      <c r="M9" s="27" t="s">
        <v>23</v>
      </c>
      <c r="N9" s="28" t="s">
        <v>18</v>
      </c>
      <c r="O9" s="28" t="s">
        <v>21</v>
      </c>
      <c r="P9" s="28" t="s">
        <v>24</v>
      </c>
      <c r="Q9" s="28" t="s">
        <v>25</v>
      </c>
    </row>
    <row r="10" spans="2:17" x14ac:dyDescent="0.25">
      <c r="B10" s="23">
        <v>1</v>
      </c>
      <c r="C10" s="3">
        <f>24.3/(B10)</f>
        <v>24.3</v>
      </c>
      <c r="D10" s="13">
        <f t="shared" ref="D10:D73" si="0">DEGREES(ATAN(C10))</f>
        <v>87.643478654210654</v>
      </c>
      <c r="E10" s="12">
        <f t="shared" ref="E10:E73" si="1">ROUND(D10,1)</f>
        <v>87.6</v>
      </c>
      <c r="F10" s="4">
        <f t="shared" ref="F10:F73" si="2">D10-3.624</f>
        <v>84.019478654210658</v>
      </c>
      <c r="G10" s="23">
        <f t="shared" ref="G10:G73" si="3">ROUND(F10,1)</f>
        <v>84</v>
      </c>
      <c r="H10" s="4">
        <f>SQRT((B10)^2+(24.3)^2)</f>
        <v>24.320567427590994</v>
      </c>
      <c r="I10" s="23">
        <f t="shared" ref="I10:I73" si="4">20*LOG10(H10)+20*LOG10($C$3*1000000000)-147.55</f>
        <v>103.39683411115163</v>
      </c>
      <c r="J10" s="23">
        <f>VLOOKUP(G10,'FS antenna gain'!$A$2:$B$902,2)</f>
        <v>-13.053034140882723</v>
      </c>
      <c r="K10" s="23">
        <f>VLOOKUP(E10,'vehicle radar antenna gain'!$A$3:$M$903,9)</f>
        <v>-32.465292836766558</v>
      </c>
      <c r="L10" s="23">
        <f t="shared" ref="L10:L73" si="5">$C$5+K10</f>
        <v>2.5347071632334419</v>
      </c>
      <c r="M10" s="23">
        <f t="shared" ref="M10:M73" si="6">$C$4+K10</f>
        <v>7.5347071632334419</v>
      </c>
      <c r="N10">
        <f t="shared" ref="N10:N73" si="7">L10-I10+J10</f>
        <v>-113.91516108880091</v>
      </c>
      <c r="O10">
        <f t="shared" ref="O10:O73" si="8">M10-I10+J10</f>
        <v>-108.91516108880091</v>
      </c>
      <c r="P10">
        <f t="shared" ref="P10:P73" si="9">-(N10-$I$4)</f>
        <v>23.915161088800915</v>
      </c>
      <c r="Q10">
        <f t="shared" ref="Q10:Q73" si="10">-(O10-$I$5)</f>
        <v>43.915161088800915</v>
      </c>
    </row>
    <row r="11" spans="2:17" x14ac:dyDescent="0.25">
      <c r="B11" s="23">
        <v>2</v>
      </c>
      <c r="C11" s="3">
        <f t="shared" ref="C11:C74" si="11">24.3/(B11)</f>
        <v>12.15</v>
      </c>
      <c r="D11" s="13">
        <f t="shared" si="0"/>
        <v>85.294903022733763</v>
      </c>
      <c r="E11" s="12">
        <f t="shared" si="1"/>
        <v>85.3</v>
      </c>
      <c r="F11" s="4">
        <f t="shared" si="2"/>
        <v>81.670903022733768</v>
      </c>
      <c r="G11" s="23">
        <f t="shared" si="3"/>
        <v>81.7</v>
      </c>
      <c r="H11" s="4">
        <f t="shared" ref="H11:H74" si="12">SQRT((B11)^2+(24.3)^2)</f>
        <v>24.382165613415065</v>
      </c>
      <c r="I11" s="23">
        <f t="shared" si="4"/>
        <v>103.41880558157465</v>
      </c>
      <c r="J11" s="23">
        <f>VLOOKUP(G11,'FS antenna gain'!$A$2:$B$902,2)</f>
        <v>-12.751603402646076</v>
      </c>
      <c r="K11" s="29">
        <f>VLOOKUP(E11,'vehicle radar antenna gain'!$A$3:$M$903,9)</f>
        <v>-32.291966711758192</v>
      </c>
      <c r="L11" s="23">
        <f t="shared" si="5"/>
        <v>2.7080332882418077</v>
      </c>
      <c r="M11" s="23">
        <f t="shared" si="6"/>
        <v>7.7080332882418077</v>
      </c>
      <c r="N11">
        <f t="shared" si="7"/>
        <v>-113.46237569597892</v>
      </c>
      <c r="O11">
        <f t="shared" si="8"/>
        <v>-108.46237569597892</v>
      </c>
      <c r="P11">
        <f t="shared" si="9"/>
        <v>23.46237569597892</v>
      </c>
      <c r="Q11">
        <f t="shared" si="10"/>
        <v>43.46237569597892</v>
      </c>
    </row>
    <row r="12" spans="2:17" x14ac:dyDescent="0.25">
      <c r="B12" s="23">
        <v>3</v>
      </c>
      <c r="C12" s="3">
        <f t="shared" si="11"/>
        <v>8.1</v>
      </c>
      <c r="D12" s="13">
        <f t="shared" si="0"/>
        <v>82.962059236815321</v>
      </c>
      <c r="E12" s="12">
        <f t="shared" si="1"/>
        <v>83</v>
      </c>
      <c r="F12" s="4">
        <f t="shared" si="2"/>
        <v>79.338059236815326</v>
      </c>
      <c r="G12" s="23">
        <f t="shared" si="3"/>
        <v>79.3</v>
      </c>
      <c r="H12" s="4">
        <f t="shared" si="12"/>
        <v>24.484484883288847</v>
      </c>
      <c r="I12" s="23">
        <f t="shared" si="4"/>
        <v>103.45517947566131</v>
      </c>
      <c r="J12" s="23">
        <f>VLOOKUP(G12,'FS antenna gain'!$A$2:$B$902,2)</f>
        <v>-12.427881672275781</v>
      </c>
      <c r="K12" s="29">
        <f>VLOOKUP(E12,'vehicle radar antenna gain'!$A$3:$M$903,9)</f>
        <v>-32.113902629886454</v>
      </c>
      <c r="L12" s="23">
        <f t="shared" si="5"/>
        <v>2.8860973701135464</v>
      </c>
      <c r="M12" s="23">
        <f t="shared" si="6"/>
        <v>7.8860973701135464</v>
      </c>
      <c r="N12">
        <f t="shared" si="7"/>
        <v>-112.99696377782354</v>
      </c>
      <c r="O12">
        <f t="shared" si="8"/>
        <v>-107.99696377782354</v>
      </c>
      <c r="P12">
        <f t="shared" si="9"/>
        <v>22.996963777823538</v>
      </c>
      <c r="Q12">
        <f t="shared" si="10"/>
        <v>42.996963777823538</v>
      </c>
    </row>
    <row r="13" spans="2:17" x14ac:dyDescent="0.25">
      <c r="B13" s="23">
        <v>4</v>
      </c>
      <c r="C13" s="3">
        <f t="shared" si="11"/>
        <v>6.0750000000000002</v>
      </c>
      <c r="D13" s="13">
        <f t="shared" si="0"/>
        <v>80.652422190335074</v>
      </c>
      <c r="E13" s="12">
        <f t="shared" si="1"/>
        <v>80.7</v>
      </c>
      <c r="F13" s="4">
        <f t="shared" si="2"/>
        <v>77.028422190335078</v>
      </c>
      <c r="G13" s="23">
        <f t="shared" si="3"/>
        <v>77</v>
      </c>
      <c r="H13" s="4">
        <f t="shared" si="12"/>
        <v>24.627017683836588</v>
      </c>
      <c r="I13" s="23">
        <f t="shared" si="4"/>
        <v>103.50559648946037</v>
      </c>
      <c r="J13" s="23">
        <f>VLOOKUP(G13,'FS antenna gain'!$A$2:$B$902,2)</f>
        <v>-12.108320118647732</v>
      </c>
      <c r="K13" s="29">
        <f>VLOOKUP(E13,'vehicle radar antenna gain'!$A$3:$M$903,9)</f>
        <v>-31.930834265076399</v>
      </c>
      <c r="L13" s="23">
        <f t="shared" si="5"/>
        <v>3.069165734923601</v>
      </c>
      <c r="M13" s="23">
        <f t="shared" si="6"/>
        <v>8.069165734923601</v>
      </c>
      <c r="N13">
        <f t="shared" si="7"/>
        <v>-112.54475087318451</v>
      </c>
      <c r="O13">
        <f t="shared" si="8"/>
        <v>-107.54475087318451</v>
      </c>
      <c r="P13">
        <f t="shared" si="9"/>
        <v>22.544750873184512</v>
      </c>
      <c r="Q13">
        <f t="shared" si="10"/>
        <v>42.544750873184512</v>
      </c>
    </row>
    <row r="14" spans="2:17" x14ac:dyDescent="0.25">
      <c r="B14" s="23">
        <v>5</v>
      </c>
      <c r="C14" s="3">
        <f t="shared" si="11"/>
        <v>4.8600000000000003</v>
      </c>
      <c r="D14" s="13">
        <f t="shared" si="0"/>
        <v>78.373019017693991</v>
      </c>
      <c r="E14" s="12">
        <f t="shared" si="1"/>
        <v>78.400000000000006</v>
      </c>
      <c r="F14" s="4">
        <f t="shared" si="2"/>
        <v>74.749019017693996</v>
      </c>
      <c r="G14" s="23">
        <f t="shared" si="3"/>
        <v>74.7</v>
      </c>
      <c r="H14" s="4">
        <f t="shared" si="12"/>
        <v>24.809070921741508</v>
      </c>
      <c r="I14" s="23">
        <f t="shared" si="4"/>
        <v>103.56957005717624</v>
      </c>
      <c r="J14" s="23">
        <f>VLOOKUP(G14,'FS antenna gain'!$A$2:$B$902,2)</f>
        <v>-11.779067034720654</v>
      </c>
      <c r="K14" s="29">
        <f>VLOOKUP(E14,'vehicle radar antenna gain'!$A$3:$M$903,9)</f>
        <v>-31.742472184511922</v>
      </c>
      <c r="L14" s="23">
        <f t="shared" si="5"/>
        <v>3.2575278154880785</v>
      </c>
      <c r="M14" s="23">
        <f t="shared" si="6"/>
        <v>8.2575278154880785</v>
      </c>
      <c r="N14">
        <f t="shared" si="7"/>
        <v>-112.09110927640882</v>
      </c>
      <c r="O14">
        <f t="shared" si="8"/>
        <v>-107.09110927640882</v>
      </c>
      <c r="P14">
        <f t="shared" si="9"/>
        <v>22.091109276408815</v>
      </c>
      <c r="Q14">
        <f t="shared" si="10"/>
        <v>42.091109276408815</v>
      </c>
    </row>
    <row r="15" spans="2:17" x14ac:dyDescent="0.25">
      <c r="B15" s="23">
        <v>6</v>
      </c>
      <c r="C15" s="3">
        <f t="shared" si="11"/>
        <v>4.05</v>
      </c>
      <c r="D15" s="13">
        <f t="shared" si="0"/>
        <v>76.130313561494958</v>
      </c>
      <c r="E15" s="12">
        <f t="shared" si="1"/>
        <v>76.099999999999994</v>
      </c>
      <c r="F15" s="4">
        <f t="shared" si="2"/>
        <v>72.506313561494963</v>
      </c>
      <c r="G15" s="23">
        <f t="shared" si="3"/>
        <v>72.5</v>
      </c>
      <c r="H15" s="4">
        <f t="shared" si="12"/>
        <v>25.029782260339381</v>
      </c>
      <c r="I15" s="23">
        <f t="shared" si="4"/>
        <v>103.64650147670059</v>
      </c>
      <c r="J15" s="23">
        <f>VLOOKUP(G15,'FS antenna gain'!$A$2:$B$902,2)</f>
        <v>-11.454502153610534</v>
      </c>
      <c r="K15" s="29">
        <f>VLOOKUP(E15,'vehicle radar antenna gain'!$A$3:$M$903,9)</f>
        <v>-31.548501095803939</v>
      </c>
      <c r="L15" s="23">
        <f t="shared" si="5"/>
        <v>3.4514989041960611</v>
      </c>
      <c r="M15" s="23">
        <f t="shared" si="6"/>
        <v>8.4514989041960611</v>
      </c>
      <c r="N15">
        <f t="shared" si="7"/>
        <v>-111.64950472611507</v>
      </c>
      <c r="O15">
        <f t="shared" si="8"/>
        <v>-106.64950472611507</v>
      </c>
      <c r="P15">
        <f t="shared" si="9"/>
        <v>21.649504726115069</v>
      </c>
      <c r="Q15">
        <f t="shared" si="10"/>
        <v>41.649504726115069</v>
      </c>
    </row>
    <row r="16" spans="2:17" x14ac:dyDescent="0.25">
      <c r="B16" s="23">
        <v>7</v>
      </c>
      <c r="C16" s="3">
        <f t="shared" si="11"/>
        <v>3.4714285714285715</v>
      </c>
      <c r="D16" s="13">
        <f t="shared" si="0"/>
        <v>73.930115909281682</v>
      </c>
      <c r="E16" s="12">
        <f t="shared" si="1"/>
        <v>73.900000000000006</v>
      </c>
      <c r="F16" s="4">
        <f t="shared" si="2"/>
        <v>70.306115909281687</v>
      </c>
      <c r="G16" s="23">
        <f t="shared" si="3"/>
        <v>70.3</v>
      </c>
      <c r="H16" s="4">
        <f t="shared" si="12"/>
        <v>25.288139512427559</v>
      </c>
      <c r="I16" s="23">
        <f t="shared" si="4"/>
        <v>103.73569762074652</v>
      </c>
      <c r="J16" s="23">
        <f>VLOOKUP(G16,'FS antenna gain'!$A$2:$B$902,2)</f>
        <v>-11.119935114831279</v>
      </c>
      <c r="K16" s="29">
        <f>VLOOKUP(E16,'vehicle radar antenna gain'!$A$3:$M$903,9)</f>
        <v>-31.35739782016773</v>
      </c>
      <c r="L16" s="23">
        <f t="shared" si="5"/>
        <v>3.6426021798322701</v>
      </c>
      <c r="M16" s="23">
        <f t="shared" si="6"/>
        <v>8.6426021798322701</v>
      </c>
      <c r="N16">
        <f t="shared" si="7"/>
        <v>-111.21303055574553</v>
      </c>
      <c r="O16">
        <f t="shared" si="8"/>
        <v>-106.21303055574553</v>
      </c>
      <c r="P16">
        <f t="shared" si="9"/>
        <v>21.213030555745533</v>
      </c>
      <c r="Q16">
        <f t="shared" si="10"/>
        <v>41.213030555745533</v>
      </c>
    </row>
    <row r="17" spans="2:17" x14ac:dyDescent="0.25">
      <c r="B17" s="23">
        <v>8</v>
      </c>
      <c r="C17" s="3">
        <f t="shared" si="11"/>
        <v>3.0375000000000001</v>
      </c>
      <c r="D17" s="13">
        <f t="shared" si="0"/>
        <v>71.777519101245105</v>
      </c>
      <c r="E17" s="12">
        <f t="shared" si="1"/>
        <v>71.8</v>
      </c>
      <c r="F17" s="4">
        <f t="shared" si="2"/>
        <v>68.153519101245109</v>
      </c>
      <c r="G17" s="23">
        <f t="shared" si="3"/>
        <v>68.2</v>
      </c>
      <c r="H17" s="4">
        <f t="shared" si="12"/>
        <v>25.58300216940928</v>
      </c>
      <c r="I17" s="23">
        <f t="shared" si="4"/>
        <v>103.83639019790644</v>
      </c>
      <c r="J17" s="23">
        <f>VLOOKUP(G17,'FS antenna gain'!$A$2:$B$902,2)</f>
        <v>-10.790661355747659</v>
      </c>
      <c r="K17" s="29">
        <f>VLOOKUP(E17,'vehicle radar antenna gain'!$A$3:$M$903,9)</f>
        <v>-31.169597907879851</v>
      </c>
      <c r="L17" s="23">
        <f t="shared" si="5"/>
        <v>3.8304020921201491</v>
      </c>
      <c r="M17" s="23">
        <f t="shared" si="6"/>
        <v>8.8304020921201491</v>
      </c>
      <c r="N17">
        <f t="shared" si="7"/>
        <v>-110.79664946153395</v>
      </c>
      <c r="O17">
        <f t="shared" si="8"/>
        <v>-105.79664946153395</v>
      </c>
      <c r="P17">
        <f t="shared" si="9"/>
        <v>20.796649461533946</v>
      </c>
      <c r="Q17">
        <f t="shared" si="10"/>
        <v>40.796649461533946</v>
      </c>
    </row>
    <row r="18" spans="2:17" x14ac:dyDescent="0.25">
      <c r="B18" s="23">
        <v>9</v>
      </c>
      <c r="C18" s="3">
        <f t="shared" si="11"/>
        <v>2.7</v>
      </c>
      <c r="D18" s="13">
        <f t="shared" si="0"/>
        <v>69.676863170337072</v>
      </c>
      <c r="E18" s="12">
        <f t="shared" si="1"/>
        <v>69.7</v>
      </c>
      <c r="F18" s="4">
        <f t="shared" si="2"/>
        <v>66.052863170337076</v>
      </c>
      <c r="G18" s="23">
        <f t="shared" si="3"/>
        <v>66.099999999999994</v>
      </c>
      <c r="H18" s="4">
        <f t="shared" si="12"/>
        <v>25.913124087998344</v>
      </c>
      <c r="I18" s="23">
        <f t="shared" si="4"/>
        <v>103.9477555389887</v>
      </c>
      <c r="J18" s="23">
        <f>VLOOKUP(G18,'FS antenna gain'!$A$2:$B$902,2)</f>
        <v>-10.451088476476691</v>
      </c>
      <c r="K18" s="29">
        <f>VLOOKUP(E18,'vehicle radar antenna gain'!$A$3:$M$903,9)</f>
        <v>-30.976222915715486</v>
      </c>
      <c r="L18" s="23">
        <f t="shared" si="5"/>
        <v>4.0237770842845144</v>
      </c>
      <c r="M18" s="23">
        <f t="shared" si="6"/>
        <v>9.0237770842845144</v>
      </c>
      <c r="N18">
        <f t="shared" si="7"/>
        <v>-110.37506693118087</v>
      </c>
      <c r="O18">
        <f t="shared" si="8"/>
        <v>-105.37506693118087</v>
      </c>
      <c r="P18">
        <f t="shared" si="9"/>
        <v>20.375066931180868</v>
      </c>
      <c r="Q18">
        <f t="shared" si="10"/>
        <v>40.375066931180868</v>
      </c>
    </row>
    <row r="19" spans="2:17" x14ac:dyDescent="0.25">
      <c r="B19" s="23">
        <v>10</v>
      </c>
      <c r="C19" s="3">
        <f t="shared" si="11"/>
        <v>2.4300000000000002</v>
      </c>
      <c r="D19" s="13">
        <f t="shared" si="0"/>
        <v>67.631724972609831</v>
      </c>
      <c r="E19" s="12">
        <f t="shared" si="1"/>
        <v>67.599999999999994</v>
      </c>
      <c r="F19" s="4">
        <f t="shared" si="2"/>
        <v>64.007724972609836</v>
      </c>
      <c r="G19" s="23">
        <f t="shared" si="3"/>
        <v>64</v>
      </c>
      <c r="H19" s="4">
        <f t="shared" si="12"/>
        <v>26.277176408434755</v>
      </c>
      <c r="I19" s="23">
        <f t="shared" si="4"/>
        <v>104.06893397773783</v>
      </c>
      <c r="J19" s="23">
        <f>VLOOKUP(G19,'FS antenna gain'!$A$2:$B$902,2)</f>
        <v>-10.100551338932867</v>
      </c>
      <c r="K19" s="29">
        <f>VLOOKUP(E19,'vehicle radar antenna gain'!$A$3:$M$903,9)</f>
        <v>-30.776931683369884</v>
      </c>
      <c r="L19" s="23">
        <f t="shared" si="5"/>
        <v>4.2230683166301155</v>
      </c>
      <c r="M19" s="23">
        <f t="shared" si="6"/>
        <v>9.2230683166301155</v>
      </c>
      <c r="N19">
        <f t="shared" si="7"/>
        <v>-109.94641700004058</v>
      </c>
      <c r="O19">
        <f t="shared" si="8"/>
        <v>-104.94641700004058</v>
      </c>
      <c r="P19">
        <f t="shared" si="9"/>
        <v>19.946417000040583</v>
      </c>
      <c r="Q19">
        <f t="shared" si="10"/>
        <v>39.946417000040583</v>
      </c>
    </row>
    <row r="20" spans="2:17" x14ac:dyDescent="0.25">
      <c r="B20" s="23">
        <v>11</v>
      </c>
      <c r="C20" s="3">
        <f t="shared" si="11"/>
        <v>2.209090909090909</v>
      </c>
      <c r="D20" s="13">
        <f t="shared" si="0"/>
        <v>65.644930937158449</v>
      </c>
      <c r="E20" s="12">
        <f t="shared" si="1"/>
        <v>65.599999999999994</v>
      </c>
      <c r="F20" s="4">
        <f t="shared" si="2"/>
        <v>62.020930937158447</v>
      </c>
      <c r="G20" s="23">
        <f t="shared" si="3"/>
        <v>62</v>
      </c>
      <c r="H20" s="4">
        <f t="shared" si="12"/>
        <v>26.673769887288149</v>
      </c>
      <c r="I20" s="23">
        <f t="shared" si="4"/>
        <v>104.1990480491929</v>
      </c>
      <c r="J20" s="23">
        <f>VLOOKUP(G20,'FS antenna gain'!$A$2:$B$902,2)</f>
        <v>-9.7558442267920356</v>
      </c>
      <c r="K20" s="29">
        <f>VLOOKUP(E20,'vehicle radar antenna gain'!$A$3:$M$903,9)</f>
        <v>-30.581288834880247</v>
      </c>
      <c r="L20" s="23">
        <f t="shared" si="5"/>
        <v>4.4187111651197526</v>
      </c>
      <c r="M20" s="23">
        <f t="shared" si="6"/>
        <v>9.4187111651197526</v>
      </c>
      <c r="N20">
        <f t="shared" si="7"/>
        <v>-109.53618111086517</v>
      </c>
      <c r="O20">
        <f t="shared" si="8"/>
        <v>-104.53618111086517</v>
      </c>
      <c r="P20">
        <f t="shared" si="9"/>
        <v>19.536181110865172</v>
      </c>
      <c r="Q20">
        <f t="shared" si="10"/>
        <v>39.536181110865172</v>
      </c>
    </row>
    <row r="21" spans="2:17" x14ac:dyDescent="0.25">
      <c r="B21" s="23">
        <v>12</v>
      </c>
      <c r="C21" s="3">
        <f t="shared" si="11"/>
        <v>2.0249999999999999</v>
      </c>
      <c r="D21" s="13">
        <f t="shared" si="0"/>
        <v>63.718588978679826</v>
      </c>
      <c r="E21" s="12">
        <f t="shared" si="1"/>
        <v>63.7</v>
      </c>
      <c r="F21" s="4">
        <f t="shared" si="2"/>
        <v>60.094588978679823</v>
      </c>
      <c r="G21" s="23">
        <f t="shared" si="3"/>
        <v>60.1</v>
      </c>
      <c r="H21" s="4">
        <f t="shared" si="12"/>
        <v>27.101475974566405</v>
      </c>
      <c r="I21" s="23">
        <f t="shared" si="4"/>
        <v>104.33721891765202</v>
      </c>
      <c r="J21" s="23">
        <f>VLOOKUP(G21,'FS antenna gain'!$A$2:$B$902,2)</f>
        <v>-9.4179137894041745</v>
      </c>
      <c r="K21" s="29">
        <f>VLOOKUP(E21,'vehicle radar antenna gain'!$A$3:$M$903,9)</f>
        <v>-30.3898227292756</v>
      </c>
      <c r="L21" s="23">
        <f t="shared" si="5"/>
        <v>4.6101772707243995</v>
      </c>
      <c r="M21" s="23">
        <f t="shared" si="6"/>
        <v>9.6101772707243995</v>
      </c>
      <c r="N21">
        <f t="shared" si="7"/>
        <v>-109.1449554363318</v>
      </c>
      <c r="O21">
        <f t="shared" si="8"/>
        <v>-104.1449554363318</v>
      </c>
      <c r="P21">
        <f t="shared" si="9"/>
        <v>19.144955436331799</v>
      </c>
      <c r="Q21">
        <f t="shared" si="10"/>
        <v>39.144955436331799</v>
      </c>
    </row>
    <row r="22" spans="2:17" x14ac:dyDescent="0.25">
      <c r="B22" s="23">
        <v>13</v>
      </c>
      <c r="C22" s="3">
        <f t="shared" si="11"/>
        <v>1.8692307692307693</v>
      </c>
      <c r="D22" s="13">
        <f t="shared" si="0"/>
        <v>61.854135371696358</v>
      </c>
      <c r="E22" s="12">
        <f t="shared" si="1"/>
        <v>61.9</v>
      </c>
      <c r="F22" s="4">
        <f t="shared" si="2"/>
        <v>58.230135371696356</v>
      </c>
      <c r="G22" s="23">
        <f t="shared" si="3"/>
        <v>58.2</v>
      </c>
      <c r="H22" s="4">
        <f t="shared" si="12"/>
        <v>27.558846129691279</v>
      </c>
      <c r="I22" s="23">
        <f t="shared" si="4"/>
        <v>104.48258064468081</v>
      </c>
      <c r="J22" s="23">
        <f>VLOOKUP(G22,'FS antenna gain'!$A$2:$B$902,2)</f>
        <v>-9.0691266055828947</v>
      </c>
      <c r="K22" s="29">
        <f>VLOOKUP(E22,'vehicle radar antenna gain'!$A$3:$M$903,9)</f>
        <v>-30.203090979547117</v>
      </c>
      <c r="L22" s="23">
        <f t="shared" si="5"/>
        <v>4.7969090204528833</v>
      </c>
      <c r="M22" s="23">
        <f t="shared" si="6"/>
        <v>9.7969090204528833</v>
      </c>
      <c r="N22">
        <f t="shared" si="7"/>
        <v>-108.75479822981082</v>
      </c>
      <c r="O22">
        <f t="shared" si="8"/>
        <v>-103.75479822981082</v>
      </c>
      <c r="P22">
        <f t="shared" si="9"/>
        <v>18.754798229810817</v>
      </c>
      <c r="Q22">
        <f t="shared" si="10"/>
        <v>38.754798229810817</v>
      </c>
    </row>
    <row r="23" spans="2:17" x14ac:dyDescent="0.25">
      <c r="B23" s="23">
        <v>14</v>
      </c>
      <c r="C23" s="3">
        <f t="shared" si="11"/>
        <v>1.7357142857142858</v>
      </c>
      <c r="D23" s="13">
        <f t="shared" si="0"/>
        <v>60.05239233272777</v>
      </c>
      <c r="E23" s="12">
        <f t="shared" si="1"/>
        <v>60.1</v>
      </c>
      <c r="F23" s="4">
        <f t="shared" si="2"/>
        <v>56.428392332727768</v>
      </c>
      <c r="G23" s="23">
        <f t="shared" si="3"/>
        <v>56.4</v>
      </c>
      <c r="H23" s="4">
        <f t="shared" si="12"/>
        <v>28.044429036798022</v>
      </c>
      <c r="I23" s="23">
        <f t="shared" si="4"/>
        <v>104.63429209531697</v>
      </c>
      <c r="J23" s="23">
        <f>VLOOKUP(G23,'FS antenna gain'!$A$2:$B$902,2)</f>
        <v>-8.7280295889192416</v>
      </c>
      <c r="K23" s="29">
        <f>VLOOKUP(E23,'vehicle radar antenna gain'!$A$3:$M$903,9)</f>
        <v>-30.010848324286442</v>
      </c>
      <c r="L23" s="23">
        <f t="shared" si="5"/>
        <v>4.9891516757135577</v>
      </c>
      <c r="M23" s="23">
        <f t="shared" si="6"/>
        <v>9.9891516757135577</v>
      </c>
      <c r="N23">
        <f t="shared" si="7"/>
        <v>-108.37317000852265</v>
      </c>
      <c r="O23">
        <f t="shared" si="8"/>
        <v>-103.37317000852265</v>
      </c>
      <c r="P23">
        <f t="shared" si="9"/>
        <v>18.373170008522649</v>
      </c>
      <c r="Q23">
        <f t="shared" si="10"/>
        <v>38.373170008522649</v>
      </c>
    </row>
    <row r="24" spans="2:17" x14ac:dyDescent="0.25">
      <c r="B24" s="23">
        <v>15</v>
      </c>
      <c r="C24" s="3">
        <f t="shared" si="11"/>
        <v>1.62</v>
      </c>
      <c r="D24" s="13">
        <f t="shared" si="0"/>
        <v>58.313632312143397</v>
      </c>
      <c r="E24" s="12">
        <f t="shared" si="1"/>
        <v>58.3</v>
      </c>
      <c r="F24" s="4">
        <f t="shared" si="2"/>
        <v>54.689632312143395</v>
      </c>
      <c r="G24" s="23">
        <f t="shared" si="3"/>
        <v>54.7</v>
      </c>
      <c r="H24" s="4">
        <f t="shared" si="12"/>
        <v>28.556785533389434</v>
      </c>
      <c r="I24" s="23">
        <f t="shared" si="4"/>
        <v>104.79154644314119</v>
      </c>
      <c r="J24" s="23">
        <f>VLOOKUP(G24,'FS antenna gain'!$A$2:$B$902,2)</f>
        <v>-8.3957351476714521</v>
      </c>
      <c r="K24" s="29">
        <f>VLOOKUP(E24,'vehicle radar antenna gain'!$A$3:$M$903,9)</f>
        <v>-29.812759565630557</v>
      </c>
      <c r="L24" s="23">
        <f t="shared" si="5"/>
        <v>5.1872404343694427</v>
      </c>
      <c r="M24" s="23">
        <f t="shared" si="6"/>
        <v>10.187240434369443</v>
      </c>
      <c r="N24">
        <f t="shared" si="7"/>
        <v>-108.00004115644319</v>
      </c>
      <c r="O24">
        <f t="shared" si="8"/>
        <v>-103.00004115644319</v>
      </c>
      <c r="P24">
        <f t="shared" si="9"/>
        <v>18.000041156443189</v>
      </c>
      <c r="Q24">
        <f t="shared" si="10"/>
        <v>38.000041156443189</v>
      </c>
    </row>
    <row r="25" spans="2:17" x14ac:dyDescent="0.25">
      <c r="B25" s="23">
        <v>16</v>
      </c>
      <c r="C25" s="3">
        <f t="shared" si="11"/>
        <v>1.51875</v>
      </c>
      <c r="D25" s="13">
        <f t="shared" si="0"/>
        <v>56.637645465678482</v>
      </c>
      <c r="E25" s="12">
        <f t="shared" si="1"/>
        <v>56.6</v>
      </c>
      <c r="F25" s="4">
        <f t="shared" si="2"/>
        <v>53.013645465678479</v>
      </c>
      <c r="G25" s="23">
        <f t="shared" si="3"/>
        <v>53</v>
      </c>
      <c r="H25" s="4">
        <f t="shared" si="12"/>
        <v>29.094501198680138</v>
      </c>
      <c r="I25" s="23">
        <f t="shared" si="4"/>
        <v>104.95357836412276</v>
      </c>
      <c r="J25" s="23">
        <f>VLOOKUP(G25,'FS antenna gain'!$A$2:$B$902,2)</f>
        <v>-8.0529487293554141</v>
      </c>
      <c r="K25" s="29">
        <f>VLOOKUP(E25,'vehicle radar antenna gain'!$A$3:$M$903,9)</f>
        <v>-29.619977712069417</v>
      </c>
      <c r="L25" s="23">
        <f t="shared" si="5"/>
        <v>5.3800222879305828</v>
      </c>
      <c r="M25" s="23">
        <f t="shared" si="6"/>
        <v>10.380022287930583</v>
      </c>
      <c r="N25">
        <f t="shared" si="7"/>
        <v>-107.6265048055476</v>
      </c>
      <c r="O25">
        <f t="shared" si="8"/>
        <v>-102.6265048055476</v>
      </c>
      <c r="P25">
        <f t="shared" si="9"/>
        <v>17.626504805547597</v>
      </c>
      <c r="Q25">
        <f t="shared" si="10"/>
        <v>37.626504805547597</v>
      </c>
    </row>
    <row r="26" spans="2:17" x14ac:dyDescent="0.25">
      <c r="B26" s="23">
        <v>17</v>
      </c>
      <c r="C26" s="3">
        <f t="shared" si="11"/>
        <v>1.4294117647058824</v>
      </c>
      <c r="D26" s="13">
        <f t="shared" si="0"/>
        <v>55.023807364440145</v>
      </c>
      <c r="E26" s="12">
        <f t="shared" si="1"/>
        <v>55</v>
      </c>
      <c r="F26" s="4">
        <f t="shared" si="2"/>
        <v>51.399807364440143</v>
      </c>
      <c r="G26" s="23">
        <f t="shared" si="3"/>
        <v>51.4</v>
      </c>
      <c r="H26" s="4">
        <f t="shared" si="12"/>
        <v>29.656196654325047</v>
      </c>
      <c r="I26" s="23">
        <f t="shared" si="4"/>
        <v>105.11966910265122</v>
      </c>
      <c r="J26" s="23">
        <f>VLOOKUP(G26,'FS antenna gain'!$A$2:$B$902,2)</f>
        <v>-7.720129964217584</v>
      </c>
      <c r="K26" s="29">
        <f>VLOOKUP(E26,'vehicle radar antenna gain'!$A$3:$M$903,9)</f>
        <v>-29.433171586659004</v>
      </c>
      <c r="L26" s="23">
        <f t="shared" si="5"/>
        <v>5.5668284133409962</v>
      </c>
      <c r="M26" s="23">
        <f t="shared" si="6"/>
        <v>10.566828413340996</v>
      </c>
      <c r="N26">
        <f t="shared" si="7"/>
        <v>-107.27297065352781</v>
      </c>
      <c r="O26">
        <f t="shared" si="8"/>
        <v>-102.27297065352781</v>
      </c>
      <c r="P26">
        <f t="shared" si="9"/>
        <v>17.272970653527807</v>
      </c>
      <c r="Q26">
        <f t="shared" si="10"/>
        <v>37.272970653527807</v>
      </c>
    </row>
    <row r="27" spans="2:17" x14ac:dyDescent="0.25">
      <c r="B27" s="23">
        <v>18</v>
      </c>
      <c r="C27" s="3">
        <f t="shared" si="11"/>
        <v>1.35</v>
      </c>
      <c r="D27" s="13">
        <f t="shared" si="0"/>
        <v>53.471144633014831</v>
      </c>
      <c r="E27" s="12">
        <f t="shared" si="1"/>
        <v>53.5</v>
      </c>
      <c r="F27" s="4">
        <f t="shared" si="2"/>
        <v>49.847144633014828</v>
      </c>
      <c r="G27" s="23">
        <f t="shared" si="3"/>
        <v>49.8</v>
      </c>
      <c r="H27" s="4">
        <f t="shared" si="12"/>
        <v>30.240535709540598</v>
      </c>
      <c r="I27" s="23">
        <f t="shared" si="4"/>
        <v>105.28914965273566</v>
      </c>
      <c r="J27" s="23">
        <f>VLOOKUP(G27,'FS antenna gain'!$A$2:$B$902,2)</f>
        <v>-7.3767855583286277</v>
      </c>
      <c r="K27" s="29">
        <f>VLOOKUP(E27,'vehicle radar antenna gain'!$A$3:$M$903,9)</f>
        <v>-29.253037974563775</v>
      </c>
      <c r="L27" s="23">
        <f t="shared" si="5"/>
        <v>5.7469620254362255</v>
      </c>
      <c r="M27" s="23">
        <f t="shared" si="6"/>
        <v>10.746962025436225</v>
      </c>
      <c r="N27">
        <f t="shared" si="7"/>
        <v>-106.91897318562806</v>
      </c>
      <c r="O27">
        <f t="shared" si="8"/>
        <v>-101.91897318562806</v>
      </c>
      <c r="P27">
        <f t="shared" si="9"/>
        <v>16.918973185628062</v>
      </c>
      <c r="Q27">
        <f t="shared" si="10"/>
        <v>36.918973185628062</v>
      </c>
    </row>
    <row r="28" spans="2:17" x14ac:dyDescent="0.25">
      <c r="B28" s="23">
        <v>19</v>
      </c>
      <c r="C28" s="3">
        <f t="shared" si="11"/>
        <v>1.2789473684210526</v>
      </c>
      <c r="D28" s="13">
        <f t="shared" si="0"/>
        <v>51.978396818045404</v>
      </c>
      <c r="E28" s="12">
        <f t="shared" si="1"/>
        <v>52</v>
      </c>
      <c r="F28" s="4">
        <f t="shared" si="2"/>
        <v>48.354396818045402</v>
      </c>
      <c r="G28" s="23">
        <f t="shared" si="3"/>
        <v>48.4</v>
      </c>
      <c r="H28" s="4">
        <f t="shared" si="12"/>
        <v>30.846231536445419</v>
      </c>
      <c r="I28" s="23">
        <f t="shared" si="4"/>
        <v>105.46140232754951</v>
      </c>
      <c r="J28" s="23">
        <f>VLOOKUP(G28,'FS antenna gain'!$A$2:$B$902,2)</f>
        <v>-7.0671860304460026</v>
      </c>
      <c r="K28" s="29">
        <f>VLOOKUP(E28,'vehicle radar antenna gain'!$A$3:$M$903,9)</f>
        <v>-29.06778139876733</v>
      </c>
      <c r="L28" s="23">
        <f t="shared" si="5"/>
        <v>5.9322186012326696</v>
      </c>
      <c r="M28" s="23">
        <f t="shared" si="6"/>
        <v>10.93221860123267</v>
      </c>
      <c r="N28">
        <f t="shared" si="7"/>
        <v>-106.59636975676284</v>
      </c>
      <c r="O28">
        <f t="shared" si="8"/>
        <v>-101.59636975676284</v>
      </c>
      <c r="P28">
        <f t="shared" si="9"/>
        <v>16.59636975676284</v>
      </c>
      <c r="Q28">
        <f t="shared" si="10"/>
        <v>36.59636975676284</v>
      </c>
    </row>
    <row r="29" spans="2:17" x14ac:dyDescent="0.25">
      <c r="B29" s="23">
        <v>20</v>
      </c>
      <c r="C29" s="3">
        <f t="shared" si="11"/>
        <v>1.2150000000000001</v>
      </c>
      <c r="D29" s="13">
        <f t="shared" si="0"/>
        <v>50.544073343958246</v>
      </c>
      <c r="E29" s="12">
        <f t="shared" si="1"/>
        <v>50.5</v>
      </c>
      <c r="F29" s="4">
        <f t="shared" si="2"/>
        <v>46.920073343958244</v>
      </c>
      <c r="G29" s="23">
        <f t="shared" si="3"/>
        <v>46.9</v>
      </c>
      <c r="H29" s="4">
        <f t="shared" si="12"/>
        <v>31.472051092993606</v>
      </c>
      <c r="I29" s="23">
        <f t="shared" si="4"/>
        <v>105.63586099723875</v>
      </c>
      <c r="J29" s="23">
        <f>VLOOKUP(G29,'FS antenna gain'!$A$2:$B$902,2)</f>
        <v>-6.7253730572127637</v>
      </c>
      <c r="K29" s="29">
        <f>VLOOKUP(E29,'vehicle radar antenna gain'!$A$3:$M$903,9)</f>
        <v>-28.877101916025271</v>
      </c>
      <c r="L29" s="23">
        <f t="shared" si="5"/>
        <v>6.1228980839747287</v>
      </c>
      <c r="M29" s="23">
        <f t="shared" si="6"/>
        <v>11.122898083974729</v>
      </c>
      <c r="N29">
        <f t="shared" si="7"/>
        <v>-106.23833597047678</v>
      </c>
      <c r="O29">
        <f t="shared" si="8"/>
        <v>-101.23833597047678</v>
      </c>
      <c r="P29">
        <f t="shared" si="9"/>
        <v>16.238335970476783</v>
      </c>
      <c r="Q29">
        <f t="shared" si="10"/>
        <v>36.238335970476783</v>
      </c>
    </row>
    <row r="30" spans="2:17" x14ac:dyDescent="0.25">
      <c r="B30" s="23">
        <v>21</v>
      </c>
      <c r="C30" s="3">
        <f t="shared" si="11"/>
        <v>1.1571428571428573</v>
      </c>
      <c r="D30" s="13">
        <f t="shared" si="0"/>
        <v>49.166504885548683</v>
      </c>
      <c r="E30" s="12">
        <f t="shared" si="1"/>
        <v>49.2</v>
      </c>
      <c r="F30" s="4">
        <f t="shared" si="2"/>
        <v>45.542504885548681</v>
      </c>
      <c r="G30" s="23">
        <f t="shared" si="3"/>
        <v>45.5</v>
      </c>
      <c r="H30" s="4">
        <f t="shared" si="12"/>
        <v>32.116818024206573</v>
      </c>
      <c r="I30" s="23">
        <f t="shared" si="4"/>
        <v>105.81201026438961</v>
      </c>
      <c r="J30" s="23">
        <f>VLOOKUP(G30,'FS antenna gain'!$A$2:$B$902,2)</f>
        <v>-6.3963369057634978</v>
      </c>
      <c r="K30" s="29">
        <f>VLOOKUP(E30,'vehicle radar antenna gain'!$A$3:$M$903,9)</f>
        <v>-28.707207785755749</v>
      </c>
      <c r="L30" s="23">
        <f t="shared" si="5"/>
        <v>6.2927922142442512</v>
      </c>
      <c r="M30" s="23">
        <f t="shared" si="6"/>
        <v>11.292792214244251</v>
      </c>
      <c r="N30">
        <f t="shared" si="7"/>
        <v>-105.91555495590885</v>
      </c>
      <c r="O30">
        <f t="shared" si="8"/>
        <v>-100.91555495590885</v>
      </c>
      <c r="P30">
        <f t="shared" si="9"/>
        <v>15.915554955908846</v>
      </c>
      <c r="Q30">
        <f t="shared" si="10"/>
        <v>35.915554955908846</v>
      </c>
    </row>
    <row r="31" spans="2:17" x14ac:dyDescent="0.25">
      <c r="B31" s="23">
        <v>22</v>
      </c>
      <c r="C31" s="3">
        <f t="shared" si="11"/>
        <v>1.1045454545454545</v>
      </c>
      <c r="D31" s="13">
        <f t="shared" si="0"/>
        <v>47.843888870132503</v>
      </c>
      <c r="E31" s="12">
        <f t="shared" si="1"/>
        <v>47.8</v>
      </c>
      <c r="F31" s="4">
        <f t="shared" si="2"/>
        <v>44.2198888701325</v>
      </c>
      <c r="G31" s="23">
        <f t="shared" si="3"/>
        <v>44.2</v>
      </c>
      <c r="H31" s="4">
        <f t="shared" si="12"/>
        <v>32.779414271765141</v>
      </c>
      <c r="I31" s="23">
        <f t="shared" si="4"/>
        <v>105.98938382450012</v>
      </c>
      <c r="J31" s="23">
        <f>VLOOKUP(G31,'FS antenna gain'!$A$2:$B$902,2)</f>
        <v>-6.0816087230629847</v>
      </c>
      <c r="K31" s="29">
        <f>VLOOKUP(E31,'vehicle radar antenna gain'!$A$3:$M$903,9)</f>
        <v>-28.519149693427131</v>
      </c>
      <c r="L31" s="23">
        <f t="shared" si="5"/>
        <v>6.4808503065728686</v>
      </c>
      <c r="M31" s="23">
        <f t="shared" si="6"/>
        <v>11.480850306572869</v>
      </c>
      <c r="N31">
        <f t="shared" si="7"/>
        <v>-105.59014224099023</v>
      </c>
      <c r="O31">
        <f t="shared" si="8"/>
        <v>-100.59014224099023</v>
      </c>
      <c r="P31">
        <f t="shared" si="9"/>
        <v>15.590142240990232</v>
      </c>
      <c r="Q31">
        <f t="shared" si="10"/>
        <v>35.590142240990232</v>
      </c>
    </row>
    <row r="32" spans="2:17" x14ac:dyDescent="0.25">
      <c r="B32" s="23">
        <v>23</v>
      </c>
      <c r="C32" s="3">
        <f t="shared" si="11"/>
        <v>1.0565217391304349</v>
      </c>
      <c r="D32" s="13">
        <f t="shared" si="0"/>
        <v>46.57432911637126</v>
      </c>
      <c r="E32" s="12">
        <f t="shared" si="1"/>
        <v>46.6</v>
      </c>
      <c r="F32" s="4">
        <f t="shared" si="2"/>
        <v>42.950329116371257</v>
      </c>
      <c r="G32" s="23">
        <f t="shared" si="3"/>
        <v>43</v>
      </c>
      <c r="H32" s="4">
        <f t="shared" si="12"/>
        <v>33.45878061137315</v>
      </c>
      <c r="I32" s="23">
        <f t="shared" si="4"/>
        <v>106.1675622300651</v>
      </c>
      <c r="J32" s="23">
        <f>VLOOKUP(G32,'FS antenna gain'!$A$2:$B$902,2)</f>
        <v>-5.7827633788253507</v>
      </c>
      <c r="K32" s="29">
        <f>VLOOKUP(E32,'vehicle radar antenna gain'!$A$3:$M$903,9)</f>
        <v>-28.353519994595349</v>
      </c>
      <c r="L32" s="23">
        <f t="shared" si="5"/>
        <v>6.6464800054046513</v>
      </c>
      <c r="M32" s="23">
        <f t="shared" si="6"/>
        <v>11.646480005404651</v>
      </c>
      <c r="N32">
        <f t="shared" si="7"/>
        <v>-105.3038456034858</v>
      </c>
      <c r="O32">
        <f t="shared" si="8"/>
        <v>-100.3038456034858</v>
      </c>
      <c r="P32">
        <f t="shared" si="9"/>
        <v>15.303845603485797</v>
      </c>
      <c r="Q32">
        <f t="shared" si="10"/>
        <v>35.303845603485797</v>
      </c>
    </row>
    <row r="33" spans="2:17" x14ac:dyDescent="0.25">
      <c r="B33" s="23">
        <v>24</v>
      </c>
      <c r="C33" s="3">
        <f t="shared" si="11"/>
        <v>1.0125</v>
      </c>
      <c r="D33" s="13">
        <f t="shared" si="0"/>
        <v>45.355869830621877</v>
      </c>
      <c r="E33" s="12">
        <f t="shared" si="1"/>
        <v>45.4</v>
      </c>
      <c r="F33" s="4">
        <f t="shared" si="2"/>
        <v>41.731869830621875</v>
      </c>
      <c r="G33" s="23">
        <f t="shared" si="3"/>
        <v>41.7</v>
      </c>
      <c r="H33" s="4">
        <f t="shared" si="12"/>
        <v>34.153916320094247</v>
      </c>
      <c r="I33" s="23">
        <f t="shared" si="4"/>
        <v>106.34617024527765</v>
      </c>
      <c r="J33" s="23">
        <f>VLOOKUP(G33,'FS antenna gain'!$A$2:$B$902,2)</f>
        <v>-5.4494533636796234</v>
      </c>
      <c r="K33" s="29">
        <f>VLOOKUP(E33,'vehicle radar antenna gain'!$A$3:$M$903,9)</f>
        <v>-28.183569037101911</v>
      </c>
      <c r="L33" s="23">
        <f t="shared" si="5"/>
        <v>6.8164309628980888</v>
      </c>
      <c r="M33" s="23">
        <f t="shared" si="6"/>
        <v>11.816430962898089</v>
      </c>
      <c r="N33">
        <f t="shared" si="7"/>
        <v>-104.97919264605918</v>
      </c>
      <c r="O33">
        <f t="shared" si="8"/>
        <v>-99.979192646059175</v>
      </c>
      <c r="P33">
        <f t="shared" si="9"/>
        <v>14.979192646059175</v>
      </c>
      <c r="Q33">
        <f t="shared" si="10"/>
        <v>34.979192646059175</v>
      </c>
    </row>
    <row r="34" spans="2:17" x14ac:dyDescent="0.25">
      <c r="B34" s="23">
        <v>25</v>
      </c>
      <c r="C34" s="3">
        <f t="shared" si="11"/>
        <v>0.97199999999999998</v>
      </c>
      <c r="D34" s="13">
        <f t="shared" si="0"/>
        <v>44.186524326187111</v>
      </c>
      <c r="E34" s="12">
        <f t="shared" si="1"/>
        <v>44.2</v>
      </c>
      <c r="F34" s="4">
        <f t="shared" si="2"/>
        <v>40.562524326187109</v>
      </c>
      <c r="G34" s="23">
        <f t="shared" si="3"/>
        <v>40.6</v>
      </c>
      <c r="H34" s="4">
        <f t="shared" si="12"/>
        <v>34.863878154904107</v>
      </c>
      <c r="I34" s="23">
        <f t="shared" si="4"/>
        <v>106.5248739466478</v>
      </c>
      <c r="J34" s="23">
        <f>VLOOKUP(G34,'FS antenna gain'!$A$2:$B$902,2)</f>
        <v>-5.1592028287655367</v>
      </c>
      <c r="K34" s="29">
        <f>VLOOKUP(E34,'vehicle radar antenna gain'!$A$3:$M$903,9)</f>
        <v>-28.009065284481721</v>
      </c>
      <c r="L34" s="23">
        <f t="shared" si="5"/>
        <v>6.9909347155182786</v>
      </c>
      <c r="M34" s="23">
        <f t="shared" si="6"/>
        <v>11.990934715518279</v>
      </c>
      <c r="N34">
        <f t="shared" si="7"/>
        <v>-104.69314205989505</v>
      </c>
      <c r="O34">
        <f t="shared" si="8"/>
        <v>-99.693142059895052</v>
      </c>
      <c r="P34">
        <f t="shared" si="9"/>
        <v>14.693142059895052</v>
      </c>
      <c r="Q34">
        <f t="shared" si="10"/>
        <v>34.693142059895052</v>
      </c>
    </row>
    <row r="35" spans="2:17" x14ac:dyDescent="0.25">
      <c r="B35" s="23">
        <v>26</v>
      </c>
      <c r="C35" s="3">
        <f t="shared" si="11"/>
        <v>0.93461538461538463</v>
      </c>
      <c r="D35" s="13">
        <f t="shared" si="0"/>
        <v>43.064298918834709</v>
      </c>
      <c r="E35" s="12">
        <f t="shared" si="1"/>
        <v>43.1</v>
      </c>
      <c r="F35" s="4">
        <f t="shared" si="2"/>
        <v>39.440298918834706</v>
      </c>
      <c r="G35" s="23">
        <f t="shared" si="3"/>
        <v>39.4</v>
      </c>
      <c r="H35" s="4">
        <f t="shared" si="12"/>
        <v>35.587778801155885</v>
      </c>
      <c r="I35" s="23">
        <f t="shared" si="4"/>
        <v>106.70337769491132</v>
      </c>
      <c r="J35" s="23">
        <f>VLOOKUP(G35,'FS antenna gain'!$A$2:$B$902,2)</f>
        <v>-4.8058657487213594</v>
      </c>
      <c r="K35" s="29">
        <f>VLOOKUP(E35,'vehicle radar antenna gain'!$A$3:$M$903,9)</f>
        <v>-27.84489029665632</v>
      </c>
      <c r="L35" s="23">
        <f t="shared" si="5"/>
        <v>7.1551097033436797</v>
      </c>
      <c r="M35" s="23">
        <f t="shared" si="6"/>
        <v>12.15510970334368</v>
      </c>
      <c r="N35">
        <f t="shared" si="7"/>
        <v>-104.354133740289</v>
      </c>
      <c r="O35">
        <f t="shared" si="8"/>
        <v>-99.354133740289001</v>
      </c>
      <c r="P35">
        <f t="shared" si="9"/>
        <v>14.354133740289001</v>
      </c>
      <c r="Q35">
        <f t="shared" si="10"/>
        <v>34.354133740289001</v>
      </c>
    </row>
    <row r="36" spans="2:17" x14ac:dyDescent="0.25">
      <c r="B36" s="23">
        <v>27</v>
      </c>
      <c r="C36" s="3">
        <f t="shared" si="11"/>
        <v>0.9</v>
      </c>
      <c r="D36" s="13">
        <f t="shared" si="0"/>
        <v>41.987212495816657</v>
      </c>
      <c r="E36" s="12">
        <f t="shared" si="1"/>
        <v>42</v>
      </c>
      <c r="F36" s="4">
        <f t="shared" si="2"/>
        <v>38.363212495816654</v>
      </c>
      <c r="G36" s="23">
        <f t="shared" si="3"/>
        <v>38.4</v>
      </c>
      <c r="H36" s="4">
        <f t="shared" si="12"/>
        <v>36.324784927099017</v>
      </c>
      <c r="I36" s="23">
        <f t="shared" si="4"/>
        <v>106.88142107657106</v>
      </c>
      <c r="J36" s="23">
        <f>VLOOKUP(G36,'FS antenna gain'!$A$2:$B$902,2)</f>
        <v>-4.52602133855126</v>
      </c>
      <c r="K36" s="29">
        <f>VLOOKUP(E36,'vehicle radar antenna gain'!$A$3:$M$903,9)</f>
        <v>-27.67647060021385</v>
      </c>
      <c r="L36" s="23">
        <f t="shared" si="5"/>
        <v>7.3235293997861497</v>
      </c>
      <c r="M36" s="23">
        <f t="shared" si="6"/>
        <v>12.32352939978615</v>
      </c>
      <c r="N36">
        <f t="shared" si="7"/>
        <v>-104.08391301533617</v>
      </c>
      <c r="O36">
        <f t="shared" si="8"/>
        <v>-99.083913015336165</v>
      </c>
      <c r="P36">
        <f t="shared" si="9"/>
        <v>14.083913015336165</v>
      </c>
      <c r="Q36">
        <f t="shared" si="10"/>
        <v>34.083913015336165</v>
      </c>
    </row>
    <row r="37" spans="2:17" x14ac:dyDescent="0.25">
      <c r="B37" s="23">
        <v>28</v>
      </c>
      <c r="C37" s="3">
        <f t="shared" si="11"/>
        <v>0.86785714285714288</v>
      </c>
      <c r="D37" s="13">
        <f t="shared" si="0"/>
        <v>40.953312266564353</v>
      </c>
      <c r="E37" s="12">
        <f t="shared" si="1"/>
        <v>41</v>
      </c>
      <c r="F37" s="4">
        <f t="shared" si="2"/>
        <v>37.329312266564351</v>
      </c>
      <c r="G37" s="23">
        <f t="shared" si="3"/>
        <v>37.299999999999997</v>
      </c>
      <c r="H37" s="4">
        <f t="shared" si="12"/>
        <v>37.074114959092412</v>
      </c>
      <c r="I37" s="23">
        <f t="shared" si="4"/>
        <v>107.05877588983651</v>
      </c>
      <c r="J37" s="23">
        <f>VLOOKUP(G37,'FS antenna gain'!$A$2:$B$902,2)</f>
        <v>-4.2096254863831248</v>
      </c>
      <c r="K37" s="29">
        <f>VLOOKUP(E37,'vehicle radar antenna gain'!$A$3:$M$903,9)</f>
        <v>-27.519489095041379</v>
      </c>
      <c r="L37" s="23">
        <f t="shared" si="5"/>
        <v>7.4805109049586207</v>
      </c>
      <c r="M37" s="23">
        <f t="shared" si="6"/>
        <v>12.480510904958621</v>
      </c>
      <c r="N37">
        <f t="shared" si="7"/>
        <v>-103.78789047126102</v>
      </c>
      <c r="O37">
        <f t="shared" si="8"/>
        <v>-98.787890471261022</v>
      </c>
      <c r="P37">
        <f t="shared" si="9"/>
        <v>13.787890471261022</v>
      </c>
      <c r="Q37">
        <f t="shared" si="10"/>
        <v>33.787890471261022</v>
      </c>
    </row>
    <row r="38" spans="2:17" x14ac:dyDescent="0.25">
      <c r="B38" s="23">
        <v>29</v>
      </c>
      <c r="C38" s="3">
        <f t="shared" si="11"/>
        <v>0.83793103448275863</v>
      </c>
      <c r="D38" s="13">
        <f t="shared" si="0"/>
        <v>39.960686190833243</v>
      </c>
      <c r="E38" s="12">
        <f t="shared" si="1"/>
        <v>40</v>
      </c>
      <c r="F38" s="4">
        <f t="shared" si="2"/>
        <v>36.336686190833241</v>
      </c>
      <c r="G38" s="23">
        <f t="shared" si="3"/>
        <v>36.299999999999997</v>
      </c>
      <c r="H38" s="4">
        <f t="shared" si="12"/>
        <v>37.835036672375516</v>
      </c>
      <c r="I38" s="23">
        <f t="shared" si="4"/>
        <v>107.2352432297497</v>
      </c>
      <c r="J38" s="23">
        <f>VLOOKUP(G38,'FS antenna gain'!$A$2:$B$902,2)</f>
        <v>-3.9137662526648285</v>
      </c>
      <c r="K38" s="29">
        <f>VLOOKUP(E38,'vehicle radar antenna gain'!$A$3:$M$903,9)</f>
        <v>-27.35863111416478</v>
      </c>
      <c r="L38" s="23">
        <f t="shared" si="5"/>
        <v>7.6413688858352202</v>
      </c>
      <c r="M38" s="23">
        <f t="shared" si="6"/>
        <v>12.64136888583522</v>
      </c>
      <c r="N38">
        <f t="shared" si="7"/>
        <v>-103.50764059657931</v>
      </c>
      <c r="O38">
        <f t="shared" si="8"/>
        <v>-98.507640596579307</v>
      </c>
      <c r="P38">
        <f t="shared" si="9"/>
        <v>13.507640596579307</v>
      </c>
      <c r="Q38">
        <f t="shared" si="10"/>
        <v>33.507640596579307</v>
      </c>
    </row>
    <row r="39" spans="2:17" x14ac:dyDescent="0.25">
      <c r="B39" s="23">
        <v>30</v>
      </c>
      <c r="C39" s="3">
        <f t="shared" si="11"/>
        <v>0.81</v>
      </c>
      <c r="D39" s="13">
        <f t="shared" si="0"/>
        <v>39.007472552121044</v>
      </c>
      <c r="E39" s="12">
        <f t="shared" si="1"/>
        <v>39</v>
      </c>
      <c r="F39" s="4">
        <f t="shared" si="2"/>
        <v>35.383472552121042</v>
      </c>
      <c r="G39" s="23">
        <f t="shared" si="3"/>
        <v>35.4</v>
      </c>
      <c r="H39" s="4">
        <f t="shared" si="12"/>
        <v>38.606864674562736</v>
      </c>
      <c r="I39" s="23">
        <f t="shared" si="4"/>
        <v>107.41065071078523</v>
      </c>
      <c r="J39" s="23">
        <f>VLOOKUP(G39,'FS antenna gain'!$A$2:$B$902,2)</f>
        <v>-3.6711335399803815</v>
      </c>
      <c r="K39" s="29">
        <f>VLOOKUP(E39,'vehicle radar antenna gain'!$A$3:$M$903,9)</f>
        <v>-27.193700349642832</v>
      </c>
      <c r="L39" s="23">
        <f t="shared" si="5"/>
        <v>7.8062996503571682</v>
      </c>
      <c r="M39" s="23">
        <f t="shared" si="6"/>
        <v>12.806299650357168</v>
      </c>
      <c r="N39">
        <f t="shared" si="7"/>
        <v>-103.27548460040845</v>
      </c>
      <c r="O39">
        <f t="shared" si="8"/>
        <v>-98.275484600408447</v>
      </c>
      <c r="P39">
        <f t="shared" si="9"/>
        <v>13.275484600408447</v>
      </c>
      <c r="Q39">
        <f t="shared" si="10"/>
        <v>33.275484600408447</v>
      </c>
    </row>
    <row r="40" spans="2:17" x14ac:dyDescent="0.25">
      <c r="B40" s="23">
        <v>31</v>
      </c>
      <c r="C40" s="3">
        <f t="shared" si="11"/>
        <v>0.78387096774193554</v>
      </c>
      <c r="D40" s="13">
        <f t="shared" si="0"/>
        <v>38.091867106792535</v>
      </c>
      <c r="E40" s="12">
        <f t="shared" si="1"/>
        <v>38.1</v>
      </c>
      <c r="F40" s="4">
        <f t="shared" si="2"/>
        <v>34.467867106792532</v>
      </c>
      <c r="G40" s="23">
        <f t="shared" si="3"/>
        <v>34.5</v>
      </c>
      <c r="H40" s="4">
        <f t="shared" si="12"/>
        <v>39.388957843537824</v>
      </c>
      <c r="I40" s="23">
        <f t="shared" si="4"/>
        <v>107.58484985190123</v>
      </c>
      <c r="J40" s="23">
        <f>VLOOKUP(G40,'FS antenna gain'!$A$2:$B$902,2)</f>
        <v>-3.3915293661675321</v>
      </c>
      <c r="K40" s="29">
        <f>VLOOKUP(E40,'vehicle radar antenna gain'!$A$3:$M$903,9)</f>
        <v>-27.041605879379631</v>
      </c>
      <c r="L40" s="23">
        <f t="shared" si="5"/>
        <v>7.958394120620369</v>
      </c>
      <c r="M40" s="23">
        <f t="shared" si="6"/>
        <v>12.958394120620369</v>
      </c>
      <c r="N40">
        <f t="shared" si="7"/>
        <v>-103.01798509744839</v>
      </c>
      <c r="O40">
        <f t="shared" si="8"/>
        <v>-98.017985097448388</v>
      </c>
      <c r="P40">
        <f t="shared" si="9"/>
        <v>13.017985097448388</v>
      </c>
      <c r="Q40">
        <f t="shared" si="10"/>
        <v>33.017985097448388</v>
      </c>
    </row>
    <row r="41" spans="2:17" x14ac:dyDescent="0.25">
      <c r="B41" s="23">
        <v>32</v>
      </c>
      <c r="C41" s="3">
        <f t="shared" si="11"/>
        <v>0.75937500000000002</v>
      </c>
      <c r="D41" s="13">
        <f t="shared" si="0"/>
        <v>37.212128197111753</v>
      </c>
      <c r="E41" s="12">
        <f t="shared" si="1"/>
        <v>37.200000000000003</v>
      </c>
      <c r="F41" s="4">
        <f t="shared" si="2"/>
        <v>33.58812819711175</v>
      </c>
      <c r="G41" s="23">
        <f t="shared" si="3"/>
        <v>33.6</v>
      </c>
      <c r="H41" s="4">
        <f t="shared" si="12"/>
        <v>40.180716768121499</v>
      </c>
      <c r="I41" s="23">
        <f t="shared" si="4"/>
        <v>107.75771363852073</v>
      </c>
      <c r="J41" s="23">
        <f>VLOOKUP(G41,'FS antenna gain'!$A$2:$B$902,2)</f>
        <v>-3.1045339240817853</v>
      </c>
      <c r="K41" s="29">
        <f>VLOOKUP(E41,'vehicle radar antenna gain'!$A$3:$M$903,9)</f>
        <v>-26.88587534247381</v>
      </c>
      <c r="L41" s="23">
        <f t="shared" si="5"/>
        <v>8.1141246575261903</v>
      </c>
      <c r="M41" s="23">
        <f t="shared" si="6"/>
        <v>13.11412465752619</v>
      </c>
      <c r="N41">
        <f t="shared" si="7"/>
        <v>-102.74812290507631</v>
      </c>
      <c r="O41">
        <f t="shared" si="8"/>
        <v>-97.748122905076315</v>
      </c>
      <c r="P41">
        <f>-(N41-$I$4)</f>
        <v>12.748122905076315</v>
      </c>
      <c r="Q41">
        <f t="shared" si="10"/>
        <v>32.748122905076315</v>
      </c>
    </row>
    <row r="42" spans="2:17" x14ac:dyDescent="0.25">
      <c r="B42" s="23">
        <v>33</v>
      </c>
      <c r="C42" s="3">
        <f t="shared" si="11"/>
        <v>0.73636363636363633</v>
      </c>
      <c r="D42" s="13">
        <f t="shared" si="0"/>
        <v>36.36658017263624</v>
      </c>
      <c r="E42" s="12">
        <f t="shared" si="1"/>
        <v>36.4</v>
      </c>
      <c r="F42" s="4">
        <f t="shared" si="2"/>
        <v>32.742580172636238</v>
      </c>
      <c r="G42" s="23">
        <f t="shared" si="3"/>
        <v>32.700000000000003</v>
      </c>
      <c r="H42" s="4">
        <f t="shared" si="12"/>
        <v>40.981581228644657</v>
      </c>
      <c r="I42" s="23">
        <f t="shared" si="4"/>
        <v>107.92913426784131</v>
      </c>
      <c r="J42" s="23">
        <f>VLOOKUP(G42,'FS antenna gain'!$A$2:$B$902,2)</f>
        <v>-2.8097458058428373</v>
      </c>
      <c r="K42" s="29">
        <f>VLOOKUP(E42,'vehicle radar antenna gain'!$A$3:$M$903,9)</f>
        <v>-26.744251998981181</v>
      </c>
      <c r="L42" s="23">
        <f t="shared" si="5"/>
        <v>8.2557480010188193</v>
      </c>
      <c r="M42" s="23">
        <f t="shared" si="6"/>
        <v>13.255748001018819</v>
      </c>
      <c r="N42">
        <f t="shared" si="7"/>
        <v>-102.48313207266533</v>
      </c>
      <c r="O42">
        <f t="shared" si="8"/>
        <v>-97.483132072665327</v>
      </c>
      <c r="P42">
        <f t="shared" si="9"/>
        <v>12.483132072665327</v>
      </c>
      <c r="Q42">
        <f t="shared" si="10"/>
        <v>32.483132072665327</v>
      </c>
    </row>
    <row r="43" spans="2:17" x14ac:dyDescent="0.25">
      <c r="B43" s="23">
        <v>34</v>
      </c>
      <c r="C43" s="3">
        <f t="shared" si="11"/>
        <v>0.71470588235294119</v>
      </c>
      <c r="D43" s="13">
        <f t="shared" si="0"/>
        <v>35.553615421469601</v>
      </c>
      <c r="E43" s="12">
        <f t="shared" si="1"/>
        <v>35.6</v>
      </c>
      <c r="F43" s="4">
        <f t="shared" si="2"/>
        <v>31.929615421469602</v>
      </c>
      <c r="G43" s="23">
        <f t="shared" si="3"/>
        <v>31.9</v>
      </c>
      <c r="H43" s="4">
        <f t="shared" si="12"/>
        <v>41.791027745199088</v>
      </c>
      <c r="I43" s="23">
        <f t="shared" si="4"/>
        <v>108.09902107780428</v>
      </c>
      <c r="J43" s="23">
        <f>VLOOKUP(G43,'FS antenna gain'!$A$2:$B$902,2)</f>
        <v>-2.5067299889465033</v>
      </c>
      <c r="K43" s="29">
        <f>VLOOKUP(E43,'vehicle radar antenna gain'!$A$3:$M$903,9)</f>
        <v>-26.59948121383847</v>
      </c>
      <c r="L43" s="23">
        <f t="shared" si="5"/>
        <v>8.4005187861615305</v>
      </c>
      <c r="M43" s="23">
        <f t="shared" si="6"/>
        <v>13.40051878616153</v>
      </c>
      <c r="N43">
        <f t="shared" si="7"/>
        <v>-102.20523228058926</v>
      </c>
      <c r="O43">
        <f t="shared" si="8"/>
        <v>-97.205232280589257</v>
      </c>
      <c r="P43">
        <f t="shared" si="9"/>
        <v>12.205232280589257</v>
      </c>
      <c r="Q43">
        <f t="shared" si="10"/>
        <v>32.205232280589257</v>
      </c>
    </row>
    <row r="44" spans="2:17" x14ac:dyDescent="0.25">
      <c r="B44" s="23">
        <v>35</v>
      </c>
      <c r="C44" s="3">
        <f t="shared" si="11"/>
        <v>0.69428571428571428</v>
      </c>
      <c r="D44" s="13">
        <f t="shared" si="0"/>
        <v>34.771695272195842</v>
      </c>
      <c r="E44" s="12">
        <f t="shared" si="1"/>
        <v>34.799999999999997</v>
      </c>
      <c r="F44" s="4">
        <f t="shared" si="2"/>
        <v>31.147695272195843</v>
      </c>
      <c r="G44" s="23">
        <f t="shared" si="3"/>
        <v>31.1</v>
      </c>
      <c r="H44" s="4">
        <f t="shared" si="12"/>
        <v>42.608567213648477</v>
      </c>
      <c r="I44" s="23">
        <f t="shared" si="4"/>
        <v>108.26729865564201</v>
      </c>
      <c r="J44" s="23">
        <f>VLOOKUP(G44,'FS antenna gain'!$A$2:$B$902,2)</f>
        <v>-2.2650617150066239</v>
      </c>
      <c r="K44" s="29">
        <f>VLOOKUP(E44,'vehicle radar antenna gain'!$A$3:$M$903,9)</f>
        <v>-26.43267336610845</v>
      </c>
      <c r="L44" s="23">
        <f t="shared" si="5"/>
        <v>8.5673266338915504</v>
      </c>
      <c r="M44" s="23">
        <f t="shared" si="6"/>
        <v>13.56732663389155</v>
      </c>
      <c r="N44">
        <f t="shared" si="7"/>
        <v>-101.96503373675708</v>
      </c>
      <c r="O44">
        <f t="shared" si="8"/>
        <v>-96.965033736757078</v>
      </c>
      <c r="P44">
        <f t="shared" si="9"/>
        <v>11.965033736757078</v>
      </c>
      <c r="Q44">
        <f t="shared" si="10"/>
        <v>31.965033736757078</v>
      </c>
    </row>
    <row r="45" spans="2:17" x14ac:dyDescent="0.25">
      <c r="B45" s="23">
        <v>36</v>
      </c>
      <c r="C45" s="3">
        <f t="shared" si="11"/>
        <v>0.67500000000000004</v>
      </c>
      <c r="D45" s="13">
        <f t="shared" si="0"/>
        <v>34.019349989826459</v>
      </c>
      <c r="E45" s="12">
        <f t="shared" si="1"/>
        <v>34</v>
      </c>
      <c r="F45" s="4">
        <f t="shared" si="2"/>
        <v>30.39534998982646</v>
      </c>
      <c r="G45" s="23">
        <f t="shared" si="3"/>
        <v>30.4</v>
      </c>
      <c r="H45" s="4">
        <f t="shared" si="12"/>
        <v>43.433742643249154</v>
      </c>
      <c r="I45" s="23">
        <f t="shared" si="4"/>
        <v>108.43390511883277</v>
      </c>
      <c r="J45" s="23">
        <f>VLOOKUP(G45,'FS antenna gain'!$A$2:$B$902,2)</f>
        <v>-1.9821177018933085</v>
      </c>
      <c r="K45" s="29">
        <f>VLOOKUP(E45,'vehicle radar antenna gain'!$A$3:$M$903,9)</f>
        <v>-26.299914999879171</v>
      </c>
      <c r="L45" s="23">
        <f t="shared" si="5"/>
        <v>8.7000850001208292</v>
      </c>
      <c r="M45" s="23">
        <f t="shared" si="6"/>
        <v>13.700085000120829</v>
      </c>
      <c r="N45">
        <f t="shared" si="7"/>
        <v>-101.71593782060526</v>
      </c>
      <c r="O45">
        <f t="shared" si="8"/>
        <v>-96.715937820605262</v>
      </c>
      <c r="P45">
        <f t="shared" si="9"/>
        <v>11.715937820605262</v>
      </c>
      <c r="Q45">
        <f t="shared" si="10"/>
        <v>31.715937820605262</v>
      </c>
    </row>
    <row r="46" spans="2:17" x14ac:dyDescent="0.25">
      <c r="B46" s="23">
        <v>37</v>
      </c>
      <c r="C46" s="3">
        <f t="shared" si="11"/>
        <v>0.65675675675675682</v>
      </c>
      <c r="D46" s="13">
        <f t="shared" si="0"/>
        <v>33.295178055230245</v>
      </c>
      <c r="E46" s="12">
        <f t="shared" si="1"/>
        <v>33.299999999999997</v>
      </c>
      <c r="F46" s="4">
        <f t="shared" si="2"/>
        <v>29.671178055230246</v>
      </c>
      <c r="G46" s="23">
        <f t="shared" si="3"/>
        <v>29.7</v>
      </c>
      <c r="H46" s="4">
        <f t="shared" si="12"/>
        <v>44.266127004742579</v>
      </c>
      <c r="I46" s="23">
        <f t="shared" si="4"/>
        <v>108.59879055924841</v>
      </c>
      <c r="J46" s="23">
        <f>VLOOKUP(G46,'FS antenna gain'!$A$2:$B$902,2)</f>
        <v>-1.7283447658091475</v>
      </c>
      <c r="K46" s="29">
        <f>VLOOKUP(E46,'vehicle radar antenna gain'!$A$3:$M$903,9)</f>
        <v>-26.144802499805891</v>
      </c>
      <c r="L46" s="23">
        <f t="shared" si="5"/>
        <v>8.8551975001941088</v>
      </c>
      <c r="M46" s="23">
        <f t="shared" si="6"/>
        <v>13.855197500194109</v>
      </c>
      <c r="N46">
        <f t="shared" si="7"/>
        <v>-101.47193782486346</v>
      </c>
      <c r="O46">
        <f t="shared" si="8"/>
        <v>-96.47193782486346</v>
      </c>
      <c r="P46">
        <f t="shared" si="9"/>
        <v>11.47193782486346</v>
      </c>
      <c r="Q46">
        <f t="shared" si="10"/>
        <v>31.47193782486346</v>
      </c>
    </row>
    <row r="47" spans="2:17" x14ac:dyDescent="0.25">
      <c r="B47" s="23">
        <v>38</v>
      </c>
      <c r="C47" s="3">
        <f t="shared" si="11"/>
        <v>0.63947368421052631</v>
      </c>
      <c r="D47" s="13">
        <f t="shared" si="0"/>
        <v>32.597844887427804</v>
      </c>
      <c r="E47" s="12">
        <f t="shared" si="1"/>
        <v>32.6</v>
      </c>
      <c r="F47" s="4">
        <f t="shared" si="2"/>
        <v>28.973844887427806</v>
      </c>
      <c r="G47" s="23">
        <f t="shared" si="3"/>
        <v>29</v>
      </c>
      <c r="H47" s="4">
        <f t="shared" si="12"/>
        <v>45.105321193845853</v>
      </c>
      <c r="I47" s="23">
        <f t="shared" si="4"/>
        <v>108.76191564004301</v>
      </c>
      <c r="J47" s="23">
        <f>VLOOKUP(G47,'FS antenna gain'!$A$2:$B$902,2)</f>
        <v>-1.5060019368095894</v>
      </c>
      <c r="K47" s="29">
        <f>VLOOKUP(E47,'vehicle radar antenna gain'!$A$3:$M$903,9)</f>
        <v>-26.025995245264429</v>
      </c>
      <c r="L47" s="23">
        <f t="shared" si="5"/>
        <v>8.9740047547355708</v>
      </c>
      <c r="M47" s="23">
        <f t="shared" si="6"/>
        <v>13.974004754735571</v>
      </c>
      <c r="N47">
        <f t="shared" si="7"/>
        <v>-101.29391282211702</v>
      </c>
      <c r="O47">
        <f t="shared" si="8"/>
        <v>-96.293912822117022</v>
      </c>
      <c r="P47">
        <f t="shared" si="9"/>
        <v>11.293912822117022</v>
      </c>
      <c r="Q47">
        <f t="shared" si="10"/>
        <v>31.293912822117022</v>
      </c>
    </row>
    <row r="48" spans="2:17" x14ac:dyDescent="0.25">
      <c r="B48" s="23">
        <v>39</v>
      </c>
      <c r="C48" s="3">
        <f t="shared" si="11"/>
        <v>0.62307692307692308</v>
      </c>
      <c r="D48" s="13">
        <f t="shared" si="0"/>
        <v>31.926081141749631</v>
      </c>
      <c r="E48" s="12">
        <f t="shared" si="1"/>
        <v>31.9</v>
      </c>
      <c r="F48" s="4">
        <f t="shared" si="2"/>
        <v>28.302081141749632</v>
      </c>
      <c r="G48" s="23">
        <f t="shared" si="3"/>
        <v>28.3</v>
      </c>
      <c r="H48" s="4">
        <f t="shared" si="12"/>
        <v>45.950952112007428</v>
      </c>
      <c r="I48" s="23">
        <f t="shared" si="4"/>
        <v>108.92325033420502</v>
      </c>
      <c r="J48" s="23">
        <f>VLOOKUP(G48,'FS antenna gain'!$A$2:$B$902,2)</f>
        <v>-1.2407128774429381</v>
      </c>
      <c r="K48" s="29">
        <f>VLOOKUP(E48,'vehicle radar antenna gain'!$A$3:$M$903,9)</f>
        <v>-25.864138044011831</v>
      </c>
      <c r="L48" s="23">
        <f t="shared" si="5"/>
        <v>9.1358619559881689</v>
      </c>
      <c r="M48" s="23">
        <f t="shared" si="6"/>
        <v>14.135861955988169</v>
      </c>
      <c r="N48">
        <f t="shared" si="7"/>
        <v>-101.02810125565981</v>
      </c>
      <c r="O48">
        <f t="shared" si="8"/>
        <v>-96.028101255659806</v>
      </c>
      <c r="P48">
        <f t="shared" si="9"/>
        <v>11.028101255659806</v>
      </c>
      <c r="Q48">
        <f t="shared" si="10"/>
        <v>31.028101255659806</v>
      </c>
    </row>
    <row r="49" spans="2:17" x14ac:dyDescent="0.25">
      <c r="B49" s="23">
        <v>40</v>
      </c>
      <c r="C49" s="3">
        <f t="shared" si="11"/>
        <v>0.60750000000000004</v>
      </c>
      <c r="D49" s="13">
        <f t="shared" si="0"/>
        <v>31.278680693976405</v>
      </c>
      <c r="E49" s="12">
        <f t="shared" si="1"/>
        <v>31.3</v>
      </c>
      <c r="F49" s="4">
        <f t="shared" si="2"/>
        <v>27.654680693976406</v>
      </c>
      <c r="G49" s="23">
        <f t="shared" si="3"/>
        <v>27.7</v>
      </c>
      <c r="H49" s="4">
        <f t="shared" si="12"/>
        <v>46.802670863958177</v>
      </c>
      <c r="I49" s="23">
        <f t="shared" si="4"/>
        <v>109.08277279352444</v>
      </c>
      <c r="J49" s="23">
        <f>VLOOKUP(G49,'FS antenna gain'!$A$2:$B$902,2)</f>
        <v>-0.9687790409661261</v>
      </c>
      <c r="K49" s="29">
        <f>VLOOKUP(E49,'vehicle radar antenna gain'!$A$3:$M$903,9)</f>
        <v>-25.760896307442071</v>
      </c>
      <c r="L49" s="23">
        <f t="shared" si="5"/>
        <v>9.2391036925579293</v>
      </c>
      <c r="M49" s="23">
        <f t="shared" si="6"/>
        <v>14.239103692557929</v>
      </c>
      <c r="N49">
        <f t="shared" si="7"/>
        <v>-100.81244814193263</v>
      </c>
      <c r="O49">
        <f t="shared" si="8"/>
        <v>-95.812448141932634</v>
      </c>
      <c r="P49">
        <f t="shared" si="9"/>
        <v>10.812448141932634</v>
      </c>
      <c r="Q49">
        <f t="shared" si="10"/>
        <v>30.812448141932634</v>
      </c>
    </row>
    <row r="50" spans="2:17" x14ac:dyDescent="0.25">
      <c r="B50" s="23">
        <v>41</v>
      </c>
      <c r="C50" s="3">
        <f t="shared" si="11"/>
        <v>0.59268292682926826</v>
      </c>
      <c r="D50" s="13">
        <f t="shared" si="0"/>
        <v>30.654498400924219</v>
      </c>
      <c r="E50" s="12">
        <f t="shared" si="1"/>
        <v>30.7</v>
      </c>
      <c r="F50" s="4">
        <f t="shared" si="2"/>
        <v>27.03049840092422</v>
      </c>
      <c r="G50" s="23">
        <f t="shared" si="3"/>
        <v>27</v>
      </c>
      <c r="H50" s="4">
        <f t="shared" si="12"/>
        <v>47.660151069840303</v>
      </c>
      <c r="I50" s="23">
        <f t="shared" si="4"/>
        <v>109.2404683368822</v>
      </c>
      <c r="J50" s="23">
        <f>VLOOKUP(G50,'FS antenna gain'!$A$2:$B$902,2)</f>
        <v>-0.73014609331036695</v>
      </c>
      <c r="K50" s="29">
        <f>VLOOKUP(E50,'vehicle radar antenna gain'!$A$3:$M$903,9)</f>
        <v>-25.613552641469042</v>
      </c>
      <c r="L50" s="23">
        <f t="shared" si="5"/>
        <v>9.3864473585309582</v>
      </c>
      <c r="M50" s="23">
        <f t="shared" si="6"/>
        <v>14.386447358530958</v>
      </c>
      <c r="N50">
        <f t="shared" si="7"/>
        <v>-100.58416707166161</v>
      </c>
      <c r="O50">
        <f t="shared" si="8"/>
        <v>-95.584167071661611</v>
      </c>
      <c r="P50">
        <f t="shared" si="9"/>
        <v>10.584167071661611</v>
      </c>
      <c r="Q50">
        <f t="shared" si="10"/>
        <v>30.584167071661611</v>
      </c>
    </row>
    <row r="51" spans="2:17" x14ac:dyDescent="0.25">
      <c r="B51" s="23">
        <v>42</v>
      </c>
      <c r="C51" s="3">
        <f t="shared" si="11"/>
        <v>0.57857142857142863</v>
      </c>
      <c r="D51" s="13">
        <f t="shared" si="0"/>
        <v>30.052447711189831</v>
      </c>
      <c r="E51" s="12">
        <f t="shared" si="1"/>
        <v>30.1</v>
      </c>
      <c r="F51" s="4">
        <f t="shared" si="2"/>
        <v>26.428447711189833</v>
      </c>
      <c r="G51" s="23">
        <f t="shared" si="3"/>
        <v>26.4</v>
      </c>
      <c r="H51" s="4">
        <f t="shared" si="12"/>
        <v>48.523087288423845</v>
      </c>
      <c r="I51" s="23">
        <f t="shared" si="4"/>
        <v>109.39632854715222</v>
      </c>
      <c r="J51" s="23">
        <f>VLOOKUP(G51,'FS antenna gain'!$A$2:$B$902,2)</f>
        <v>-0.44494570157963409</v>
      </c>
      <c r="K51" s="29">
        <f>VLOOKUP(E51,'vehicle radar antenna gain'!$A$3:$M$903,9)</f>
        <v>-25.506228678153001</v>
      </c>
      <c r="L51" s="23">
        <f t="shared" si="5"/>
        <v>9.4937713218469995</v>
      </c>
      <c r="M51" s="23">
        <f t="shared" si="6"/>
        <v>14.493771321846999</v>
      </c>
      <c r="N51">
        <f t="shared" si="7"/>
        <v>-100.34750292688486</v>
      </c>
      <c r="O51">
        <f t="shared" si="8"/>
        <v>-95.347502926884857</v>
      </c>
      <c r="P51">
        <f t="shared" si="9"/>
        <v>10.347502926884857</v>
      </c>
      <c r="Q51">
        <f t="shared" si="10"/>
        <v>30.347502926884857</v>
      </c>
    </row>
    <row r="52" spans="2:17" x14ac:dyDescent="0.25">
      <c r="B52" s="23">
        <v>43</v>
      </c>
      <c r="C52" s="3">
        <f t="shared" si="11"/>
        <v>0.56511627906976747</v>
      </c>
      <c r="D52" s="13">
        <f t="shared" si="0"/>
        <v>29.471498185604474</v>
      </c>
      <c r="E52" s="12">
        <f t="shared" si="1"/>
        <v>29.5</v>
      </c>
      <c r="F52" s="4">
        <f t="shared" si="2"/>
        <v>25.847498185604476</v>
      </c>
      <c r="G52" s="23">
        <f t="shared" si="3"/>
        <v>25.8</v>
      </c>
      <c r="H52" s="4">
        <f t="shared" si="12"/>
        <v>49.391193547028195</v>
      </c>
      <c r="I52" s="23">
        <f t="shared" si="4"/>
        <v>109.55035046654359</v>
      </c>
      <c r="J52" s="23">
        <f>VLOOKUP(G52,'FS antenna gain'!$A$2:$B$902,2)</f>
        <v>-0.23654463841644002</v>
      </c>
      <c r="K52" s="29">
        <f>VLOOKUP(E52,'vehicle radar antenna gain'!$A$3:$M$903,9)</f>
        <v>-25.37506148391779</v>
      </c>
      <c r="L52" s="23">
        <f t="shared" si="5"/>
        <v>9.6249385160822101</v>
      </c>
      <c r="M52" s="23">
        <f t="shared" si="6"/>
        <v>14.62493851608221</v>
      </c>
      <c r="N52">
        <f t="shared" si="7"/>
        <v>-100.16195658887781</v>
      </c>
      <c r="O52">
        <f t="shared" si="8"/>
        <v>-95.161956588877814</v>
      </c>
      <c r="P52">
        <f t="shared" si="9"/>
        <v>10.161956588877814</v>
      </c>
      <c r="Q52">
        <f t="shared" si="10"/>
        <v>30.161956588877814</v>
      </c>
    </row>
    <row r="53" spans="2:17" x14ac:dyDescent="0.25">
      <c r="B53" s="23">
        <v>44</v>
      </c>
      <c r="C53" s="3">
        <f t="shared" si="11"/>
        <v>0.55227272727272725</v>
      </c>
      <c r="D53" s="13">
        <f t="shared" si="0"/>
        <v>28.910672975041155</v>
      </c>
      <c r="E53" s="12">
        <f t="shared" si="1"/>
        <v>28.9</v>
      </c>
      <c r="F53" s="4">
        <f t="shared" si="2"/>
        <v>25.286672975041157</v>
      </c>
      <c r="G53" s="23">
        <f t="shared" si="3"/>
        <v>25.3</v>
      </c>
      <c r="H53" s="4">
        <f t="shared" si="12"/>
        <v>50.264201973173712</v>
      </c>
      <c r="I53" s="23">
        <f t="shared" si="4"/>
        <v>109.70253588083813</v>
      </c>
      <c r="J53" s="23">
        <f>VLOOKUP(G53,'FS antenna gain'!$A$2:$B$902,2)</f>
        <v>-2.4065018731135979E-2</v>
      </c>
      <c r="K53" s="29">
        <f>VLOOKUP(E53,'vehicle radar antenna gain'!$A$3:$M$903,9)</f>
        <v>-25.218618560633811</v>
      </c>
      <c r="L53" s="23">
        <f t="shared" si="5"/>
        <v>9.7813814393661893</v>
      </c>
      <c r="M53" s="23">
        <f t="shared" si="6"/>
        <v>14.781381439366189</v>
      </c>
      <c r="N53">
        <f t="shared" si="7"/>
        <v>-99.945219460203077</v>
      </c>
      <c r="O53">
        <f t="shared" si="8"/>
        <v>-94.945219460203077</v>
      </c>
      <c r="P53">
        <f t="shared" si="9"/>
        <v>9.9452194602030772</v>
      </c>
      <c r="Q53">
        <f t="shared" si="10"/>
        <v>29.945219460203077</v>
      </c>
    </row>
    <row r="54" spans="2:17" x14ac:dyDescent="0.25">
      <c r="B54" s="23">
        <v>45</v>
      </c>
      <c r="C54" s="3">
        <f t="shared" si="11"/>
        <v>0.54</v>
      </c>
      <c r="D54" s="13">
        <f t="shared" si="0"/>
        <v>28.369046293278583</v>
      </c>
      <c r="E54" s="12">
        <f t="shared" si="1"/>
        <v>28.4</v>
      </c>
      <c r="F54" s="4">
        <f t="shared" si="2"/>
        <v>24.745046293278584</v>
      </c>
      <c r="G54" s="23">
        <f t="shared" si="3"/>
        <v>24.7</v>
      </c>
      <c r="H54" s="4">
        <f t="shared" si="12"/>
        <v>51.141861522631338</v>
      </c>
      <c r="I54" s="23">
        <f t="shared" si="4"/>
        <v>109.85289068365756</v>
      </c>
      <c r="J54" s="23">
        <f>VLOOKUP(G54,'FS antenna gain'!$A$2:$B$902,2)</f>
        <v>0.28057033307984369</v>
      </c>
      <c r="K54" s="29">
        <f>VLOOKUP(E54,'vehicle radar antenna gain'!$A$3:$M$903,9)</f>
        <v>-25.104527777109702</v>
      </c>
      <c r="L54" s="23">
        <f t="shared" si="5"/>
        <v>9.895472222890298</v>
      </c>
      <c r="M54" s="23">
        <f t="shared" si="6"/>
        <v>14.895472222890298</v>
      </c>
      <c r="N54">
        <f t="shared" si="7"/>
        <v>-99.676848127687407</v>
      </c>
      <c r="O54">
        <f t="shared" si="8"/>
        <v>-94.676848127687407</v>
      </c>
      <c r="P54">
        <f t="shared" si="9"/>
        <v>9.676848127687407</v>
      </c>
      <c r="Q54">
        <f t="shared" si="10"/>
        <v>29.676848127687407</v>
      </c>
    </row>
    <row r="55" spans="2:17" ht="15.75" customHeight="1" x14ac:dyDescent="0.25">
      <c r="B55" s="23">
        <v>46</v>
      </c>
      <c r="C55" s="3">
        <f t="shared" si="11"/>
        <v>0.52826086956521745</v>
      </c>
      <c r="D55" s="13">
        <f t="shared" si="0"/>
        <v>27.845740914370857</v>
      </c>
      <c r="E55" s="12">
        <f t="shared" si="1"/>
        <v>27.8</v>
      </c>
      <c r="F55" s="4">
        <f t="shared" si="2"/>
        <v>24.221740914370859</v>
      </c>
      <c r="G55" s="23">
        <f t="shared" si="3"/>
        <v>24.2</v>
      </c>
      <c r="H55" s="4">
        <f t="shared" si="12"/>
        <v>52.023936798362342</v>
      </c>
      <c r="I55" s="23">
        <f t="shared" si="4"/>
        <v>110.0014243125899</v>
      </c>
      <c r="J55" s="23">
        <f>VLOOKUP(G55,'FS antenna gain'!$A$2:$B$902,2)</f>
        <v>0.50352194629260794</v>
      </c>
      <c r="K55" s="29">
        <f>VLOOKUP(E55,'vehicle radar antenna gain'!$A$3:$M$903,9)</f>
        <v>-24.988403183016491</v>
      </c>
      <c r="L55" s="23">
        <f t="shared" si="5"/>
        <v>10.011596816983509</v>
      </c>
      <c r="M55" s="23">
        <f t="shared" si="6"/>
        <v>15.011596816983509</v>
      </c>
      <c r="N55">
        <f t="shared" si="7"/>
        <v>-99.486305549313784</v>
      </c>
      <c r="O55">
        <f t="shared" si="8"/>
        <v>-94.486305549313784</v>
      </c>
      <c r="P55">
        <f t="shared" si="9"/>
        <v>9.4863055493137836</v>
      </c>
      <c r="Q55">
        <f t="shared" si="10"/>
        <v>29.486305549313784</v>
      </c>
    </row>
    <row r="56" spans="2:17" ht="15.75" customHeight="1" x14ac:dyDescent="0.25">
      <c r="B56" s="23">
        <v>47</v>
      </c>
      <c r="C56" s="3">
        <f t="shared" si="11"/>
        <v>0.51702127659574471</v>
      </c>
      <c r="D56" s="13">
        <f t="shared" si="0"/>
        <v>27.339925717157502</v>
      </c>
      <c r="E56" s="12">
        <f t="shared" si="1"/>
        <v>27.3</v>
      </c>
      <c r="F56" s="4">
        <f t="shared" si="2"/>
        <v>23.715925717157504</v>
      </c>
      <c r="G56" s="23">
        <f t="shared" si="3"/>
        <v>23.7</v>
      </c>
      <c r="H56" s="4">
        <f t="shared" si="12"/>
        <v>52.910206954802206</v>
      </c>
      <c r="I56" s="23">
        <f t="shared" si="4"/>
        <v>110.14814924969431</v>
      </c>
      <c r="J56" s="23">
        <f>VLOOKUP(G56,'FS antenna gain'!$A$2:$B$902,2)</f>
        <v>0.73114793641165221</v>
      </c>
      <c r="K56" s="29">
        <f>VLOOKUP(E56,'vehicle radar antenna gain'!$A$3:$M$903,9)</f>
        <v>-24.870170949856679</v>
      </c>
      <c r="L56" s="23">
        <f t="shared" si="5"/>
        <v>10.129829050143321</v>
      </c>
      <c r="M56" s="23">
        <f t="shared" si="6"/>
        <v>15.129829050143321</v>
      </c>
      <c r="N56">
        <f t="shared" si="7"/>
        <v>-99.287172263139354</v>
      </c>
      <c r="O56">
        <f t="shared" si="8"/>
        <v>-94.287172263139354</v>
      </c>
      <c r="P56">
        <f t="shared" si="9"/>
        <v>9.2871722631393538</v>
      </c>
      <c r="Q56">
        <f t="shared" si="10"/>
        <v>29.287172263139354</v>
      </c>
    </row>
    <row r="57" spans="2:17" ht="15.75" customHeight="1" x14ac:dyDescent="0.25">
      <c r="B57" s="23">
        <v>48</v>
      </c>
      <c r="C57" s="3">
        <f t="shared" si="11"/>
        <v>0.50624999999999998</v>
      </c>
      <c r="D57" s="13">
        <f t="shared" si="0"/>
        <v>26.850813293954523</v>
      </c>
      <c r="E57" s="12">
        <f t="shared" si="1"/>
        <v>26.9</v>
      </c>
      <c r="F57" s="4">
        <f t="shared" si="2"/>
        <v>23.226813293954525</v>
      </c>
      <c r="G57" s="23">
        <f t="shared" si="3"/>
        <v>23.2</v>
      </c>
      <c r="H57" s="4">
        <f t="shared" si="12"/>
        <v>53.800464682008091</v>
      </c>
      <c r="I57" s="23">
        <f t="shared" si="4"/>
        <v>110.29308057957388</v>
      </c>
      <c r="J57" s="23">
        <f>VLOOKUP(G57,'FS antenna gain'!$A$2:$B$902,2)</f>
        <v>0.96364851336070956</v>
      </c>
      <c r="K57" s="29">
        <f>VLOOKUP(E57,'vehicle radar antenna gain'!$A$3:$M$903,9)</f>
        <v>-24.74975315467718</v>
      </c>
      <c r="L57" s="23">
        <f t="shared" si="5"/>
        <v>10.25024684532282</v>
      </c>
      <c r="M57" s="23">
        <f t="shared" si="6"/>
        <v>15.25024684532282</v>
      </c>
      <c r="N57">
        <f t="shared" si="7"/>
        <v>-99.079185220890352</v>
      </c>
      <c r="O57">
        <f t="shared" si="8"/>
        <v>-94.079185220890352</v>
      </c>
      <c r="P57">
        <f t="shared" si="9"/>
        <v>9.0791852208903521</v>
      </c>
      <c r="Q57">
        <f t="shared" si="10"/>
        <v>29.079185220890352</v>
      </c>
    </row>
    <row r="58" spans="2:17" x14ac:dyDescent="0.25">
      <c r="B58" s="23">
        <v>49</v>
      </c>
      <c r="C58" s="3">
        <f t="shared" si="11"/>
        <v>0.49591836734693878</v>
      </c>
      <c r="D58" s="13">
        <f t="shared" si="0"/>
        <v>26.377657635902665</v>
      </c>
      <c r="E58" s="12">
        <f t="shared" si="1"/>
        <v>26.4</v>
      </c>
      <c r="F58" s="4">
        <f t="shared" si="2"/>
        <v>22.753657635902666</v>
      </c>
      <c r="G58" s="23">
        <f t="shared" si="3"/>
        <v>22.8</v>
      </c>
      <c r="H58" s="4">
        <f t="shared" si="12"/>
        <v>54.694515264329745</v>
      </c>
      <c r="I58" s="23">
        <f t="shared" si="4"/>
        <v>110.43623559883986</v>
      </c>
      <c r="J58" s="23">
        <f>VLOOKUP(G58,'FS antenna gain'!$A$2:$B$902,2)</f>
        <v>1.1055768356529754</v>
      </c>
      <c r="K58" s="29">
        <f>VLOOKUP(E58,'vehicle radar antenna gain'!$A$3:$M$903,9)</f>
        <v>-24.627067471591708</v>
      </c>
      <c r="L58" s="23">
        <f t="shared" si="5"/>
        <v>10.372932528408292</v>
      </c>
      <c r="M58" s="23">
        <f t="shared" si="6"/>
        <v>15.372932528408292</v>
      </c>
      <c r="N58">
        <f t="shared" si="7"/>
        <v>-98.95772623477859</v>
      </c>
      <c r="O58">
        <f t="shared" si="8"/>
        <v>-93.95772623477859</v>
      </c>
      <c r="P58">
        <f t="shared" si="9"/>
        <v>8.9577262347785904</v>
      </c>
      <c r="Q58">
        <f t="shared" si="10"/>
        <v>28.95772623477859</v>
      </c>
    </row>
    <row r="59" spans="2:17" x14ac:dyDescent="0.25">
      <c r="B59" s="23">
        <v>50</v>
      </c>
      <c r="C59" s="3">
        <f t="shared" si="11"/>
        <v>0.48599999999999999</v>
      </c>
      <c r="D59" s="13">
        <f t="shared" si="0"/>
        <v>25.91975190374735</v>
      </c>
      <c r="E59" s="12">
        <f t="shared" si="1"/>
        <v>25.9</v>
      </c>
      <c r="F59" s="4">
        <f t="shared" si="2"/>
        <v>22.295751903747352</v>
      </c>
      <c r="G59" s="23">
        <f t="shared" si="3"/>
        <v>22.3</v>
      </c>
      <c r="H59" s="4">
        <f t="shared" si="12"/>
        <v>55.59217570845739</v>
      </c>
      <c r="I59" s="23">
        <f t="shared" si="4"/>
        <v>110.57763347139144</v>
      </c>
      <c r="J59" s="23">
        <f>VLOOKUP(G59,'FS antenna gain'!$A$2:$B$902,2)</f>
        <v>1.3463264344602948</v>
      </c>
      <c r="K59" s="29">
        <f>VLOOKUP(E59,'vehicle radar antenna gain'!$A$3:$M$903,9)</f>
        <v>-24.502026833693801</v>
      </c>
      <c r="L59" s="23">
        <f t="shared" si="5"/>
        <v>10.497973166306199</v>
      </c>
      <c r="M59" s="23">
        <f t="shared" si="6"/>
        <v>15.497973166306199</v>
      </c>
      <c r="N59">
        <f t="shared" si="7"/>
        <v>-98.733333870624946</v>
      </c>
      <c r="O59">
        <f t="shared" si="8"/>
        <v>-93.733333870624946</v>
      </c>
      <c r="P59">
        <f t="shared" si="9"/>
        <v>8.7333338706249464</v>
      </c>
      <c r="Q59">
        <f t="shared" si="10"/>
        <v>28.733333870624946</v>
      </c>
    </row>
    <row r="60" spans="2:17" x14ac:dyDescent="0.25">
      <c r="B60" s="23">
        <v>51</v>
      </c>
      <c r="C60" s="3">
        <f t="shared" si="11"/>
        <v>0.47647058823529415</v>
      </c>
      <c r="D60" s="13">
        <f t="shared" si="0"/>
        <v>25.476426289843662</v>
      </c>
      <c r="E60" s="12">
        <f t="shared" si="1"/>
        <v>25.5</v>
      </c>
      <c r="F60" s="4">
        <f t="shared" si="2"/>
        <v>21.852426289843663</v>
      </c>
      <c r="G60" s="23">
        <f t="shared" si="3"/>
        <v>21.9</v>
      </c>
      <c r="H60" s="4">
        <f t="shared" si="12"/>
        <v>56.49327393592975</v>
      </c>
      <c r="I60" s="23">
        <f t="shared" si="4"/>
        <v>110.71729492448799</v>
      </c>
      <c r="J60" s="23">
        <f>VLOOKUP(G60,'FS antenna gain'!$A$2:$B$902,2)</f>
        <v>1.5925356705491964</v>
      </c>
      <c r="K60" s="29">
        <f>VLOOKUP(E60,'vehicle radar antenna gain'!$A$3:$M$903,9)</f>
        <v>-24.425833950754669</v>
      </c>
      <c r="L60" s="23">
        <f t="shared" si="5"/>
        <v>10.574166049245331</v>
      </c>
      <c r="M60" s="23">
        <f t="shared" si="6"/>
        <v>15.574166049245331</v>
      </c>
      <c r="N60">
        <f t="shared" si="7"/>
        <v>-98.550593204693456</v>
      </c>
      <c r="O60">
        <f t="shared" si="8"/>
        <v>-93.550593204693456</v>
      </c>
      <c r="P60">
        <f t="shared" si="9"/>
        <v>8.5505932046934561</v>
      </c>
      <c r="Q60">
        <f t="shared" si="10"/>
        <v>28.550593204693456</v>
      </c>
    </row>
    <row r="61" spans="2:17" x14ac:dyDescent="0.25">
      <c r="B61" s="23">
        <v>52</v>
      </c>
      <c r="C61" s="3">
        <f t="shared" si="11"/>
        <v>0.46730769230769231</v>
      </c>
      <c r="D61" s="13">
        <f t="shared" si="0"/>
        <v>25.047045974797072</v>
      </c>
      <c r="E61" s="12">
        <f t="shared" si="1"/>
        <v>25</v>
      </c>
      <c r="F61" s="4">
        <f t="shared" si="2"/>
        <v>21.423045974797073</v>
      </c>
      <c r="G61" s="23">
        <f t="shared" si="3"/>
        <v>21.4</v>
      </c>
      <c r="H61" s="4">
        <f t="shared" si="12"/>
        <v>57.397648035437825</v>
      </c>
      <c r="I61" s="23">
        <f t="shared" si="4"/>
        <v>110.85524198110551</v>
      </c>
      <c r="J61" s="23">
        <f>VLOOKUP(G61,'FS antenna gain'!$A$2:$B$902,2)</f>
        <v>1.8444579246958739</v>
      </c>
      <c r="K61" s="29">
        <f>VLOOKUP(E61,'vehicle radar antenna gain'!$A$3:$M$903,9)</f>
        <v>-24.296831374325912</v>
      </c>
      <c r="L61" s="23">
        <f t="shared" si="5"/>
        <v>10.703168625674088</v>
      </c>
      <c r="M61" s="23">
        <f t="shared" si="6"/>
        <v>15.703168625674088</v>
      </c>
      <c r="N61">
        <f t="shared" si="7"/>
        <v>-98.307615430735538</v>
      </c>
      <c r="O61">
        <f t="shared" si="8"/>
        <v>-93.307615430735538</v>
      </c>
      <c r="P61">
        <f t="shared" si="9"/>
        <v>8.3076154307355381</v>
      </c>
      <c r="Q61">
        <f t="shared" si="10"/>
        <v>28.307615430735538</v>
      </c>
    </row>
    <row r="62" spans="2:17" x14ac:dyDescent="0.25">
      <c r="B62" s="23">
        <v>53</v>
      </c>
      <c r="C62" s="3">
        <f t="shared" si="11"/>
        <v>0.45849056603773586</v>
      </c>
      <c r="D62" s="13">
        <f t="shared" si="0"/>
        <v>24.631009180263614</v>
      </c>
      <c r="E62" s="12">
        <f t="shared" si="1"/>
        <v>24.6</v>
      </c>
      <c r="F62" s="4">
        <f t="shared" si="2"/>
        <v>21.007009180263616</v>
      </c>
      <c r="G62" s="23">
        <f t="shared" si="3"/>
        <v>21</v>
      </c>
      <c r="H62" s="4">
        <f t="shared" si="12"/>
        <v>58.305145570524047</v>
      </c>
      <c r="I62" s="23">
        <f t="shared" si="4"/>
        <v>110.99149772453615</v>
      </c>
      <c r="J62" s="23">
        <f>VLOOKUP(G62,'FS antenna gain'!$A$2:$B$902,2)</f>
        <v>1.9984656423163329</v>
      </c>
      <c r="K62" s="29">
        <f>VLOOKUP(E62,'vehicle radar antenna gain'!$A$3:$M$903,9)</f>
        <v>-24.19175785079603</v>
      </c>
      <c r="L62" s="23">
        <f t="shared" si="5"/>
        <v>10.80824214920397</v>
      </c>
      <c r="M62" s="23">
        <f t="shared" si="6"/>
        <v>15.80824214920397</v>
      </c>
      <c r="N62">
        <f t="shared" si="7"/>
        <v>-98.184789933015836</v>
      </c>
      <c r="O62">
        <f t="shared" si="8"/>
        <v>-93.184789933015836</v>
      </c>
      <c r="P62">
        <f t="shared" si="9"/>
        <v>8.1847899330158356</v>
      </c>
      <c r="Q62">
        <f t="shared" si="10"/>
        <v>28.184789933015836</v>
      </c>
    </row>
    <row r="63" spans="2:17" x14ac:dyDescent="0.25">
      <c r="B63" s="23">
        <v>54</v>
      </c>
      <c r="C63" s="3">
        <f t="shared" si="11"/>
        <v>0.45</v>
      </c>
      <c r="D63" s="13">
        <f t="shared" si="0"/>
        <v>24.22774531795417</v>
      </c>
      <c r="E63" s="12">
        <f t="shared" si="1"/>
        <v>24.2</v>
      </c>
      <c r="F63" s="4">
        <f t="shared" si="2"/>
        <v>20.603745317954171</v>
      </c>
      <c r="G63" s="23">
        <f t="shared" si="3"/>
        <v>20.6</v>
      </c>
      <c r="H63" s="4">
        <f t="shared" si="12"/>
        <v>59.215622938545529</v>
      </c>
      <c r="I63" s="23">
        <f t="shared" si="4"/>
        <v>111.12608609161754</v>
      </c>
      <c r="J63" s="23">
        <f>VLOOKUP(G63,'FS antenna gain'!$A$2:$B$902,2)</f>
        <v>2.2072675014354886</v>
      </c>
      <c r="K63" s="29">
        <f>VLOOKUP(E63,'vehicle radar antenna gain'!$A$3:$M$903,9)</f>
        <v>-24.05798688286837</v>
      </c>
      <c r="L63" s="23">
        <f t="shared" si="5"/>
        <v>10.94201311713163</v>
      </c>
      <c r="M63" s="23">
        <f t="shared" si="6"/>
        <v>15.94201311713163</v>
      </c>
      <c r="N63">
        <f t="shared" si="7"/>
        <v>-97.976805473050405</v>
      </c>
      <c r="O63">
        <f t="shared" si="8"/>
        <v>-92.976805473050405</v>
      </c>
      <c r="P63">
        <f t="shared" si="9"/>
        <v>7.9768054730504048</v>
      </c>
      <c r="Q63">
        <f t="shared" si="10"/>
        <v>27.976805473050405</v>
      </c>
    </row>
    <row r="64" spans="2:17" x14ac:dyDescent="0.25">
      <c r="B64" s="23">
        <v>55</v>
      </c>
      <c r="C64" s="3">
        <f t="shared" si="11"/>
        <v>0.44181818181818183</v>
      </c>
      <c r="D64" s="13">
        <f t="shared" si="0"/>
        <v>23.836713233743446</v>
      </c>
      <c r="E64" s="12">
        <f t="shared" si="1"/>
        <v>23.8</v>
      </c>
      <c r="F64" s="4">
        <f t="shared" si="2"/>
        <v>20.212713233743447</v>
      </c>
      <c r="G64" s="23">
        <f t="shared" si="3"/>
        <v>20.2</v>
      </c>
      <c r="H64" s="4">
        <f t="shared" si="12"/>
        <v>60.12894477703729</v>
      </c>
      <c r="I64" s="23">
        <f t="shared" si="4"/>
        <v>111.25903169136461</v>
      </c>
      <c r="J64" s="23">
        <f>VLOOKUP(G64,'FS antenna gain'!$A$2:$B$902,2)</f>
        <v>2.4740465751521015</v>
      </c>
      <c r="K64" s="29">
        <f>VLOOKUP(E64,'vehicle radar antenna gain'!$A$3:$M$903,9)</f>
        <v>-23.976385600093032</v>
      </c>
      <c r="L64" s="23">
        <f t="shared" si="5"/>
        <v>11.023614399906968</v>
      </c>
      <c r="M64" s="23">
        <f t="shared" si="6"/>
        <v>16.023614399906968</v>
      </c>
      <c r="N64">
        <f t="shared" si="7"/>
        <v>-97.761370716305549</v>
      </c>
      <c r="O64">
        <f t="shared" si="8"/>
        <v>-92.761370716305549</v>
      </c>
      <c r="P64">
        <f t="shared" si="9"/>
        <v>7.7613707163055494</v>
      </c>
      <c r="Q64">
        <f t="shared" si="10"/>
        <v>27.761370716305549</v>
      </c>
    </row>
    <row r="65" spans="2:17" x14ac:dyDescent="0.25">
      <c r="B65" s="23">
        <v>56</v>
      </c>
      <c r="C65" s="3">
        <f t="shared" si="11"/>
        <v>0.43392857142857144</v>
      </c>
      <c r="D65" s="13">
        <f t="shared" si="0"/>
        <v>23.457399544913951</v>
      </c>
      <c r="E65" s="12">
        <f t="shared" si="1"/>
        <v>23.5</v>
      </c>
      <c r="F65" s="4">
        <f t="shared" si="2"/>
        <v>19.833399544913952</v>
      </c>
      <c r="G65" s="23">
        <f t="shared" si="3"/>
        <v>19.8</v>
      </c>
      <c r="H65" s="4">
        <f t="shared" si="12"/>
        <v>61.044983413872757</v>
      </c>
      <c r="I65" s="23">
        <f t="shared" si="4"/>
        <v>111.39035964612725</v>
      </c>
      <c r="J65" s="23">
        <f>VLOOKUP(G65,'FS antenna gain'!$A$2:$B$902,2)</f>
        <v>2.6373182541260363</v>
      </c>
      <c r="K65" s="29">
        <f>VLOOKUP(E65,'vehicle radar antenna gain'!$A$3:$M$903,9)</f>
        <v>-23.893749178321389</v>
      </c>
      <c r="L65" s="23">
        <f t="shared" si="5"/>
        <v>11.106250821678611</v>
      </c>
      <c r="M65" s="23">
        <f t="shared" si="6"/>
        <v>16.106250821678611</v>
      </c>
      <c r="N65">
        <f t="shared" si="7"/>
        <v>-97.646790570322594</v>
      </c>
      <c r="O65">
        <f t="shared" si="8"/>
        <v>-92.646790570322594</v>
      </c>
      <c r="P65">
        <f t="shared" si="9"/>
        <v>7.6467905703225938</v>
      </c>
      <c r="Q65">
        <f t="shared" si="10"/>
        <v>27.646790570322594</v>
      </c>
    </row>
    <row r="66" spans="2:17" x14ac:dyDescent="0.25">
      <c r="B66" s="23">
        <v>57</v>
      </c>
      <c r="C66" s="3">
        <f t="shared" si="11"/>
        <v>0.4263157894736842</v>
      </c>
      <c r="D66" s="13">
        <f t="shared" si="0"/>
        <v>23.089317067917158</v>
      </c>
      <c r="E66" s="12">
        <f t="shared" si="1"/>
        <v>23.1</v>
      </c>
      <c r="F66" s="4">
        <f t="shared" si="2"/>
        <v>19.465317067917159</v>
      </c>
      <c r="G66" s="23">
        <f t="shared" si="3"/>
        <v>19.5</v>
      </c>
      <c r="H66" s="4">
        <f t="shared" si="12"/>
        <v>61.963618357871901</v>
      </c>
      <c r="I66" s="23">
        <f t="shared" si="4"/>
        <v>111.52009545270965</v>
      </c>
      <c r="J66" s="23">
        <f>VLOOKUP(G66,'FS antenna gain'!$A$2:$B$902,2)</f>
        <v>2.8030827266013603</v>
      </c>
      <c r="K66" s="29">
        <f>VLOOKUP(E66,'vehicle radar antenna gain'!$A$3:$M$903,9)</f>
        <v>-23.781910942627512</v>
      </c>
      <c r="L66" s="23">
        <f t="shared" si="5"/>
        <v>11.218089057372488</v>
      </c>
      <c r="M66" s="23">
        <f t="shared" si="6"/>
        <v>16.218089057372488</v>
      </c>
      <c r="N66">
        <f t="shared" si="7"/>
        <v>-97.498923668735813</v>
      </c>
      <c r="O66">
        <f t="shared" si="8"/>
        <v>-92.498923668735813</v>
      </c>
      <c r="P66">
        <f t="shared" si="9"/>
        <v>7.498923668735813</v>
      </c>
      <c r="Q66">
        <f t="shared" si="10"/>
        <v>27.498923668735813</v>
      </c>
    </row>
    <row r="67" spans="2:17" x14ac:dyDescent="0.25">
      <c r="B67" s="23">
        <v>58</v>
      </c>
      <c r="C67" s="3">
        <f t="shared" si="11"/>
        <v>0.41896551724137931</v>
      </c>
      <c r="D67" s="13">
        <f t="shared" si="0"/>
        <v>22.732003333566205</v>
      </c>
      <c r="E67" s="12">
        <f t="shared" si="1"/>
        <v>22.7</v>
      </c>
      <c r="F67" s="4">
        <f t="shared" si="2"/>
        <v>19.108003333566206</v>
      </c>
      <c r="G67" s="23">
        <f t="shared" si="3"/>
        <v>19.100000000000001</v>
      </c>
      <c r="H67" s="4">
        <f t="shared" si="12"/>
        <v>62.884735826748923</v>
      </c>
      <c r="I67" s="23">
        <f t="shared" si="4"/>
        <v>111.6482648611713</v>
      </c>
      <c r="J67" s="23">
        <f>VLOOKUP(G67,'FS antenna gain'!$A$2:$B$902,2)</f>
        <v>3.0281138294711312</v>
      </c>
      <c r="K67" s="29">
        <f>VLOOKUP(E67,'vehicle radar antenna gain'!$A$3:$M$903,9)</f>
        <v>-23.639357831456358</v>
      </c>
      <c r="L67" s="23">
        <f t="shared" si="5"/>
        <v>11.360642168543642</v>
      </c>
      <c r="M67" s="23">
        <f t="shared" si="6"/>
        <v>16.360642168543642</v>
      </c>
      <c r="N67">
        <f t="shared" si="7"/>
        <v>-97.259508863156526</v>
      </c>
      <c r="O67">
        <f t="shared" si="8"/>
        <v>-92.259508863156526</v>
      </c>
      <c r="P67">
        <f t="shared" si="9"/>
        <v>7.2595088631565261</v>
      </c>
      <c r="Q67">
        <f t="shared" si="10"/>
        <v>27.259508863156526</v>
      </c>
    </row>
    <row r="68" spans="2:17" x14ac:dyDescent="0.25">
      <c r="B68" s="23">
        <v>59</v>
      </c>
      <c r="C68" s="3">
        <f t="shared" si="11"/>
        <v>0.41186440677966102</v>
      </c>
      <c r="D68" s="13">
        <f t="shared" si="0"/>
        <v>22.385019186251135</v>
      </c>
      <c r="E68" s="12">
        <f t="shared" si="1"/>
        <v>22.4</v>
      </c>
      <c r="F68" s="4">
        <f t="shared" si="2"/>
        <v>18.761019186251136</v>
      </c>
      <c r="G68" s="23">
        <f t="shared" si="3"/>
        <v>18.8</v>
      </c>
      <c r="H68" s="4">
        <f t="shared" si="12"/>
        <v>63.808228309521333</v>
      </c>
      <c r="I68" s="23">
        <f t="shared" si="4"/>
        <v>111.77489376928003</v>
      </c>
      <c r="J68" s="23">
        <f>VLOOKUP(G68,'FS antenna gain'!$A$2:$B$902,2)</f>
        <v>3.2000017790723199</v>
      </c>
      <c r="K68" s="29">
        <f>VLOOKUP(E68,'vehicle radar antenna gain'!$A$3:$M$903,9)</f>
        <v>-23.552304189967749</v>
      </c>
      <c r="L68" s="23">
        <f t="shared" si="5"/>
        <v>11.447695810032251</v>
      </c>
      <c r="M68" s="23">
        <f t="shared" si="6"/>
        <v>16.447695810032251</v>
      </c>
      <c r="N68">
        <f t="shared" si="7"/>
        <v>-97.127196180175446</v>
      </c>
      <c r="O68">
        <f t="shared" si="8"/>
        <v>-92.127196180175446</v>
      </c>
      <c r="P68">
        <f>-(N68-$I$4)</f>
        <v>7.1271961801754458</v>
      </c>
      <c r="Q68">
        <f t="shared" si="10"/>
        <v>27.127196180175446</v>
      </c>
    </row>
    <row r="69" spans="2:17" x14ac:dyDescent="0.25">
      <c r="B69" s="23">
        <v>60</v>
      </c>
      <c r="C69" s="3">
        <f t="shared" si="11"/>
        <v>0.40500000000000003</v>
      </c>
      <c r="D69" s="13">
        <f t="shared" si="0"/>
        <v>22.047947463560387</v>
      </c>
      <c r="E69" s="12">
        <f t="shared" si="1"/>
        <v>22</v>
      </c>
      <c r="F69" s="4">
        <f t="shared" si="2"/>
        <v>18.423947463560388</v>
      </c>
      <c r="G69" s="23">
        <f t="shared" si="3"/>
        <v>18.399999999999999</v>
      </c>
      <c r="H69" s="4">
        <f t="shared" si="12"/>
        <v>64.733994160718993</v>
      </c>
      <c r="I69" s="23">
        <f t="shared" si="4"/>
        <v>111.90000813081565</v>
      </c>
      <c r="J69" s="23">
        <f>VLOOKUP(G69,'FS antenna gain'!$A$2:$B$902,2)</f>
        <v>3.4926707674035811</v>
      </c>
      <c r="K69" s="29">
        <f>VLOOKUP(E69,'vehicle radar antenna gain'!$A$3:$M$903,9)</f>
        <v>-23.464071456578438</v>
      </c>
      <c r="L69" s="23">
        <f t="shared" si="5"/>
        <v>11.535928543421562</v>
      </c>
      <c r="M69" s="23">
        <f t="shared" si="6"/>
        <v>16.535928543421562</v>
      </c>
      <c r="N69">
        <f t="shared" si="7"/>
        <v>-96.871408819990506</v>
      </c>
      <c r="O69">
        <f t="shared" si="8"/>
        <v>-91.871408819990506</v>
      </c>
      <c r="P69">
        <f t="shared" si="9"/>
        <v>6.8714088199905063</v>
      </c>
      <c r="Q69">
        <f t="shared" si="10"/>
        <v>26.871408819990506</v>
      </c>
    </row>
    <row r="70" spans="2:17" x14ac:dyDescent="0.25">
      <c r="B70" s="23">
        <v>61</v>
      </c>
      <c r="C70" s="3">
        <f t="shared" si="11"/>
        <v>0.39836065573770491</v>
      </c>
      <c r="D70" s="13">
        <f t="shared" si="0"/>
        <v>21.720391752576347</v>
      </c>
      <c r="E70" s="12">
        <f t="shared" si="1"/>
        <v>21.7</v>
      </c>
      <c r="F70" s="4">
        <f t="shared" si="2"/>
        <v>18.096391752576348</v>
      </c>
      <c r="G70" s="23">
        <f t="shared" si="3"/>
        <v>18.100000000000001</v>
      </c>
      <c r="H70" s="4">
        <f t="shared" si="12"/>
        <v>65.661937223935141</v>
      </c>
      <c r="I70" s="23">
        <f t="shared" si="4"/>
        <v>112.02363387612189</v>
      </c>
      <c r="J70" s="23">
        <f>VLOOKUP(G70,'FS antenna gain'!$A$2:$B$902,2)</f>
        <v>3.61198363893471</v>
      </c>
      <c r="K70" s="29">
        <f>VLOOKUP(E70,'vehicle radar antenna gain'!$A$3:$M$903,9)</f>
        <v>-23.344537511509309</v>
      </c>
      <c r="L70" s="23">
        <f t="shared" si="5"/>
        <v>11.655462488490691</v>
      </c>
      <c r="M70" s="23">
        <f t="shared" si="6"/>
        <v>16.655462488490691</v>
      </c>
      <c r="N70">
        <f t="shared" si="7"/>
        <v>-96.756187748696505</v>
      </c>
      <c r="O70">
        <f t="shared" si="8"/>
        <v>-91.756187748696505</v>
      </c>
      <c r="P70">
        <f t="shared" si="9"/>
        <v>6.7561877486965045</v>
      </c>
      <c r="Q70">
        <f t="shared" si="10"/>
        <v>26.756187748696505</v>
      </c>
    </row>
    <row r="71" spans="2:17" x14ac:dyDescent="0.25">
      <c r="B71" s="23">
        <v>62</v>
      </c>
      <c r="C71" s="3">
        <f t="shared" si="11"/>
        <v>0.39193548387096777</v>
      </c>
      <c r="D71" s="13">
        <f t="shared" si="0"/>
        <v>21.401975219069435</v>
      </c>
      <c r="E71" s="12">
        <f t="shared" si="1"/>
        <v>21.4</v>
      </c>
      <c r="F71" s="4">
        <f t="shared" si="2"/>
        <v>17.777975219069436</v>
      </c>
      <c r="G71" s="23">
        <f t="shared" si="3"/>
        <v>17.8</v>
      </c>
      <c r="H71" s="4">
        <f t="shared" si="12"/>
        <v>66.591966482451923</v>
      </c>
      <c r="I71" s="23">
        <f t="shared" si="4"/>
        <v>112.14579684348672</v>
      </c>
      <c r="J71" s="23">
        <f>VLOOKUP(G71,'FS antenna gain'!$A$2:$B$902,2)</f>
        <v>3.793447952941964</v>
      </c>
      <c r="K71" s="29">
        <f>VLOOKUP(E71,'vehicle radar antenna gain'!$A$3:$M$903,9)</f>
        <v>-23.25342529582641</v>
      </c>
      <c r="L71" s="23">
        <f t="shared" si="5"/>
        <v>11.74657470417359</v>
      </c>
      <c r="M71" s="23">
        <f t="shared" si="6"/>
        <v>16.74657470417359</v>
      </c>
      <c r="N71">
        <f t="shared" si="7"/>
        <v>-96.605774186371178</v>
      </c>
      <c r="O71">
        <f t="shared" si="8"/>
        <v>-91.605774186371178</v>
      </c>
      <c r="P71">
        <f t="shared" si="9"/>
        <v>6.6057741863711783</v>
      </c>
      <c r="Q71">
        <f t="shared" si="10"/>
        <v>26.605774186371178</v>
      </c>
    </row>
    <row r="72" spans="2:17" x14ac:dyDescent="0.25">
      <c r="B72" s="23">
        <v>63</v>
      </c>
      <c r="C72" s="3">
        <f t="shared" si="11"/>
        <v>0.38571428571428573</v>
      </c>
      <c r="D72" s="13">
        <f t="shared" si="0"/>
        <v>21.0923395058275</v>
      </c>
      <c r="E72" s="12">
        <f t="shared" si="1"/>
        <v>21.1</v>
      </c>
      <c r="F72" s="4">
        <f t="shared" si="2"/>
        <v>17.468339505827501</v>
      </c>
      <c r="G72" s="23">
        <f t="shared" si="3"/>
        <v>17.5</v>
      </c>
      <c r="H72" s="4">
        <f t="shared" si="12"/>
        <v>67.523995734849692</v>
      </c>
      <c r="I72" s="23">
        <f t="shared" si="4"/>
        <v>112.26652272008801</v>
      </c>
      <c r="J72" s="23">
        <f>VLOOKUP(G72,'FS antenna gain'!$A$2:$B$902,2)</f>
        <v>3.9779967935069536</v>
      </c>
      <c r="K72" s="29">
        <f>VLOOKUP(E72,'vehicle radar antenna gain'!$A$3:$M$903,9)</f>
        <v>-23.19196807371074</v>
      </c>
      <c r="L72" s="23">
        <f t="shared" si="5"/>
        <v>11.80803192628926</v>
      </c>
      <c r="M72" s="23">
        <f t="shared" si="6"/>
        <v>16.80803192628926</v>
      </c>
      <c r="N72">
        <f t="shared" si="7"/>
        <v>-96.480494000291799</v>
      </c>
      <c r="O72">
        <f t="shared" si="8"/>
        <v>-91.480494000291799</v>
      </c>
      <c r="P72">
        <f t="shared" si="9"/>
        <v>6.4804940002917988</v>
      </c>
      <c r="Q72">
        <f t="shared" si="10"/>
        <v>26.480494000291799</v>
      </c>
    </row>
    <row r="73" spans="2:17" x14ac:dyDescent="0.25">
      <c r="B73" s="23">
        <v>64</v>
      </c>
      <c r="C73" s="3">
        <f t="shared" si="11"/>
        <v>0.37968750000000001</v>
      </c>
      <c r="D73" s="13">
        <f t="shared" si="0"/>
        <v>20.791143696413155</v>
      </c>
      <c r="E73" s="12">
        <f t="shared" si="1"/>
        <v>20.8</v>
      </c>
      <c r="F73" s="4">
        <f t="shared" si="2"/>
        <v>17.167143696413156</v>
      </c>
      <c r="G73" s="23">
        <f t="shared" si="3"/>
        <v>17.2</v>
      </c>
      <c r="H73" s="4">
        <f t="shared" si="12"/>
        <v>68.457943293674845</v>
      </c>
      <c r="I73" s="23">
        <f t="shared" si="4"/>
        <v>112.38583699138655</v>
      </c>
      <c r="J73" s="23">
        <f>VLOOKUP(G73,'FS antenna gain'!$A$2:$B$902,2)</f>
        <v>4.1657368379755972</v>
      </c>
      <c r="K73" s="29">
        <f>VLOOKUP(E73,'vehicle radar antenna gain'!$A$3:$M$903,9)</f>
        <v>-23.098681268686768</v>
      </c>
      <c r="L73" s="23">
        <f t="shared" si="5"/>
        <v>11.901318731313232</v>
      </c>
      <c r="M73" s="23">
        <f t="shared" si="6"/>
        <v>16.901318731313232</v>
      </c>
      <c r="N73">
        <f t="shared" si="7"/>
        <v>-96.318781422097715</v>
      </c>
      <c r="O73">
        <f t="shared" si="8"/>
        <v>-91.318781422097715</v>
      </c>
      <c r="P73">
        <f t="shared" si="9"/>
        <v>6.3187814220977145</v>
      </c>
      <c r="Q73">
        <f t="shared" si="10"/>
        <v>26.318781422097715</v>
      </c>
    </row>
    <row r="74" spans="2:17" x14ac:dyDescent="0.25">
      <c r="B74" s="23">
        <v>65</v>
      </c>
      <c r="C74" s="3">
        <f t="shared" si="11"/>
        <v>0.37384615384615388</v>
      </c>
      <c r="D74" s="17">
        <f t="shared" ref="D74:D137" si="13">DEGREES(ATAN(C74))</f>
        <v>20.498063340729345</v>
      </c>
      <c r="E74" s="18">
        <f t="shared" ref="E74:E137" si="14">ROUND(D74,1)</f>
        <v>20.5</v>
      </c>
      <c r="F74" s="19">
        <f t="shared" ref="F74:F137" si="15">D74-3.624</f>
        <v>16.874063340729347</v>
      </c>
      <c r="G74" s="16">
        <f>ROUND(F74,1)</f>
        <v>16.899999999999999</v>
      </c>
      <c r="H74" s="4">
        <f t="shared" si="12"/>
        <v>69.393731705392526</v>
      </c>
      <c r="I74" s="23">
        <f t="shared" ref="I74:I137" si="16">20*LOG10(H74)+20*LOG10($C$3*1000000000)-147.55</f>
        <v>112.50376489797338</v>
      </c>
      <c r="J74" s="23">
        <f>VLOOKUP(G74,'FS antenna gain'!$A$2:$B$902,2)</f>
        <v>4.4212159675177389</v>
      </c>
      <c r="K74" s="29">
        <f>VLOOKUP(E74,'vehicle radar antenna gain'!$A$3:$M$903,9)</f>
        <v>-23.00403916008166</v>
      </c>
      <c r="L74" s="23">
        <f t="shared" ref="L74:L137" si="17">$C$5+K74</f>
        <v>11.99596083991834</v>
      </c>
      <c r="M74" s="23">
        <f t="shared" ref="M74:M137" si="18">$C$4+K74</f>
        <v>16.99596083991834</v>
      </c>
      <c r="N74">
        <f t="shared" ref="N74:N137" si="19">L74-I74+J74</f>
        <v>-96.086588090537305</v>
      </c>
      <c r="O74">
        <f t="shared" ref="O74:O137" si="20">M74-I74+J74</f>
        <v>-91.086588090537305</v>
      </c>
      <c r="P74">
        <f t="shared" ref="P74:P90" si="21">-(N74-$I$4)</f>
        <v>6.0865880905373047</v>
      </c>
      <c r="Q74">
        <f t="shared" ref="Q74:Q137" si="22">-(O74-$I$5)</f>
        <v>26.086588090537305</v>
      </c>
    </row>
    <row r="75" spans="2:17" x14ac:dyDescent="0.25">
      <c r="B75" s="23">
        <v>66</v>
      </c>
      <c r="C75" s="3">
        <f t="shared" ref="C75:C138" si="23">24.3/(B75)</f>
        <v>0.36818181818181817</v>
      </c>
      <c r="D75" s="13">
        <f t="shared" si="13"/>
        <v>20.212789538885474</v>
      </c>
      <c r="E75" s="12">
        <f t="shared" si="14"/>
        <v>20.2</v>
      </c>
      <c r="F75" s="4">
        <f t="shared" si="15"/>
        <v>16.588789538885475</v>
      </c>
      <c r="G75" s="23">
        <f t="shared" ref="G75:G138" si="24">ROUND(F75,1)</f>
        <v>16.600000000000001</v>
      </c>
      <c r="H75" s="4">
        <f t="shared" ref="H75:H138" si="25">SQRT((B75)^2+(24.3)^2)</f>
        <v>70.331287489992675</v>
      </c>
      <c r="I75" s="23">
        <f t="shared" si="16"/>
        <v>112.62033139899103</v>
      </c>
      <c r="J75" s="23">
        <f>VLOOKUP(G75,'FS antenna gain'!$A$2:$B$902,2)</f>
        <v>4.5512458096629373</v>
      </c>
      <c r="K75" s="29">
        <f>VLOOKUP(E75,'vehicle radar antenna gain'!$A$3:$M$903,9)</f>
        <v>-22.875672105552681</v>
      </c>
      <c r="L75" s="23">
        <f t="shared" si="17"/>
        <v>12.124327894447319</v>
      </c>
      <c r="M75" s="23">
        <f t="shared" si="18"/>
        <v>17.124327894447319</v>
      </c>
      <c r="N75">
        <f t="shared" si="19"/>
        <v>-95.944757694880764</v>
      </c>
      <c r="O75">
        <f t="shared" si="20"/>
        <v>-90.944757694880764</v>
      </c>
      <c r="P75">
        <f t="shared" si="21"/>
        <v>5.9447576948807637</v>
      </c>
      <c r="Q75">
        <f t="shared" si="22"/>
        <v>25.944757694880764</v>
      </c>
    </row>
    <row r="76" spans="2:17" x14ac:dyDescent="0.25">
      <c r="B76" s="23">
        <v>67</v>
      </c>
      <c r="C76" s="3">
        <f t="shared" si="23"/>
        <v>0.36268656716417913</v>
      </c>
      <c r="D76" s="13">
        <f t="shared" si="13"/>
        <v>19.935028079984882</v>
      </c>
      <c r="E76" s="12">
        <f t="shared" si="14"/>
        <v>19.899999999999999</v>
      </c>
      <c r="F76" s="4">
        <f t="shared" si="15"/>
        <v>16.311028079984883</v>
      </c>
      <c r="G76" s="23">
        <f t="shared" si="24"/>
        <v>16.3</v>
      </c>
      <c r="H76" s="4">
        <f t="shared" si="25"/>
        <v>71.270540898747214</v>
      </c>
      <c r="I76" s="23">
        <f t="shared" si="16"/>
        <v>112.73556114134846</v>
      </c>
      <c r="J76" s="23">
        <f>VLOOKUP(G76,'FS antenna gain'!$A$2:$B$902,2)</f>
        <v>4.7492579005653717</v>
      </c>
      <c r="K76" s="29">
        <f>VLOOKUP(E76,'vehicle radar antenna gain'!$A$3:$M$903,9)</f>
        <v>-22.777709098168309</v>
      </c>
      <c r="L76" s="23">
        <f t="shared" si="17"/>
        <v>12.222290901831691</v>
      </c>
      <c r="M76" s="23">
        <f t="shared" si="18"/>
        <v>17.222290901831691</v>
      </c>
      <c r="N76">
        <f t="shared" si="19"/>
        <v>-95.764012338951403</v>
      </c>
      <c r="O76">
        <f t="shared" si="20"/>
        <v>-90.764012338951403</v>
      </c>
      <c r="P76">
        <f t="shared" si="21"/>
        <v>5.7640123389514031</v>
      </c>
      <c r="Q76">
        <f t="shared" si="22"/>
        <v>25.764012338951403</v>
      </c>
    </row>
    <row r="77" spans="2:17" x14ac:dyDescent="0.25">
      <c r="B77" s="23">
        <v>68</v>
      </c>
      <c r="C77" s="3">
        <f t="shared" si="23"/>
        <v>0.3573529411764706</v>
      </c>
      <c r="D77" s="13">
        <f t="shared" si="13"/>
        <v>19.664498632594562</v>
      </c>
      <c r="E77" s="12">
        <f t="shared" si="14"/>
        <v>19.7</v>
      </c>
      <c r="F77" s="4">
        <f t="shared" si="15"/>
        <v>16.040498632594563</v>
      </c>
      <c r="G77" s="23">
        <f>ROUND(F77,1)</f>
        <v>16</v>
      </c>
      <c r="H77" s="4">
        <f t="shared" si="25"/>
        <v>72.211425688737094</v>
      </c>
      <c r="I77" s="23">
        <f t="shared" si="16"/>
        <v>112.84947843403774</v>
      </c>
      <c r="J77" s="23">
        <f>VLOOKUP(G77,'FS antenna gain'!$A$2:$B$902,2)</f>
        <v>4.9509484442661993</v>
      </c>
      <c r="K77" s="29">
        <f>VLOOKUP(E77,'vehicle radar antenna gain'!$A$3:$M$903,9)</f>
        <v>-22.711572314592491</v>
      </c>
      <c r="L77" s="23">
        <f t="shared" si="17"/>
        <v>12.288427685407509</v>
      </c>
      <c r="M77" s="23">
        <f t="shared" si="18"/>
        <v>17.288427685407509</v>
      </c>
      <c r="N77">
        <f t="shared" si="19"/>
        <v>-95.61010230436402</v>
      </c>
      <c r="O77">
        <f t="shared" si="20"/>
        <v>-90.61010230436402</v>
      </c>
      <c r="P77">
        <f t="shared" si="21"/>
        <v>5.6101023043640197</v>
      </c>
      <c r="Q77">
        <f t="shared" si="22"/>
        <v>25.61010230436402</v>
      </c>
    </row>
    <row r="78" spans="2:17" x14ac:dyDescent="0.25">
      <c r="B78" s="23">
        <v>69</v>
      </c>
      <c r="C78" s="3">
        <f t="shared" si="23"/>
        <v>0.35217391304347828</v>
      </c>
      <c r="D78" s="13">
        <f t="shared" si="13"/>
        <v>19.4009339838051</v>
      </c>
      <c r="E78" s="12">
        <f t="shared" si="14"/>
        <v>19.399999999999999</v>
      </c>
      <c r="F78" s="4">
        <f t="shared" si="15"/>
        <v>15.776933983805099</v>
      </c>
      <c r="G78" s="23">
        <f t="shared" si="24"/>
        <v>15.8</v>
      </c>
      <c r="H78" s="4">
        <f t="shared" si="25"/>
        <v>73.153878912877886</v>
      </c>
      <c r="I78" s="23">
        <f t="shared" si="16"/>
        <v>112.96210722693934</v>
      </c>
      <c r="J78" s="23">
        <f>VLOOKUP(G78,'FS antenna gain'!$A$2:$B$902,2)</f>
        <v>5.0875208368037548</v>
      </c>
      <c r="K78" s="29">
        <f>VLOOKUP(E78,'vehicle radar antenna gain'!$A$3:$M$903,9)</f>
        <v>-22.611090879361949</v>
      </c>
      <c r="L78" s="23">
        <f t="shared" si="17"/>
        <v>12.388909120638051</v>
      </c>
      <c r="M78" s="23">
        <f t="shared" si="18"/>
        <v>17.388909120638051</v>
      </c>
      <c r="N78">
        <f t="shared" si="19"/>
        <v>-95.485677269497529</v>
      </c>
      <c r="O78">
        <f t="shared" si="20"/>
        <v>-90.485677269497529</v>
      </c>
      <c r="P78">
        <f t="shared" si="21"/>
        <v>5.4856772694975291</v>
      </c>
      <c r="Q78">
        <f t="shared" si="22"/>
        <v>25.485677269497529</v>
      </c>
    </row>
    <row r="79" spans="2:17" x14ac:dyDescent="0.25">
      <c r="B79" s="23">
        <v>70</v>
      </c>
      <c r="C79" s="3">
        <f t="shared" si="23"/>
        <v>0.34714285714285714</v>
      </c>
      <c r="D79" s="13">
        <f t="shared" si="13"/>
        <v>19.144079323939263</v>
      </c>
      <c r="E79" s="12">
        <f t="shared" si="14"/>
        <v>19.100000000000001</v>
      </c>
      <c r="F79" s="4">
        <f t="shared" si="15"/>
        <v>15.520079323939262</v>
      </c>
      <c r="G79" s="23">
        <f t="shared" si="24"/>
        <v>15.5</v>
      </c>
      <c r="H79" s="4">
        <f t="shared" si="25"/>
        <v>74.097840724274818</v>
      </c>
      <c r="I79" s="23">
        <f t="shared" si="16"/>
        <v>113.07347109357192</v>
      </c>
      <c r="J79" s="23">
        <f>VLOOKUP(G79,'FS antenna gain'!$A$2:$B$902,2)</f>
        <v>5.29565555640702</v>
      </c>
      <c r="K79" s="29">
        <f>VLOOKUP(E79,'vehicle radar antenna gain'!$A$3:$M$903,9)</f>
        <v>-22.543231752961262</v>
      </c>
      <c r="L79" s="23">
        <f t="shared" si="17"/>
        <v>12.456768247038738</v>
      </c>
      <c r="M79" s="23">
        <f t="shared" si="18"/>
        <v>17.456768247038738</v>
      </c>
      <c r="N79">
        <f t="shared" si="19"/>
        <v>-95.32104729012616</v>
      </c>
      <c r="O79">
        <f t="shared" si="20"/>
        <v>-90.32104729012616</v>
      </c>
      <c r="P79">
        <f t="shared" si="21"/>
        <v>5.3210472901261596</v>
      </c>
      <c r="Q79">
        <f t="shared" si="22"/>
        <v>25.32104729012616</v>
      </c>
    </row>
    <row r="80" spans="2:17" x14ac:dyDescent="0.25">
      <c r="B80" s="23">
        <v>71</v>
      </c>
      <c r="C80" s="3">
        <f t="shared" si="23"/>
        <v>0.34225352112676055</v>
      </c>
      <c r="D80" s="13">
        <f t="shared" si="13"/>
        <v>18.893691574119082</v>
      </c>
      <c r="E80" s="12">
        <f t="shared" si="14"/>
        <v>18.899999999999999</v>
      </c>
      <c r="F80" s="4">
        <f t="shared" si="15"/>
        <v>15.269691574119081</v>
      </c>
      <c r="G80" s="23">
        <f t="shared" si="24"/>
        <v>15.3</v>
      </c>
      <c r="H80" s="4">
        <f t="shared" si="25"/>
        <v>75.043254193831444</v>
      </c>
      <c r="I80" s="23">
        <f t="shared" si="16"/>
        <v>113.1835932173064</v>
      </c>
      <c r="J80" s="23">
        <f>VLOOKUP(G80,'FS antenna gain'!$A$2:$B$902,2)</f>
        <v>5.4366622402243436</v>
      </c>
      <c r="K80" s="29">
        <f>VLOOKUP(E80,'vehicle radar antenna gain'!$A$3:$M$903,9)</f>
        <v>-22.440098983200542</v>
      </c>
      <c r="L80" s="23">
        <f t="shared" si="17"/>
        <v>12.559901016799458</v>
      </c>
      <c r="M80" s="23">
        <f t="shared" si="18"/>
        <v>17.559901016799458</v>
      </c>
      <c r="N80">
        <f t="shared" si="19"/>
        <v>-95.187029960282587</v>
      </c>
      <c r="O80">
        <f t="shared" si="20"/>
        <v>-90.187029960282587</v>
      </c>
      <c r="P80">
        <f t="shared" si="21"/>
        <v>5.1870299602825867</v>
      </c>
      <c r="Q80">
        <f t="shared" si="22"/>
        <v>25.187029960282587</v>
      </c>
    </row>
    <row r="81" spans="2:17" x14ac:dyDescent="0.25">
      <c r="B81" s="23">
        <v>72</v>
      </c>
      <c r="C81" s="3">
        <f t="shared" si="23"/>
        <v>0.33750000000000002</v>
      </c>
      <c r="D81" s="13">
        <f t="shared" si="13"/>
        <v>18.649538754051409</v>
      </c>
      <c r="E81" s="12">
        <f t="shared" si="14"/>
        <v>18.600000000000001</v>
      </c>
      <c r="F81" s="4">
        <f t="shared" si="15"/>
        <v>15.025538754051409</v>
      </c>
      <c r="G81" s="23">
        <f t="shared" si="24"/>
        <v>15</v>
      </c>
      <c r="H81" s="4">
        <f t="shared" si="25"/>
        <v>75.990065140122098</v>
      </c>
      <c r="I81" s="23">
        <f t="shared" si="16"/>
        <v>113.29249638061589</v>
      </c>
      <c r="J81" s="23">
        <f>VLOOKUP(G81,'FS antenna gain'!$A$2:$B$902,2)</f>
        <v>5.6516665342722874</v>
      </c>
      <c r="K81" s="29">
        <f>VLOOKUP(E81,'vehicle radar antenna gain'!$A$3:$M$903,9)</f>
        <v>-22.370425407514091</v>
      </c>
      <c r="L81" s="23">
        <f t="shared" si="17"/>
        <v>12.629574592485909</v>
      </c>
      <c r="M81" s="23">
        <f t="shared" si="18"/>
        <v>17.629574592485909</v>
      </c>
      <c r="N81">
        <f t="shared" si="19"/>
        <v>-95.011255253857684</v>
      </c>
      <c r="O81">
        <f t="shared" si="20"/>
        <v>-90.011255253857684</v>
      </c>
      <c r="P81">
        <f t="shared" si="21"/>
        <v>5.0112552538576836</v>
      </c>
      <c r="Q81">
        <f t="shared" si="22"/>
        <v>25.011255253857684</v>
      </c>
    </row>
    <row r="82" spans="2:17" x14ac:dyDescent="0.25">
      <c r="B82" s="23">
        <v>73</v>
      </c>
      <c r="C82" s="3">
        <f t="shared" si="23"/>
        <v>0.33287671232876714</v>
      </c>
      <c r="D82" s="13">
        <f t="shared" si="13"/>
        <v>18.411399387539074</v>
      </c>
      <c r="E82" s="12">
        <f t="shared" si="14"/>
        <v>18.399999999999999</v>
      </c>
      <c r="F82" s="4">
        <f t="shared" si="15"/>
        <v>14.787399387539073</v>
      </c>
      <c r="G82" s="23">
        <f t="shared" si="24"/>
        <v>14.8</v>
      </c>
      <c r="H82" s="4">
        <f t="shared" si="25"/>
        <v>76.938221970617434</v>
      </c>
      <c r="I82" s="23">
        <f t="shared" si="16"/>
        <v>113.40020295698463</v>
      </c>
      <c r="J82" s="23">
        <f>VLOOKUP(G82,'FS antenna gain'!$A$2:$B$902,2)</f>
        <v>5.7974051257903945</v>
      </c>
      <c r="K82" s="29">
        <f>VLOOKUP(E82,'vehicle radar antenna gain'!$A$3:$M$903,9)</f>
        <v>-22.264497590201781</v>
      </c>
      <c r="L82" s="23">
        <f t="shared" si="17"/>
        <v>12.735502409798219</v>
      </c>
      <c r="M82" s="23">
        <f t="shared" si="18"/>
        <v>17.735502409798219</v>
      </c>
      <c r="N82">
        <f t="shared" si="19"/>
        <v>-94.867295421396022</v>
      </c>
      <c r="O82">
        <f t="shared" si="20"/>
        <v>-89.867295421396022</v>
      </c>
      <c r="P82">
        <f t="shared" si="21"/>
        <v>4.8672954213960224</v>
      </c>
      <c r="Q82">
        <f t="shared" si="22"/>
        <v>24.867295421396022</v>
      </c>
    </row>
    <row r="83" spans="2:17" x14ac:dyDescent="0.25">
      <c r="B83" s="23">
        <v>74</v>
      </c>
      <c r="C83" s="3">
        <f t="shared" si="23"/>
        <v>0.32837837837837841</v>
      </c>
      <c r="D83" s="13">
        <f t="shared" si="13"/>
        <v>18.179061943368193</v>
      </c>
      <c r="E83" s="12">
        <f t="shared" si="14"/>
        <v>18.2</v>
      </c>
      <c r="F83" s="4">
        <f t="shared" si="15"/>
        <v>14.555061943368193</v>
      </c>
      <c r="G83" s="23">
        <f t="shared" si="24"/>
        <v>14.6</v>
      </c>
      <c r="H83" s="4">
        <f t="shared" si="25"/>
        <v>77.887675533424414</v>
      </c>
      <c r="I83" s="23">
        <f t="shared" si="16"/>
        <v>113.506734905141</v>
      </c>
      <c r="J83" s="23">
        <f>VLOOKUP(G83,'FS antenna gain'!$A$2:$B$902,2)</f>
        <v>6.0197479547899384</v>
      </c>
      <c r="K83" s="29">
        <f>VLOOKUP(E83,'vehicle radar antenna gain'!$A$3:$M$903,9)</f>
        <v>-22.228802064021469</v>
      </c>
      <c r="L83" s="23">
        <f t="shared" si="17"/>
        <v>12.771197935978531</v>
      </c>
      <c r="M83" s="23">
        <f t="shared" si="18"/>
        <v>17.771197935978531</v>
      </c>
      <c r="N83">
        <f t="shared" si="19"/>
        <v>-94.715789014372533</v>
      </c>
      <c r="O83">
        <f t="shared" si="20"/>
        <v>-89.715789014372533</v>
      </c>
      <c r="P83">
        <f t="shared" si="21"/>
        <v>4.7157890143725325</v>
      </c>
      <c r="Q83">
        <f t="shared" si="22"/>
        <v>24.715789014372533</v>
      </c>
    </row>
    <row r="84" spans="2:17" x14ac:dyDescent="0.25">
      <c r="B84" s="23">
        <v>75</v>
      </c>
      <c r="C84" s="3">
        <f t="shared" si="23"/>
        <v>0.32400000000000001</v>
      </c>
      <c r="D84" s="13">
        <f t="shared" si="13"/>
        <v>17.952324309360286</v>
      </c>
      <c r="E84" s="12">
        <f t="shared" si="14"/>
        <v>18</v>
      </c>
      <c r="F84" s="4">
        <f t="shared" si="15"/>
        <v>14.328324309360285</v>
      </c>
      <c r="G84" s="23">
        <f t="shared" si="24"/>
        <v>14.3</v>
      </c>
      <c r="H84" s="4">
        <f t="shared" si="25"/>
        <v>78.838378978768958</v>
      </c>
      <c r="I84" s="23">
        <f t="shared" si="16"/>
        <v>113.61211376531708</v>
      </c>
      <c r="J84" s="23">
        <f>VLOOKUP(G84,'FS antenna gain'!$A$2:$B$902,2)</f>
        <v>6.1705470740377635</v>
      </c>
      <c r="K84" s="29">
        <f>VLOOKUP(E84,'vehicle radar antenna gain'!$A$3:$M$903,9)</f>
        <v>-22.156818820794939</v>
      </c>
      <c r="L84" s="23">
        <f t="shared" si="17"/>
        <v>12.843181179205061</v>
      </c>
      <c r="M84" s="23">
        <f t="shared" si="18"/>
        <v>17.843181179205061</v>
      </c>
      <c r="N84">
        <f t="shared" si="19"/>
        <v>-94.598385512074259</v>
      </c>
      <c r="O84">
        <f t="shared" si="20"/>
        <v>-89.598385512074259</v>
      </c>
      <c r="P84">
        <f t="shared" si="21"/>
        <v>4.5983855120742589</v>
      </c>
      <c r="Q84">
        <f t="shared" si="22"/>
        <v>24.598385512074259</v>
      </c>
    </row>
    <row r="85" spans="2:17" x14ac:dyDescent="0.25">
      <c r="B85" s="23">
        <v>76</v>
      </c>
      <c r="C85" s="3">
        <f t="shared" si="23"/>
        <v>0.31973684210526315</v>
      </c>
      <c r="D85" s="13">
        <f t="shared" si="13"/>
        <v>17.730993297510953</v>
      </c>
      <c r="E85" s="12">
        <f t="shared" si="14"/>
        <v>17.7</v>
      </c>
      <c r="F85" s="4">
        <f t="shared" si="15"/>
        <v>14.106993297510952</v>
      </c>
      <c r="G85" s="23">
        <f t="shared" si="24"/>
        <v>14.1</v>
      </c>
      <c r="H85" s="4">
        <f t="shared" si="25"/>
        <v>79.790287629510402</v>
      </c>
      <c r="I85" s="23">
        <f t="shared" si="16"/>
        <v>113.71636065727381</v>
      </c>
      <c r="J85" s="23">
        <f>VLOOKUP(G85,'FS antenna gain'!$A$2:$B$902,2)</f>
        <v>6.4007471187083667</v>
      </c>
      <c r="K85" s="29">
        <f>VLOOKUP(E85,'vehicle radar antenna gain'!$A$3:$M$903,9)</f>
        <v>-22.047330239672441</v>
      </c>
      <c r="L85" s="23">
        <f t="shared" si="17"/>
        <v>12.952669760327559</v>
      </c>
      <c r="M85" s="23">
        <f t="shared" si="18"/>
        <v>17.952669760327559</v>
      </c>
      <c r="N85">
        <f t="shared" si="19"/>
        <v>-94.362943778237891</v>
      </c>
      <c r="O85">
        <f t="shared" si="20"/>
        <v>-89.362943778237891</v>
      </c>
      <c r="P85">
        <f t="shared" si="21"/>
        <v>4.3629437782378915</v>
      </c>
      <c r="Q85">
        <f t="shared" si="22"/>
        <v>24.362943778237891</v>
      </c>
    </row>
    <row r="86" spans="2:17" x14ac:dyDescent="0.25">
      <c r="B86" s="23">
        <v>77</v>
      </c>
      <c r="C86" s="3">
        <f t="shared" si="23"/>
        <v>0.31558441558441558</v>
      </c>
      <c r="D86" s="13">
        <f t="shared" si="13"/>
        <v>17.514884178263713</v>
      </c>
      <c r="E86" s="12">
        <f t="shared" si="14"/>
        <v>17.5</v>
      </c>
      <c r="F86" s="4">
        <f t="shared" si="15"/>
        <v>13.890884178263713</v>
      </c>
      <c r="G86" s="23">
        <f t="shared" si="24"/>
        <v>13.9</v>
      </c>
      <c r="H86" s="4">
        <f t="shared" si="25"/>
        <v>80.743358860032572</v>
      </c>
      <c r="I86" s="23">
        <f t="shared" si="16"/>
        <v>113.81949627985796</v>
      </c>
      <c r="J86" s="23">
        <f>VLOOKUP(G86,'FS antenna gain'!$A$2:$B$902,2)</f>
        <v>6.4785780043119168</v>
      </c>
      <c r="K86" s="29">
        <f>VLOOKUP(E86,'vehicle radar antenna gain'!$A$3:$M$903,9)</f>
        <v>-21.973301974539758</v>
      </c>
      <c r="L86" s="23">
        <f t="shared" si="17"/>
        <v>13.026698025460242</v>
      </c>
      <c r="M86" s="23">
        <f t="shared" si="18"/>
        <v>18.026698025460242</v>
      </c>
      <c r="N86">
        <f t="shared" si="19"/>
        <v>-94.31422025008581</v>
      </c>
      <c r="O86">
        <f t="shared" si="20"/>
        <v>-89.31422025008581</v>
      </c>
      <c r="P86">
        <f t="shared" si="21"/>
        <v>4.3142202500858104</v>
      </c>
      <c r="Q86">
        <f t="shared" si="22"/>
        <v>24.31422025008581</v>
      </c>
    </row>
    <row r="87" spans="2:17" x14ac:dyDescent="0.25">
      <c r="B87" s="23">
        <v>78</v>
      </c>
      <c r="C87" s="3">
        <f t="shared" si="23"/>
        <v>0.31153846153846154</v>
      </c>
      <c r="D87" s="13">
        <f t="shared" si="13"/>
        <v>17.30382024208869</v>
      </c>
      <c r="E87" s="12">
        <f t="shared" si="14"/>
        <v>17.3</v>
      </c>
      <c r="F87" s="4">
        <f t="shared" si="15"/>
        <v>13.67982024208869</v>
      </c>
      <c r="G87" s="23">
        <f t="shared" si="24"/>
        <v>13.7</v>
      </c>
      <c r="H87" s="4">
        <f t="shared" si="25"/>
        <v>81.69755198290828</v>
      </c>
      <c r="I87" s="23">
        <f t="shared" si="16"/>
        <v>113.92154091188564</v>
      </c>
      <c r="J87" s="23">
        <f>VLOOKUP(G87,'FS antenna gain'!$A$2:$B$902,2)</f>
        <v>6.7154753014088833</v>
      </c>
      <c r="K87" s="29">
        <f>VLOOKUP(E87,'vehicle radar antenna gain'!$A$3:$M$903,9)</f>
        <v>-21.898422791177268</v>
      </c>
      <c r="L87" s="23">
        <f t="shared" si="17"/>
        <v>13.101577208822732</v>
      </c>
      <c r="M87" s="23">
        <f t="shared" si="18"/>
        <v>18.101577208822732</v>
      </c>
      <c r="N87">
        <f t="shared" si="19"/>
        <v>-94.104488401654024</v>
      </c>
      <c r="O87">
        <f t="shared" si="20"/>
        <v>-89.104488401654024</v>
      </c>
      <c r="P87">
        <f t="shared" si="21"/>
        <v>4.1044884016540237</v>
      </c>
      <c r="Q87">
        <f t="shared" si="22"/>
        <v>24.104488401654024</v>
      </c>
    </row>
    <row r="88" spans="2:17" x14ac:dyDescent="0.25">
      <c r="B88" s="23">
        <v>79</v>
      </c>
      <c r="C88" s="3">
        <f t="shared" si="23"/>
        <v>0.30759493670886079</v>
      </c>
      <c r="D88" s="13">
        <f t="shared" si="13"/>
        <v>17.097632386650488</v>
      </c>
      <c r="E88" s="12">
        <f t="shared" si="14"/>
        <v>17.100000000000001</v>
      </c>
      <c r="F88" s="4">
        <f t="shared" si="15"/>
        <v>13.473632386650488</v>
      </c>
      <c r="G88" s="23">
        <f t="shared" si="24"/>
        <v>13.5</v>
      </c>
      <c r="H88" s="4">
        <f t="shared" si="25"/>
        <v>82.65282814278045</v>
      </c>
      <c r="I88" s="23">
        <f t="shared" si="16"/>
        <v>114.02251441417121</v>
      </c>
      <c r="J88" s="23">
        <f>VLOOKUP(G88,'FS antenna gain'!$A$2:$B$902,2)</f>
        <v>6.7956037982891715</v>
      </c>
      <c r="K88" s="29">
        <f>VLOOKUP(E88,'vehicle radar antenna gain'!$A$3:$M$903,9)</f>
        <v>-21.82267290012765</v>
      </c>
      <c r="L88" s="23">
        <f t="shared" si="17"/>
        <v>13.17732709987235</v>
      </c>
      <c r="M88" s="23">
        <f t="shared" si="18"/>
        <v>18.17732709987235</v>
      </c>
      <c r="N88">
        <f t="shared" si="19"/>
        <v>-94.049583516009704</v>
      </c>
      <c r="O88">
        <f t="shared" si="20"/>
        <v>-89.049583516009704</v>
      </c>
      <c r="P88">
        <f t="shared" si="21"/>
        <v>4.0495835160097045</v>
      </c>
      <c r="Q88">
        <f t="shared" si="22"/>
        <v>24.049583516009704</v>
      </c>
    </row>
    <row r="89" spans="2:17" x14ac:dyDescent="0.25">
      <c r="B89" s="23">
        <v>80</v>
      </c>
      <c r="C89" s="3">
        <f t="shared" si="23"/>
        <v>0.30375000000000002</v>
      </c>
      <c r="D89" s="13">
        <f t="shared" si="13"/>
        <v>16.89615872795828</v>
      </c>
      <c r="E89" s="12">
        <f t="shared" si="14"/>
        <v>16.899999999999999</v>
      </c>
      <c r="F89" s="4">
        <f t="shared" si="15"/>
        <v>13.27215872795828</v>
      </c>
      <c r="G89" s="23">
        <f t="shared" si="24"/>
        <v>13.3</v>
      </c>
      <c r="H89" s="4">
        <f t="shared" si="25"/>
        <v>83.609150216946944</v>
      </c>
      <c r="I89" s="23">
        <f t="shared" si="16"/>
        <v>114.1224362325392</v>
      </c>
      <c r="J89" s="23">
        <f>VLOOKUP(G89,'FS antenna gain'!$A$2:$B$902,2)</f>
        <v>6.9576569864871693</v>
      </c>
      <c r="K89" s="29">
        <f>VLOOKUP(E89,'vehicle radar antenna gain'!$A$3:$M$903,9)</f>
        <v>-21.707370470133291</v>
      </c>
      <c r="L89" s="23">
        <f t="shared" si="17"/>
        <v>13.292629529866709</v>
      </c>
      <c r="M89" s="23">
        <f t="shared" si="18"/>
        <v>18.292629529866709</v>
      </c>
      <c r="N89">
        <f t="shared" si="19"/>
        <v>-93.872149716185334</v>
      </c>
      <c r="O89">
        <f t="shared" si="20"/>
        <v>-88.872149716185334</v>
      </c>
      <c r="P89">
        <f t="shared" si="21"/>
        <v>3.8721497161853335</v>
      </c>
      <c r="Q89">
        <f t="shared" si="22"/>
        <v>23.872149716185334</v>
      </c>
    </row>
    <row r="90" spans="2:17" x14ac:dyDescent="0.25">
      <c r="B90" s="23">
        <v>81</v>
      </c>
      <c r="C90" s="3">
        <f t="shared" si="23"/>
        <v>0.3</v>
      </c>
      <c r="D90" s="13">
        <f t="shared" si="13"/>
        <v>16.699244233993621</v>
      </c>
      <c r="E90" s="12">
        <f t="shared" si="14"/>
        <v>16.7</v>
      </c>
      <c r="F90" s="4">
        <f t="shared" si="15"/>
        <v>13.075244233993621</v>
      </c>
      <c r="G90" s="23">
        <f t="shared" si="24"/>
        <v>13.1</v>
      </c>
      <c r="H90" s="4">
        <f t="shared" si="25"/>
        <v>84.566482722175451</v>
      </c>
      <c r="I90" s="23">
        <f t="shared" si="16"/>
        <v>114.22132540167871</v>
      </c>
      <c r="J90" s="23">
        <f>VLOOKUP(G90,'FS antenna gain'!$A$2:$B$902,2)</f>
        <v>7.2053642029933975</v>
      </c>
      <c r="K90" s="29">
        <f>VLOOKUP(E90,'vehicle radar antenna gain'!$A$3:$M$903,9)</f>
        <v>-21.66847831145909</v>
      </c>
      <c r="L90" s="23">
        <f t="shared" si="17"/>
        <v>13.33152168854091</v>
      </c>
      <c r="M90" s="23">
        <f t="shared" si="18"/>
        <v>18.33152168854091</v>
      </c>
      <c r="N90">
        <f t="shared" si="19"/>
        <v>-93.684439510144415</v>
      </c>
      <c r="O90">
        <f t="shared" si="20"/>
        <v>-88.684439510144415</v>
      </c>
      <c r="P90">
        <f t="shared" si="21"/>
        <v>3.684439510144415</v>
      </c>
      <c r="Q90">
        <f t="shared" si="22"/>
        <v>23.684439510144415</v>
      </c>
    </row>
    <row r="91" spans="2:17" x14ac:dyDescent="0.25">
      <c r="B91" s="23">
        <v>82</v>
      </c>
      <c r="C91" s="3">
        <f t="shared" si="23"/>
        <v>0.29634146341463413</v>
      </c>
      <c r="D91" s="13">
        <f t="shared" si="13"/>
        <v>16.506740379408239</v>
      </c>
      <c r="E91" s="12">
        <f t="shared" si="14"/>
        <v>16.5</v>
      </c>
      <c r="F91" s="4">
        <f t="shared" si="15"/>
        <v>12.882740379408238</v>
      </c>
      <c r="G91" s="23">
        <f t="shared" si="24"/>
        <v>12.9</v>
      </c>
      <c r="H91" s="4">
        <f t="shared" si="25"/>
        <v>85.524791727311438</v>
      </c>
      <c r="I91" s="23">
        <f t="shared" si="16"/>
        <v>114.31920054971295</v>
      </c>
      <c r="J91" s="23">
        <f>VLOOKUP(G91,'FS antenna gain'!$A$2:$B$902,2)</f>
        <v>7.2892052531830878</v>
      </c>
      <c r="K91" s="29">
        <f>VLOOKUP(E91,'vehicle radar antenna gain'!$A$3:$M$903,9)</f>
        <v>-21.589990407453939</v>
      </c>
      <c r="L91" s="23">
        <f t="shared" si="17"/>
        <v>13.410009592546061</v>
      </c>
      <c r="M91" s="23">
        <f t="shared" si="18"/>
        <v>18.410009592546061</v>
      </c>
      <c r="N91">
        <f t="shared" si="19"/>
        <v>-93.619985703983801</v>
      </c>
      <c r="O91">
        <f t="shared" si="20"/>
        <v>-88.619985703983801</v>
      </c>
      <c r="P91">
        <f>-(N91-$I$4)</f>
        <v>3.6199857039838008</v>
      </c>
      <c r="Q91">
        <f t="shared" si="22"/>
        <v>23.619985703983801</v>
      </c>
    </row>
    <row r="92" spans="2:17" x14ac:dyDescent="0.25">
      <c r="B92" s="23">
        <v>83</v>
      </c>
      <c r="C92" s="3">
        <f t="shared" si="23"/>
        <v>0.29277108433734939</v>
      </c>
      <c r="D92" s="13">
        <f t="shared" si="13"/>
        <v>16.318504819974663</v>
      </c>
      <c r="E92" s="12">
        <f t="shared" si="14"/>
        <v>16.3</v>
      </c>
      <c r="F92" s="4">
        <f t="shared" si="15"/>
        <v>12.694504819974663</v>
      </c>
      <c r="G92" s="23">
        <f t="shared" si="24"/>
        <v>12.7</v>
      </c>
      <c r="H92" s="4">
        <f t="shared" si="25"/>
        <v>86.484044771275578</v>
      </c>
      <c r="I92" s="23">
        <f t="shared" si="16"/>
        <v>114.41607990337496</v>
      </c>
      <c r="J92" s="23">
        <f>VLOOKUP(G92,'FS antenna gain'!$A$2:$B$902,2)</f>
        <v>7.5446843827252508</v>
      </c>
      <c r="K92" s="29">
        <f>VLOOKUP(E92,'vehicle radar antenna gain'!$A$3:$M$903,9)</f>
        <v>-21.51054531030471</v>
      </c>
      <c r="L92" s="23">
        <f t="shared" si="17"/>
        <v>13.48945468969529</v>
      </c>
      <c r="M92" s="23">
        <f t="shared" si="18"/>
        <v>18.48945468969529</v>
      </c>
      <c r="N92">
        <f t="shared" si="19"/>
        <v>-93.38194083095442</v>
      </c>
      <c r="O92">
        <f t="shared" si="20"/>
        <v>-88.38194083095442</v>
      </c>
      <c r="P92">
        <f t="shared" ref="P92:P112" si="26">-(N92-$I$4)</f>
        <v>3.3819408309544201</v>
      </c>
      <c r="Q92">
        <f t="shared" si="22"/>
        <v>23.38194083095442</v>
      </c>
    </row>
    <row r="93" spans="2:17" x14ac:dyDescent="0.25">
      <c r="B93" s="23">
        <v>84</v>
      </c>
      <c r="C93" s="3">
        <f t="shared" si="23"/>
        <v>0.28928571428571431</v>
      </c>
      <c r="D93" s="13">
        <f t="shared" si="13"/>
        <v>16.134401085558213</v>
      </c>
      <c r="E93" s="12">
        <f t="shared" si="14"/>
        <v>16.100000000000001</v>
      </c>
      <c r="F93" s="4">
        <f t="shared" si="15"/>
        <v>12.510401085558213</v>
      </c>
      <c r="G93" s="23">
        <f t="shared" si="24"/>
        <v>12.5</v>
      </c>
      <c r="H93" s="4">
        <f t="shared" si="25"/>
        <v>87.444210786077775</v>
      </c>
      <c r="I93" s="23">
        <f t="shared" si="16"/>
        <v>114.51198129368959</v>
      </c>
      <c r="J93" s="23">
        <f>VLOOKUP(G93,'FS antenna gain'!$A$2:$B$902,2)</f>
        <v>7.6311976854629009</v>
      </c>
      <c r="K93" s="29">
        <f>VLOOKUP(E93,'vehicle radar antenna gain'!$A$3:$M$903,9)</f>
        <v>-21.430119384723099</v>
      </c>
      <c r="L93" s="23">
        <f t="shared" si="17"/>
        <v>13.569880615276901</v>
      </c>
      <c r="M93" s="23">
        <f t="shared" si="18"/>
        <v>18.569880615276901</v>
      </c>
      <c r="N93">
        <f t="shared" si="19"/>
        <v>-93.310902992949792</v>
      </c>
      <c r="O93">
        <f t="shared" si="20"/>
        <v>-88.310902992949792</v>
      </c>
      <c r="P93">
        <f t="shared" si="26"/>
        <v>3.3109029929497922</v>
      </c>
      <c r="Q93">
        <f t="shared" si="22"/>
        <v>23.310902992949792</v>
      </c>
    </row>
    <row r="94" spans="2:17" x14ac:dyDescent="0.25">
      <c r="B94" s="23">
        <v>85</v>
      </c>
      <c r="C94" s="3">
        <f t="shared" si="23"/>
        <v>0.28588235294117648</v>
      </c>
      <c r="D94" s="13">
        <f t="shared" si="13"/>
        <v>15.954298290458594</v>
      </c>
      <c r="E94" s="12">
        <f t="shared" si="14"/>
        <v>16</v>
      </c>
      <c r="F94" s="4">
        <f t="shared" si="15"/>
        <v>12.330298290458593</v>
      </c>
      <c r="G94" s="23">
        <f t="shared" si="24"/>
        <v>12.3</v>
      </c>
      <c r="H94" s="4">
        <f t="shared" si="25"/>
        <v>88.405260024503065</v>
      </c>
      <c r="I94" s="23">
        <f t="shared" si="16"/>
        <v>114.60692216207752</v>
      </c>
      <c r="J94" s="23">
        <f>VLOOKUP(G94,'FS antenna gain'!$A$2:$B$902,2)</f>
        <v>7.8063202246793679</v>
      </c>
      <c r="K94" s="29">
        <f>VLOOKUP(E94,'vehicle radar antenna gain'!$A$3:$M$903,9)</f>
        <v>-21.38953098408421</v>
      </c>
      <c r="L94" s="23">
        <f t="shared" si="17"/>
        <v>13.61046901591579</v>
      </c>
      <c r="M94" s="23">
        <f t="shared" si="18"/>
        <v>18.61046901591579</v>
      </c>
      <c r="N94">
        <f t="shared" si="19"/>
        <v>-93.190132921482373</v>
      </c>
      <c r="O94">
        <f t="shared" si="20"/>
        <v>-88.190132921482373</v>
      </c>
      <c r="P94">
        <f t="shared" si="26"/>
        <v>3.1901329214823733</v>
      </c>
      <c r="Q94">
        <f t="shared" si="22"/>
        <v>23.190132921482373</v>
      </c>
    </row>
    <row r="95" spans="2:17" x14ac:dyDescent="0.25">
      <c r="B95" s="23">
        <v>86</v>
      </c>
      <c r="C95" s="3">
        <f t="shared" si="23"/>
        <v>0.28255813953488373</v>
      </c>
      <c r="D95" s="13">
        <f t="shared" si="13"/>
        <v>15.778070860044606</v>
      </c>
      <c r="E95" s="12">
        <f t="shared" si="14"/>
        <v>15.8</v>
      </c>
      <c r="F95" s="4">
        <f t="shared" si="15"/>
        <v>12.154070860044605</v>
      </c>
      <c r="G95" s="23">
        <f t="shared" si="24"/>
        <v>12.2</v>
      </c>
      <c r="H95" s="4">
        <f t="shared" si="25"/>
        <v>89.367163992150935</v>
      </c>
      <c r="I95" s="23">
        <f t="shared" si="16"/>
        <v>114.70091956680363</v>
      </c>
      <c r="J95" s="23">
        <f>VLOOKUP(G95,'FS antenna gain'!$A$2:$B$902,2)</f>
        <v>7.9843137527530743</v>
      </c>
      <c r="K95" s="29">
        <f>VLOOKUP(E95,'vehicle radar antenna gain'!$A$3:$M$903,9)</f>
        <v>-21.307587548561678</v>
      </c>
      <c r="L95" s="23">
        <f t="shared" si="17"/>
        <v>13.692412451438322</v>
      </c>
      <c r="M95" s="23">
        <f t="shared" si="18"/>
        <v>18.692412451438322</v>
      </c>
      <c r="N95">
        <f t="shared" si="19"/>
        <v>-93.024193362612237</v>
      </c>
      <c r="O95">
        <f t="shared" si="20"/>
        <v>-88.024193362612237</v>
      </c>
      <c r="P95">
        <f t="shared" si="26"/>
        <v>3.0241933626122375</v>
      </c>
      <c r="Q95">
        <f t="shared" si="22"/>
        <v>23.024193362612237</v>
      </c>
    </row>
    <row r="96" spans="2:17" x14ac:dyDescent="0.25">
      <c r="B96" s="23">
        <v>87</v>
      </c>
      <c r="C96" s="3">
        <f t="shared" si="23"/>
        <v>0.27931034482758621</v>
      </c>
      <c r="D96" s="13">
        <f t="shared" si="13"/>
        <v>15.605598272675465</v>
      </c>
      <c r="E96" s="12">
        <f t="shared" si="14"/>
        <v>15.6</v>
      </c>
      <c r="F96" s="4">
        <f t="shared" si="15"/>
        <v>11.981598272675464</v>
      </c>
      <c r="G96" s="23">
        <f t="shared" si="24"/>
        <v>12</v>
      </c>
      <c r="H96" s="4">
        <f t="shared" si="25"/>
        <v>90.329895383532914</v>
      </c>
      <c r="I96" s="23">
        <f t="shared" si="16"/>
        <v>114.79399018970423</v>
      </c>
      <c r="J96" s="23">
        <f>VLOOKUP(G96,'FS antenna gain'!$A$2:$B$902,2)</f>
        <v>8.0744168594737076</v>
      </c>
      <c r="K96" s="29">
        <f>VLOOKUP(E96,'vehicle radar antenna gain'!$A$3:$M$903,9)</f>
        <v>-21.182706716799721</v>
      </c>
      <c r="L96" s="23">
        <f t="shared" si="17"/>
        <v>13.817293283200279</v>
      </c>
      <c r="M96" s="23">
        <f t="shared" si="18"/>
        <v>18.817293283200279</v>
      </c>
      <c r="N96">
        <f t="shared" si="19"/>
        <v>-92.902280047030246</v>
      </c>
      <c r="O96">
        <f t="shared" si="20"/>
        <v>-87.902280047030246</v>
      </c>
      <c r="P96">
        <f t="shared" si="26"/>
        <v>2.9022800470302457</v>
      </c>
      <c r="Q96">
        <f t="shared" si="22"/>
        <v>22.902280047030246</v>
      </c>
    </row>
    <row r="97" spans="2:17" x14ac:dyDescent="0.25">
      <c r="B97" s="23">
        <v>88</v>
      </c>
      <c r="C97" s="3">
        <f t="shared" si="23"/>
        <v>0.27613636363636362</v>
      </c>
      <c r="D97" s="13">
        <f t="shared" si="13"/>
        <v>15.436764815968012</v>
      </c>
      <c r="E97" s="12">
        <f t="shared" si="14"/>
        <v>15.4</v>
      </c>
      <c r="F97" s="4">
        <f t="shared" si="15"/>
        <v>11.812764815968011</v>
      </c>
      <c r="G97" s="23">
        <f t="shared" si="24"/>
        <v>11.8</v>
      </c>
      <c r="H97" s="4">
        <f t="shared" si="25"/>
        <v>91.293428021955663</v>
      </c>
      <c r="I97" s="23">
        <f t="shared" si="16"/>
        <v>114.88615034313358</v>
      </c>
      <c r="J97" s="23">
        <f>VLOOKUP(G97,'FS antenna gain'!$A$2:$B$902,2)</f>
        <v>8.2568978280111729</v>
      </c>
      <c r="K97" s="29">
        <f>VLOOKUP(E97,'vehicle radar antenna gain'!$A$3:$M$903,9)</f>
        <v>-21.140542056792292</v>
      </c>
      <c r="L97" s="23">
        <f t="shared" si="17"/>
        <v>13.859457943207708</v>
      </c>
      <c r="M97" s="23">
        <f t="shared" si="18"/>
        <v>18.859457943207708</v>
      </c>
      <c r="N97">
        <f t="shared" si="19"/>
        <v>-92.769794571914701</v>
      </c>
      <c r="O97">
        <f t="shared" si="20"/>
        <v>-87.769794571914701</v>
      </c>
      <c r="P97">
        <f t="shared" si="26"/>
        <v>2.7697945719147015</v>
      </c>
      <c r="Q97">
        <f t="shared" si="22"/>
        <v>22.769794571914701</v>
      </c>
    </row>
    <row r="98" spans="2:17" x14ac:dyDescent="0.25">
      <c r="B98" s="23">
        <v>89</v>
      </c>
      <c r="C98" s="3">
        <f t="shared" si="23"/>
        <v>0.27303370786516856</v>
      </c>
      <c r="D98" s="13">
        <f t="shared" si="13"/>
        <v>15.271459356530439</v>
      </c>
      <c r="E98" s="12">
        <f t="shared" si="14"/>
        <v>15.3</v>
      </c>
      <c r="F98" s="4">
        <f t="shared" si="15"/>
        <v>11.647459356530439</v>
      </c>
      <c r="G98" s="23">
        <f t="shared" si="24"/>
        <v>11.6</v>
      </c>
      <c r="H98" s="4">
        <f t="shared" si="25"/>
        <v>92.257736802937018</v>
      </c>
      <c r="I98" s="23">
        <f t="shared" si="16"/>
        <v>114.97741597707881</v>
      </c>
      <c r="J98" s="23">
        <f>VLOOKUP(G98,'FS antenna gain'!$A$2:$B$902,2)</f>
        <v>8.5365020018240116</v>
      </c>
      <c r="K98" s="29">
        <f>VLOOKUP(E98,'vehicle radar antenna gain'!$A$3:$M$903,9)</f>
        <v>-21.09810270650933</v>
      </c>
      <c r="L98" s="23">
        <f t="shared" si="17"/>
        <v>13.90189729349067</v>
      </c>
      <c r="M98" s="23">
        <f t="shared" si="18"/>
        <v>18.90189729349067</v>
      </c>
      <c r="N98">
        <f t="shared" si="19"/>
        <v>-92.539016681764139</v>
      </c>
      <c r="O98">
        <f t="shared" si="20"/>
        <v>-87.539016681764139</v>
      </c>
      <c r="P98">
        <f t="shared" si="26"/>
        <v>2.5390166817641386</v>
      </c>
      <c r="Q98">
        <f t="shared" si="22"/>
        <v>22.539016681764139</v>
      </c>
    </row>
    <row r="99" spans="2:17" x14ac:dyDescent="0.25">
      <c r="B99" s="23">
        <v>90</v>
      </c>
      <c r="C99" s="3">
        <f t="shared" si="23"/>
        <v>0.27</v>
      </c>
      <c r="D99" s="13">
        <f t="shared" si="13"/>
        <v>15.109575122340466</v>
      </c>
      <c r="E99" s="12">
        <f t="shared" si="14"/>
        <v>15.1</v>
      </c>
      <c r="F99" s="4">
        <f t="shared" si="15"/>
        <v>11.485575122340466</v>
      </c>
      <c r="G99" s="23">
        <f t="shared" si="24"/>
        <v>11.5</v>
      </c>
      <c r="H99" s="4">
        <f t="shared" si="25"/>
        <v>93.222797640920433</v>
      </c>
      <c r="I99" s="23">
        <f t="shared" si="16"/>
        <v>115.06780268639756</v>
      </c>
      <c r="J99" s="23">
        <f>VLOOKUP(G99,'FS antenna gain'!$A$2:$B$902,2)</f>
        <v>8.5365020018240116</v>
      </c>
      <c r="K99" s="29">
        <f>VLOOKUP(E99,'vehicle radar antenna gain'!$A$3:$M$903,9)</f>
        <v>-20.969100130080562</v>
      </c>
      <c r="L99" s="23">
        <f t="shared" si="17"/>
        <v>14.030899869919438</v>
      </c>
      <c r="M99" s="23">
        <f t="shared" si="18"/>
        <v>19.030899869919438</v>
      </c>
      <c r="N99">
        <f t="shared" si="19"/>
        <v>-92.500400814654114</v>
      </c>
      <c r="O99">
        <f t="shared" si="20"/>
        <v>-87.500400814654114</v>
      </c>
      <c r="P99">
        <f t="shared" si="26"/>
        <v>2.5004008146541139</v>
      </c>
      <c r="Q99">
        <f t="shared" si="22"/>
        <v>22.500400814654114</v>
      </c>
    </row>
    <row r="100" spans="2:17" x14ac:dyDescent="0.25">
      <c r="B100" s="23">
        <v>91</v>
      </c>
      <c r="C100" s="3">
        <f t="shared" si="23"/>
        <v>0.26703296703296703</v>
      </c>
      <c r="D100" s="13">
        <f t="shared" si="13"/>
        <v>14.951009496999502</v>
      </c>
      <c r="E100" s="12">
        <f t="shared" si="14"/>
        <v>15</v>
      </c>
      <c r="F100" s="4">
        <f t="shared" si="15"/>
        <v>11.327009496999501</v>
      </c>
      <c r="G100" s="23">
        <f t="shared" si="24"/>
        <v>11.3</v>
      </c>
      <c r="H100" s="4">
        <f t="shared" si="25"/>
        <v>94.188587419071112</v>
      </c>
      <c r="I100" s="23">
        <f t="shared" si="16"/>
        <v>115.15732571813925</v>
      </c>
      <c r="J100" s="23">
        <f>VLOOKUP(G100,'FS antenna gain'!$A$2:$B$902,2)</f>
        <v>8.7269869235788136</v>
      </c>
      <c r="K100" s="29">
        <f>VLOOKUP(E100,'vehicle radar antenna gain'!$A$3:$M$903,9)</f>
        <v>-20.969100130080562</v>
      </c>
      <c r="L100" s="23">
        <f t="shared" si="17"/>
        <v>14.030899869919438</v>
      </c>
      <c r="M100" s="23">
        <f t="shared" si="18"/>
        <v>19.030899869919438</v>
      </c>
      <c r="N100">
        <f t="shared" si="19"/>
        <v>-92.399438924641004</v>
      </c>
      <c r="O100">
        <f t="shared" si="20"/>
        <v>-87.399438924641004</v>
      </c>
      <c r="P100">
        <f t="shared" si="26"/>
        <v>2.3994389246410037</v>
      </c>
      <c r="Q100">
        <f t="shared" si="22"/>
        <v>22.399438924641004</v>
      </c>
    </row>
    <row r="101" spans="2:17" x14ac:dyDescent="0.25">
      <c r="B101" s="23">
        <v>92</v>
      </c>
      <c r="C101" s="3">
        <f t="shared" si="23"/>
        <v>0.26413043478260873</v>
      </c>
      <c r="D101" s="13">
        <f t="shared" si="13"/>
        <v>14.795663825144267</v>
      </c>
      <c r="E101" s="12">
        <f t="shared" si="14"/>
        <v>14.8</v>
      </c>
      <c r="F101" s="4">
        <f t="shared" si="15"/>
        <v>11.171663825144266</v>
      </c>
      <c r="G101" s="23">
        <f t="shared" si="24"/>
        <v>11.2</v>
      </c>
      <c r="H101" s="4">
        <f t="shared" si="25"/>
        <v>95.155083941952356</v>
      </c>
      <c r="I101" s="23">
        <f t="shared" si="16"/>
        <v>115.2459999789159</v>
      </c>
      <c r="J101" s="23">
        <f>VLOOKUP(G101,'FS antenna gain'!$A$2:$B$902,2)</f>
        <v>8.9208735409978956</v>
      </c>
      <c r="K101" s="29">
        <f>VLOOKUP(E101,'vehicle radar antenna gain'!$A$3:$M$903,9)</f>
        <v>-20.881656975169712</v>
      </c>
      <c r="L101" s="23">
        <f t="shared" si="17"/>
        <v>14.118343024830288</v>
      </c>
      <c r="M101" s="23">
        <f t="shared" si="18"/>
        <v>19.118343024830288</v>
      </c>
      <c r="N101">
        <f t="shared" si="19"/>
        <v>-92.20678341308772</v>
      </c>
      <c r="O101">
        <f t="shared" si="20"/>
        <v>-87.20678341308772</v>
      </c>
      <c r="P101">
        <f t="shared" si="26"/>
        <v>2.2067834130877202</v>
      </c>
      <c r="Q101">
        <f t="shared" si="22"/>
        <v>22.20678341308772</v>
      </c>
    </row>
    <row r="102" spans="2:17" x14ac:dyDescent="0.25">
      <c r="B102" s="23">
        <v>93</v>
      </c>
      <c r="C102" s="3">
        <f t="shared" si="23"/>
        <v>0.26129032258064516</v>
      </c>
      <c r="D102" s="13">
        <f t="shared" si="13"/>
        <v>14.64344322834398</v>
      </c>
      <c r="E102" s="12">
        <f t="shared" si="14"/>
        <v>14.6</v>
      </c>
      <c r="F102" s="4">
        <f t="shared" si="15"/>
        <v>11.019443228343979</v>
      </c>
      <c r="G102" s="23">
        <f t="shared" si="24"/>
        <v>11</v>
      </c>
      <c r="H102" s="4">
        <f t="shared" si="25"/>
        <v>96.122265890895434</v>
      </c>
      <c r="I102" s="23">
        <f t="shared" si="16"/>
        <v>115.33384004229174</v>
      </c>
      <c r="J102" s="23">
        <f>VLOOKUP(G102,'FS antenna gain'!$A$2:$B$902,2)</f>
        <v>9.0191308817086906</v>
      </c>
      <c r="K102" s="29">
        <f>VLOOKUP(E102,'vehicle radar antenna gain'!$A$3:$M$903,9)</f>
        <v>-20.74825127776997</v>
      </c>
      <c r="L102" s="23">
        <f t="shared" si="17"/>
        <v>14.25174872223003</v>
      </c>
      <c r="M102" s="23">
        <f t="shared" si="18"/>
        <v>19.25174872223003</v>
      </c>
      <c r="N102">
        <f t="shared" si="19"/>
        <v>-92.062960438353016</v>
      </c>
      <c r="O102">
        <f t="shared" si="20"/>
        <v>-87.062960438353016</v>
      </c>
      <c r="P102">
        <f t="shared" si="26"/>
        <v>2.0629604383530165</v>
      </c>
      <c r="Q102">
        <f t="shared" si="22"/>
        <v>22.062960438353016</v>
      </c>
    </row>
    <row r="103" spans="2:17" x14ac:dyDescent="0.25">
      <c r="B103" s="23">
        <v>94</v>
      </c>
      <c r="C103" s="3">
        <f t="shared" si="23"/>
        <v>0.25851063829787235</v>
      </c>
      <c r="D103" s="13">
        <f t="shared" si="13"/>
        <v>14.494256430854824</v>
      </c>
      <c r="E103" s="12">
        <f t="shared" si="14"/>
        <v>14.5</v>
      </c>
      <c r="F103" s="4">
        <f t="shared" si="15"/>
        <v>10.870256430854823</v>
      </c>
      <c r="G103" s="23">
        <f t="shared" si="24"/>
        <v>10.9</v>
      </c>
      <c r="H103" s="4">
        <f t="shared" si="25"/>
        <v>97.090112781889374</v>
      </c>
      <c r="I103" s="23">
        <f t="shared" si="16"/>
        <v>115.42086015616576</v>
      </c>
      <c r="J103" s="23">
        <f>VLOOKUP(G103,'FS antenna gain'!$A$2:$B$902,2)</f>
        <v>9.1182855621487207</v>
      </c>
      <c r="K103" s="29">
        <f>VLOOKUP(E103,'vehicle radar antenna gain'!$A$3:$M$903,9)</f>
        <v>-20.74825127776997</v>
      </c>
      <c r="L103" s="23">
        <f t="shared" si="17"/>
        <v>14.25174872223003</v>
      </c>
      <c r="M103" s="23">
        <f t="shared" si="18"/>
        <v>19.25174872223003</v>
      </c>
      <c r="N103">
        <f t="shared" si="19"/>
        <v>-92.050825871786998</v>
      </c>
      <c r="O103">
        <f t="shared" si="20"/>
        <v>-87.050825871786998</v>
      </c>
      <c r="P103">
        <f t="shared" si="26"/>
        <v>2.0508258717869978</v>
      </c>
      <c r="Q103">
        <f t="shared" si="22"/>
        <v>22.050825871786998</v>
      </c>
    </row>
    <row r="104" spans="2:17" x14ac:dyDescent="0.25">
      <c r="B104" s="23">
        <v>95</v>
      </c>
      <c r="C104" s="3">
        <f t="shared" si="23"/>
        <v>0.25578947368421051</v>
      </c>
      <c r="D104" s="13">
        <f t="shared" si="13"/>
        <v>14.348015594643869</v>
      </c>
      <c r="E104" s="12">
        <f t="shared" si="14"/>
        <v>14.3</v>
      </c>
      <c r="F104" s="4">
        <f t="shared" si="15"/>
        <v>10.724015594643868</v>
      </c>
      <c r="G104" s="23">
        <f t="shared" si="24"/>
        <v>10.7</v>
      </c>
      <c r="H104" s="4">
        <f t="shared" si="25"/>
        <v>98.05860492582994</v>
      </c>
      <c r="I104" s="23">
        <f t="shared" si="16"/>
        <v>115.50707425012604</v>
      </c>
      <c r="J104" s="23">
        <f>VLOOKUP(G104,'FS antenna gain'!$A$2:$B$902,2)</f>
        <v>9.4213013790450653</v>
      </c>
      <c r="K104" s="29">
        <f>VLOOKUP(E104,'vehicle radar antenna gain'!$A$3:$M$903,9)</f>
        <v>-20.65777180622128</v>
      </c>
      <c r="L104" s="23">
        <f t="shared" si="17"/>
        <v>14.34222819377872</v>
      </c>
      <c r="M104" s="23">
        <f t="shared" si="18"/>
        <v>19.34222819377872</v>
      </c>
      <c r="N104">
        <f t="shared" si="19"/>
        <v>-91.743544677302253</v>
      </c>
      <c r="O104">
        <f t="shared" si="20"/>
        <v>-86.743544677302253</v>
      </c>
      <c r="P104">
        <f t="shared" si="26"/>
        <v>1.7435446773022534</v>
      </c>
      <c r="Q104">
        <f t="shared" si="22"/>
        <v>21.743544677302253</v>
      </c>
    </row>
    <row r="105" spans="2:17" x14ac:dyDescent="0.25">
      <c r="B105" s="23">
        <v>96</v>
      </c>
      <c r="C105" s="3">
        <f t="shared" si="23"/>
        <v>0.25312499999999999</v>
      </c>
      <c r="D105" s="13">
        <f t="shared" si="13"/>
        <v>14.204636163132609</v>
      </c>
      <c r="E105" s="12">
        <f t="shared" si="14"/>
        <v>14.2</v>
      </c>
      <c r="F105" s="4">
        <f t="shared" si="15"/>
        <v>10.580636163132608</v>
      </c>
      <c r="G105" s="23">
        <f t="shared" si="24"/>
        <v>10.6</v>
      </c>
      <c r="H105" s="4">
        <f t="shared" si="25"/>
        <v>99.027723390977741</v>
      </c>
      <c r="I105" s="23">
        <f t="shared" si="16"/>
        <v>115.59249594275423</v>
      </c>
      <c r="J105" s="23">
        <f>VLOOKUP(G105,'FS antenna gain'!$A$2:$B$902,2)</f>
        <v>9.5242155339158749</v>
      </c>
      <c r="K105" s="29">
        <f>VLOOKUP(E105,'vehicle radar antenna gain'!$A$3:$M$903,9)</f>
        <v>-20.566017934076051</v>
      </c>
      <c r="L105" s="23">
        <f t="shared" si="17"/>
        <v>14.433982065923949</v>
      </c>
      <c r="M105" s="23">
        <f t="shared" si="18"/>
        <v>19.433982065923949</v>
      </c>
      <c r="N105">
        <f t="shared" si="19"/>
        <v>-91.634298342914406</v>
      </c>
      <c r="O105">
        <f t="shared" si="20"/>
        <v>-86.634298342914406</v>
      </c>
      <c r="P105">
        <f t="shared" si="26"/>
        <v>1.6342983429144056</v>
      </c>
      <c r="Q105">
        <f t="shared" si="22"/>
        <v>21.634298342914406</v>
      </c>
    </row>
    <row r="106" spans="2:17" x14ac:dyDescent="0.25">
      <c r="B106" s="23">
        <v>97</v>
      </c>
      <c r="C106" s="3">
        <f t="shared" si="23"/>
        <v>0.25051546391752577</v>
      </c>
      <c r="D106" s="13">
        <f t="shared" si="13"/>
        <v>14.064036713145526</v>
      </c>
      <c r="E106" s="12">
        <f t="shared" si="14"/>
        <v>14.1</v>
      </c>
      <c r="F106" s="4">
        <f t="shared" si="15"/>
        <v>10.440036713145526</v>
      </c>
      <c r="G106" s="23">
        <f t="shared" si="24"/>
        <v>10.4</v>
      </c>
      <c r="H106" s="4">
        <f t="shared" si="25"/>
        <v>99.997449967486673</v>
      </c>
      <c r="I106" s="23">
        <f t="shared" si="16"/>
        <v>115.67713854886551</v>
      </c>
      <c r="J106" s="23">
        <f>VLOOKUP(G106,'FS antenna gain'!$A$2:$B$902,2)</f>
        <v>9.6281145281948142</v>
      </c>
      <c r="K106" s="29">
        <f>VLOOKUP(E106,'vehicle radar antenna gain'!$A$3:$M$903,9)</f>
        <v>-20.519651779418922</v>
      </c>
      <c r="L106" s="23">
        <f t="shared" si="17"/>
        <v>14.480348220581078</v>
      </c>
      <c r="M106" s="23">
        <f t="shared" si="18"/>
        <v>19.480348220581078</v>
      </c>
      <c r="N106">
        <f t="shared" si="19"/>
        <v>-91.568675800089622</v>
      </c>
      <c r="O106">
        <f t="shared" si="20"/>
        <v>-86.568675800089622</v>
      </c>
      <c r="P106">
        <f t="shared" si="26"/>
        <v>1.5686758000896219</v>
      </c>
      <c r="Q106">
        <f t="shared" si="22"/>
        <v>21.568675800089622</v>
      </c>
    </row>
    <row r="107" spans="2:17" x14ac:dyDescent="0.25">
      <c r="B107" s="23">
        <v>98</v>
      </c>
      <c r="C107" s="3">
        <f t="shared" si="23"/>
        <v>0.24795918367346939</v>
      </c>
      <c r="D107" s="13">
        <f t="shared" si="13"/>
        <v>13.926138814582048</v>
      </c>
      <c r="E107" s="12">
        <f t="shared" si="14"/>
        <v>13.9</v>
      </c>
      <c r="F107" s="4">
        <f t="shared" si="15"/>
        <v>10.302138814582047</v>
      </c>
      <c r="G107" s="23">
        <f t="shared" si="24"/>
        <v>10.3</v>
      </c>
      <c r="H107" s="4">
        <f t="shared" si="25"/>
        <v>100.96776713387298</v>
      </c>
      <c r="I107" s="23">
        <f t="shared" si="16"/>
        <v>115.76101508666898</v>
      </c>
      <c r="J107" s="23">
        <f>VLOOKUP(G107,'FS antenna gain'!$A$2:$B$902,2)</f>
        <v>9.7330173930350199</v>
      </c>
      <c r="K107" s="29">
        <f>VLOOKUP(E107,'vehicle radar antenna gain'!$A$3:$M$903,9)</f>
        <v>-20.472953248056768</v>
      </c>
      <c r="L107" s="23">
        <f t="shared" si="17"/>
        <v>14.527046751943232</v>
      </c>
      <c r="M107" s="23">
        <f t="shared" si="18"/>
        <v>19.527046751943232</v>
      </c>
      <c r="N107">
        <f t="shared" si="19"/>
        <v>-91.500950941690718</v>
      </c>
      <c r="O107">
        <f t="shared" si="20"/>
        <v>-86.500950941690718</v>
      </c>
      <c r="P107">
        <f t="shared" si="26"/>
        <v>1.5009509416907179</v>
      </c>
      <c r="Q107">
        <f t="shared" si="22"/>
        <v>21.500950941690718</v>
      </c>
    </row>
    <row r="108" spans="2:17" x14ac:dyDescent="0.25">
      <c r="B108" s="23">
        <v>99</v>
      </c>
      <c r="C108" s="3">
        <f t="shared" si="23"/>
        <v>0.24545454545454545</v>
      </c>
      <c r="D108" s="13">
        <f t="shared" si="13"/>
        <v>13.790866897360983</v>
      </c>
      <c r="E108" s="12">
        <f t="shared" si="14"/>
        <v>13.8</v>
      </c>
      <c r="F108" s="4">
        <f t="shared" si="15"/>
        <v>10.166866897360983</v>
      </c>
      <c r="G108" s="23">
        <f t="shared" si="24"/>
        <v>10.199999999999999</v>
      </c>
      <c r="H108" s="4">
        <f t="shared" si="25"/>
        <v>101.9386580253046</v>
      </c>
      <c r="I108" s="23">
        <f t="shared" si="16"/>
        <v>115.84413828483639</v>
      </c>
      <c r="J108" s="23">
        <f>VLOOKUP(G108,'FS antenna gain'!$A$2:$B$902,2)</f>
        <v>9.9459136660982708</v>
      </c>
      <c r="K108" s="29">
        <f>VLOOKUP(E108,'vehicle radar antenna gain'!$A$3:$M$903,9)</f>
        <v>-20.425917540263889</v>
      </c>
      <c r="L108" s="23">
        <f t="shared" si="17"/>
        <v>14.574082459736111</v>
      </c>
      <c r="M108" s="23">
        <f t="shared" si="18"/>
        <v>19.574082459736111</v>
      </c>
      <c r="N108">
        <f t="shared" si="19"/>
        <v>-91.324142159002008</v>
      </c>
      <c r="O108">
        <f t="shared" si="20"/>
        <v>-86.324142159002008</v>
      </c>
      <c r="P108">
        <f t="shared" si="26"/>
        <v>1.3241421590020082</v>
      </c>
      <c r="Q108">
        <f t="shared" si="22"/>
        <v>21.324142159002008</v>
      </c>
    </row>
    <row r="109" spans="2:17" x14ac:dyDescent="0.25">
      <c r="B109" s="23">
        <v>100</v>
      </c>
      <c r="C109" s="3">
        <f t="shared" si="23"/>
        <v>0.24299999999999999</v>
      </c>
      <c r="D109" s="13">
        <f t="shared" si="13"/>
        <v>13.658148125215172</v>
      </c>
      <c r="E109" s="12">
        <f t="shared" si="14"/>
        <v>13.7</v>
      </c>
      <c r="F109" s="4">
        <f t="shared" si="15"/>
        <v>10.034148125215172</v>
      </c>
      <c r="G109" s="23">
        <f t="shared" si="24"/>
        <v>10</v>
      </c>
      <c r="H109" s="4">
        <f t="shared" si="25"/>
        <v>102.91010640359868</v>
      </c>
      <c r="I109" s="23">
        <f t="shared" si="16"/>
        <v>115.92652058946936</v>
      </c>
      <c r="J109" s="23">
        <f>VLOOKUP(G109,'FS antenna gain'!$A$2:$B$902,2)</f>
        <v>10.053948010664303</v>
      </c>
      <c r="K109" s="29">
        <f>VLOOKUP(E109,'vehicle radar antenna gain'!$A$3:$M$903,9)</f>
        <v>-20.330814869798601</v>
      </c>
      <c r="L109" s="23">
        <f t="shared" si="17"/>
        <v>14.669185130201399</v>
      </c>
      <c r="M109" s="23">
        <f t="shared" si="18"/>
        <v>19.669185130201399</v>
      </c>
      <c r="N109">
        <f t="shared" si="19"/>
        <v>-91.203387448603664</v>
      </c>
      <c r="O109">
        <f t="shared" si="20"/>
        <v>-86.203387448603664</v>
      </c>
      <c r="P109">
        <f t="shared" si="26"/>
        <v>1.2033874486036638</v>
      </c>
      <c r="Q109">
        <f t="shared" si="22"/>
        <v>21.203387448603664</v>
      </c>
    </row>
    <row r="110" spans="2:17" x14ac:dyDescent="0.25">
      <c r="B110" s="23">
        <v>101</v>
      </c>
      <c r="C110" s="3">
        <f t="shared" si="23"/>
        <v>0.24059405940594061</v>
      </c>
      <c r="D110" s="13">
        <f t="shared" si="13"/>
        <v>13.527912275940821</v>
      </c>
      <c r="E110" s="12">
        <f t="shared" si="14"/>
        <v>13.5</v>
      </c>
      <c r="F110" s="4">
        <f t="shared" si="15"/>
        <v>9.9039122759408205</v>
      </c>
      <c r="G110" s="23">
        <f t="shared" si="24"/>
        <v>9.9</v>
      </c>
      <c r="H110" s="4">
        <f t="shared" si="25"/>
        <v>103.88209662882242</v>
      </c>
      <c r="I110" s="23">
        <f t="shared" si="16"/>
        <v>116.00817417095669</v>
      </c>
      <c r="J110" s="23">
        <f>VLOOKUP(G110,'FS antenna gain'!$A$2:$B$902,2)</f>
        <v>10.163068145725546</v>
      </c>
      <c r="K110" s="29">
        <f>VLOOKUP(E110,'vehicle radar antenna gain'!$A$3:$M$903,9)</f>
        <v>-20.28273777167044</v>
      </c>
      <c r="L110" s="23">
        <f t="shared" si="17"/>
        <v>14.71726222832956</v>
      </c>
      <c r="M110" s="23">
        <f t="shared" si="18"/>
        <v>19.71726222832956</v>
      </c>
      <c r="N110">
        <f t="shared" si="19"/>
        <v>-91.127843796901587</v>
      </c>
      <c r="O110">
        <f t="shared" si="20"/>
        <v>-86.127843796901587</v>
      </c>
      <c r="P110">
        <f t="shared" si="26"/>
        <v>1.1278437969015869</v>
      </c>
      <c r="Q110">
        <f t="shared" si="22"/>
        <v>21.127843796901587</v>
      </c>
    </row>
    <row r="111" spans="2:17" x14ac:dyDescent="0.25">
      <c r="B111" s="23">
        <v>102</v>
      </c>
      <c r="C111" s="3">
        <f t="shared" si="23"/>
        <v>0.23823529411764707</v>
      </c>
      <c r="D111" s="13">
        <f t="shared" si="13"/>
        <v>13.400091627730898</v>
      </c>
      <c r="E111" s="12">
        <f t="shared" si="14"/>
        <v>13.4</v>
      </c>
      <c r="F111" s="4">
        <f t="shared" si="15"/>
        <v>9.7760916277308976</v>
      </c>
      <c r="G111" s="23">
        <f t="shared" si="24"/>
        <v>9.8000000000000007</v>
      </c>
      <c r="H111" s="4">
        <f t="shared" si="25"/>
        <v>104.85461363240056</v>
      </c>
      <c r="I111" s="23">
        <f t="shared" si="16"/>
        <v>116.08911093071458</v>
      </c>
      <c r="J111" s="23">
        <f>VLOOKUP(G111,'FS antenna gain'!$A$2:$B$902,2)</f>
        <v>10.273296118351929</v>
      </c>
      <c r="K111" s="29">
        <f>VLOOKUP(E111,'vehicle radar antenna gain'!$A$3:$M$903,9)</f>
        <v>-20.234303219717461</v>
      </c>
      <c r="L111" s="23">
        <f t="shared" si="17"/>
        <v>14.765696780282539</v>
      </c>
      <c r="M111" s="23">
        <f t="shared" si="18"/>
        <v>19.765696780282539</v>
      </c>
      <c r="N111">
        <f t="shared" si="19"/>
        <v>-91.050118032080121</v>
      </c>
      <c r="O111">
        <f t="shared" si="20"/>
        <v>-86.050118032080121</v>
      </c>
      <c r="P111">
        <f t="shared" si="26"/>
        <v>1.0501180320801211</v>
      </c>
      <c r="Q111">
        <f t="shared" si="22"/>
        <v>21.050118032080121</v>
      </c>
    </row>
    <row r="112" spans="2:17" x14ac:dyDescent="0.25">
      <c r="B112" s="23">
        <v>103</v>
      </c>
      <c r="C112" s="3">
        <f t="shared" si="23"/>
        <v>0.23592233009708738</v>
      </c>
      <c r="D112" s="13">
        <f t="shared" si="13"/>
        <v>13.274620851245279</v>
      </c>
      <c r="E112" s="12">
        <f t="shared" si="14"/>
        <v>13.3</v>
      </c>
      <c r="F112" s="4">
        <f t="shared" si="15"/>
        <v>9.6506208512452787</v>
      </c>
      <c r="G112" s="23">
        <f t="shared" si="24"/>
        <v>9.6999999999999993</v>
      </c>
      <c r="H112" s="4">
        <f t="shared" si="25"/>
        <v>105.82764289163772</v>
      </c>
      <c r="I112" s="23">
        <f t="shared" si="16"/>
        <v>116.16934250780417</v>
      </c>
      <c r="J112" s="23">
        <f>VLOOKUP(G112,'FS antenna gain'!$A$2:$B$902,2)</f>
        <v>10.497167184675124</v>
      </c>
      <c r="K112" s="29">
        <f>VLOOKUP(E112,'vehicle radar antenna gain'!$A$3:$M$903,9)</f>
        <v>-20.185505858751633</v>
      </c>
      <c r="L112" s="23">
        <f t="shared" si="17"/>
        <v>14.814494141248367</v>
      </c>
      <c r="M112" s="23">
        <f t="shared" si="18"/>
        <v>19.814494141248367</v>
      </c>
      <c r="N112">
        <f t="shared" si="19"/>
        <v>-90.857681181880693</v>
      </c>
      <c r="O112">
        <f t="shared" si="20"/>
        <v>-85.857681181880693</v>
      </c>
      <c r="P112">
        <f t="shared" si="26"/>
        <v>0.85768118188069309</v>
      </c>
      <c r="Q112">
        <f t="shared" si="22"/>
        <v>20.857681181880693</v>
      </c>
    </row>
    <row r="113" spans="2:17" x14ac:dyDescent="0.25">
      <c r="B113" s="23">
        <v>104</v>
      </c>
      <c r="C113" s="3">
        <f t="shared" si="23"/>
        <v>0.23365384615384616</v>
      </c>
      <c r="D113" s="13">
        <f t="shared" si="13"/>
        <v>13.151436907091968</v>
      </c>
      <c r="E113" s="12">
        <f t="shared" si="14"/>
        <v>13.2</v>
      </c>
      <c r="F113" s="4">
        <f t="shared" si="15"/>
        <v>9.5274369070919676</v>
      </c>
      <c r="G113" s="23">
        <f t="shared" si="24"/>
        <v>9.5</v>
      </c>
      <c r="H113" s="4">
        <f t="shared" si="25"/>
        <v>106.80117040557187</v>
      </c>
      <c r="I113" s="23">
        <f t="shared" si="16"/>
        <v>116.24888028542222</v>
      </c>
      <c r="J113" s="23">
        <f>VLOOKUP(G113,'FS antenna gain'!$A$2:$B$902,2)</f>
        <v>10.610857878443131</v>
      </c>
      <c r="K113" s="29">
        <f>VLOOKUP(E113,'vehicle radar antenna gain'!$A$3:$M$903,9)</f>
        <v>-20.086800679081811</v>
      </c>
      <c r="L113" s="23">
        <f t="shared" si="17"/>
        <v>14.913199320918189</v>
      </c>
      <c r="M113" s="23">
        <f t="shared" si="18"/>
        <v>19.913199320918189</v>
      </c>
      <c r="N113">
        <f t="shared" si="19"/>
        <v>-90.724823086060908</v>
      </c>
      <c r="O113">
        <f t="shared" si="20"/>
        <v>-85.724823086060908</v>
      </c>
      <c r="P113">
        <f>-(N113-$I$4)</f>
        <v>0.72482308606090839</v>
      </c>
      <c r="Q113">
        <f t="shared" si="22"/>
        <v>20.724823086060908</v>
      </c>
    </row>
    <row r="114" spans="2:17" x14ac:dyDescent="0.25">
      <c r="B114" s="23">
        <v>105</v>
      </c>
      <c r="C114" s="3">
        <f t="shared" si="23"/>
        <v>0.23142857142857143</v>
      </c>
      <c r="D114" s="13">
        <f t="shared" si="13"/>
        <v>13.030478948414036</v>
      </c>
      <c r="E114" s="12">
        <f t="shared" si="14"/>
        <v>13</v>
      </c>
      <c r="F114" s="4">
        <f t="shared" si="15"/>
        <v>9.4064789484140352</v>
      </c>
      <c r="G114" s="23">
        <f t="shared" si="24"/>
        <v>9.4</v>
      </c>
      <c r="H114" s="4">
        <f t="shared" si="25"/>
        <v>107.77518267207901</v>
      </c>
      <c r="I114" s="23">
        <f t="shared" si="16"/>
        <v>116.32773539726088</v>
      </c>
      <c r="J114" s="23">
        <f>VLOOKUP(G114,'FS antenna gain'!$A$2:$B$902,2)</f>
        <v>10.725751670671826</v>
      </c>
      <c r="K114" s="29">
        <f>VLOOKUP(E114,'vehicle radar antenna gain'!$A$3:$M$903,9)</f>
        <v>-20.036881528847889</v>
      </c>
      <c r="L114" s="23">
        <f t="shared" si="17"/>
        <v>14.963118471152111</v>
      </c>
      <c r="M114" s="23">
        <f t="shared" si="18"/>
        <v>19.963118471152111</v>
      </c>
      <c r="N114">
        <f t="shared" si="19"/>
        <v>-90.63886525543694</v>
      </c>
      <c r="O114">
        <f t="shared" si="20"/>
        <v>-85.63886525543694</v>
      </c>
      <c r="P114">
        <f t="shared" ref="P114:P141" si="27">-(N114-$I$4)</f>
        <v>0.63886525543694006</v>
      </c>
      <c r="Q114">
        <f t="shared" si="22"/>
        <v>20.63886525543694</v>
      </c>
    </row>
    <row r="115" spans="2:17" x14ac:dyDescent="0.25">
      <c r="B115" s="23">
        <v>106</v>
      </c>
      <c r="C115" s="3">
        <f t="shared" si="23"/>
        <v>0.22924528301886793</v>
      </c>
      <c r="D115" s="13">
        <f t="shared" si="13"/>
        <v>12.911688228295812</v>
      </c>
      <c r="E115" s="12">
        <f t="shared" si="14"/>
        <v>12.9</v>
      </c>
      <c r="F115" s="4">
        <f t="shared" si="15"/>
        <v>9.2876882282958118</v>
      </c>
      <c r="G115" s="23">
        <f t="shared" si="24"/>
        <v>9.3000000000000007</v>
      </c>
      <c r="H115" s="4">
        <f t="shared" si="25"/>
        <v>108.7496666661558</v>
      </c>
      <c r="I115" s="23">
        <f t="shared" si="16"/>
        <v>116.40591873373484</v>
      </c>
      <c r="J115" s="23">
        <f>VLOOKUP(G115,'FS antenna gain'!$A$2:$B$902,2)</f>
        <v>10.841874296815966</v>
      </c>
      <c r="K115" s="29">
        <f>VLOOKUP(E115,'vehicle radar antenna gain'!$A$3:$M$903,9)</f>
        <v>-19.9865768987341</v>
      </c>
      <c r="L115" s="23">
        <f t="shared" si="17"/>
        <v>15.0134231012659</v>
      </c>
      <c r="M115" s="23">
        <f t="shared" si="18"/>
        <v>20.0134231012659</v>
      </c>
      <c r="N115">
        <f t="shared" si="19"/>
        <v>-90.550621335652977</v>
      </c>
      <c r="O115">
        <f t="shared" si="20"/>
        <v>-85.550621335652977</v>
      </c>
      <c r="P115">
        <f t="shared" si="27"/>
        <v>0.550621335652977</v>
      </c>
      <c r="Q115">
        <f t="shared" si="22"/>
        <v>20.550621335652977</v>
      </c>
    </row>
    <row r="116" spans="2:17" x14ac:dyDescent="0.25">
      <c r="B116" s="23">
        <v>107</v>
      </c>
      <c r="C116" s="3">
        <f t="shared" si="23"/>
        <v>0.22710280373831776</v>
      </c>
      <c r="D116" s="13">
        <f t="shared" si="13"/>
        <v>12.795008011719483</v>
      </c>
      <c r="E116" s="12">
        <f t="shared" si="14"/>
        <v>12.8</v>
      </c>
      <c r="F116" s="4">
        <f t="shared" si="15"/>
        <v>9.1710080117194828</v>
      </c>
      <c r="G116" s="23">
        <f t="shared" si="24"/>
        <v>9.1999999999999993</v>
      </c>
      <c r="H116" s="4">
        <f t="shared" si="25"/>
        <v>109.72460981931081</v>
      </c>
      <c r="I116" s="23">
        <f t="shared" si="16"/>
        <v>116.48344094807288</v>
      </c>
      <c r="J116" s="23">
        <f>VLOOKUP(G116,'FS antenna gain'!$A$2:$B$902,2)</f>
        <v>11.077913202637006</v>
      </c>
      <c r="K116" s="29">
        <f>VLOOKUP(E116,'vehicle radar antenna gain'!$A$3:$M$903,9)</f>
        <v>-19.935880788963402</v>
      </c>
      <c r="L116" s="23">
        <f t="shared" si="17"/>
        <v>15.064119211036598</v>
      </c>
      <c r="M116" s="23">
        <f t="shared" si="18"/>
        <v>20.064119211036598</v>
      </c>
      <c r="N116">
        <f t="shared" si="19"/>
        <v>-90.341408534399278</v>
      </c>
      <c r="O116">
        <f t="shared" si="20"/>
        <v>-85.341408534399278</v>
      </c>
      <c r="P116">
        <f t="shared" si="27"/>
        <v>0.3414085343992781</v>
      </c>
      <c r="Q116">
        <f t="shared" si="22"/>
        <v>20.341408534399278</v>
      </c>
    </row>
    <row r="117" spans="2:17" x14ac:dyDescent="0.25">
      <c r="B117" s="23">
        <v>108</v>
      </c>
      <c r="C117" s="3">
        <f t="shared" si="23"/>
        <v>0.22500000000000001</v>
      </c>
      <c r="D117" s="13">
        <f t="shared" si="13"/>
        <v>12.680383491819819</v>
      </c>
      <c r="E117" s="12">
        <f t="shared" si="14"/>
        <v>12.7</v>
      </c>
      <c r="F117" s="4">
        <f t="shared" si="15"/>
        <v>9.0563834918198189</v>
      </c>
      <c r="G117" s="23">
        <f t="shared" si="24"/>
        <v>9.1</v>
      </c>
      <c r="H117" s="4">
        <f t="shared" si="25"/>
        <v>110.7</v>
      </c>
      <c r="I117" s="23">
        <f t="shared" si="16"/>
        <v>116.56031246227394</v>
      </c>
      <c r="J117" s="23">
        <f>VLOOKUP(G117,'FS antenna gain'!$A$2:$B$902,2)</f>
        <v>11.077913202637006</v>
      </c>
      <c r="K117" s="29">
        <f>VLOOKUP(E117,'vehicle radar antenna gain'!$A$3:$M$903,9)</f>
        <v>-19.8332894210088</v>
      </c>
      <c r="L117" s="23">
        <f t="shared" si="17"/>
        <v>15.1667105789912</v>
      </c>
      <c r="M117" s="23">
        <f t="shared" si="18"/>
        <v>20.1667105789912</v>
      </c>
      <c r="N117">
        <f t="shared" si="19"/>
        <v>-90.315688680645735</v>
      </c>
      <c r="O117">
        <f t="shared" si="20"/>
        <v>-85.315688680645735</v>
      </c>
      <c r="P117">
        <f t="shared" si="27"/>
        <v>0.31568868064573508</v>
      </c>
      <c r="Q117">
        <f t="shared" si="22"/>
        <v>20.315688680645735</v>
      </c>
    </row>
    <row r="118" spans="2:17" x14ac:dyDescent="0.25">
      <c r="B118" s="23">
        <v>109</v>
      </c>
      <c r="C118" s="3">
        <f t="shared" si="23"/>
        <v>0.22293577981651377</v>
      </c>
      <c r="D118" s="13">
        <f t="shared" si="13"/>
        <v>12.567761710200061</v>
      </c>
      <c r="E118" s="12">
        <f t="shared" si="14"/>
        <v>12.6</v>
      </c>
      <c r="F118" s="4">
        <f t="shared" si="15"/>
        <v>8.9437617102000608</v>
      </c>
      <c r="G118" s="23">
        <f t="shared" si="24"/>
        <v>8.9</v>
      </c>
      <c r="H118" s="4">
        <f t="shared" si="25"/>
        <v>111.67582549504615</v>
      </c>
      <c r="I118" s="23">
        <f t="shared" si="16"/>
        <v>116.63654347292612</v>
      </c>
      <c r="J118" s="23">
        <f>VLOOKUP(G118,'FS antenna gain'!$A$2:$B$902,2)</f>
        <v>11.319197844541488</v>
      </c>
      <c r="K118" s="29">
        <f>VLOOKUP(E118,'vehicle radar antenna gain'!$A$3:$M$903,9)</f>
        <v>-19.7813814393662</v>
      </c>
      <c r="L118" s="23">
        <f t="shared" si="17"/>
        <v>15.2186185606338</v>
      </c>
      <c r="M118" s="23">
        <f t="shared" si="18"/>
        <v>20.2186185606338</v>
      </c>
      <c r="N118">
        <f t="shared" si="19"/>
        <v>-90.098727067750829</v>
      </c>
      <c r="O118">
        <f t="shared" si="20"/>
        <v>-85.098727067750829</v>
      </c>
      <c r="P118">
        <f t="shared" si="27"/>
        <v>9.8727067750829178E-2</v>
      </c>
      <c r="Q118">
        <f t="shared" si="22"/>
        <v>20.098727067750829</v>
      </c>
    </row>
    <row r="119" spans="2:17" x14ac:dyDescent="0.25">
      <c r="B119" s="23">
        <v>110</v>
      </c>
      <c r="C119" s="3">
        <f t="shared" si="23"/>
        <v>0.22090909090909092</v>
      </c>
      <c r="D119" s="13">
        <f t="shared" si="13"/>
        <v>12.457091481086453</v>
      </c>
      <c r="E119" s="12">
        <f t="shared" si="14"/>
        <v>12.5</v>
      </c>
      <c r="F119" s="4">
        <f t="shared" si="15"/>
        <v>8.833091481086452</v>
      </c>
      <c r="G119" s="23">
        <f t="shared" si="24"/>
        <v>8.8000000000000007</v>
      </c>
      <c r="H119" s="4">
        <f t="shared" si="25"/>
        <v>112.65207499198583</v>
      </c>
      <c r="I119" s="23">
        <f t="shared" si="16"/>
        <v>116.7121439568898</v>
      </c>
      <c r="J119" s="23">
        <f>VLOOKUP(G119,'FS antenna gain'!$A$2:$B$902,2)</f>
        <v>11.441881206910082</v>
      </c>
      <c r="K119" s="29">
        <f>VLOOKUP(E119,'vehicle radar antenna gain'!$A$3:$M$903,9)</f>
        <v>-19.7813814393662</v>
      </c>
      <c r="L119" s="23">
        <f t="shared" si="17"/>
        <v>15.2186185606338</v>
      </c>
      <c r="M119" s="23">
        <f t="shared" si="18"/>
        <v>20.2186185606338</v>
      </c>
      <c r="N119">
        <f t="shared" si="19"/>
        <v>-90.051644189345922</v>
      </c>
      <c r="O119">
        <f t="shared" si="20"/>
        <v>-85.051644189345922</v>
      </c>
      <c r="P119">
        <f t="shared" si="27"/>
        <v>5.1644189345921632E-2</v>
      </c>
      <c r="Q119">
        <f t="shared" si="22"/>
        <v>20.051644189345922</v>
      </c>
    </row>
    <row r="120" spans="2:17" x14ac:dyDescent="0.25">
      <c r="B120" s="23">
        <v>111</v>
      </c>
      <c r="C120" s="3">
        <f t="shared" si="23"/>
        <v>0.21891891891891893</v>
      </c>
      <c r="D120" s="13">
        <f t="shared" si="13"/>
        <v>12.348323319112332</v>
      </c>
      <c r="E120" s="12">
        <f t="shared" si="14"/>
        <v>12.3</v>
      </c>
      <c r="F120" s="4">
        <f t="shared" si="15"/>
        <v>8.7243233191123313</v>
      </c>
      <c r="G120" s="23">
        <f t="shared" si="24"/>
        <v>8.6999999999999993</v>
      </c>
      <c r="H120" s="4">
        <f t="shared" si="25"/>
        <v>113.62873756229099</v>
      </c>
      <c r="I120" s="23">
        <f t="shared" si="16"/>
        <v>116.78712367684363</v>
      </c>
      <c r="J120" s="23">
        <f>VLOOKUP(G120,'FS antenna gain'!$A$2:$B$902,2)</f>
        <v>11.691486729575153</v>
      </c>
      <c r="K120" s="29">
        <f>VLOOKUP(E120,'vehicle radar antenna gain'!$A$3:$M$903,9)</f>
        <v>-19.676307915836301</v>
      </c>
      <c r="L120" s="23">
        <f t="shared" si="17"/>
        <v>15.323692084163699</v>
      </c>
      <c r="M120" s="23">
        <f t="shared" si="18"/>
        <v>20.323692084163699</v>
      </c>
      <c r="N120">
        <f t="shared" si="19"/>
        <v>-89.771944863104778</v>
      </c>
      <c r="O120">
        <f t="shared" si="20"/>
        <v>-84.771944863104778</v>
      </c>
      <c r="P120">
        <f t="shared" si="27"/>
        <v>-0.22805513689522172</v>
      </c>
      <c r="Q120">
        <f t="shared" si="22"/>
        <v>19.771944863104778</v>
      </c>
    </row>
    <row r="121" spans="2:17" x14ac:dyDescent="0.25">
      <c r="B121" s="23">
        <v>112</v>
      </c>
      <c r="C121" s="3">
        <f t="shared" si="23"/>
        <v>0.21696428571428572</v>
      </c>
      <c r="D121" s="13">
        <f t="shared" si="13"/>
        <v>12.241409370535248</v>
      </c>
      <c r="E121" s="12">
        <f t="shared" si="14"/>
        <v>12.2</v>
      </c>
      <c r="F121" s="4">
        <f t="shared" si="15"/>
        <v>8.6174093705352472</v>
      </c>
      <c r="G121" s="23">
        <f t="shared" si="24"/>
        <v>8.6</v>
      </c>
      <c r="H121" s="4">
        <f t="shared" si="25"/>
        <v>114.60580264541582</v>
      </c>
      <c r="I121" s="23">
        <f t="shared" si="16"/>
        <v>116.86149218669624</v>
      </c>
      <c r="J121" s="23">
        <f>VLOOKUP(G121,'FS antenna gain'!$A$2:$B$902,2)</f>
        <v>11.691486729575153</v>
      </c>
      <c r="K121" s="29">
        <f>VLOOKUP(E121,'vehicle radar antenna gain'!$A$3:$M$903,9)</f>
        <v>-19.569511798992099</v>
      </c>
      <c r="L121" s="23">
        <f t="shared" si="17"/>
        <v>15.430488201007901</v>
      </c>
      <c r="M121" s="23">
        <f t="shared" si="18"/>
        <v>20.430488201007901</v>
      </c>
      <c r="N121">
        <f t="shared" si="19"/>
        <v>-89.739517256113174</v>
      </c>
      <c r="O121">
        <f t="shared" si="20"/>
        <v>-84.739517256113174</v>
      </c>
      <c r="P121">
        <f t="shared" si="27"/>
        <v>-0.26048274388682557</v>
      </c>
      <c r="Q121">
        <f t="shared" si="22"/>
        <v>19.739517256113174</v>
      </c>
    </row>
    <row r="122" spans="2:17" x14ac:dyDescent="0.25">
      <c r="B122" s="23">
        <v>113</v>
      </c>
      <c r="C122" s="3">
        <f t="shared" si="23"/>
        <v>0.21504424778761064</v>
      </c>
      <c r="D122" s="13">
        <f t="shared" si="13"/>
        <v>12.136303347702356</v>
      </c>
      <c r="E122" s="12">
        <f t="shared" si="14"/>
        <v>12.1</v>
      </c>
      <c r="F122" s="4">
        <f t="shared" si="15"/>
        <v>8.5123033477023551</v>
      </c>
      <c r="G122" s="23">
        <f t="shared" si="24"/>
        <v>8.5</v>
      </c>
      <c r="H122" s="4">
        <f t="shared" si="25"/>
        <v>115.58326003362251</v>
      </c>
      <c r="I122" s="23">
        <f t="shared" si="16"/>
        <v>116.93525883686311</v>
      </c>
      <c r="J122" s="23">
        <f>VLOOKUP(G122,'FS antenna gain'!$A$2:$B$902,2)</f>
        <v>11.818474867806991</v>
      </c>
      <c r="K122" s="29">
        <f>VLOOKUP(E122,'vehicle radar antenna gain'!$A$3:$M$903,9)</f>
        <v>-19.515449934959697</v>
      </c>
      <c r="L122" s="23">
        <f t="shared" si="17"/>
        <v>15.484550065040303</v>
      </c>
      <c r="M122" s="23">
        <f t="shared" si="18"/>
        <v>20.484550065040303</v>
      </c>
      <c r="N122">
        <f t="shared" si="19"/>
        <v>-89.632233904015806</v>
      </c>
      <c r="O122">
        <f t="shared" si="20"/>
        <v>-84.632233904015806</v>
      </c>
      <c r="P122">
        <f t="shared" si="27"/>
        <v>-0.36776609598419441</v>
      </c>
      <c r="Q122">
        <f t="shared" si="22"/>
        <v>19.632233904015806</v>
      </c>
    </row>
    <row r="123" spans="2:17" x14ac:dyDescent="0.25">
      <c r="B123" s="23">
        <v>114</v>
      </c>
      <c r="C123" s="3">
        <f t="shared" si="23"/>
        <v>0.2131578947368421</v>
      </c>
      <c r="D123" s="13">
        <f t="shared" si="13"/>
        <v>12.0329604665903</v>
      </c>
      <c r="E123" s="12">
        <f t="shared" si="14"/>
        <v>12</v>
      </c>
      <c r="F123" s="4">
        <f t="shared" si="15"/>
        <v>8.4089604665902993</v>
      </c>
      <c r="G123" s="23">
        <f t="shared" si="24"/>
        <v>8.4</v>
      </c>
      <c r="H123" s="4">
        <f t="shared" si="25"/>
        <v>116.56109985754253</v>
      </c>
      <c r="I123" s="23">
        <f t="shared" si="16"/>
        <v>117.00843277941107</v>
      </c>
      <c r="J123" s="23">
        <f>VLOOKUP(G123,'FS antenna gain'!$A$2:$B$902,2)</f>
        <v>11.946965859117281</v>
      </c>
      <c r="K123" s="29">
        <f>VLOOKUP(E123,'vehicle radar antenna gain'!$A$3:$M$903,9)</f>
        <v>-19.515449934959697</v>
      </c>
      <c r="L123" s="23">
        <f t="shared" si="17"/>
        <v>15.484550065040303</v>
      </c>
      <c r="M123" s="23">
        <f t="shared" si="18"/>
        <v>20.484550065040303</v>
      </c>
      <c r="N123">
        <f t="shared" si="19"/>
        <v>-89.576916855253472</v>
      </c>
      <c r="O123">
        <f t="shared" si="20"/>
        <v>-84.576916855253472</v>
      </c>
      <c r="P123">
        <f t="shared" si="27"/>
        <v>-0.42308314474652775</v>
      </c>
      <c r="Q123">
        <f t="shared" si="22"/>
        <v>19.576916855253472</v>
      </c>
    </row>
    <row r="124" spans="2:17" x14ac:dyDescent="0.25">
      <c r="B124" s="23">
        <v>115</v>
      </c>
      <c r="C124" s="3">
        <f t="shared" si="23"/>
        <v>0.21130434782608695</v>
      </c>
      <c r="D124" s="13">
        <f t="shared" si="13"/>
        <v>11.931337387256132</v>
      </c>
      <c r="E124" s="12">
        <f t="shared" si="14"/>
        <v>11.9</v>
      </c>
      <c r="F124" s="4">
        <f t="shared" si="15"/>
        <v>8.3073373872561316</v>
      </c>
      <c r="G124" s="23">
        <f t="shared" si="24"/>
        <v>8.3000000000000007</v>
      </c>
      <c r="H124" s="4">
        <f t="shared" si="25"/>
        <v>117.53931257243255</v>
      </c>
      <c r="I124" s="23">
        <f t="shared" si="16"/>
        <v>117.08102297307153</v>
      </c>
      <c r="J124" s="23">
        <f>VLOOKUP(G124,'FS antenna gain'!$A$2:$B$902,2)</f>
        <v>12.076995701262483</v>
      </c>
      <c r="K124" s="29">
        <f>VLOOKUP(E124,'vehicle radar antenna gain'!$A$3:$M$903,9)</f>
        <v>-19.460935665133299</v>
      </c>
      <c r="L124" s="23">
        <f t="shared" si="17"/>
        <v>15.539064334866701</v>
      </c>
      <c r="M124" s="23">
        <f t="shared" si="18"/>
        <v>20.539064334866701</v>
      </c>
      <c r="N124">
        <f t="shared" si="19"/>
        <v>-89.464962936942328</v>
      </c>
      <c r="O124">
        <f t="shared" si="20"/>
        <v>-84.464962936942328</v>
      </c>
      <c r="P124">
        <f t="shared" si="27"/>
        <v>-0.53503706305767196</v>
      </c>
      <c r="Q124">
        <f t="shared" si="22"/>
        <v>19.464962936942328</v>
      </c>
    </row>
    <row r="125" spans="2:17" x14ac:dyDescent="0.25">
      <c r="B125" s="23">
        <v>116</v>
      </c>
      <c r="C125" s="3">
        <f t="shared" si="23"/>
        <v>0.20948275862068966</v>
      </c>
      <c r="D125" s="13">
        <f t="shared" si="13"/>
        <v>11.831392157045345</v>
      </c>
      <c r="E125" s="12">
        <f t="shared" si="14"/>
        <v>11.8</v>
      </c>
      <c r="F125" s="4">
        <f t="shared" si="15"/>
        <v>8.2073921570453443</v>
      </c>
      <c r="G125" s="23">
        <f t="shared" si="24"/>
        <v>8.1999999999999993</v>
      </c>
      <c r="H125" s="4">
        <f t="shared" si="25"/>
        <v>118.51788894508711</v>
      </c>
      <c r="I125" s="23">
        <f t="shared" si="16"/>
        <v>117.15303818812521</v>
      </c>
      <c r="J125" s="23">
        <f>VLOOKUP(G125,'FS antenna gain'!$A$2:$B$902,2)</f>
        <v>12.341822538698114</v>
      </c>
      <c r="K125" s="29">
        <f>VLOOKUP(E125,'vehicle radar antenna gain'!$A$3:$M$903,9)</f>
        <v>-19.405961353837199</v>
      </c>
      <c r="L125" s="23">
        <f t="shared" si="17"/>
        <v>15.594038646162801</v>
      </c>
      <c r="M125" s="23">
        <f t="shared" si="18"/>
        <v>20.594038646162801</v>
      </c>
      <c r="N125">
        <f t="shared" si="19"/>
        <v>-89.217177003264297</v>
      </c>
      <c r="O125">
        <f t="shared" si="20"/>
        <v>-84.217177003264297</v>
      </c>
      <c r="P125">
        <f t="shared" si="27"/>
        <v>-0.78282299673570321</v>
      </c>
      <c r="Q125">
        <f t="shared" si="22"/>
        <v>19.217177003264297</v>
      </c>
    </row>
    <row r="126" spans="2:17" x14ac:dyDescent="0.25">
      <c r="B126" s="23">
        <v>117</v>
      </c>
      <c r="C126" s="3">
        <f t="shared" si="23"/>
        <v>0.2076923076923077</v>
      </c>
      <c r="D126" s="13">
        <f t="shared" si="13"/>
        <v>11.733084156412238</v>
      </c>
      <c r="E126" s="12">
        <f t="shared" si="14"/>
        <v>11.7</v>
      </c>
      <c r="F126" s="4">
        <f t="shared" si="15"/>
        <v>8.1090841564122371</v>
      </c>
      <c r="G126" s="23">
        <f t="shared" si="24"/>
        <v>8.1</v>
      </c>
      <c r="H126" s="4">
        <f t="shared" si="25"/>
        <v>119.49682004137181</v>
      </c>
      <c r="I126" s="23">
        <f t="shared" si="16"/>
        <v>117.22448701115911</v>
      </c>
      <c r="J126" s="23">
        <f>VLOOKUP(G126,'FS antenna gain'!$A$2:$B$902,2)</f>
        <v>12.341822538698114</v>
      </c>
      <c r="K126" s="29">
        <f>VLOOKUP(E126,'vehicle radar antenna gain'!$A$3:$M$903,9)</f>
        <v>-19.294601082649102</v>
      </c>
      <c r="L126" s="23">
        <f t="shared" si="17"/>
        <v>15.705398917350898</v>
      </c>
      <c r="M126" s="23">
        <f t="shared" si="18"/>
        <v>20.705398917350898</v>
      </c>
      <c r="N126">
        <f t="shared" si="19"/>
        <v>-89.177265555110111</v>
      </c>
      <c r="O126">
        <f t="shared" si="20"/>
        <v>-84.177265555110111</v>
      </c>
      <c r="P126">
        <f t="shared" si="27"/>
        <v>-0.82273444488988901</v>
      </c>
      <c r="Q126">
        <f t="shared" si="22"/>
        <v>19.177265555110111</v>
      </c>
    </row>
    <row r="127" spans="2:17" x14ac:dyDescent="0.25">
      <c r="B127" s="23">
        <v>118</v>
      </c>
      <c r="C127" s="3">
        <f t="shared" si="23"/>
        <v>0.20593220338983051</v>
      </c>
      <c r="D127" s="13">
        <f t="shared" si="13"/>
        <v>11.636374047216155</v>
      </c>
      <c r="E127" s="12">
        <f t="shared" si="14"/>
        <v>11.6</v>
      </c>
      <c r="F127" s="4">
        <f t="shared" si="15"/>
        <v>8.012374047216154</v>
      </c>
      <c r="G127" s="23">
        <f t="shared" si="24"/>
        <v>8</v>
      </c>
      <c r="H127" s="4">
        <f t="shared" si="25"/>
        <v>120.47609721434372</v>
      </c>
      <c r="I127" s="23">
        <f t="shared" si="16"/>
        <v>117.29537784969915</v>
      </c>
      <c r="J127" s="23">
        <f>VLOOKUP(G127,'FS antenna gain'!$A$2:$B$902,2)</f>
        <v>12.476698335865752</v>
      </c>
      <c r="K127" s="29">
        <f>VLOOKUP(E127,'vehicle radar antenna gain'!$A$3:$M$903,9)</f>
        <v>-19.238198849549498</v>
      </c>
      <c r="L127" s="23">
        <f t="shared" si="17"/>
        <v>15.761801150450502</v>
      </c>
      <c r="M127" s="23">
        <f t="shared" si="18"/>
        <v>20.761801150450502</v>
      </c>
      <c r="N127">
        <f t="shared" si="19"/>
        <v>-89.056878363382893</v>
      </c>
      <c r="O127">
        <f t="shared" si="20"/>
        <v>-84.056878363382893</v>
      </c>
      <c r="P127">
        <f t="shared" si="27"/>
        <v>-0.94312163661710713</v>
      </c>
      <c r="Q127">
        <f t="shared" si="22"/>
        <v>19.056878363382893</v>
      </c>
    </row>
    <row r="128" spans="2:17" x14ac:dyDescent="0.25">
      <c r="B128" s="23">
        <v>119</v>
      </c>
      <c r="C128" s="3">
        <f t="shared" si="23"/>
        <v>0.2042016806722689</v>
      </c>
      <c r="D128" s="13">
        <f t="shared" si="13"/>
        <v>11.541223723365098</v>
      </c>
      <c r="E128" s="12">
        <f t="shared" si="14"/>
        <v>11.5</v>
      </c>
      <c r="F128" s="4">
        <f t="shared" si="15"/>
        <v>7.9172237233650975</v>
      </c>
      <c r="G128" s="23">
        <f t="shared" si="24"/>
        <v>7.9</v>
      </c>
      <c r="H128" s="4">
        <f t="shared" si="25"/>
        <v>121.4557120929271</v>
      </c>
      <c r="I128" s="23">
        <f t="shared" si="16"/>
        <v>117.3657189367201</v>
      </c>
      <c r="J128" s="23">
        <f>VLOOKUP(G128,'FS antenna gain'!$A$2:$B$902,2)</f>
        <v>12.613270728403258</v>
      </c>
      <c r="K128" s="29">
        <f>VLOOKUP(E128,'vehicle radar antenna gain'!$A$3:$M$903,9)</f>
        <v>-19.238198849549498</v>
      </c>
      <c r="L128" s="23">
        <f t="shared" si="17"/>
        <v>15.761801150450502</v>
      </c>
      <c r="M128" s="23">
        <f t="shared" si="18"/>
        <v>20.761801150450502</v>
      </c>
      <c r="N128">
        <f t="shared" si="19"/>
        <v>-88.99064705786634</v>
      </c>
      <c r="O128">
        <f t="shared" si="20"/>
        <v>-83.99064705786634</v>
      </c>
      <c r="P128">
        <f t="shared" si="27"/>
        <v>-1.0093529421336598</v>
      </c>
      <c r="Q128">
        <f t="shared" si="22"/>
        <v>18.99064705786634</v>
      </c>
    </row>
    <row r="129" spans="2:17" x14ac:dyDescent="0.25">
      <c r="B129" s="23">
        <v>120</v>
      </c>
      <c r="C129" s="3">
        <f t="shared" si="23"/>
        <v>0.20250000000000001</v>
      </c>
      <c r="D129" s="13">
        <f t="shared" si="13"/>
        <v>11.447596263685606</v>
      </c>
      <c r="E129" s="12">
        <f t="shared" si="14"/>
        <v>11.4</v>
      </c>
      <c r="F129" s="4">
        <f t="shared" si="15"/>
        <v>7.8235962636856051</v>
      </c>
      <c r="G129" s="23">
        <f t="shared" si="24"/>
        <v>7.8</v>
      </c>
      <c r="H129" s="4">
        <f t="shared" si="25"/>
        <v>122.43565657111493</v>
      </c>
      <c r="I129" s="23">
        <f t="shared" si="16"/>
        <v>117.43551833503557</v>
      </c>
      <c r="J129" s="23">
        <f>VLOOKUP(G129,'FS antenna gain'!$A$2:$B$902,2)</f>
        <v>12.891679881352275</v>
      </c>
      <c r="K129" s="29">
        <f>VLOOKUP(E129,'vehicle radar antenna gain'!$A$3:$M$903,9)</f>
        <v>-19.181304014292401</v>
      </c>
      <c r="L129" s="23">
        <f t="shared" si="17"/>
        <v>15.818695985707599</v>
      </c>
      <c r="M129" s="23">
        <f t="shared" si="18"/>
        <v>20.818695985707599</v>
      </c>
      <c r="N129">
        <f t="shared" si="19"/>
        <v>-88.725142467975701</v>
      </c>
      <c r="O129">
        <f t="shared" si="20"/>
        <v>-83.725142467975701</v>
      </c>
      <c r="P129">
        <f t="shared" si="27"/>
        <v>-1.2748575320242992</v>
      </c>
      <c r="Q129">
        <f t="shared" si="22"/>
        <v>18.725142467975701</v>
      </c>
    </row>
    <row r="130" spans="2:17" x14ac:dyDescent="0.25">
      <c r="B130" s="23">
        <v>121</v>
      </c>
      <c r="C130" s="3">
        <f t="shared" si="23"/>
        <v>0.20082644628099175</v>
      </c>
      <c r="D130" s="13">
        <f t="shared" si="13"/>
        <v>11.355455886904734</v>
      </c>
      <c r="E130" s="12">
        <f t="shared" si="14"/>
        <v>11.4</v>
      </c>
      <c r="F130" s="4">
        <f t="shared" si="15"/>
        <v>7.7314558869047332</v>
      </c>
      <c r="G130" s="23">
        <f t="shared" si="24"/>
        <v>7.7</v>
      </c>
      <c r="H130" s="4">
        <f t="shared" si="25"/>
        <v>123.41592279766822</v>
      </c>
      <c r="I130" s="23">
        <f t="shared" si="16"/>
        <v>117.50478394157022</v>
      </c>
      <c r="J130" s="23">
        <f>VLOOKUP(G130,'FS antenna gain'!$A$2:$B$902,2)</f>
        <v>12.891679881352275</v>
      </c>
      <c r="K130" s="29">
        <f>VLOOKUP(E130,'vehicle radar antenna gain'!$A$3:$M$903,9)</f>
        <v>-19.181304014292401</v>
      </c>
      <c r="L130" s="23">
        <f t="shared" si="17"/>
        <v>15.818695985707599</v>
      </c>
      <c r="M130" s="23">
        <f t="shared" si="18"/>
        <v>20.818695985707599</v>
      </c>
      <c r="N130">
        <f t="shared" si="19"/>
        <v>-88.794408074510358</v>
      </c>
      <c r="O130">
        <f t="shared" si="20"/>
        <v>-83.794408074510358</v>
      </c>
      <c r="P130">
        <f t="shared" si="27"/>
        <v>-1.2055919254896423</v>
      </c>
      <c r="Q130">
        <f t="shared" si="22"/>
        <v>18.794408074510358</v>
      </c>
    </row>
    <row r="131" spans="2:17" x14ac:dyDescent="0.25">
      <c r="B131" s="23">
        <v>122</v>
      </c>
      <c r="C131" s="3">
        <f t="shared" si="23"/>
        <v>0.19918032786885245</v>
      </c>
      <c r="D131" s="13">
        <f t="shared" si="13"/>
        <v>11.264767908636493</v>
      </c>
      <c r="E131" s="12">
        <f t="shared" si="14"/>
        <v>11.3</v>
      </c>
      <c r="F131" s="4">
        <f t="shared" si="15"/>
        <v>7.6407679086364926</v>
      </c>
      <c r="G131" s="23">
        <f t="shared" si="24"/>
        <v>7.6</v>
      </c>
      <c r="H131" s="4">
        <f t="shared" si="25"/>
        <v>124.39650316628679</v>
      </c>
      <c r="I131" s="23">
        <f t="shared" si="16"/>
        <v>117.57352349151722</v>
      </c>
      <c r="J131" s="23">
        <f>VLOOKUP(G131,'FS antenna gain'!$A$2:$B$902,2)</f>
        <v>13.177416425871794</v>
      </c>
      <c r="K131" s="29">
        <f>VLOOKUP(E131,'vehicle radar antenna gain'!$A$3:$M$903,9)</f>
        <v>-19.123907896496601</v>
      </c>
      <c r="L131" s="23">
        <f t="shared" si="17"/>
        <v>15.876092103503399</v>
      </c>
      <c r="M131" s="23">
        <f t="shared" si="18"/>
        <v>20.876092103503399</v>
      </c>
      <c r="N131">
        <f t="shared" si="19"/>
        <v>-88.520014962142028</v>
      </c>
      <c r="O131">
        <f t="shared" si="20"/>
        <v>-83.520014962142028</v>
      </c>
      <c r="P131">
        <f t="shared" si="27"/>
        <v>-1.479985037857972</v>
      </c>
      <c r="Q131">
        <f t="shared" si="22"/>
        <v>18.520014962142028</v>
      </c>
    </row>
    <row r="132" spans="2:17" x14ac:dyDescent="0.25">
      <c r="B132" s="23">
        <v>123</v>
      </c>
      <c r="C132" s="3">
        <f t="shared" si="23"/>
        <v>0.19756097560975611</v>
      </c>
      <c r="D132" s="13">
        <f t="shared" si="13"/>
        <v>11.175498700271147</v>
      </c>
      <c r="E132" s="12">
        <f t="shared" si="14"/>
        <v>11.2</v>
      </c>
      <c r="F132" s="4">
        <f t="shared" si="15"/>
        <v>7.5514987002711464</v>
      </c>
      <c r="G132" s="23">
        <f t="shared" si="24"/>
        <v>7.6</v>
      </c>
      <c r="H132" s="4">
        <f t="shared" si="25"/>
        <v>125.37739030622706</v>
      </c>
      <c r="I132" s="23">
        <f t="shared" si="16"/>
        <v>117.64174456238305</v>
      </c>
      <c r="J132" s="23">
        <f>VLOOKUP(G132,'FS antenna gain'!$A$2:$B$902,2)</f>
        <v>13.177416425871794</v>
      </c>
      <c r="K132" s="29">
        <f>VLOOKUP(E132,'vehicle radar antenna gain'!$A$3:$M$903,9)</f>
        <v>-19.007575926045199</v>
      </c>
      <c r="L132" s="23">
        <f t="shared" si="17"/>
        <v>15.992424073954801</v>
      </c>
      <c r="M132" s="23">
        <f t="shared" si="18"/>
        <v>20.992424073954801</v>
      </c>
      <c r="N132">
        <f t="shared" si="19"/>
        <v>-88.471904062556462</v>
      </c>
      <c r="O132">
        <f t="shared" si="20"/>
        <v>-83.471904062556462</v>
      </c>
      <c r="P132">
        <f t="shared" si="27"/>
        <v>-1.5280959374435383</v>
      </c>
      <c r="Q132">
        <f t="shared" si="22"/>
        <v>18.471904062556462</v>
      </c>
    </row>
    <row r="133" spans="2:17" x14ac:dyDescent="0.25">
      <c r="B133" s="23">
        <v>124</v>
      </c>
      <c r="C133" s="3">
        <f t="shared" si="23"/>
        <v>0.19596774193548389</v>
      </c>
      <c r="D133" s="13">
        <f t="shared" si="13"/>
        <v>11.087615649671559</v>
      </c>
      <c r="E133" s="12">
        <f t="shared" si="14"/>
        <v>11.1</v>
      </c>
      <c r="F133" s="4">
        <f t="shared" si="15"/>
        <v>7.4636156496715582</v>
      </c>
      <c r="G133" s="23">
        <f t="shared" si="24"/>
        <v>7.5</v>
      </c>
      <c r="H133" s="4">
        <f t="shared" si="25"/>
        <v>126.35857707334314</v>
      </c>
      <c r="I133" s="23">
        <f t="shared" si="16"/>
        <v>117.7094545779222</v>
      </c>
      <c r="J133" s="23">
        <f>VLOOKUP(G133,'FS antenna gain'!$A$2:$B$902,2)</f>
        <v>13.177416425871794</v>
      </c>
      <c r="K133" s="29">
        <f>VLOOKUP(E133,'vehicle radar antenna gain'!$A$3:$M$903,9)</f>
        <v>-18.948621521618698</v>
      </c>
      <c r="L133" s="23">
        <f t="shared" si="17"/>
        <v>16.051378478381302</v>
      </c>
      <c r="M133" s="23">
        <f t="shared" si="18"/>
        <v>21.051378478381302</v>
      </c>
      <c r="N133">
        <f t="shared" si="19"/>
        <v>-88.480659673669095</v>
      </c>
      <c r="O133">
        <f t="shared" si="20"/>
        <v>-83.480659673669095</v>
      </c>
      <c r="P133">
        <f t="shared" si="27"/>
        <v>-1.5193403263309051</v>
      </c>
      <c r="Q133">
        <f t="shared" si="22"/>
        <v>18.480659673669095</v>
      </c>
    </row>
    <row r="134" spans="2:17" x14ac:dyDescent="0.25">
      <c r="B134" s="23">
        <v>125</v>
      </c>
      <c r="C134" s="3">
        <f t="shared" si="23"/>
        <v>0.19440000000000002</v>
      </c>
      <c r="D134" s="13">
        <f t="shared" si="13"/>
        <v>11.001087123586165</v>
      </c>
      <c r="E134" s="12">
        <f t="shared" si="14"/>
        <v>11</v>
      </c>
      <c r="F134" s="4">
        <f t="shared" si="15"/>
        <v>7.3770871235861648</v>
      </c>
      <c r="G134" s="23">
        <f t="shared" si="24"/>
        <v>7.4</v>
      </c>
      <c r="H134" s="4">
        <f t="shared" si="25"/>
        <v>127.34005654152978</v>
      </c>
      <c r="I134" s="23">
        <f t="shared" si="16"/>
        <v>117.77666081196537</v>
      </c>
      <c r="J134" s="23">
        <f>VLOOKUP(G134,'FS antenna gain'!$A$2:$B$902,2)</f>
        <v>13.323155017389883</v>
      </c>
      <c r="K134" s="29">
        <f>VLOOKUP(E134,'vehicle radar antenna gain'!$A$3:$M$903,9)</f>
        <v>-18.948621521618698</v>
      </c>
      <c r="L134" s="23">
        <f t="shared" si="17"/>
        <v>16.051378478381302</v>
      </c>
      <c r="M134" s="23">
        <f t="shared" si="18"/>
        <v>21.051378478381302</v>
      </c>
      <c r="N134">
        <f t="shared" si="19"/>
        <v>-88.402127316194182</v>
      </c>
      <c r="O134">
        <f t="shared" si="20"/>
        <v>-83.402127316194182</v>
      </c>
      <c r="P134">
        <f t="shared" si="27"/>
        <v>-1.5978726838058179</v>
      </c>
      <c r="Q134">
        <f t="shared" si="22"/>
        <v>18.402127316194182</v>
      </c>
    </row>
    <row r="135" spans="2:17" x14ac:dyDescent="0.25">
      <c r="B135" s="23">
        <v>126</v>
      </c>
      <c r="C135" s="3">
        <f t="shared" si="23"/>
        <v>0.19285714285714287</v>
      </c>
      <c r="D135" s="13">
        <f t="shared" si="13"/>
        <v>10.915882431693076</v>
      </c>
      <c r="E135" s="12">
        <f t="shared" si="14"/>
        <v>10.9</v>
      </c>
      <c r="F135" s="4">
        <f t="shared" si="15"/>
        <v>7.2918824316930753</v>
      </c>
      <c r="G135" s="23">
        <f t="shared" si="24"/>
        <v>7.3</v>
      </c>
      <c r="H135" s="4">
        <f t="shared" si="25"/>
        <v>128.32182199454621</v>
      </c>
      <c r="I135" s="23">
        <f t="shared" si="16"/>
        <v>117.84337039214211</v>
      </c>
      <c r="J135" s="23">
        <f>VLOOKUP(G135,'FS antenna gain'!$A$2:$B$902,2)</f>
        <v>13.620635599882558</v>
      </c>
      <c r="K135" s="29">
        <f>VLOOKUP(E135,'vehicle radar antenna gain'!$A$3:$M$903,9)</f>
        <v>-18.889128713354701</v>
      </c>
      <c r="L135" s="23">
        <f t="shared" si="17"/>
        <v>16.110871286645299</v>
      </c>
      <c r="M135" s="23">
        <f t="shared" si="18"/>
        <v>21.110871286645299</v>
      </c>
      <c r="N135">
        <f t="shared" si="19"/>
        <v>-88.111863505614238</v>
      </c>
      <c r="O135">
        <f t="shared" si="20"/>
        <v>-83.111863505614238</v>
      </c>
      <c r="P135">
        <f t="shared" si="27"/>
        <v>-1.8881364943857619</v>
      </c>
      <c r="Q135">
        <f t="shared" si="22"/>
        <v>18.111863505614238</v>
      </c>
    </row>
    <row r="136" spans="2:17" x14ac:dyDescent="0.25">
      <c r="B136" s="23">
        <v>127</v>
      </c>
      <c r="C136" s="3">
        <f t="shared" si="23"/>
        <v>0.19133858267716536</v>
      </c>
      <c r="D136" s="13">
        <f t="shared" si="13"/>
        <v>10.831971792194695</v>
      </c>
      <c r="E136" s="12">
        <f t="shared" si="14"/>
        <v>10.8</v>
      </c>
      <c r="F136" s="4">
        <f t="shared" si="15"/>
        <v>7.2079717921946944</v>
      </c>
      <c r="G136" s="23">
        <f t="shared" si="24"/>
        <v>7.2</v>
      </c>
      <c r="H136" s="4">
        <f t="shared" si="25"/>
        <v>129.30386691820163</v>
      </c>
      <c r="I136" s="23">
        <f t="shared" si="16"/>
        <v>117.90959030350228</v>
      </c>
      <c r="J136" s="23">
        <f>VLOOKUP(G136,'FS antenna gain'!$A$2:$B$902,2)</f>
        <v>13.620635599882558</v>
      </c>
      <c r="K136" s="29">
        <f>VLOOKUP(E136,'vehicle radar antenna gain'!$A$3:$M$903,9)</f>
        <v>-18.8290875765496</v>
      </c>
      <c r="L136" s="23">
        <f t="shared" si="17"/>
        <v>16.1709124234504</v>
      </c>
      <c r="M136" s="23">
        <f t="shared" si="18"/>
        <v>21.1709124234504</v>
      </c>
      <c r="N136">
        <f t="shared" si="19"/>
        <v>-88.11804228016932</v>
      </c>
      <c r="O136">
        <f t="shared" si="20"/>
        <v>-83.11804228016932</v>
      </c>
      <c r="P136">
        <f t="shared" si="27"/>
        <v>-1.8819577198306803</v>
      </c>
      <c r="Q136">
        <f t="shared" si="22"/>
        <v>18.11804228016932</v>
      </c>
    </row>
    <row r="137" spans="2:17" x14ac:dyDescent="0.25">
      <c r="B137" s="23">
        <v>128</v>
      </c>
      <c r="C137" s="3">
        <f t="shared" si="23"/>
        <v>0.18984375000000001</v>
      </c>
      <c r="D137" s="13">
        <f t="shared" si="13"/>
        <v>10.74932629888659</v>
      </c>
      <c r="E137" s="12">
        <f t="shared" si="14"/>
        <v>10.7</v>
      </c>
      <c r="F137" s="4">
        <f t="shared" si="15"/>
        <v>7.1253262988865895</v>
      </c>
      <c r="G137" s="23">
        <f t="shared" si="24"/>
        <v>7.1</v>
      </c>
      <c r="H137" s="4">
        <f t="shared" si="25"/>
        <v>130.28618499288405</v>
      </c>
      <c r="I137" s="23">
        <f t="shared" si="16"/>
        <v>117.97532739203751</v>
      </c>
      <c r="J137" s="23">
        <f>VLOOKUP(G137,'FS antenna gain'!$A$2:$B$902,2)</f>
        <v>13.926497010307934</v>
      </c>
      <c r="K137" s="29">
        <f>VLOOKUP(E137,'vehicle radar antenna gain'!$A$3:$M$903,9)</f>
        <v>-18.707319223216899</v>
      </c>
      <c r="L137" s="23">
        <f t="shared" si="17"/>
        <v>16.292680776783101</v>
      </c>
      <c r="M137" s="23">
        <f t="shared" si="18"/>
        <v>21.292680776783101</v>
      </c>
      <c r="N137">
        <f t="shared" si="19"/>
        <v>-87.756149604946472</v>
      </c>
      <c r="O137">
        <f t="shared" si="20"/>
        <v>-82.756149604946472</v>
      </c>
      <c r="P137">
        <f t="shared" si="27"/>
        <v>-2.2438503950535278</v>
      </c>
      <c r="Q137">
        <f t="shared" si="22"/>
        <v>17.756149604946472</v>
      </c>
    </row>
    <row r="138" spans="2:17" x14ac:dyDescent="0.25">
      <c r="B138" s="23">
        <v>129</v>
      </c>
      <c r="C138" s="3">
        <f t="shared" si="23"/>
        <v>0.18837209302325583</v>
      </c>
      <c r="D138" s="13">
        <f t="shared" ref="D138:D201" si="28">DEGREES(ATAN(C138))</f>
        <v>10.667917889628571</v>
      </c>
      <c r="E138" s="12">
        <f t="shared" ref="E138:E201" si="29">ROUND(D138,1)</f>
        <v>10.7</v>
      </c>
      <c r="F138" s="4">
        <f t="shared" ref="F138:F201" si="30">D138-3.624</f>
        <v>7.0439178896285704</v>
      </c>
      <c r="G138" s="23">
        <f t="shared" si="24"/>
        <v>7</v>
      </c>
      <c r="H138" s="4">
        <f t="shared" si="25"/>
        <v>131.26877008641469</v>
      </c>
      <c r="I138" s="23">
        <f t="shared" ref="I138:I201" si="31">20*LOG10(H138)+20*LOG10($C$3*1000000000)-147.55</f>
        <v>118.04058836810606</v>
      </c>
      <c r="J138" s="23">
        <f>VLOOKUP(G138,'FS antenna gain'!$A$2:$B$902,2)</f>
        <v>13.926497010307934</v>
      </c>
      <c r="K138" s="29">
        <f>VLOOKUP(E138,'vehicle radar antenna gain'!$A$3:$M$903,9)</f>
        <v>-18.707319223216899</v>
      </c>
      <c r="L138" s="23">
        <f t="shared" ref="L138:L201" si="32">$C$5+K138</f>
        <v>16.292680776783101</v>
      </c>
      <c r="M138" s="23">
        <f t="shared" ref="M138:M201" si="33">$C$4+K138</f>
        <v>21.292680776783101</v>
      </c>
      <c r="N138">
        <f t="shared" ref="N138:N201" si="34">L138-I138+J138</f>
        <v>-87.821410581015016</v>
      </c>
      <c r="O138">
        <f t="shared" ref="O138:O201" si="35">M138-I138+J138</f>
        <v>-82.821410581015016</v>
      </c>
      <c r="P138">
        <f t="shared" si="27"/>
        <v>-2.1785894189849841</v>
      </c>
      <c r="Q138">
        <f t="shared" ref="Q138:Q201" si="36">-(O138-$I$5)</f>
        <v>17.821410581015016</v>
      </c>
    </row>
    <row r="139" spans="2:17" x14ac:dyDescent="0.25">
      <c r="B139" s="23">
        <v>130</v>
      </c>
      <c r="C139" s="3">
        <f t="shared" ref="C139:C202" si="37">24.3/(B139)</f>
        <v>0.18692307692307694</v>
      </c>
      <c r="D139" s="13">
        <f t="shared" si="28"/>
        <v>10.587719316149835</v>
      </c>
      <c r="E139" s="12">
        <f t="shared" si="29"/>
        <v>10.6</v>
      </c>
      <c r="F139" s="4">
        <f t="shared" si="30"/>
        <v>6.9637193161498345</v>
      </c>
      <c r="G139" s="23">
        <f t="shared" ref="G139:G202" si="38">ROUND(F139,1)</f>
        <v>7</v>
      </c>
      <c r="H139" s="4">
        <f t="shared" ref="H139:H202" si="39">SQRT((B139)^2+(24.3)^2)</f>
        <v>132.25161624721264</v>
      </c>
      <c r="I139" s="23">
        <f t="shared" si="31"/>
        <v>118.10537980976369</v>
      </c>
      <c r="J139" s="23">
        <f>VLOOKUP(G139,'FS antenna gain'!$A$2:$B$902,2)</f>
        <v>13.926497010307934</v>
      </c>
      <c r="K139" s="29">
        <f>VLOOKUP(E139,'vehicle radar antenna gain'!$A$3:$M$903,9)</f>
        <v>-18.645570730294402</v>
      </c>
      <c r="L139" s="23">
        <f t="shared" si="32"/>
        <v>16.354429269705598</v>
      </c>
      <c r="M139" s="23">
        <f t="shared" si="33"/>
        <v>21.354429269705598</v>
      </c>
      <c r="N139">
        <f t="shared" si="34"/>
        <v>-87.824453529750144</v>
      </c>
      <c r="O139">
        <f t="shared" si="35"/>
        <v>-82.824453529750144</v>
      </c>
      <c r="P139">
        <f t="shared" si="27"/>
        <v>-2.1755464702498557</v>
      </c>
      <c r="Q139">
        <f t="shared" si="36"/>
        <v>17.824453529750144</v>
      </c>
    </row>
    <row r="140" spans="2:17" x14ac:dyDescent="0.25">
      <c r="B140" s="23">
        <v>131</v>
      </c>
      <c r="C140" s="3">
        <f t="shared" si="37"/>
        <v>0.18549618320610686</v>
      </c>
      <c r="D140" s="13">
        <f t="shared" si="28"/>
        <v>10.508704115123775</v>
      </c>
      <c r="E140" s="12">
        <f t="shared" si="29"/>
        <v>10.5</v>
      </c>
      <c r="F140" s="4">
        <f t="shared" si="30"/>
        <v>6.8847041151237747</v>
      </c>
      <c r="G140" s="23">
        <f t="shared" si="38"/>
        <v>6.9</v>
      </c>
      <c r="H140" s="4">
        <f t="shared" si="39"/>
        <v>133.23471769775324</v>
      </c>
      <c r="I140" s="23">
        <f t="shared" si="31"/>
        <v>118.16970816600195</v>
      </c>
      <c r="J140" s="23">
        <f>VLOOKUP(G140,'FS antenna gain'!$A$2:$B$902,2)</f>
        <v>14.082720742232933</v>
      </c>
      <c r="K140" s="29">
        <f>VLOOKUP(E140,'vehicle radar antenna gain'!$A$3:$M$903,9)</f>
        <v>-18.645570730294402</v>
      </c>
      <c r="L140" s="23">
        <f t="shared" si="32"/>
        <v>16.354429269705598</v>
      </c>
      <c r="M140" s="23">
        <f t="shared" si="33"/>
        <v>21.354429269705598</v>
      </c>
      <c r="N140">
        <f t="shared" si="34"/>
        <v>-87.732558154063412</v>
      </c>
      <c r="O140">
        <f t="shared" si="35"/>
        <v>-82.732558154063412</v>
      </c>
      <c r="P140">
        <f t="shared" si="27"/>
        <v>-2.2674418459365882</v>
      </c>
      <c r="Q140">
        <f t="shared" si="36"/>
        <v>17.732558154063412</v>
      </c>
    </row>
    <row r="141" spans="2:17" x14ac:dyDescent="0.25">
      <c r="B141" s="23">
        <v>132</v>
      </c>
      <c r="C141" s="3">
        <f t="shared" si="37"/>
        <v>0.18409090909090908</v>
      </c>
      <c r="D141" s="13">
        <f t="shared" si="28"/>
        <v>10.430846580451501</v>
      </c>
      <c r="E141" s="12">
        <f t="shared" si="29"/>
        <v>10.4</v>
      </c>
      <c r="F141" s="4">
        <f t="shared" si="30"/>
        <v>6.8068465804515004</v>
      </c>
      <c r="G141" s="23">
        <f t="shared" si="38"/>
        <v>6.8</v>
      </c>
      <c r="H141" s="4">
        <f t="shared" si="39"/>
        <v>134.21806882830643</v>
      </c>
      <c r="I141" s="23">
        <f t="shared" si="31"/>
        <v>118.23357975989819</v>
      </c>
      <c r="J141" s="23">
        <f>VLOOKUP(G141,'FS antenna gain'!$A$2:$B$902,2)</f>
        <v>14.402077943143698</v>
      </c>
      <c r="K141" s="29">
        <f>VLOOKUP(E141,'vehicle radar antenna gain'!$A$3:$M$903,9)</f>
        <v>-18.583231333726999</v>
      </c>
      <c r="L141" s="23">
        <f t="shared" si="32"/>
        <v>16.416768666273001</v>
      </c>
      <c r="M141" s="23">
        <f t="shared" si="33"/>
        <v>21.416768666273001</v>
      </c>
      <c r="N141">
        <f t="shared" si="34"/>
        <v>-87.414733150481496</v>
      </c>
      <c r="O141">
        <f t="shared" si="35"/>
        <v>-82.414733150481496</v>
      </c>
      <c r="P141">
        <f t="shared" si="27"/>
        <v>-2.5852668495185043</v>
      </c>
      <c r="Q141">
        <f t="shared" si="36"/>
        <v>17.414733150481496</v>
      </c>
    </row>
    <row r="142" spans="2:17" x14ac:dyDescent="0.25">
      <c r="B142" s="23">
        <v>133</v>
      </c>
      <c r="C142" s="3">
        <f t="shared" si="37"/>
        <v>0.18270676691729323</v>
      </c>
      <c r="D142" s="13">
        <f t="shared" si="28"/>
        <v>10.354121736696319</v>
      </c>
      <c r="E142" s="12">
        <f t="shared" si="29"/>
        <v>10.4</v>
      </c>
      <c r="F142" s="4">
        <f t="shared" si="30"/>
        <v>6.7301217366963186</v>
      </c>
      <c r="G142" s="23">
        <f t="shared" si="38"/>
        <v>6.7</v>
      </c>
      <c r="H142" s="4">
        <f t="shared" si="39"/>
        <v>135.20166419094107</v>
      </c>
      <c r="I142" s="23">
        <f t="shared" si="31"/>
        <v>118.29700079167782</v>
      </c>
      <c r="J142" s="23">
        <f>VLOOKUP(G142,'FS antenna gain'!$A$2:$B$902,2)</f>
        <v>14.402077943143698</v>
      </c>
      <c r="K142" s="29">
        <f>VLOOKUP(E142,'vehicle radar antenna gain'!$A$3:$M$903,9)</f>
        <v>-18.583231333726999</v>
      </c>
      <c r="L142" s="23">
        <f t="shared" si="32"/>
        <v>16.416768666273001</v>
      </c>
      <c r="M142" s="23">
        <f t="shared" si="33"/>
        <v>21.416768666273001</v>
      </c>
      <c r="N142">
        <f t="shared" si="34"/>
        <v>-87.478154182261122</v>
      </c>
      <c r="O142">
        <f t="shared" si="35"/>
        <v>-82.478154182261122</v>
      </c>
      <c r="P142">
        <f>-(N142-$I$4)</f>
        <v>-2.5218458177388783</v>
      </c>
      <c r="Q142">
        <f t="shared" si="36"/>
        <v>17.478154182261122</v>
      </c>
    </row>
    <row r="143" spans="2:17" x14ac:dyDescent="0.25">
      <c r="B143" s="23">
        <v>134</v>
      </c>
      <c r="C143" s="3">
        <f t="shared" si="37"/>
        <v>0.18134328358208956</v>
      </c>
      <c r="D143" s="13">
        <f t="shared" si="28"/>
        <v>10.278505313614666</v>
      </c>
      <c r="E143" s="12">
        <f t="shared" si="29"/>
        <v>10.3</v>
      </c>
      <c r="F143" s="4">
        <f t="shared" si="30"/>
        <v>6.6545053136146652</v>
      </c>
      <c r="G143" s="23">
        <f t="shared" si="38"/>
        <v>6.7</v>
      </c>
      <c r="H143" s="4">
        <f t="shared" si="39"/>
        <v>136.18549849378238</v>
      </c>
      <c r="I143" s="23">
        <f t="shared" si="31"/>
        <v>118.35997734169291</v>
      </c>
      <c r="J143" s="23">
        <f>VLOOKUP(G143,'FS antenna gain'!$A$2:$B$902,2)</f>
        <v>14.402077943143698</v>
      </c>
      <c r="K143" s="29">
        <f>VLOOKUP(E143,'vehicle radar antenna gain'!$A$3:$M$903,9)</f>
        <v>-18.5202896148229</v>
      </c>
      <c r="L143" s="23">
        <f t="shared" si="32"/>
        <v>16.4797103851771</v>
      </c>
      <c r="M143" s="23">
        <f t="shared" si="33"/>
        <v>21.4797103851771</v>
      </c>
      <c r="N143">
        <f t="shared" si="34"/>
        <v>-87.478189013372116</v>
      </c>
      <c r="O143">
        <f t="shared" si="35"/>
        <v>-82.478189013372116</v>
      </c>
      <c r="P143">
        <f t="shared" ref="P143:P163" si="40">-(N143-$I$4)</f>
        <v>-2.5218109866278837</v>
      </c>
      <c r="Q143">
        <f t="shared" si="36"/>
        <v>17.478189013372116</v>
      </c>
    </row>
    <row r="144" spans="2:17" x14ac:dyDescent="0.25">
      <c r="B144" s="23">
        <v>135</v>
      </c>
      <c r="C144" s="3">
        <f t="shared" si="37"/>
        <v>0.18</v>
      </c>
      <c r="D144" s="13">
        <f t="shared" si="28"/>
        <v>10.203973721731684</v>
      </c>
      <c r="E144" s="12">
        <f t="shared" si="29"/>
        <v>10.199999999999999</v>
      </c>
      <c r="F144" s="4">
        <f t="shared" si="30"/>
        <v>6.5799737217316832</v>
      </c>
      <c r="G144" s="23">
        <f t="shared" si="38"/>
        <v>6.6</v>
      </c>
      <c r="H144" s="4">
        <f t="shared" si="39"/>
        <v>137.16956659550982</v>
      </c>
      <c r="I144" s="23">
        <f t="shared" si="31"/>
        <v>118.42251537331794</v>
      </c>
      <c r="J144" s="23">
        <f>VLOOKUP(G144,'FS antenna gain'!$A$2:$B$902,2)</f>
        <v>14.73111409459289</v>
      </c>
      <c r="K144" s="29">
        <f>VLOOKUP(E144,'vehicle radar antenna gain'!$A$3:$M$903,9)</f>
        <v>-18.392551850985001</v>
      </c>
      <c r="L144" s="23">
        <f t="shared" si="32"/>
        <v>16.607448149014999</v>
      </c>
      <c r="M144" s="23">
        <f t="shared" si="33"/>
        <v>21.607448149014999</v>
      </c>
      <c r="N144">
        <f t="shared" si="34"/>
        <v>-87.083953129710039</v>
      </c>
      <c r="O144">
        <f t="shared" si="35"/>
        <v>-82.083953129710039</v>
      </c>
      <c r="P144">
        <f t="shared" si="40"/>
        <v>-2.9160468702899607</v>
      </c>
      <c r="Q144">
        <f t="shared" si="36"/>
        <v>17.083953129710039</v>
      </c>
    </row>
    <row r="145" spans="2:17" x14ac:dyDescent="0.25">
      <c r="B145" s="23">
        <v>136</v>
      </c>
      <c r="C145" s="3">
        <f t="shared" si="37"/>
        <v>0.1786764705882353</v>
      </c>
      <c r="D145" s="13">
        <f t="shared" si="28"/>
        <v>10.130504028912531</v>
      </c>
      <c r="E145" s="12">
        <f t="shared" si="29"/>
        <v>10.1</v>
      </c>
      <c r="F145" s="4">
        <f t="shared" si="30"/>
        <v>6.5065040289125307</v>
      </c>
      <c r="G145" s="23">
        <f t="shared" si="38"/>
        <v>6.5</v>
      </c>
      <c r="H145" s="4">
        <f t="shared" si="39"/>
        <v>138.15386350008458</v>
      </c>
      <c r="I145" s="23">
        <f t="shared" si="31"/>
        <v>118.48462073576616</v>
      </c>
      <c r="J145" s="23">
        <f>VLOOKUP(G145,'FS antenna gain'!$A$2:$B$902,2)</f>
        <v>14.73111409459289</v>
      </c>
      <c r="K145" s="29">
        <f>VLOOKUP(E145,'vehicle radar antenna gain'!$A$3:$M$903,9)</f>
        <v>-18.327731244245399</v>
      </c>
      <c r="L145" s="23">
        <f t="shared" si="32"/>
        <v>16.672268755754601</v>
      </c>
      <c r="M145" s="23">
        <f t="shared" si="33"/>
        <v>21.672268755754601</v>
      </c>
      <c r="N145">
        <f t="shared" si="34"/>
        <v>-87.081237885418659</v>
      </c>
      <c r="O145">
        <f t="shared" si="35"/>
        <v>-82.081237885418659</v>
      </c>
      <c r="P145">
        <f t="shared" si="40"/>
        <v>-2.9187621145813409</v>
      </c>
      <c r="Q145">
        <f t="shared" si="36"/>
        <v>17.081237885418659</v>
      </c>
    </row>
    <row r="146" spans="2:17" x14ac:dyDescent="0.25">
      <c r="B146" s="23">
        <v>137</v>
      </c>
      <c r="C146" s="3">
        <f t="shared" si="37"/>
        <v>0.17737226277372264</v>
      </c>
      <c r="D146" s="13">
        <f t="shared" si="28"/>
        <v>10.058073937882945</v>
      </c>
      <c r="E146" s="12">
        <f t="shared" si="29"/>
        <v>10.1</v>
      </c>
      <c r="F146" s="4">
        <f t="shared" si="30"/>
        <v>6.4340739378829443</v>
      </c>
      <c r="G146" s="23">
        <f t="shared" si="38"/>
        <v>6.4</v>
      </c>
      <c r="H146" s="4">
        <f t="shared" si="39"/>
        <v>139.13838435169498</v>
      </c>
      <c r="I146" s="23">
        <f t="shared" si="31"/>
        <v>118.54629916682859</v>
      </c>
      <c r="J146" s="23">
        <f>VLOOKUP(G146,'FS antenna gain'!$A$2:$B$902,2)</f>
        <v>14.899448661067126</v>
      </c>
      <c r="K146" s="29">
        <f>VLOOKUP(E146,'vehicle radar antenna gain'!$A$3:$M$903,9)</f>
        <v>-18.327731244245399</v>
      </c>
      <c r="L146" s="23">
        <f t="shared" si="32"/>
        <v>16.672268755754601</v>
      </c>
      <c r="M146" s="23">
        <f t="shared" si="33"/>
        <v>21.672268755754601</v>
      </c>
      <c r="N146">
        <f t="shared" si="34"/>
        <v>-86.974581750006863</v>
      </c>
      <c r="O146">
        <f t="shared" si="35"/>
        <v>-81.974581750006863</v>
      </c>
      <c r="P146">
        <f t="shared" si="40"/>
        <v>-3.0254182499931375</v>
      </c>
      <c r="Q146">
        <f t="shared" si="36"/>
        <v>16.974581750006863</v>
      </c>
    </row>
    <row r="147" spans="2:17" x14ac:dyDescent="0.25">
      <c r="B147" s="23">
        <v>138</v>
      </c>
      <c r="C147" s="3">
        <f t="shared" si="37"/>
        <v>0.17608695652173914</v>
      </c>
      <c r="D147" s="13">
        <f t="shared" si="28"/>
        <v>9.9866617646550999</v>
      </c>
      <c r="E147" s="12">
        <f t="shared" si="29"/>
        <v>10</v>
      </c>
      <c r="F147" s="4">
        <f t="shared" si="30"/>
        <v>6.3626617646550994</v>
      </c>
      <c r="G147" s="23">
        <f t="shared" si="38"/>
        <v>6.4</v>
      </c>
      <c r="H147" s="4">
        <f t="shared" si="39"/>
        <v>140.12312442990986</v>
      </c>
      <c r="I147" s="23">
        <f t="shared" si="31"/>
        <v>118.60755629553728</v>
      </c>
      <c r="J147" s="23">
        <f>VLOOKUP(G147,'FS antenna gain'!$A$2:$B$902,2)</f>
        <v>14.899448661067126</v>
      </c>
      <c r="K147" s="29">
        <f>VLOOKUP(E147,'vehicle radar antenna gain'!$A$3:$M$903,9)</f>
        <v>-18.327731244245399</v>
      </c>
      <c r="L147" s="23">
        <f t="shared" si="32"/>
        <v>16.672268755754601</v>
      </c>
      <c r="M147" s="23">
        <f t="shared" si="33"/>
        <v>21.672268755754601</v>
      </c>
      <c r="N147">
        <f t="shared" si="34"/>
        <v>-87.035838878715552</v>
      </c>
      <c r="O147">
        <f t="shared" si="35"/>
        <v>-82.035838878715552</v>
      </c>
      <c r="P147">
        <f t="shared" si="40"/>
        <v>-2.9641611212844481</v>
      </c>
      <c r="Q147">
        <f t="shared" si="36"/>
        <v>17.035838878715552</v>
      </c>
    </row>
    <row r="148" spans="2:17" x14ac:dyDescent="0.25">
      <c r="B148" s="23">
        <v>139</v>
      </c>
      <c r="C148" s="3">
        <f t="shared" si="37"/>
        <v>0.17482014388489209</v>
      </c>
      <c r="D148" s="13">
        <f t="shared" si="28"/>
        <v>9.9162464178170584</v>
      </c>
      <c r="E148" s="12">
        <f t="shared" si="29"/>
        <v>9.9</v>
      </c>
      <c r="F148" s="4">
        <f t="shared" si="30"/>
        <v>6.2922464178170578</v>
      </c>
      <c r="G148" s="23">
        <f t="shared" si="38"/>
        <v>6.3</v>
      </c>
      <c r="H148" s="4">
        <f t="shared" si="39"/>
        <v>141.10807914502982</v>
      </c>
      <c r="I148" s="23">
        <f t="shared" si="31"/>
        <v>118.66839764475549</v>
      </c>
      <c r="J148" s="23">
        <f>VLOOKUP(G148,'FS antenna gain'!$A$2:$B$902,2)</f>
        <v>15.244155773207961</v>
      </c>
      <c r="K148" s="29">
        <f>VLOOKUP(E148,'vehicle radar antenna gain'!$A$3:$M$903,9)</f>
        <v>-18.262259163208601</v>
      </c>
      <c r="L148" s="23">
        <f t="shared" si="32"/>
        <v>16.737740836791399</v>
      </c>
      <c r="M148" s="23">
        <f t="shared" si="33"/>
        <v>21.737740836791399</v>
      </c>
      <c r="N148">
        <f t="shared" si="34"/>
        <v>-86.68650103475612</v>
      </c>
      <c r="O148">
        <f t="shared" si="35"/>
        <v>-81.68650103475612</v>
      </c>
      <c r="P148">
        <f t="shared" si="40"/>
        <v>-3.3134989652438804</v>
      </c>
      <c r="Q148">
        <f t="shared" si="36"/>
        <v>16.68650103475612</v>
      </c>
    </row>
    <row r="149" spans="2:17" x14ac:dyDescent="0.25">
      <c r="B149" s="23">
        <v>140</v>
      </c>
      <c r="C149" s="3">
        <f t="shared" si="37"/>
        <v>0.17357142857142857</v>
      </c>
      <c r="D149" s="13">
        <f t="shared" si="28"/>
        <v>9.8468073786462078</v>
      </c>
      <c r="E149" s="12">
        <f t="shared" si="29"/>
        <v>9.8000000000000007</v>
      </c>
      <c r="F149" s="4">
        <f t="shared" si="30"/>
        <v>6.2228073786462073</v>
      </c>
      <c r="G149" s="23">
        <f t="shared" si="38"/>
        <v>6.2</v>
      </c>
      <c r="H149" s="4">
        <f t="shared" si="39"/>
        <v>142.09324403362746</v>
      </c>
      <c r="I149" s="23">
        <f t="shared" si="31"/>
        <v>118.72882863369699</v>
      </c>
      <c r="J149" s="23">
        <f>VLOOKUP(G149,'FS antenna gain'!$A$2:$B$902,2)</f>
        <v>15.244155773207961</v>
      </c>
      <c r="K149" s="29">
        <f>VLOOKUP(E149,'vehicle radar antenna gain'!$A$3:$M$903,9)</f>
        <v>-18.196122379632801</v>
      </c>
      <c r="L149" s="23">
        <f t="shared" si="32"/>
        <v>16.803877620367199</v>
      </c>
      <c r="M149" s="23">
        <f t="shared" si="33"/>
        <v>21.803877620367199</v>
      </c>
      <c r="N149">
        <f t="shared" si="34"/>
        <v>-86.680795240121824</v>
      </c>
      <c r="O149">
        <f t="shared" si="35"/>
        <v>-81.680795240121824</v>
      </c>
      <c r="P149">
        <f t="shared" si="40"/>
        <v>-3.3192047598781755</v>
      </c>
      <c r="Q149">
        <f t="shared" si="36"/>
        <v>16.680795240121824</v>
      </c>
    </row>
    <row r="150" spans="2:17" x14ac:dyDescent="0.25">
      <c r="B150" s="23">
        <v>141</v>
      </c>
      <c r="C150" s="3">
        <f t="shared" si="37"/>
        <v>0.17234042553191489</v>
      </c>
      <c r="D150" s="13">
        <f t="shared" si="28"/>
        <v>9.7783246820092025</v>
      </c>
      <c r="E150" s="12">
        <f t="shared" si="29"/>
        <v>9.8000000000000007</v>
      </c>
      <c r="F150" s="4">
        <f t="shared" si="30"/>
        <v>6.1543246820092019</v>
      </c>
      <c r="G150" s="23">
        <f t="shared" si="38"/>
        <v>6.2</v>
      </c>
      <c r="H150" s="4">
        <f t="shared" si="39"/>
        <v>143.07861475426719</v>
      </c>
      <c r="I150" s="23">
        <f t="shared" si="31"/>
        <v>118.78885458037593</v>
      </c>
      <c r="J150" s="23">
        <f>VLOOKUP(G150,'FS antenna gain'!$A$2:$B$902,2)</f>
        <v>15.244155773207961</v>
      </c>
      <c r="K150" s="29">
        <f>VLOOKUP(E150,'vehicle radar antenna gain'!$A$3:$M$903,9)</f>
        <v>-18.196122379632801</v>
      </c>
      <c r="L150" s="23">
        <f t="shared" si="32"/>
        <v>16.803877620367199</v>
      </c>
      <c r="M150" s="23">
        <f t="shared" si="33"/>
        <v>21.803877620367199</v>
      </c>
      <c r="N150">
        <f t="shared" si="34"/>
        <v>-86.740821186800758</v>
      </c>
      <c r="O150">
        <f t="shared" si="35"/>
        <v>-81.740821186800758</v>
      </c>
      <c r="P150">
        <f t="shared" si="40"/>
        <v>-3.2591788131992416</v>
      </c>
      <c r="Q150">
        <f t="shared" si="36"/>
        <v>16.740821186800758</v>
      </c>
    </row>
    <row r="151" spans="2:17" x14ac:dyDescent="0.25">
      <c r="B151" s="23">
        <v>142</v>
      </c>
      <c r="C151" s="3">
        <f t="shared" si="37"/>
        <v>0.17112676056338028</v>
      </c>
      <c r="D151" s="13">
        <f t="shared" si="28"/>
        <v>9.7107788980127463</v>
      </c>
      <c r="E151" s="12">
        <f t="shared" si="29"/>
        <v>9.6999999999999993</v>
      </c>
      <c r="F151" s="4">
        <f t="shared" si="30"/>
        <v>6.0867788980127457</v>
      </c>
      <c r="G151" s="23">
        <f t="shared" si="38"/>
        <v>6.1</v>
      </c>
      <c r="H151" s="4">
        <f t="shared" si="39"/>
        <v>144.06418708339697</v>
      </c>
      <c r="I151" s="23">
        <f t="shared" si="31"/>
        <v>118.84848070399033</v>
      </c>
      <c r="J151" s="23">
        <f>VLOOKUP(G151,'FS antenna gain'!$A$2:$B$902,2)</f>
        <v>15.600166751073175</v>
      </c>
      <c r="K151" s="29">
        <f>VLOOKUP(E151,'vehicle radar antenna gain'!$A$3:$M$903,9)</f>
        <v>-18.0617997398389</v>
      </c>
      <c r="L151" s="23">
        <f t="shared" si="32"/>
        <v>16.9382002601611</v>
      </c>
      <c r="M151" s="23">
        <f t="shared" si="33"/>
        <v>21.9382002601611</v>
      </c>
      <c r="N151">
        <f t="shared" si="34"/>
        <v>-86.310113692756062</v>
      </c>
      <c r="O151">
        <f t="shared" si="35"/>
        <v>-81.310113692756062</v>
      </c>
      <c r="P151">
        <f t="shared" si="40"/>
        <v>-3.6898863072439383</v>
      </c>
      <c r="Q151">
        <f t="shared" si="36"/>
        <v>16.310113692756062</v>
      </c>
    </row>
    <row r="152" spans="2:17" x14ac:dyDescent="0.25">
      <c r="B152" s="23">
        <v>143</v>
      </c>
      <c r="C152" s="3">
        <f t="shared" si="37"/>
        <v>0.16993006993006993</v>
      </c>
      <c r="D152" s="13">
        <f t="shared" si="28"/>
        <v>9.6441511143714731</v>
      </c>
      <c r="E152" s="12">
        <f t="shared" si="29"/>
        <v>9.6</v>
      </c>
      <c r="F152" s="4">
        <f t="shared" si="30"/>
        <v>6.0201511143714725</v>
      </c>
      <c r="G152" s="23">
        <f t="shared" si="38"/>
        <v>6</v>
      </c>
      <c r="H152" s="4">
        <f t="shared" si="39"/>
        <v>145.04995691140346</v>
      </c>
      <c r="I152" s="23">
        <f t="shared" si="31"/>
        <v>118.90771212723979</v>
      </c>
      <c r="J152" s="23">
        <f>VLOOKUP(G152,'FS antenna gain'!$A$2:$B$902,2)</f>
        <v>15.600166751073175</v>
      </c>
      <c r="K152" s="29">
        <f>VLOOKUP(E152,'vehicle radar antenna gain'!$A$3:$M$903,9)</f>
        <v>-17.993585323578102</v>
      </c>
      <c r="L152" s="23">
        <f t="shared" si="32"/>
        <v>17.006414676421898</v>
      </c>
      <c r="M152" s="23">
        <f t="shared" si="33"/>
        <v>22.006414676421898</v>
      </c>
      <c r="N152">
        <f t="shared" si="34"/>
        <v>-86.301130699744718</v>
      </c>
      <c r="O152">
        <f t="shared" si="35"/>
        <v>-81.301130699744718</v>
      </c>
      <c r="P152">
        <f t="shared" si="40"/>
        <v>-3.6988693002552822</v>
      </c>
      <c r="Q152">
        <f t="shared" si="36"/>
        <v>16.301130699744718</v>
      </c>
    </row>
    <row r="153" spans="2:17" x14ac:dyDescent="0.25">
      <c r="B153" s="23">
        <v>144</v>
      </c>
      <c r="C153" s="3">
        <f t="shared" si="37"/>
        <v>0.16875000000000001</v>
      </c>
      <c r="D153" s="13">
        <f t="shared" si="28"/>
        <v>9.5784229194607455</v>
      </c>
      <c r="E153" s="12">
        <f t="shared" si="29"/>
        <v>9.6</v>
      </c>
      <c r="F153" s="4">
        <f t="shared" si="30"/>
        <v>5.954422919460745</v>
      </c>
      <c r="G153" s="23">
        <f t="shared" si="38"/>
        <v>6</v>
      </c>
      <c r="H153" s="4">
        <f t="shared" si="39"/>
        <v>146.03592023882345</v>
      </c>
      <c r="I153" s="23">
        <f t="shared" si="31"/>
        <v>118.96655387858033</v>
      </c>
      <c r="J153" s="23">
        <f>VLOOKUP(G153,'FS antenna gain'!$A$2:$B$902,2)</f>
        <v>15.600166751073175</v>
      </c>
      <c r="K153" s="29">
        <f>VLOOKUP(E153,'vehicle radar antenna gain'!$A$3:$M$903,9)</f>
        <v>-17.993585323578102</v>
      </c>
      <c r="L153" s="23">
        <f t="shared" si="32"/>
        <v>17.006414676421898</v>
      </c>
      <c r="M153" s="23">
        <f t="shared" si="33"/>
        <v>22.006414676421898</v>
      </c>
      <c r="N153">
        <f t="shared" si="34"/>
        <v>-86.359972451085255</v>
      </c>
      <c r="O153">
        <f t="shared" si="35"/>
        <v>-81.359972451085255</v>
      </c>
      <c r="P153">
        <f t="shared" si="40"/>
        <v>-3.6400275489147447</v>
      </c>
      <c r="Q153">
        <f t="shared" si="36"/>
        <v>16.359972451085255</v>
      </c>
    </row>
    <row r="154" spans="2:17" x14ac:dyDescent="0.25">
      <c r="B154" s="23">
        <v>145</v>
      </c>
      <c r="C154" s="3">
        <f t="shared" si="37"/>
        <v>0.16758620689655174</v>
      </c>
      <c r="D154" s="13">
        <f t="shared" si="28"/>
        <v>9.5135763860239351</v>
      </c>
      <c r="E154" s="12">
        <f t="shared" si="29"/>
        <v>9.5</v>
      </c>
      <c r="F154" s="4">
        <f t="shared" si="30"/>
        <v>5.8895763860239345</v>
      </c>
      <c r="G154" s="23">
        <f t="shared" si="38"/>
        <v>5.9</v>
      </c>
      <c r="H154" s="4">
        <f t="shared" si="39"/>
        <v>147.02207317270424</v>
      </c>
      <c r="I154" s="23">
        <f t="shared" si="31"/>
        <v>119.02501089441819</v>
      </c>
      <c r="J154" s="23">
        <f>VLOOKUP(G154,'FS antenna gain'!$A$2:$B$902,2)</f>
        <v>15.78264771961074</v>
      </c>
      <c r="K154" s="29">
        <f>VLOOKUP(E154,'vehicle radar antenna gain'!$A$3:$M$903,9)</f>
        <v>-17.993585323578102</v>
      </c>
      <c r="L154" s="23">
        <f t="shared" si="32"/>
        <v>17.006414676421898</v>
      </c>
      <c r="M154" s="23">
        <f t="shared" si="33"/>
        <v>22.006414676421898</v>
      </c>
      <c r="N154">
        <f t="shared" si="34"/>
        <v>-86.235948498385554</v>
      </c>
      <c r="O154">
        <f t="shared" si="35"/>
        <v>-81.235948498385554</v>
      </c>
      <c r="P154">
        <f t="shared" si="40"/>
        <v>-3.7640515016144462</v>
      </c>
      <c r="Q154">
        <f t="shared" si="36"/>
        <v>16.235948498385554</v>
      </c>
    </row>
    <row r="155" spans="2:17" x14ac:dyDescent="0.25">
      <c r="B155" s="23">
        <v>146</v>
      </c>
      <c r="C155" s="3">
        <f t="shared" si="37"/>
        <v>0.16643835616438357</v>
      </c>
      <c r="D155" s="13">
        <f t="shared" si="28"/>
        <v>9.4495940555052211</v>
      </c>
      <c r="E155" s="12">
        <f t="shared" si="29"/>
        <v>9.4</v>
      </c>
      <c r="F155" s="4">
        <f t="shared" si="30"/>
        <v>5.8255940555052206</v>
      </c>
      <c r="G155" s="23">
        <f t="shared" si="38"/>
        <v>5.8</v>
      </c>
      <c r="H155" s="4">
        <f t="shared" si="39"/>
        <v>148.00841192310659</v>
      </c>
      <c r="I155" s="23">
        <f t="shared" si="31"/>
        <v>119.08308802124333</v>
      </c>
      <c r="J155" s="23">
        <f>VLOOKUP(G155,'FS antenna gain'!$A$2:$B$902,2)</f>
        <v>16.157076618852088</v>
      </c>
      <c r="K155" s="29">
        <f>VLOOKUP(E155,'vehicle radar antenna gain'!$A$3:$M$903,9)</f>
        <v>-17.924649048240802</v>
      </c>
      <c r="L155" s="23">
        <f t="shared" si="32"/>
        <v>17.075350951759198</v>
      </c>
      <c r="M155" s="23">
        <f t="shared" si="33"/>
        <v>22.075350951759198</v>
      </c>
      <c r="N155">
        <f t="shared" si="34"/>
        <v>-85.850660450632049</v>
      </c>
      <c r="O155">
        <f t="shared" si="35"/>
        <v>-80.850660450632049</v>
      </c>
      <c r="P155">
        <f t="shared" si="40"/>
        <v>-4.1493395493679515</v>
      </c>
      <c r="Q155">
        <f t="shared" si="36"/>
        <v>15.850660450632049</v>
      </c>
    </row>
    <row r="156" spans="2:17" x14ac:dyDescent="0.25">
      <c r="B156" s="23">
        <v>147</v>
      </c>
      <c r="C156" s="3">
        <f t="shared" si="37"/>
        <v>0.1653061224489796</v>
      </c>
      <c r="D156" s="13">
        <f t="shared" si="28"/>
        <v>9.3864589229803208</v>
      </c>
      <c r="E156" s="12">
        <f t="shared" si="29"/>
        <v>9.4</v>
      </c>
      <c r="F156" s="4">
        <f t="shared" si="30"/>
        <v>5.7624589229803203</v>
      </c>
      <c r="G156" s="23">
        <f t="shared" si="38"/>
        <v>5.8</v>
      </c>
      <c r="H156" s="4">
        <f t="shared" si="39"/>
        <v>148.99493279974322</v>
      </c>
      <c r="I156" s="23">
        <f t="shared" si="31"/>
        <v>119.14079001770591</v>
      </c>
      <c r="J156" s="23">
        <f>VLOOKUP(G156,'FS antenna gain'!$A$2:$B$902,2)</f>
        <v>16.157076618852088</v>
      </c>
      <c r="K156" s="29">
        <f>VLOOKUP(E156,'vehicle radar antenna gain'!$A$3:$M$903,9)</f>
        <v>-17.924649048240802</v>
      </c>
      <c r="L156" s="23">
        <f t="shared" si="32"/>
        <v>17.075350951759198</v>
      </c>
      <c r="M156" s="23">
        <f t="shared" si="33"/>
        <v>22.075350951759198</v>
      </c>
      <c r="N156">
        <f t="shared" si="34"/>
        <v>-85.908362447094632</v>
      </c>
      <c r="O156">
        <f t="shared" si="35"/>
        <v>-80.908362447094632</v>
      </c>
      <c r="P156">
        <f t="shared" si="40"/>
        <v>-4.0916375529053681</v>
      </c>
      <c r="Q156">
        <f t="shared" si="36"/>
        <v>15.908362447094632</v>
      </c>
    </row>
    <row r="157" spans="2:17" x14ac:dyDescent="0.25">
      <c r="B157" s="23">
        <v>148</v>
      </c>
      <c r="C157" s="3">
        <f t="shared" si="37"/>
        <v>0.16418918918918921</v>
      </c>
      <c r="D157" s="13">
        <f t="shared" si="28"/>
        <v>9.3241544226590563</v>
      </c>
      <c r="E157" s="12">
        <f t="shared" si="29"/>
        <v>9.3000000000000007</v>
      </c>
      <c r="F157" s="4">
        <f t="shared" si="30"/>
        <v>5.7001544226590557</v>
      </c>
      <c r="G157" s="23">
        <f t="shared" si="38"/>
        <v>5.7</v>
      </c>
      <c r="H157" s="4">
        <f t="shared" si="39"/>
        <v>149.9816322087475</v>
      </c>
      <c r="I157" s="23">
        <f t="shared" si="31"/>
        <v>119.19812155663618</v>
      </c>
      <c r="J157" s="23">
        <f>VLOOKUP(G157,'FS antenna gain'!$A$2:$B$902,2)</f>
        <v>16.157076618852088</v>
      </c>
      <c r="K157" s="29">
        <f>VLOOKUP(E157,'vehicle radar antenna gain'!$A$3:$M$903,9)</f>
        <v>-17.854975472554401</v>
      </c>
      <c r="L157" s="23">
        <f t="shared" si="32"/>
        <v>17.145024527445599</v>
      </c>
      <c r="M157" s="23">
        <f t="shared" si="33"/>
        <v>22.145024527445599</v>
      </c>
      <c r="N157">
        <f t="shared" si="34"/>
        <v>-85.896020410338494</v>
      </c>
      <c r="O157">
        <f t="shared" si="35"/>
        <v>-80.896020410338494</v>
      </c>
      <c r="P157">
        <f t="shared" si="40"/>
        <v>-4.1039795896615061</v>
      </c>
      <c r="Q157">
        <f t="shared" si="36"/>
        <v>15.896020410338494</v>
      </c>
    </row>
    <row r="158" spans="2:17" x14ac:dyDescent="0.25">
      <c r="B158" s="23">
        <v>149</v>
      </c>
      <c r="C158" s="3">
        <f t="shared" si="37"/>
        <v>0.16308724832214766</v>
      </c>
      <c r="D158" s="13">
        <f t="shared" si="28"/>
        <v>9.2626644139348127</v>
      </c>
      <c r="E158" s="12">
        <f t="shared" si="29"/>
        <v>9.3000000000000007</v>
      </c>
      <c r="F158" s="4">
        <f t="shared" si="30"/>
        <v>5.6386644139348121</v>
      </c>
      <c r="G158" s="23">
        <f t="shared" si="38"/>
        <v>5.6</v>
      </c>
      <c r="H158" s="4">
        <f t="shared" si="39"/>
        <v>150.96850664956582</v>
      </c>
      <c r="I158" s="23">
        <f t="shared" si="31"/>
        <v>119.25508722701022</v>
      </c>
      <c r="J158" s="23">
        <f>VLOOKUP(G158,'FS antenna gain'!$A$2:$B$902,2)</f>
        <v>16.544880773308275</v>
      </c>
      <c r="K158" s="29">
        <f>VLOOKUP(E158,'vehicle radar antenna gain'!$A$3:$M$903,9)</f>
        <v>-17.854975472554401</v>
      </c>
      <c r="L158" s="23">
        <f t="shared" si="32"/>
        <v>17.145024527445599</v>
      </c>
      <c r="M158" s="23">
        <f t="shared" si="33"/>
        <v>22.145024527445599</v>
      </c>
      <c r="N158">
        <f t="shared" si="34"/>
        <v>-85.565181926256344</v>
      </c>
      <c r="O158">
        <f t="shared" si="35"/>
        <v>-80.565181926256344</v>
      </c>
      <c r="P158">
        <f t="shared" si="40"/>
        <v>-4.4348180737436564</v>
      </c>
      <c r="Q158">
        <f t="shared" si="36"/>
        <v>15.565181926256344</v>
      </c>
    </row>
    <row r="159" spans="2:17" x14ac:dyDescent="0.25">
      <c r="B159" s="23">
        <v>150</v>
      </c>
      <c r="C159" s="3">
        <f t="shared" si="37"/>
        <v>0.16200000000000001</v>
      </c>
      <c r="D159" s="13">
        <f t="shared" si="28"/>
        <v>9.2019731679572594</v>
      </c>
      <c r="E159" s="12">
        <f t="shared" si="29"/>
        <v>9.1999999999999993</v>
      </c>
      <c r="F159" s="4">
        <f t="shared" si="30"/>
        <v>5.5779731679572588</v>
      </c>
      <c r="G159" s="23">
        <f t="shared" si="38"/>
        <v>5.6</v>
      </c>
      <c r="H159" s="4">
        <f t="shared" si="39"/>
        <v>151.95555271196903</v>
      </c>
      <c r="I159" s="23">
        <f t="shared" si="31"/>
        <v>119.31169153586262</v>
      </c>
      <c r="J159" s="23">
        <f>VLOOKUP(G159,'FS antenna gain'!$A$2:$B$902,2)</f>
        <v>16.544880773308275</v>
      </c>
      <c r="K159" s="29">
        <f>VLOOKUP(E159,'vehicle radar antenna gain'!$A$3:$M$903,9)</f>
        <v>-17.7133521290618</v>
      </c>
      <c r="L159" s="23">
        <f t="shared" si="32"/>
        <v>17.2866478709382</v>
      </c>
      <c r="M159" s="23">
        <f t="shared" si="33"/>
        <v>22.2866478709382</v>
      </c>
      <c r="N159">
        <f t="shared" si="34"/>
        <v>-85.480162891616146</v>
      </c>
      <c r="O159">
        <f t="shared" si="35"/>
        <v>-80.480162891616146</v>
      </c>
      <c r="P159">
        <f t="shared" si="40"/>
        <v>-4.5198371083838538</v>
      </c>
      <c r="Q159">
        <f t="shared" si="36"/>
        <v>15.480162891616146</v>
      </c>
    </row>
    <row r="160" spans="2:17" x14ac:dyDescent="0.25">
      <c r="B160" s="23">
        <v>151</v>
      </c>
      <c r="C160" s="3">
        <f t="shared" si="37"/>
        <v>0.16092715231788079</v>
      </c>
      <c r="D160" s="13">
        <f t="shared" si="28"/>
        <v>9.1420653547057942</v>
      </c>
      <c r="E160" s="12">
        <f t="shared" si="29"/>
        <v>9.1</v>
      </c>
      <c r="F160" s="4">
        <f t="shared" si="30"/>
        <v>5.5180653547057936</v>
      </c>
      <c r="G160" s="23">
        <f t="shared" si="38"/>
        <v>5.5</v>
      </c>
      <c r="H160" s="4">
        <f t="shared" si="39"/>
        <v>152.94276707317675</v>
      </c>
      <c r="I160" s="23">
        <f t="shared" si="31"/>
        <v>119.36793891014798</v>
      </c>
      <c r="J160" s="23">
        <f>VLOOKUP(G160,'FS antenna gain'!$A$2:$B$902,2)</f>
        <v>16.544880773308275</v>
      </c>
      <c r="K160" s="29">
        <f>VLOOKUP(E160,'vehicle radar antenna gain'!$A$3:$M$903,9)</f>
        <v>-17.7133521290618</v>
      </c>
      <c r="L160" s="23">
        <f t="shared" si="32"/>
        <v>17.2866478709382</v>
      </c>
      <c r="M160" s="23">
        <f t="shared" si="33"/>
        <v>22.2866478709382</v>
      </c>
      <c r="N160">
        <f t="shared" si="34"/>
        <v>-85.536410265901509</v>
      </c>
      <c r="O160">
        <f t="shared" si="35"/>
        <v>-80.536410265901509</v>
      </c>
      <c r="P160">
        <f t="shared" si="40"/>
        <v>-4.4635897340984911</v>
      </c>
      <c r="Q160">
        <f t="shared" si="36"/>
        <v>15.536410265901509</v>
      </c>
    </row>
    <row r="161" spans="2:17" x14ac:dyDescent="0.25">
      <c r="B161" s="23">
        <v>152</v>
      </c>
      <c r="C161" s="3">
        <f t="shared" si="37"/>
        <v>0.15986842105263158</v>
      </c>
      <c r="D161" s="13">
        <f t="shared" si="28"/>
        <v>9.0829260305422856</v>
      </c>
      <c r="E161" s="12">
        <f t="shared" si="29"/>
        <v>9.1</v>
      </c>
      <c r="F161" s="4">
        <f t="shared" si="30"/>
        <v>5.4589260305422851</v>
      </c>
      <c r="G161" s="23">
        <f t="shared" si="38"/>
        <v>5.5</v>
      </c>
      <c r="H161" s="4">
        <f t="shared" si="39"/>
        <v>153.93014649509044</v>
      </c>
      <c r="I161" s="23">
        <f t="shared" si="31"/>
        <v>119.42383369855253</v>
      </c>
      <c r="J161" s="23">
        <f>VLOOKUP(G161,'FS antenna gain'!$A$2:$B$902,2)</f>
        <v>16.544880773308275</v>
      </c>
      <c r="K161" s="29">
        <f>VLOOKUP(E161,'vehicle radar antenna gain'!$A$3:$M$903,9)</f>
        <v>-17.7133521290618</v>
      </c>
      <c r="L161" s="23">
        <f t="shared" si="32"/>
        <v>17.2866478709382</v>
      </c>
      <c r="M161" s="23">
        <f t="shared" si="33"/>
        <v>22.2866478709382</v>
      </c>
      <c r="N161">
        <f t="shared" si="34"/>
        <v>-85.592305054306053</v>
      </c>
      <c r="O161">
        <f t="shared" si="35"/>
        <v>-80.592305054306053</v>
      </c>
      <c r="P161">
        <f t="shared" si="40"/>
        <v>-4.4076949456939474</v>
      </c>
      <c r="Q161">
        <f t="shared" si="36"/>
        <v>15.592305054306053</v>
      </c>
    </row>
    <row r="162" spans="2:17" x14ac:dyDescent="0.25">
      <c r="B162" s="23">
        <v>153</v>
      </c>
      <c r="C162" s="3">
        <f t="shared" si="37"/>
        <v>0.1588235294117647</v>
      </c>
      <c r="D162" s="13">
        <f t="shared" si="28"/>
        <v>9.024540626222727</v>
      </c>
      <c r="E162" s="12">
        <f t="shared" si="29"/>
        <v>9</v>
      </c>
      <c r="F162" s="4">
        <f t="shared" si="30"/>
        <v>5.4005406262227265</v>
      </c>
      <c r="G162" s="23">
        <f t="shared" si="38"/>
        <v>5.4</v>
      </c>
      <c r="H162" s="4">
        <f t="shared" si="39"/>
        <v>154.91768782162998</v>
      </c>
      <c r="I162" s="23">
        <f t="shared" si="31"/>
        <v>119.47938017325754</v>
      </c>
      <c r="J162" s="23">
        <f>VLOOKUP(G162,'FS antenna gain'!$A$2:$B$902,2)</f>
        <v>16.74410401509008</v>
      </c>
      <c r="K162" s="29">
        <f>VLOOKUP(E162,'vehicle radar antenna gain'!$A$3:$M$903,9)</f>
        <v>-17.641368885835199</v>
      </c>
      <c r="L162" s="23">
        <f t="shared" si="32"/>
        <v>17.358631114164801</v>
      </c>
      <c r="M162" s="23">
        <f t="shared" si="33"/>
        <v>22.358631114164801</v>
      </c>
      <c r="N162">
        <f t="shared" si="34"/>
        <v>-85.376645044002657</v>
      </c>
      <c r="O162">
        <f t="shared" si="35"/>
        <v>-80.376645044002657</v>
      </c>
      <c r="P162">
        <f t="shared" si="40"/>
        <v>-4.6233549559973426</v>
      </c>
      <c r="Q162">
        <f t="shared" si="36"/>
        <v>15.376645044002657</v>
      </c>
    </row>
    <row r="163" spans="2:17" x14ac:dyDescent="0.25">
      <c r="B163" s="23">
        <v>154</v>
      </c>
      <c r="C163" s="3">
        <f t="shared" si="37"/>
        <v>0.15779220779220779</v>
      </c>
      <c r="D163" s="13">
        <f t="shared" si="28"/>
        <v>8.966894935348364</v>
      </c>
      <c r="E163" s="12">
        <f t="shared" si="29"/>
        <v>9</v>
      </c>
      <c r="F163" s="4">
        <f t="shared" si="30"/>
        <v>5.3428949353483635</v>
      </c>
      <c r="G163" s="23">
        <f t="shared" si="38"/>
        <v>5.3</v>
      </c>
      <c r="H163" s="4">
        <f t="shared" si="39"/>
        <v>155.90538797616972</v>
      </c>
      <c r="I163" s="23">
        <f t="shared" si="31"/>
        <v>119.53458253165587</v>
      </c>
      <c r="J163" s="23">
        <f>VLOOKUP(G163,'FS antenna gain'!$A$2:$B$902,2)</f>
        <v>17.153864419794299</v>
      </c>
      <c r="K163" s="29">
        <f>VLOOKUP(E163,'vehicle radar antenna gain'!$A$3:$M$903,9)</f>
        <v>-17.641368885835199</v>
      </c>
      <c r="L163" s="23">
        <f t="shared" si="32"/>
        <v>17.358631114164801</v>
      </c>
      <c r="M163" s="23">
        <f t="shared" si="33"/>
        <v>22.358631114164801</v>
      </c>
      <c r="N163">
        <f t="shared" si="34"/>
        <v>-85.022086997696761</v>
      </c>
      <c r="O163">
        <f t="shared" si="35"/>
        <v>-80.022086997696761</v>
      </c>
      <c r="P163">
        <f t="shared" si="40"/>
        <v>-4.9779130023032394</v>
      </c>
      <c r="Q163">
        <f t="shared" si="36"/>
        <v>15.022086997696761</v>
      </c>
    </row>
    <row r="164" spans="2:17" x14ac:dyDescent="0.25">
      <c r="B164" s="23">
        <v>155</v>
      </c>
      <c r="C164" s="3">
        <f t="shared" si="37"/>
        <v>0.15677419354838709</v>
      </c>
      <c r="D164" s="13">
        <f t="shared" si="28"/>
        <v>8.9099751032377874</v>
      </c>
      <c r="E164" s="12">
        <f t="shared" si="29"/>
        <v>8.9</v>
      </c>
      <c r="F164" s="4">
        <f t="shared" si="30"/>
        <v>5.2859751032377869</v>
      </c>
      <c r="G164" s="23">
        <f t="shared" si="38"/>
        <v>5.3</v>
      </c>
      <c r="H164" s="4">
        <f t="shared" si="39"/>
        <v>156.8932439590692</v>
      </c>
      <c r="I164" s="23">
        <f t="shared" si="31"/>
        <v>119.58944489802286</v>
      </c>
      <c r="J164" s="23">
        <f>VLOOKUP(G164,'FS antenna gain'!$A$2:$B$902,2)</f>
        <v>17.153864419794299</v>
      </c>
      <c r="K164" s="29">
        <f>VLOOKUP(E164,'vehicle radar antenna gain'!$A$3:$M$903,9)</f>
        <v>-17.568581343919</v>
      </c>
      <c r="L164" s="23">
        <f t="shared" si="32"/>
        <v>17.431418656081</v>
      </c>
      <c r="M164" s="23">
        <f t="shared" si="33"/>
        <v>22.431418656081</v>
      </c>
      <c r="N164">
        <f t="shared" si="34"/>
        <v>-85.004161822147552</v>
      </c>
      <c r="O164">
        <f t="shared" si="35"/>
        <v>-80.004161822147552</v>
      </c>
      <c r="P164">
        <f>-(N164-$I$4)</f>
        <v>-4.9958381778524483</v>
      </c>
      <c r="Q164">
        <f t="shared" si="36"/>
        <v>15.004161822147552</v>
      </c>
    </row>
    <row r="165" spans="2:17" x14ac:dyDescent="0.25">
      <c r="B165" s="23">
        <v>156</v>
      </c>
      <c r="C165" s="3">
        <f t="shared" si="37"/>
        <v>0.15576923076923077</v>
      </c>
      <c r="D165" s="13">
        <f t="shared" si="28"/>
        <v>8.8537676162024095</v>
      </c>
      <c r="E165" s="12">
        <f t="shared" si="29"/>
        <v>8.9</v>
      </c>
      <c r="F165" s="4">
        <f t="shared" si="30"/>
        <v>5.2297676162024089</v>
      </c>
      <c r="G165" s="23">
        <f t="shared" si="38"/>
        <v>5.2</v>
      </c>
      <c r="H165" s="4">
        <f t="shared" si="39"/>
        <v>157.88125284529511</v>
      </c>
      <c r="I165" s="23">
        <f t="shared" si="31"/>
        <v>119.64397132514313</v>
      </c>
      <c r="J165" s="23">
        <f>VLOOKUP(G165,'FS antenna gain'!$A$2:$B$902,2)</f>
        <v>17.153864419794299</v>
      </c>
      <c r="K165" s="29">
        <f>VLOOKUP(E165,'vehicle radar antenna gain'!$A$3:$M$903,9)</f>
        <v>-17.568581343919</v>
      </c>
      <c r="L165" s="23">
        <f t="shared" si="32"/>
        <v>17.431418656081</v>
      </c>
      <c r="M165" s="23">
        <f t="shared" si="33"/>
        <v>22.431418656081</v>
      </c>
      <c r="N165">
        <f t="shared" si="34"/>
        <v>-85.058688249267817</v>
      </c>
      <c r="O165">
        <f t="shared" si="35"/>
        <v>-80.058688249267817</v>
      </c>
      <c r="P165">
        <f t="shared" ref="P165:P189" si="41">-(N165-$I$4)</f>
        <v>-4.9413117507321829</v>
      </c>
      <c r="Q165">
        <f t="shared" si="36"/>
        <v>15.058688249267817</v>
      </c>
    </row>
    <row r="166" spans="2:17" x14ac:dyDescent="0.25">
      <c r="B166" s="23">
        <v>157</v>
      </c>
      <c r="C166" s="3">
        <f t="shared" si="37"/>
        <v>0.15477707006369426</v>
      </c>
      <c r="D166" s="13">
        <f t="shared" si="28"/>
        <v>8.7982592912084741</v>
      </c>
      <c r="E166" s="12">
        <f t="shared" si="29"/>
        <v>8.8000000000000007</v>
      </c>
      <c r="F166" s="4">
        <f t="shared" si="30"/>
        <v>5.1742592912084735</v>
      </c>
      <c r="G166" s="23">
        <f t="shared" si="38"/>
        <v>5.2</v>
      </c>
      <c r="H166" s="4">
        <f t="shared" si="39"/>
        <v>158.86941178213004</v>
      </c>
      <c r="I166" s="23">
        <f t="shared" si="31"/>
        <v>119.69816579589445</v>
      </c>
      <c r="J166" s="23">
        <f>VLOOKUP(G166,'FS antenna gain'!$A$2:$B$902,2)</f>
        <v>17.153864419794299</v>
      </c>
      <c r="K166" s="29">
        <f>VLOOKUP(E166,'vehicle radar antenna gain'!$A$3:$M$903,9)</f>
        <v>-17.4949713264979</v>
      </c>
      <c r="L166" s="23">
        <f t="shared" si="32"/>
        <v>17.5050286735021</v>
      </c>
      <c r="M166" s="23">
        <f t="shared" si="33"/>
        <v>22.5050286735021</v>
      </c>
      <c r="N166">
        <f t="shared" si="34"/>
        <v>-85.039272702598055</v>
      </c>
      <c r="O166">
        <f t="shared" si="35"/>
        <v>-80.039272702598055</v>
      </c>
      <c r="P166">
        <f t="shared" si="41"/>
        <v>-4.9607272974019452</v>
      </c>
      <c r="Q166">
        <f t="shared" si="36"/>
        <v>15.039272702598055</v>
      </c>
    </row>
    <row r="167" spans="2:17" x14ac:dyDescent="0.25">
      <c r="B167" s="23">
        <v>158</v>
      </c>
      <c r="C167" s="3">
        <f t="shared" si="37"/>
        <v>0.15379746835443039</v>
      </c>
      <c r="D167" s="13">
        <f t="shared" si="28"/>
        <v>8.743437265909634</v>
      </c>
      <c r="E167" s="12">
        <f t="shared" si="29"/>
        <v>8.6999999999999993</v>
      </c>
      <c r="F167" s="4">
        <f t="shared" si="30"/>
        <v>5.1194372659096334</v>
      </c>
      <c r="G167" s="23">
        <f t="shared" si="38"/>
        <v>5.0999999999999996</v>
      </c>
      <c r="H167" s="4">
        <f t="shared" si="39"/>
        <v>159.8577179869649</v>
      </c>
      <c r="I167" s="23">
        <f t="shared" si="31"/>
        <v>119.7520322247903</v>
      </c>
      <c r="J167" s="23">
        <f>VLOOKUP(G167,'FS antenna gain'!$A$2:$B$902,2)</f>
        <v>17.579697902263863</v>
      </c>
      <c r="K167" s="29">
        <f>VLOOKUP(E167,'vehicle radar antenna gain'!$A$3:$M$903,9)</f>
        <v>-17.345208012898901</v>
      </c>
      <c r="L167" s="23">
        <f t="shared" si="32"/>
        <v>17.654791987101099</v>
      </c>
      <c r="M167" s="23">
        <f t="shared" si="33"/>
        <v>22.654791987101099</v>
      </c>
      <c r="N167">
        <f t="shared" si="34"/>
        <v>-84.517542335425333</v>
      </c>
      <c r="O167">
        <f t="shared" si="35"/>
        <v>-79.517542335425333</v>
      </c>
      <c r="P167">
        <f t="shared" si="41"/>
        <v>-5.4824576645746674</v>
      </c>
      <c r="Q167">
        <f t="shared" si="36"/>
        <v>14.517542335425333</v>
      </c>
    </row>
    <row r="168" spans="2:17" x14ac:dyDescent="0.25">
      <c r="B168" s="23">
        <v>159</v>
      </c>
      <c r="C168" s="3">
        <f t="shared" si="37"/>
        <v>0.15283018867924528</v>
      </c>
      <c r="D168" s="13">
        <f t="shared" si="28"/>
        <v>8.6892889890348126</v>
      </c>
      <c r="E168" s="12">
        <f t="shared" si="29"/>
        <v>8.6999999999999993</v>
      </c>
      <c r="F168" s="4">
        <f t="shared" si="30"/>
        <v>5.0652889890348121</v>
      </c>
      <c r="G168" s="23">
        <f t="shared" si="38"/>
        <v>5.0999999999999996</v>
      </c>
      <c r="H168" s="4">
        <f t="shared" si="39"/>
        <v>160.84616874517093</v>
      </c>
      <c r="I168" s="23">
        <f t="shared" si="31"/>
        <v>119.80557445948131</v>
      </c>
      <c r="J168" s="23">
        <f>VLOOKUP(G168,'FS antenna gain'!$A$2:$B$902,2)</f>
        <v>17.579697902263863</v>
      </c>
      <c r="K168" s="29">
        <f>VLOOKUP(E168,'vehicle radar antenna gain'!$A$3:$M$903,9)</f>
        <v>-17.345208012898901</v>
      </c>
      <c r="L168" s="23">
        <f t="shared" si="32"/>
        <v>17.654791987101099</v>
      </c>
      <c r="M168" s="23">
        <f t="shared" si="33"/>
        <v>22.654791987101099</v>
      </c>
      <c r="N168">
        <f t="shared" si="34"/>
        <v>-84.571084570116341</v>
      </c>
      <c r="O168">
        <f t="shared" si="35"/>
        <v>-79.571084570116341</v>
      </c>
      <c r="P168">
        <f t="shared" si="41"/>
        <v>-5.4289154298836593</v>
      </c>
      <c r="Q168">
        <f t="shared" si="36"/>
        <v>14.571084570116341</v>
      </c>
    </row>
    <row r="169" spans="2:17" x14ac:dyDescent="0.25">
      <c r="B169" s="23">
        <v>160</v>
      </c>
      <c r="C169" s="3">
        <f t="shared" si="37"/>
        <v>0.15187500000000001</v>
      </c>
      <c r="D169" s="13">
        <f t="shared" si="28"/>
        <v>8.6358022111168093</v>
      </c>
      <c r="E169" s="12">
        <f t="shared" si="29"/>
        <v>8.6</v>
      </c>
      <c r="F169" s="4">
        <f t="shared" si="30"/>
        <v>5.0118022111168088</v>
      </c>
      <c r="G169" s="23">
        <f t="shared" si="38"/>
        <v>5</v>
      </c>
      <c r="H169" s="4">
        <f t="shared" si="39"/>
        <v>161.83476140804856</v>
      </c>
      <c r="I169" s="23">
        <f t="shared" si="31"/>
        <v>119.85879628221846</v>
      </c>
      <c r="J169" s="23">
        <f>VLOOKUP(G169,'FS antenna gain'!$A$2:$B$902,2)</f>
        <v>17.579697902263863</v>
      </c>
      <c r="K169" s="29">
        <f>VLOOKUP(E169,'vehicle radar antenna gain'!$A$3:$M$903,9)</f>
        <v>-17.345208012898901</v>
      </c>
      <c r="L169" s="23">
        <f t="shared" si="32"/>
        <v>17.654791987101099</v>
      </c>
      <c r="M169" s="23">
        <f t="shared" si="33"/>
        <v>22.654791987101099</v>
      </c>
      <c r="N169">
        <f t="shared" si="34"/>
        <v>-84.624306392853498</v>
      </c>
      <c r="O169">
        <f t="shared" si="35"/>
        <v>-79.624306392853498</v>
      </c>
      <c r="P169">
        <f t="shared" si="41"/>
        <v>-5.375693607146502</v>
      </c>
      <c r="Q169">
        <f t="shared" si="36"/>
        <v>14.624306392853498</v>
      </c>
    </row>
    <row r="170" spans="2:17" x14ac:dyDescent="0.25">
      <c r="B170" s="23">
        <v>161</v>
      </c>
      <c r="C170" s="3">
        <f t="shared" si="37"/>
        <v>0.15093167701863355</v>
      </c>
      <c r="D170" s="13">
        <f t="shared" si="28"/>
        <v>8.582964975547748</v>
      </c>
      <c r="E170" s="12">
        <f t="shared" si="29"/>
        <v>8.6</v>
      </c>
      <c r="F170" s="4">
        <f t="shared" si="30"/>
        <v>4.9589649755477474</v>
      </c>
      <c r="G170" s="23">
        <f t="shared" si="38"/>
        <v>5</v>
      </c>
      <c r="H170" s="4">
        <f t="shared" si="39"/>
        <v>162.82349339084948</v>
      </c>
      <c r="I170" s="23">
        <f t="shared" si="31"/>
        <v>119.91170141127731</v>
      </c>
      <c r="J170" s="23">
        <f>VLOOKUP(G170,'FS antenna gain'!$A$2:$B$902,2)</f>
        <v>17.579697902263863</v>
      </c>
      <c r="K170" s="29">
        <f>VLOOKUP(E170,'vehicle radar antenna gain'!$A$3:$M$903,9)</f>
        <v>-17.345208012898901</v>
      </c>
      <c r="L170" s="23">
        <f t="shared" si="32"/>
        <v>17.654791987101099</v>
      </c>
      <c r="M170" s="23">
        <f t="shared" si="33"/>
        <v>22.654791987101099</v>
      </c>
      <c r="N170">
        <f t="shared" si="34"/>
        <v>-84.677211521912341</v>
      </c>
      <c r="O170">
        <f t="shared" si="35"/>
        <v>-79.677211521912341</v>
      </c>
      <c r="P170">
        <f t="shared" si="41"/>
        <v>-5.3227884780876593</v>
      </c>
      <c r="Q170">
        <f t="shared" si="36"/>
        <v>14.677211521912341</v>
      </c>
    </row>
    <row r="171" spans="2:17" x14ac:dyDescent="0.25">
      <c r="B171" s="23">
        <v>162</v>
      </c>
      <c r="C171" s="3">
        <f t="shared" si="37"/>
        <v>0.15</v>
      </c>
      <c r="D171" s="13">
        <f t="shared" si="28"/>
        <v>8.5307656099481335</v>
      </c>
      <c r="E171" s="12">
        <f t="shared" si="29"/>
        <v>8.5</v>
      </c>
      <c r="F171" s="4">
        <f t="shared" si="30"/>
        <v>4.9067656099481329</v>
      </c>
      <c r="G171" s="23">
        <f t="shared" si="38"/>
        <v>4.9000000000000004</v>
      </c>
      <c r="H171" s="4">
        <f t="shared" si="39"/>
        <v>163.81236217086914</v>
      </c>
      <c r="I171" s="23">
        <f t="shared" si="31"/>
        <v>119.96429350234587</v>
      </c>
      <c r="J171" s="23">
        <f>VLOOKUP(G171,'FS antenna gain'!$A$2:$B$902,2)</f>
        <v>17.799046009951425</v>
      </c>
      <c r="K171" s="29">
        <f>VLOOKUP(E171,'vehicle radar antenna gain'!$A$3:$M$903,9)</f>
        <v>-17.269015129959698</v>
      </c>
      <c r="L171" s="23">
        <f t="shared" si="32"/>
        <v>17.730984870040302</v>
      </c>
      <c r="M171" s="23">
        <f t="shared" si="33"/>
        <v>22.730984870040302</v>
      </c>
      <c r="N171">
        <f t="shared" si="34"/>
        <v>-84.43426262235414</v>
      </c>
      <c r="O171">
        <f t="shared" si="35"/>
        <v>-79.43426262235414</v>
      </c>
      <c r="P171">
        <f t="shared" si="41"/>
        <v>-5.5657373776458599</v>
      </c>
      <c r="Q171">
        <f t="shared" si="36"/>
        <v>14.43426262235414</v>
      </c>
    </row>
    <row r="172" spans="2:17" x14ac:dyDescent="0.25">
      <c r="B172" s="23">
        <v>163</v>
      </c>
      <c r="C172" s="3">
        <f t="shared" si="37"/>
        <v>0.14907975460122699</v>
      </c>
      <c r="D172" s="13">
        <f t="shared" si="28"/>
        <v>8.4791927178368738</v>
      </c>
      <c r="E172" s="12">
        <f t="shared" si="29"/>
        <v>8.5</v>
      </c>
      <c r="F172" s="4">
        <f t="shared" si="30"/>
        <v>4.8551927178368732</v>
      </c>
      <c r="G172" s="23">
        <f t="shared" si="38"/>
        <v>4.9000000000000004</v>
      </c>
      <c r="H172" s="4">
        <f t="shared" si="39"/>
        <v>164.80136528560678</v>
      </c>
      <c r="I172" s="23">
        <f t="shared" si="31"/>
        <v>120.01657614987641</v>
      </c>
      <c r="J172" s="23">
        <f>VLOOKUP(G172,'FS antenna gain'!$A$2:$B$902,2)</f>
        <v>17.799046009951425</v>
      </c>
      <c r="K172" s="29">
        <f>VLOOKUP(E172,'vehicle radar antenna gain'!$A$3:$M$903,9)</f>
        <v>-17.269015129959698</v>
      </c>
      <c r="L172" s="23">
        <f t="shared" si="32"/>
        <v>17.730984870040302</v>
      </c>
      <c r="M172" s="23">
        <f t="shared" si="33"/>
        <v>22.730984870040302</v>
      </c>
      <c r="N172">
        <f t="shared" si="34"/>
        <v>-84.486545269884687</v>
      </c>
      <c r="O172">
        <f t="shared" si="35"/>
        <v>-79.486545269884687</v>
      </c>
      <c r="P172">
        <f t="shared" si="41"/>
        <v>-5.5134547301153134</v>
      </c>
      <c r="Q172">
        <f t="shared" si="36"/>
        <v>14.486545269884687</v>
      </c>
    </row>
    <row r="173" spans="2:17" x14ac:dyDescent="0.25">
      <c r="B173" s="23">
        <v>164</v>
      </c>
      <c r="C173" s="3">
        <f t="shared" si="37"/>
        <v>0.14817073170731707</v>
      </c>
      <c r="D173" s="13">
        <f t="shared" si="28"/>
        <v>8.4282351705901863</v>
      </c>
      <c r="E173" s="12">
        <f t="shared" si="29"/>
        <v>8.4</v>
      </c>
      <c r="F173" s="4">
        <f t="shared" si="30"/>
        <v>4.8042351705901858</v>
      </c>
      <c r="G173" s="23">
        <f t="shared" si="38"/>
        <v>4.8</v>
      </c>
      <c r="H173" s="4">
        <f t="shared" si="39"/>
        <v>165.79050033099003</v>
      </c>
      <c r="I173" s="23">
        <f t="shared" si="31"/>
        <v>120.06855288840228</v>
      </c>
      <c r="J173" s="23">
        <f>VLOOKUP(G173,'FS antenna gain'!$A$2:$B$902,2)</f>
        <v>18.251501562271375</v>
      </c>
      <c r="K173" s="29">
        <f>VLOOKUP(E173,'vehicle radar antenna gain'!$A$3:$M$903,9)</f>
        <v>-17.191920535173601</v>
      </c>
      <c r="L173" s="23">
        <f t="shared" si="32"/>
        <v>17.808079464826399</v>
      </c>
      <c r="M173" s="23">
        <f t="shared" si="33"/>
        <v>22.808079464826399</v>
      </c>
      <c r="N173">
        <f t="shared" si="34"/>
        <v>-84.008971861304516</v>
      </c>
      <c r="O173">
        <f t="shared" si="35"/>
        <v>-79.008971861304516</v>
      </c>
      <c r="P173">
        <f t="shared" si="41"/>
        <v>-5.9910281386954836</v>
      </c>
      <c r="Q173">
        <f t="shared" si="36"/>
        <v>14.008971861304516</v>
      </c>
    </row>
    <row r="174" spans="2:17" x14ac:dyDescent="0.25">
      <c r="B174" s="23">
        <v>165</v>
      </c>
      <c r="C174" s="3">
        <f t="shared" si="37"/>
        <v>0.14727272727272728</v>
      </c>
      <c r="D174" s="13">
        <f t="shared" si="28"/>
        <v>8.377882099677894</v>
      </c>
      <c r="E174" s="12">
        <f t="shared" si="29"/>
        <v>8.4</v>
      </c>
      <c r="F174" s="4">
        <f t="shared" si="30"/>
        <v>4.7538820996778934</v>
      </c>
      <c r="G174" s="23">
        <f t="shared" si="38"/>
        <v>4.8</v>
      </c>
      <c r="H174" s="4">
        <f t="shared" si="39"/>
        <v>166.77976495966169</v>
      </c>
      <c r="I174" s="23">
        <f t="shared" si="31"/>
        <v>120.12022719382122</v>
      </c>
      <c r="J174" s="23">
        <f>VLOOKUP(G174,'FS antenna gain'!$A$2:$B$902,2)</f>
        <v>18.251501562271375</v>
      </c>
      <c r="K174" s="29">
        <f>VLOOKUP(E174,'vehicle radar antenna gain'!$A$3:$M$903,9)</f>
        <v>-17.191920535173601</v>
      </c>
      <c r="L174" s="23">
        <f t="shared" si="32"/>
        <v>17.808079464826399</v>
      </c>
      <c r="M174" s="23">
        <f t="shared" si="33"/>
        <v>22.808079464826399</v>
      </c>
      <c r="N174">
        <f t="shared" si="34"/>
        <v>-84.060646166723458</v>
      </c>
      <c r="O174">
        <f t="shared" si="35"/>
        <v>-79.060646166723458</v>
      </c>
      <c r="P174">
        <f t="shared" si="41"/>
        <v>-5.9393538332765416</v>
      </c>
      <c r="Q174">
        <f t="shared" si="36"/>
        <v>14.060646166723458</v>
      </c>
    </row>
    <row r="175" spans="2:17" x14ac:dyDescent="0.25">
      <c r="B175" s="23">
        <v>166</v>
      </c>
      <c r="C175" s="3">
        <f t="shared" si="37"/>
        <v>0.14638554216867469</v>
      </c>
      <c r="D175" s="13">
        <f t="shared" si="28"/>
        <v>8.3281228891660479</v>
      </c>
      <c r="E175" s="12">
        <f t="shared" si="29"/>
        <v>8.3000000000000007</v>
      </c>
      <c r="F175" s="4">
        <f t="shared" si="30"/>
        <v>4.7041228891660474</v>
      </c>
      <c r="G175" s="23">
        <f t="shared" si="38"/>
        <v>4.7</v>
      </c>
      <c r="H175" s="4">
        <f t="shared" si="39"/>
        <v>167.76915687932632</v>
      </c>
      <c r="I175" s="23">
        <f t="shared" si="31"/>
        <v>120.17160248464569</v>
      </c>
      <c r="J175" s="23">
        <f>VLOOKUP(G175,'FS antenna gain'!$A$2:$B$902,2)</f>
        <v>18.251501562271375</v>
      </c>
      <c r="K175" s="29">
        <f>VLOOKUP(E175,'vehicle radar antenna gain'!$A$3:$M$903,9)</f>
        <v>-17.1139026298864</v>
      </c>
      <c r="L175" s="23">
        <f t="shared" si="32"/>
        <v>17.8860973701136</v>
      </c>
      <c r="M175" s="23">
        <f t="shared" si="33"/>
        <v>22.8860973701136</v>
      </c>
      <c r="N175">
        <f t="shared" si="34"/>
        <v>-84.034003552260714</v>
      </c>
      <c r="O175">
        <f t="shared" si="35"/>
        <v>-79.034003552260714</v>
      </c>
      <c r="P175">
        <f t="shared" si="41"/>
        <v>-5.9659964477392862</v>
      </c>
      <c r="Q175">
        <f t="shared" si="36"/>
        <v>14.034003552260714</v>
      </c>
    </row>
    <row r="176" spans="2:17" x14ac:dyDescent="0.25">
      <c r="B176" s="23">
        <v>167</v>
      </c>
      <c r="C176" s="3">
        <f t="shared" si="37"/>
        <v>0.14550898203592816</v>
      </c>
      <c r="D176" s="13">
        <f t="shared" si="28"/>
        <v>8.2789471684754421</v>
      </c>
      <c r="E176" s="12">
        <f t="shared" si="29"/>
        <v>8.3000000000000007</v>
      </c>
      <c r="F176" s="4">
        <f t="shared" si="30"/>
        <v>4.6549471684754415</v>
      </c>
      <c r="G176" s="23">
        <f t="shared" si="38"/>
        <v>4.7</v>
      </c>
      <c r="H176" s="4">
        <f t="shared" si="39"/>
        <v>168.7586738511535</v>
      </c>
      <c r="I176" s="23">
        <f t="shared" si="31"/>
        <v>120.22268212322092</v>
      </c>
      <c r="J176" s="23">
        <f>VLOOKUP(G176,'FS antenna gain'!$A$2:$B$902,2)</f>
        <v>18.251501562271375</v>
      </c>
      <c r="K176" s="29">
        <f>VLOOKUP(E176,'vehicle radar antenna gain'!$A$3:$M$903,9)</f>
        <v>-17.1139026298864</v>
      </c>
      <c r="L176" s="23">
        <f t="shared" si="32"/>
        <v>17.8860973701136</v>
      </c>
      <c r="M176" s="23">
        <f t="shared" si="33"/>
        <v>22.8860973701136</v>
      </c>
      <c r="N176">
        <f t="shared" si="34"/>
        <v>-84.085083190835945</v>
      </c>
      <c r="O176">
        <f t="shared" si="35"/>
        <v>-79.085083190835945</v>
      </c>
      <c r="P176">
        <f t="shared" si="41"/>
        <v>-5.9149168091640547</v>
      </c>
      <c r="Q176">
        <f t="shared" si="36"/>
        <v>14.085083190835945</v>
      </c>
    </row>
    <row r="177" spans="2:17" x14ac:dyDescent="0.25">
      <c r="B177" s="23">
        <v>168</v>
      </c>
      <c r="C177" s="3">
        <f t="shared" si="37"/>
        <v>0.14464285714285716</v>
      </c>
      <c r="D177" s="13">
        <f t="shared" si="28"/>
        <v>8.2303448053858901</v>
      </c>
      <c r="E177" s="12">
        <f t="shared" si="29"/>
        <v>8.1999999999999993</v>
      </c>
      <c r="F177" s="4">
        <f t="shared" si="30"/>
        <v>4.6063448053858895</v>
      </c>
      <c r="G177" s="23">
        <f t="shared" si="38"/>
        <v>4.5999999999999996</v>
      </c>
      <c r="H177" s="4">
        <f t="shared" si="39"/>
        <v>169.74831368823669</v>
      </c>
      <c r="I177" s="23">
        <f t="shared" si="31"/>
        <v>120.27346941691297</v>
      </c>
      <c r="J177" s="23">
        <f>VLOOKUP(G177,'FS antenna gain'!$A$2:$B$902,2)</f>
        <v>18.723635166280697</v>
      </c>
      <c r="K177" s="29">
        <f>VLOOKUP(E177,'vehicle radar antenna gain'!$A$3:$M$903,9)</f>
        <v>-16.955006527425098</v>
      </c>
      <c r="L177" s="23">
        <f t="shared" si="32"/>
        <v>18.044993472574902</v>
      </c>
      <c r="M177" s="23">
        <f t="shared" si="33"/>
        <v>23.044993472574902</v>
      </c>
      <c r="N177">
        <f t="shared" si="34"/>
        <v>-83.504840778057371</v>
      </c>
      <c r="O177">
        <f t="shared" si="35"/>
        <v>-78.504840778057371</v>
      </c>
      <c r="P177">
        <f t="shared" si="41"/>
        <v>-6.4951592219426288</v>
      </c>
      <c r="Q177">
        <f t="shared" si="36"/>
        <v>13.504840778057371</v>
      </c>
    </row>
    <row r="178" spans="2:17" x14ac:dyDescent="0.25">
      <c r="B178" s="23">
        <v>169</v>
      </c>
      <c r="C178" s="3">
        <f t="shared" si="37"/>
        <v>0.14378698224852071</v>
      </c>
      <c r="D178" s="13">
        <f t="shared" si="28"/>
        <v>8.1823058992767415</v>
      </c>
      <c r="E178" s="12">
        <f t="shared" si="29"/>
        <v>8.1999999999999993</v>
      </c>
      <c r="F178" s="4">
        <f t="shared" si="30"/>
        <v>4.5583058992767409</v>
      </c>
      <c r="G178" s="23">
        <f t="shared" si="38"/>
        <v>4.5999999999999996</v>
      </c>
      <c r="H178" s="4">
        <f t="shared" si="39"/>
        <v>170.73807425410422</v>
      </c>
      <c r="I178" s="23">
        <f t="shared" si="31"/>
        <v>120.32396761926572</v>
      </c>
      <c r="J178" s="23">
        <f>VLOOKUP(G178,'FS antenna gain'!$A$2:$B$902,2)</f>
        <v>18.723635166280697</v>
      </c>
      <c r="K178" s="29">
        <f>VLOOKUP(E178,'vehicle radar antenna gain'!$A$3:$M$903,9)</f>
        <v>-16.955006527425098</v>
      </c>
      <c r="L178" s="23">
        <f t="shared" si="32"/>
        <v>18.044993472574902</v>
      </c>
      <c r="M178" s="23">
        <f t="shared" si="33"/>
        <v>23.044993472574902</v>
      </c>
      <c r="N178">
        <f t="shared" si="34"/>
        <v>-83.555338980410113</v>
      </c>
      <c r="O178">
        <f t="shared" si="35"/>
        <v>-78.555338980410113</v>
      </c>
      <c r="P178">
        <f t="shared" si="41"/>
        <v>-6.444661019589887</v>
      </c>
      <c r="Q178">
        <f t="shared" si="36"/>
        <v>13.555338980410113</v>
      </c>
    </row>
    <row r="179" spans="2:17" x14ac:dyDescent="0.25">
      <c r="B179" s="23">
        <v>170</v>
      </c>
      <c r="C179" s="3">
        <f t="shared" si="37"/>
        <v>0.14294117647058824</v>
      </c>
      <c r="D179" s="13">
        <f t="shared" si="28"/>
        <v>8.1348207745943846</v>
      </c>
      <c r="E179" s="12">
        <f t="shared" si="29"/>
        <v>8.1</v>
      </c>
      <c r="F179" s="4">
        <f t="shared" si="30"/>
        <v>4.510820774594384</v>
      </c>
      <c r="G179" s="23">
        <f t="shared" si="38"/>
        <v>4.5</v>
      </c>
      <c r="H179" s="4">
        <f t="shared" si="39"/>
        <v>171.72795346128132</v>
      </c>
      <c r="I179" s="23">
        <f t="shared" si="31"/>
        <v>120.37417993112899</v>
      </c>
      <c r="J179" s="23">
        <f>VLOOKUP(G179,'FS antenna gain'!$A$2:$B$902,2)</f>
        <v>18.723635166280697</v>
      </c>
      <c r="K179" s="29">
        <f>VLOOKUP(E179,'vehicle radar antenna gain'!$A$3:$M$903,9)</f>
        <v>-16.955006527425098</v>
      </c>
      <c r="L179" s="23">
        <f t="shared" si="32"/>
        <v>18.044993472574902</v>
      </c>
      <c r="M179" s="23">
        <f t="shared" si="33"/>
        <v>23.044993472574902</v>
      </c>
      <c r="N179">
        <f t="shared" si="34"/>
        <v>-83.60555129227339</v>
      </c>
      <c r="O179">
        <f t="shared" si="35"/>
        <v>-78.60555129227339</v>
      </c>
      <c r="P179">
        <f t="shared" si="41"/>
        <v>-6.3944487077266103</v>
      </c>
      <c r="Q179">
        <f t="shared" si="36"/>
        <v>13.60555129227339</v>
      </c>
    </row>
    <row r="180" spans="2:17" x14ac:dyDescent="0.25">
      <c r="B180" s="23">
        <v>171</v>
      </c>
      <c r="C180" s="3">
        <f t="shared" si="37"/>
        <v>0.14210526315789473</v>
      </c>
      <c r="D180" s="13">
        <f t="shared" si="28"/>
        <v>8.0878799745380103</v>
      </c>
      <c r="E180" s="12">
        <f t="shared" si="29"/>
        <v>8.1</v>
      </c>
      <c r="F180" s="4">
        <f t="shared" si="30"/>
        <v>4.4638799745380098</v>
      </c>
      <c r="G180" s="23">
        <f t="shared" si="38"/>
        <v>4.5</v>
      </c>
      <c r="H180" s="4">
        <f t="shared" si="39"/>
        <v>172.71794926990074</v>
      </c>
      <c r="I180" s="23">
        <f t="shared" si="31"/>
        <v>120.42410950175872</v>
      </c>
      <c r="J180" s="23">
        <f>VLOOKUP(G180,'FS antenna gain'!$A$2:$B$902,2)</f>
        <v>18.723635166280697</v>
      </c>
      <c r="K180" s="29">
        <f>VLOOKUP(E180,'vehicle radar antenna gain'!$A$3:$M$903,9)</f>
        <v>-16.955006527425098</v>
      </c>
      <c r="L180" s="23">
        <f t="shared" si="32"/>
        <v>18.044993472574902</v>
      </c>
      <c r="M180" s="23">
        <f t="shared" si="33"/>
        <v>23.044993472574902</v>
      </c>
      <c r="N180">
        <f t="shared" si="34"/>
        <v>-83.655480862903119</v>
      </c>
      <c r="O180">
        <f t="shared" si="35"/>
        <v>-78.655480862903119</v>
      </c>
      <c r="P180">
        <f t="shared" si="41"/>
        <v>-6.3445191370968814</v>
      </c>
      <c r="Q180">
        <f t="shared" si="36"/>
        <v>13.655480862903119</v>
      </c>
    </row>
    <row r="181" spans="2:17" x14ac:dyDescent="0.25">
      <c r="B181" s="23">
        <v>172</v>
      </c>
      <c r="C181" s="3">
        <f t="shared" si="37"/>
        <v>0.14127906976744187</v>
      </c>
      <c r="D181" s="13">
        <f t="shared" si="28"/>
        <v>8.0414742549552258</v>
      </c>
      <c r="E181" s="12">
        <f t="shared" si="29"/>
        <v>8</v>
      </c>
      <c r="F181" s="4">
        <f t="shared" si="30"/>
        <v>4.4174742549552253</v>
      </c>
      <c r="G181" s="23">
        <f t="shared" si="38"/>
        <v>4.4000000000000004</v>
      </c>
      <c r="H181" s="4">
        <f t="shared" si="39"/>
        <v>173.70805968635997</v>
      </c>
      <c r="I181" s="23">
        <f t="shared" si="31"/>
        <v>120.47375942988879</v>
      </c>
      <c r="J181" s="23">
        <f>VLOOKUP(G181,'FS antenna gain'!$A$2:$B$902,2)</f>
        <v>18.967631098509635</v>
      </c>
      <c r="K181" s="29">
        <f>VLOOKUP(E181,'vehicle radar antenna gain'!$A$3:$M$903,9)</f>
        <v>-16.874081049124499</v>
      </c>
      <c r="L181" s="23">
        <f t="shared" si="32"/>
        <v>18.125918950875501</v>
      </c>
      <c r="M181" s="23">
        <f t="shared" si="33"/>
        <v>23.125918950875501</v>
      </c>
      <c r="N181">
        <f t="shared" si="34"/>
        <v>-83.380209380503658</v>
      </c>
      <c r="O181">
        <f t="shared" si="35"/>
        <v>-78.380209380503658</v>
      </c>
      <c r="P181">
        <f t="shared" si="41"/>
        <v>-6.6197906194963423</v>
      </c>
      <c r="Q181">
        <f t="shared" si="36"/>
        <v>13.380209380503658</v>
      </c>
    </row>
    <row r="182" spans="2:17" x14ac:dyDescent="0.25">
      <c r="B182" s="23">
        <v>173</v>
      </c>
      <c r="C182" s="3">
        <f t="shared" si="37"/>
        <v>0.14046242774566475</v>
      </c>
      <c r="D182" s="13">
        <f t="shared" si="28"/>
        <v>7.99559457843948</v>
      </c>
      <c r="E182" s="12">
        <f t="shared" si="29"/>
        <v>8</v>
      </c>
      <c r="F182" s="4">
        <f t="shared" si="30"/>
        <v>4.3715945784394794</v>
      </c>
      <c r="G182" s="23">
        <f t="shared" si="38"/>
        <v>4.4000000000000004</v>
      </c>
      <c r="H182" s="4">
        <f t="shared" si="39"/>
        <v>174.69828276202375</v>
      </c>
      <c r="I182" s="23">
        <f t="shared" si="31"/>
        <v>120.52313276477679</v>
      </c>
      <c r="J182" s="23">
        <f>VLOOKUP(G182,'FS antenna gain'!$A$2:$B$902,2)</f>
        <v>18.967631098509635</v>
      </c>
      <c r="K182" s="29">
        <f>VLOOKUP(E182,'vehicle radar antenna gain'!$A$3:$M$903,9)</f>
        <v>-16.874081049124499</v>
      </c>
      <c r="L182" s="23">
        <f t="shared" si="32"/>
        <v>18.125918950875501</v>
      </c>
      <c r="M182" s="23">
        <f t="shared" si="33"/>
        <v>23.125918950875501</v>
      </c>
      <c r="N182">
        <f t="shared" si="34"/>
        <v>-83.42958271539166</v>
      </c>
      <c r="O182">
        <f t="shared" si="35"/>
        <v>-78.42958271539166</v>
      </c>
      <c r="P182">
        <f t="shared" si="41"/>
        <v>-6.5704172846083395</v>
      </c>
      <c r="Q182">
        <f t="shared" si="36"/>
        <v>13.42958271539166</v>
      </c>
    </row>
    <row r="183" spans="2:17" x14ac:dyDescent="0.25">
      <c r="B183" s="23">
        <v>174</v>
      </c>
      <c r="C183" s="3">
        <f t="shared" si="37"/>
        <v>0.1396551724137931</v>
      </c>
      <c r="D183" s="13">
        <f t="shared" si="28"/>
        <v>7.9502321086216243</v>
      </c>
      <c r="E183" s="12">
        <f t="shared" si="29"/>
        <v>8</v>
      </c>
      <c r="F183" s="4">
        <f t="shared" si="30"/>
        <v>4.3262321086216247</v>
      </c>
      <c r="G183" s="23">
        <f t="shared" si="38"/>
        <v>4.3</v>
      </c>
      <c r="H183" s="4">
        <f t="shared" si="39"/>
        <v>175.68861659196932</v>
      </c>
      <c r="I183" s="23">
        <f t="shared" si="31"/>
        <v>120.57223250722348</v>
      </c>
      <c r="J183" s="23">
        <f>VLOOKUP(G183,'FS antenna gain'!$A$2:$B$902,2)</f>
        <v>19.217236621174614</v>
      </c>
      <c r="K183" s="29">
        <f>VLOOKUP(E183,'vehicle radar antenna gain'!$A$3:$M$903,9)</f>
        <v>-16.874081049124499</v>
      </c>
      <c r="L183" s="23">
        <f t="shared" si="32"/>
        <v>18.125918950875501</v>
      </c>
      <c r="M183" s="23">
        <f t="shared" si="33"/>
        <v>23.125918950875501</v>
      </c>
      <c r="N183">
        <f t="shared" si="34"/>
        <v>-83.229076935173367</v>
      </c>
      <c r="O183">
        <f t="shared" si="35"/>
        <v>-78.229076935173367</v>
      </c>
      <c r="P183">
        <f t="shared" si="41"/>
        <v>-6.7709230648266328</v>
      </c>
      <c r="Q183">
        <f t="shared" si="36"/>
        <v>13.229076935173367</v>
      </c>
    </row>
    <row r="184" spans="2:17" x14ac:dyDescent="0.25">
      <c r="B184" s="23">
        <v>175</v>
      </c>
      <c r="C184" s="3">
        <f t="shared" si="37"/>
        <v>0.13885714285714287</v>
      </c>
      <c r="D184" s="13">
        <f t="shared" si="28"/>
        <v>7.9053782046482644</v>
      </c>
      <c r="E184" s="12">
        <f t="shared" si="29"/>
        <v>7.9</v>
      </c>
      <c r="F184" s="4">
        <f t="shared" si="30"/>
        <v>4.2813782046482647</v>
      </c>
      <c r="G184" s="23">
        <f t="shared" si="38"/>
        <v>4.3</v>
      </c>
      <c r="H184" s="4">
        <f t="shared" si="39"/>
        <v>176.67905931377379</v>
      </c>
      <c r="I184" s="23">
        <f t="shared" si="31"/>
        <v>120.62106161056681</v>
      </c>
      <c r="J184" s="23">
        <f>VLOOKUP(G184,'FS antenna gain'!$A$2:$B$902,2)</f>
        <v>19.217236621174614</v>
      </c>
      <c r="K184" s="29">
        <f>VLOOKUP(E184,'vehicle radar antenna gain'!$A$3:$M$903,9)</f>
        <v>-16.792137613602002</v>
      </c>
      <c r="L184" s="23">
        <f t="shared" si="32"/>
        <v>18.207862386397998</v>
      </c>
      <c r="M184" s="23">
        <f t="shared" si="33"/>
        <v>23.207862386397998</v>
      </c>
      <c r="N184">
        <f t="shared" si="34"/>
        <v>-83.1959626029942</v>
      </c>
      <c r="O184">
        <f t="shared" si="35"/>
        <v>-78.1959626029942</v>
      </c>
      <c r="P184">
        <f t="shared" si="41"/>
        <v>-6.8040373970057999</v>
      </c>
      <c r="Q184">
        <f t="shared" si="36"/>
        <v>13.1959626029942</v>
      </c>
    </row>
    <row r="185" spans="2:17" x14ac:dyDescent="0.25">
      <c r="B185" s="23">
        <v>176</v>
      </c>
      <c r="C185" s="3">
        <f t="shared" si="37"/>
        <v>0.13806818181818181</v>
      </c>
      <c r="D185" s="13">
        <f t="shared" si="28"/>
        <v>7.8610244158398288</v>
      </c>
      <c r="E185" s="12">
        <f t="shared" si="29"/>
        <v>7.9</v>
      </c>
      <c r="F185" s="4">
        <f t="shared" si="30"/>
        <v>4.2370244158398283</v>
      </c>
      <c r="G185" s="23">
        <f t="shared" si="38"/>
        <v>4.2</v>
      </c>
      <c r="H185" s="4">
        <f t="shared" si="39"/>
        <v>177.66960910634097</v>
      </c>
      <c r="I185" s="23">
        <f t="shared" si="31"/>
        <v>120.6696229816518</v>
      </c>
      <c r="J185" s="23">
        <f>VLOOKUP(G185,'FS antenna gain'!$A$2:$B$902,2)</f>
        <v>19.472715750716787</v>
      </c>
      <c r="K185" s="29">
        <f>VLOOKUP(E185,'vehicle radar antenna gain'!$A$3:$M$903,9)</f>
        <v>-16.792137613602002</v>
      </c>
      <c r="L185" s="23">
        <f t="shared" si="32"/>
        <v>18.207862386397998</v>
      </c>
      <c r="M185" s="23">
        <f t="shared" si="33"/>
        <v>23.207862386397998</v>
      </c>
      <c r="N185">
        <f t="shared" si="34"/>
        <v>-82.989044844537005</v>
      </c>
      <c r="O185">
        <f t="shared" si="35"/>
        <v>-77.989044844537005</v>
      </c>
      <c r="P185">
        <f t="shared" si="41"/>
        <v>-7.0109551554629945</v>
      </c>
      <c r="Q185">
        <f t="shared" si="36"/>
        <v>12.989044844537005</v>
      </c>
    </row>
    <row r="186" spans="2:17" x14ac:dyDescent="0.25">
      <c r="B186" s="23">
        <v>177</v>
      </c>
      <c r="C186" s="3">
        <f t="shared" si="37"/>
        <v>0.13728813559322034</v>
      </c>
      <c r="D186" s="13">
        <f t="shared" si="28"/>
        <v>7.8171624765216716</v>
      </c>
      <c r="E186" s="12">
        <f t="shared" si="29"/>
        <v>7.8</v>
      </c>
      <c r="F186" s="4">
        <f t="shared" si="30"/>
        <v>4.1931624765216711</v>
      </c>
      <c r="G186" s="23">
        <f t="shared" si="38"/>
        <v>4.2</v>
      </c>
      <c r="H186" s="4">
        <f t="shared" si="39"/>
        <v>178.66026418876694</v>
      </c>
      <c r="I186" s="23">
        <f t="shared" si="31"/>
        <v>120.71791948177611</v>
      </c>
      <c r="J186" s="23">
        <f>VLOOKUP(G186,'FS antenna gain'!$A$2:$B$902,2)</f>
        <v>19.472715750716787</v>
      </c>
      <c r="K186" s="29">
        <f>VLOOKUP(E186,'vehicle radar antenna gain'!$A$3:$M$903,9)</f>
        <v>-16.625092121832601</v>
      </c>
      <c r="L186" s="23">
        <f t="shared" si="32"/>
        <v>18.374907878167399</v>
      </c>
      <c r="M186" s="23">
        <f t="shared" si="33"/>
        <v>23.374907878167399</v>
      </c>
      <c r="N186">
        <f t="shared" si="34"/>
        <v>-82.870295852891928</v>
      </c>
      <c r="O186">
        <f t="shared" si="35"/>
        <v>-77.870295852891928</v>
      </c>
      <c r="P186">
        <f t="shared" si="41"/>
        <v>-7.1297041471080718</v>
      </c>
      <c r="Q186">
        <f t="shared" si="36"/>
        <v>12.870295852891928</v>
      </c>
    </row>
    <row r="187" spans="2:17" x14ac:dyDescent="0.25">
      <c r="B187" s="23">
        <v>178</v>
      </c>
      <c r="C187" s="3">
        <f t="shared" si="37"/>
        <v>0.13651685393258428</v>
      </c>
      <c r="D187" s="13">
        <f t="shared" si="28"/>
        <v>7.7737843010216841</v>
      </c>
      <c r="E187" s="12">
        <f t="shared" si="29"/>
        <v>7.8</v>
      </c>
      <c r="F187" s="4">
        <f t="shared" si="30"/>
        <v>4.1497843010216844</v>
      </c>
      <c r="G187" s="23">
        <f t="shared" si="38"/>
        <v>4.0999999999999996</v>
      </c>
      <c r="H187" s="4">
        <f t="shared" si="39"/>
        <v>179.65102281924254</v>
      </c>
      <c r="I187" s="23">
        <f t="shared" si="31"/>
        <v>120.76595392761288</v>
      </c>
      <c r="J187" s="23">
        <f>VLOOKUP(G187,'FS antenna gain'!$A$2:$B$902,2)</f>
        <v>20.002448227465145</v>
      </c>
      <c r="K187" s="29">
        <f>VLOOKUP(E187,'vehicle radar antenna gain'!$A$3:$M$903,9)</f>
        <v>-16.625092121832601</v>
      </c>
      <c r="L187" s="23">
        <f t="shared" si="32"/>
        <v>18.374907878167399</v>
      </c>
      <c r="M187" s="23">
        <f t="shared" si="33"/>
        <v>23.374907878167399</v>
      </c>
      <c r="N187">
        <f t="shared" si="34"/>
        <v>-82.388597821980341</v>
      </c>
      <c r="O187">
        <f t="shared" si="35"/>
        <v>-77.388597821980341</v>
      </c>
      <c r="P187">
        <f t="shared" si="41"/>
        <v>-7.6114021780196595</v>
      </c>
      <c r="Q187">
        <f t="shared" si="36"/>
        <v>12.388597821980341</v>
      </c>
    </row>
    <row r="188" spans="2:17" x14ac:dyDescent="0.25">
      <c r="B188" s="23">
        <v>179</v>
      </c>
      <c r="C188" s="3">
        <f t="shared" si="37"/>
        <v>0.13575418994413407</v>
      </c>
      <c r="D188" s="13">
        <f t="shared" si="28"/>
        <v>7.7308819788282905</v>
      </c>
      <c r="E188" s="12">
        <f t="shared" si="29"/>
        <v>7.7</v>
      </c>
      <c r="F188" s="4">
        <f t="shared" si="30"/>
        <v>4.1068819788282909</v>
      </c>
      <c r="G188" s="23">
        <f t="shared" si="38"/>
        <v>4.0999999999999996</v>
      </c>
      <c r="H188" s="4">
        <f t="shared" si="39"/>
        <v>180.64188329399138</v>
      </c>
      <c r="I188" s="23">
        <f t="shared" si="31"/>
        <v>120.81372909211058</v>
      </c>
      <c r="J188" s="23">
        <f>VLOOKUP(G188,'FS antenna gain'!$A$2:$B$902,2)</f>
        <v>20.002448227465145</v>
      </c>
      <c r="K188" s="29">
        <f>VLOOKUP(E188,'vehicle radar antenna gain'!$A$3:$M$903,9)</f>
        <v>-16.625092121832601</v>
      </c>
      <c r="L188" s="23">
        <f t="shared" si="32"/>
        <v>18.374907878167399</v>
      </c>
      <c r="M188" s="23">
        <f t="shared" si="33"/>
        <v>23.374907878167399</v>
      </c>
      <c r="N188">
        <f t="shared" si="34"/>
        <v>-82.436372986478034</v>
      </c>
      <c r="O188">
        <f t="shared" si="35"/>
        <v>-77.436372986478034</v>
      </c>
      <c r="P188">
        <f t="shared" si="41"/>
        <v>-7.5636270135219661</v>
      </c>
      <c r="Q188">
        <f t="shared" si="36"/>
        <v>12.436372986478034</v>
      </c>
    </row>
    <row r="189" spans="2:17" x14ac:dyDescent="0.25">
      <c r="B189" s="23">
        <v>180</v>
      </c>
      <c r="C189" s="3">
        <f t="shared" si="37"/>
        <v>0.13500000000000001</v>
      </c>
      <c r="D189" s="13">
        <f t="shared" si="28"/>
        <v>7.6884477699028739</v>
      </c>
      <c r="E189" s="12">
        <f t="shared" si="29"/>
        <v>7.7</v>
      </c>
      <c r="F189" s="4">
        <f t="shared" si="30"/>
        <v>4.0644477699028734</v>
      </c>
      <c r="G189" s="23">
        <f t="shared" si="38"/>
        <v>4.0999999999999996</v>
      </c>
      <c r="H189" s="4">
        <f t="shared" si="39"/>
        <v>181.63284394624228</v>
      </c>
      <c r="I189" s="23">
        <f t="shared" si="31"/>
        <v>120.8612477053714</v>
      </c>
      <c r="J189" s="23">
        <f>VLOOKUP(G189,'FS antenna gain'!$A$2:$B$902,2)</f>
        <v>20.002448227465145</v>
      </c>
      <c r="K189" s="29">
        <f>VLOOKUP(E189,'vehicle radar antenna gain'!$A$3:$M$903,9)</f>
        <v>-16.625092121832601</v>
      </c>
      <c r="L189" s="23">
        <f t="shared" si="32"/>
        <v>18.374907878167399</v>
      </c>
      <c r="M189" s="23">
        <f t="shared" si="33"/>
        <v>23.374907878167399</v>
      </c>
      <c r="N189">
        <f t="shared" si="34"/>
        <v>-82.483891599738854</v>
      </c>
      <c r="O189">
        <f t="shared" si="35"/>
        <v>-77.483891599738854</v>
      </c>
      <c r="P189">
        <f t="shared" si="41"/>
        <v>-7.516108400261146</v>
      </c>
      <c r="Q189">
        <f t="shared" si="36"/>
        <v>12.483891599738854</v>
      </c>
    </row>
    <row r="190" spans="2:17" x14ac:dyDescent="0.25">
      <c r="B190" s="23">
        <v>181</v>
      </c>
      <c r="C190" s="3">
        <f t="shared" si="37"/>
        <v>0.13425414364640884</v>
      </c>
      <c r="D190" s="13">
        <f t="shared" si="28"/>
        <v>7.64647410014096</v>
      </c>
      <c r="E190" s="12">
        <f t="shared" si="29"/>
        <v>7.6</v>
      </c>
      <c r="F190" s="4">
        <f t="shared" si="30"/>
        <v>4.0224741001409594</v>
      </c>
      <c r="G190" s="23">
        <f t="shared" si="38"/>
        <v>4</v>
      </c>
      <c r="H190" s="4">
        <f t="shared" si="39"/>
        <v>182.62390314523452</v>
      </c>
      <c r="I190" s="23">
        <f t="shared" si="31"/>
        <v>120.90851245550795</v>
      </c>
      <c r="J190" s="23">
        <f>VLOOKUP(G190,'FS antenna gain'!$A$2:$B$902,2)</f>
        <v>20.002448227465145</v>
      </c>
      <c r="K190" s="29">
        <f>VLOOKUP(E190,'vehicle radar antenna gain'!$A$3:$M$903,9)</f>
        <v>-16.4536501951209</v>
      </c>
      <c r="L190" s="23">
        <f t="shared" si="32"/>
        <v>18.5463498048791</v>
      </c>
      <c r="M190" s="23">
        <f t="shared" si="33"/>
        <v>23.5463498048791</v>
      </c>
      <c r="N190">
        <f t="shared" si="34"/>
        <v>-82.359714423163695</v>
      </c>
      <c r="O190">
        <f t="shared" si="35"/>
        <v>-77.359714423163695</v>
      </c>
      <c r="P190">
        <f>-(N190-$I$4)</f>
        <v>-7.6402855768363054</v>
      </c>
      <c r="Q190">
        <f t="shared" si="36"/>
        <v>12.359714423163695</v>
      </c>
    </row>
    <row r="191" spans="2:17" x14ac:dyDescent="0.25">
      <c r="B191" s="23">
        <v>182</v>
      </c>
      <c r="C191" s="3">
        <f t="shared" si="37"/>
        <v>0.13351648351648351</v>
      </c>
      <c r="D191" s="13">
        <f t="shared" si="28"/>
        <v>7.6049535569767208</v>
      </c>
      <c r="E191" s="12">
        <f t="shared" si="29"/>
        <v>7.6</v>
      </c>
      <c r="F191" s="4">
        <f t="shared" si="30"/>
        <v>3.9809535569767207</v>
      </c>
      <c r="G191" s="23">
        <f t="shared" si="38"/>
        <v>4</v>
      </c>
      <c r="H191" s="4">
        <f t="shared" si="39"/>
        <v>183.61505929525498</v>
      </c>
      <c r="I191" s="23">
        <f t="shared" si="31"/>
        <v>120.9555259894795</v>
      </c>
      <c r="J191" s="23">
        <f>VLOOKUP(G191,'FS antenna gain'!$A$2:$B$902,2)</f>
        <v>20.002448227465145</v>
      </c>
      <c r="K191" s="29">
        <f>VLOOKUP(E191,'vehicle radar antenna gain'!$A$3:$M$903,9)</f>
        <v>-16.4536501951209</v>
      </c>
      <c r="L191" s="23">
        <f t="shared" si="32"/>
        <v>18.5463498048791</v>
      </c>
      <c r="M191" s="23">
        <f t="shared" si="33"/>
        <v>23.5463498048791</v>
      </c>
      <c r="N191">
        <f t="shared" si="34"/>
        <v>-82.406727957135246</v>
      </c>
      <c r="O191">
        <f t="shared" si="35"/>
        <v>-77.406727957135246</v>
      </c>
      <c r="P191">
        <f t="shared" ref="P191:P220" si="42">-(N191-$I$4)</f>
        <v>-7.5932720428647542</v>
      </c>
      <c r="Q191">
        <f t="shared" si="36"/>
        <v>12.406727957135246</v>
      </c>
    </row>
    <row r="192" spans="2:17" x14ac:dyDescent="0.25">
      <c r="B192" s="23">
        <v>183</v>
      </c>
      <c r="C192" s="3">
        <f t="shared" si="37"/>
        <v>0.13278688524590165</v>
      </c>
      <c r="D192" s="13">
        <f t="shared" si="28"/>
        <v>7.5638788851255754</v>
      </c>
      <c r="E192" s="12">
        <f t="shared" si="29"/>
        <v>7.6</v>
      </c>
      <c r="F192" s="4">
        <f t="shared" si="30"/>
        <v>3.9398788851255753</v>
      </c>
      <c r="G192" s="23">
        <f t="shared" si="38"/>
        <v>3.9</v>
      </c>
      <c r="H192" s="4">
        <f t="shared" si="39"/>
        <v>184.60631083470574</v>
      </c>
      <c r="I192" s="23">
        <f t="shared" si="31"/>
        <v>121.0022909139081</v>
      </c>
      <c r="J192" s="23">
        <f>VLOOKUP(G192,'FS antenna gain'!$A$2:$B$902,2)</f>
        <v>20.559358095243972</v>
      </c>
      <c r="K192" s="29">
        <f>VLOOKUP(E192,'vehicle radar antenna gain'!$A$3:$M$903,9)</f>
        <v>-16.4536501951209</v>
      </c>
      <c r="L192" s="23">
        <f t="shared" si="32"/>
        <v>18.5463498048791</v>
      </c>
      <c r="M192" s="23">
        <f t="shared" si="33"/>
        <v>23.5463498048791</v>
      </c>
      <c r="N192">
        <f t="shared" si="34"/>
        <v>-81.896583013785033</v>
      </c>
      <c r="O192">
        <f t="shared" si="35"/>
        <v>-76.896583013785033</v>
      </c>
      <c r="P192">
        <f t="shared" si="42"/>
        <v>-8.1034169862149668</v>
      </c>
      <c r="Q192">
        <f t="shared" si="36"/>
        <v>11.896583013785033</v>
      </c>
    </row>
    <row r="193" spans="2:17" x14ac:dyDescent="0.25">
      <c r="B193" s="23">
        <v>184</v>
      </c>
      <c r="C193" s="3">
        <f t="shared" si="37"/>
        <v>0.13206521739130436</v>
      </c>
      <c r="D193" s="13">
        <f t="shared" si="28"/>
        <v>7.5232429824598848</v>
      </c>
      <c r="E193" s="12">
        <f t="shared" si="29"/>
        <v>7.5</v>
      </c>
      <c r="F193" s="4">
        <f t="shared" si="30"/>
        <v>3.8992429824598847</v>
      </c>
      <c r="G193" s="23">
        <f t="shared" si="38"/>
        <v>3.9</v>
      </c>
      <c r="H193" s="4">
        <f t="shared" si="39"/>
        <v>185.59765623520141</v>
      </c>
      <c r="I193" s="23">
        <f t="shared" si="31"/>
        <v>121.04880979587512</v>
      </c>
      <c r="J193" s="23">
        <f>VLOOKUP(G193,'FS antenna gain'!$A$2:$B$902,2)</f>
        <v>20.559358095243972</v>
      </c>
      <c r="K193" s="29">
        <f>VLOOKUP(E193,'vehicle radar antenna gain'!$A$3:$M$903,9)</f>
        <v>-16.4536501951209</v>
      </c>
      <c r="L193" s="23">
        <f t="shared" si="32"/>
        <v>18.5463498048791</v>
      </c>
      <c r="M193" s="23">
        <f t="shared" si="33"/>
        <v>23.5463498048791</v>
      </c>
      <c r="N193">
        <f t="shared" si="34"/>
        <v>-81.943101895752051</v>
      </c>
      <c r="O193">
        <f t="shared" si="35"/>
        <v>-76.943101895752051</v>
      </c>
      <c r="P193">
        <f t="shared" si="42"/>
        <v>-8.0568981042479493</v>
      </c>
      <c r="Q193">
        <f t="shared" si="36"/>
        <v>11.943101895752051</v>
      </c>
    </row>
    <row r="194" spans="2:17" x14ac:dyDescent="0.25">
      <c r="B194" s="23">
        <v>185</v>
      </c>
      <c r="C194" s="3">
        <f t="shared" si="37"/>
        <v>0.13135135135135134</v>
      </c>
      <c r="D194" s="13">
        <f t="shared" si="28"/>
        <v>7.4830388960129648</v>
      </c>
      <c r="E194" s="12">
        <f t="shared" si="29"/>
        <v>7.5</v>
      </c>
      <c r="F194" s="4">
        <f t="shared" si="30"/>
        <v>3.8590388960129647</v>
      </c>
      <c r="G194" s="23">
        <f t="shared" si="38"/>
        <v>3.9</v>
      </c>
      <c r="H194" s="4">
        <f t="shared" si="39"/>
        <v>186.58909400069447</v>
      </c>
      <c r="I194" s="23">
        <f t="shared" si="31"/>
        <v>121.09508516369846</v>
      </c>
      <c r="J194" s="23">
        <f>VLOOKUP(G194,'FS antenna gain'!$A$2:$B$902,2)</f>
        <v>20.559358095243972</v>
      </c>
      <c r="K194" s="29">
        <f>VLOOKUP(E194,'vehicle radar antenna gain'!$A$3:$M$903,9)</f>
        <v>-16.4536501951209</v>
      </c>
      <c r="L194" s="23">
        <f t="shared" si="32"/>
        <v>18.5463498048791</v>
      </c>
      <c r="M194" s="23">
        <f t="shared" si="33"/>
        <v>23.5463498048791</v>
      </c>
      <c r="N194">
        <f t="shared" si="34"/>
        <v>-81.989377263575392</v>
      </c>
      <c r="O194">
        <f t="shared" si="35"/>
        <v>-76.989377263575392</v>
      </c>
      <c r="P194">
        <f t="shared" si="42"/>
        <v>-8.0106227364246081</v>
      </c>
      <c r="Q194">
        <f t="shared" si="36"/>
        <v>11.989377263575392</v>
      </c>
    </row>
    <row r="195" spans="2:17" x14ac:dyDescent="0.25">
      <c r="B195" s="23">
        <v>186</v>
      </c>
      <c r="C195" s="3">
        <f t="shared" si="37"/>
        <v>0.13064516129032258</v>
      </c>
      <c r="D195" s="13">
        <f t="shared" si="28"/>
        <v>7.4432598181067728</v>
      </c>
      <c r="E195" s="12">
        <f t="shared" si="29"/>
        <v>7.4</v>
      </c>
      <c r="F195" s="4">
        <f t="shared" si="30"/>
        <v>3.8192598181067727</v>
      </c>
      <c r="G195" s="23">
        <f t="shared" si="38"/>
        <v>3.8</v>
      </c>
      <c r="H195" s="4">
        <f t="shared" si="39"/>
        <v>187.58062266662833</v>
      </c>
      <c r="I195" s="23">
        <f t="shared" si="31"/>
        <v>121.14111950769183</v>
      </c>
      <c r="J195" s="23">
        <f>VLOOKUP(G195,'FS antenna gain'!$A$2:$B$902,2)</f>
        <v>20.848904908989532</v>
      </c>
      <c r="K195" s="29">
        <f>VLOOKUP(E195,'vehicle radar antenna gain'!$A$3:$M$903,9)</f>
        <v>-16.36620704021</v>
      </c>
      <c r="L195" s="23">
        <f t="shared" si="32"/>
        <v>18.63379295979</v>
      </c>
      <c r="M195" s="23">
        <f t="shared" si="33"/>
        <v>23.63379295979</v>
      </c>
      <c r="N195">
        <f t="shared" si="34"/>
        <v>-81.658421638912301</v>
      </c>
      <c r="O195">
        <f t="shared" si="35"/>
        <v>-76.658421638912301</v>
      </c>
      <c r="P195">
        <f t="shared" si="42"/>
        <v>-8.3415783610876986</v>
      </c>
      <c r="Q195">
        <f t="shared" si="36"/>
        <v>11.658421638912301</v>
      </c>
    </row>
    <row r="196" spans="2:17" x14ac:dyDescent="0.25">
      <c r="B196" s="23">
        <v>187</v>
      </c>
      <c r="C196" s="3">
        <f t="shared" si="37"/>
        <v>0.12994652406417112</v>
      </c>
      <c r="D196" s="13">
        <f t="shared" si="28"/>
        <v>7.403899082598886</v>
      </c>
      <c r="E196" s="12">
        <f t="shared" si="29"/>
        <v>7.4</v>
      </c>
      <c r="F196" s="4">
        <f t="shared" si="30"/>
        <v>3.7798990825988859</v>
      </c>
      <c r="G196" s="23">
        <f t="shared" si="38"/>
        <v>3.8</v>
      </c>
      <c r="H196" s="4">
        <f t="shared" si="39"/>
        <v>188.57224079911654</v>
      </c>
      <c r="I196" s="23">
        <f t="shared" si="31"/>
        <v>121.18691528090562</v>
      </c>
      <c r="J196" s="23">
        <f>VLOOKUP(G196,'FS antenna gain'!$A$2:$B$902,2)</f>
        <v>20.848904908989532</v>
      </c>
      <c r="K196" s="29">
        <f>VLOOKUP(E196,'vehicle radar antenna gain'!$A$3:$M$903,9)</f>
        <v>-16.36620704021</v>
      </c>
      <c r="L196" s="23">
        <f t="shared" si="32"/>
        <v>18.63379295979</v>
      </c>
      <c r="M196" s="23">
        <f t="shared" si="33"/>
        <v>23.63379295979</v>
      </c>
      <c r="N196">
        <f t="shared" si="34"/>
        <v>-81.704217412126098</v>
      </c>
      <c r="O196">
        <f t="shared" si="35"/>
        <v>-76.704217412126098</v>
      </c>
      <c r="P196">
        <f t="shared" si="42"/>
        <v>-8.2957825878739015</v>
      </c>
      <c r="Q196">
        <f t="shared" si="36"/>
        <v>11.704217412126098</v>
      </c>
    </row>
    <row r="197" spans="2:17" x14ac:dyDescent="0.25">
      <c r="B197" s="23">
        <v>188</v>
      </c>
      <c r="C197" s="3">
        <f t="shared" si="37"/>
        <v>0.12925531914893618</v>
      </c>
      <c r="D197" s="13">
        <f t="shared" si="28"/>
        <v>7.3649501612445256</v>
      </c>
      <c r="E197" s="12">
        <f t="shared" si="29"/>
        <v>7.4</v>
      </c>
      <c r="F197" s="4">
        <f t="shared" si="30"/>
        <v>3.7409501612445255</v>
      </c>
      <c r="G197" s="23">
        <f t="shared" si="38"/>
        <v>3.7</v>
      </c>
      <c r="H197" s="4">
        <f t="shared" si="39"/>
        <v>189.56394699414759</v>
      </c>
      <c r="I197" s="23">
        <f t="shared" si="31"/>
        <v>121.23247489985033</v>
      </c>
      <c r="J197" s="23">
        <f>VLOOKUP(G197,'FS antenna gain'!$A$2:$B$902,2)</f>
        <v>20.848904908989532</v>
      </c>
      <c r="K197" s="29">
        <f>VLOOKUP(E197,'vehicle radar antenna gain'!$A$3:$M$903,9)</f>
        <v>-16.36620704021</v>
      </c>
      <c r="L197" s="23">
        <f t="shared" si="32"/>
        <v>18.63379295979</v>
      </c>
      <c r="M197" s="23">
        <f t="shared" si="33"/>
        <v>23.63379295979</v>
      </c>
      <c r="N197">
        <f t="shared" si="34"/>
        <v>-81.749777031070806</v>
      </c>
      <c r="O197">
        <f t="shared" si="35"/>
        <v>-76.749777031070806</v>
      </c>
      <c r="P197">
        <f t="shared" si="42"/>
        <v>-8.2502229689291937</v>
      </c>
      <c r="Q197">
        <f t="shared" si="36"/>
        <v>11.749777031070806</v>
      </c>
    </row>
    <row r="198" spans="2:17" x14ac:dyDescent="0.25">
      <c r="B198" s="23">
        <v>189</v>
      </c>
      <c r="C198" s="3">
        <f t="shared" si="37"/>
        <v>0.12857142857142859</v>
      </c>
      <c r="D198" s="13">
        <f t="shared" si="28"/>
        <v>7.3264066601695461</v>
      </c>
      <c r="E198" s="12">
        <f t="shared" si="29"/>
        <v>7.3</v>
      </c>
      <c r="F198" s="4">
        <f t="shared" si="30"/>
        <v>3.702406660169546</v>
      </c>
      <c r="G198" s="23">
        <f t="shared" si="38"/>
        <v>3.7</v>
      </c>
      <c r="H198" s="4">
        <f t="shared" si="39"/>
        <v>190.55573987681399</v>
      </c>
      <c r="I198" s="23">
        <f t="shared" si="31"/>
        <v>121.27780074520302</v>
      </c>
      <c r="J198" s="23">
        <f>VLOOKUP(G198,'FS antenna gain'!$A$2:$B$902,2)</f>
        <v>20.848904908989532</v>
      </c>
      <c r="K198" s="29">
        <f>VLOOKUP(E198,'vehicle radar antenna gain'!$A$3:$M$903,9)</f>
        <v>-16.187718690714398</v>
      </c>
      <c r="L198" s="23">
        <f t="shared" si="32"/>
        <v>18.812281309285602</v>
      </c>
      <c r="M198" s="23">
        <f t="shared" si="33"/>
        <v>23.812281309285602</v>
      </c>
      <c r="N198">
        <f t="shared" si="34"/>
        <v>-81.61661452692789</v>
      </c>
      <c r="O198">
        <f t="shared" si="35"/>
        <v>-76.61661452692789</v>
      </c>
      <c r="P198">
        <f t="shared" si="42"/>
        <v>-8.38338547307211</v>
      </c>
      <c r="Q198">
        <f t="shared" si="36"/>
        <v>11.61661452692789</v>
      </c>
    </row>
    <row r="199" spans="2:17" x14ac:dyDescent="0.25">
      <c r="B199" s="23">
        <v>190</v>
      </c>
      <c r="C199" s="3">
        <f t="shared" si="37"/>
        <v>0.12789473684210526</v>
      </c>
      <c r="D199" s="13">
        <f t="shared" si="28"/>
        <v>7.2882623164505054</v>
      </c>
      <c r="E199" s="12">
        <f t="shared" si="29"/>
        <v>7.3</v>
      </c>
      <c r="F199" s="4">
        <f t="shared" si="30"/>
        <v>3.6642623164505053</v>
      </c>
      <c r="G199" s="23">
        <f t="shared" si="38"/>
        <v>3.7</v>
      </c>
      <c r="H199" s="4">
        <f t="shared" si="39"/>
        <v>191.54761810056527</v>
      </c>
      <c r="I199" s="23">
        <f t="shared" si="31"/>
        <v>121.32289516249745</v>
      </c>
      <c r="J199" s="23">
        <f>VLOOKUP(G199,'FS antenna gain'!$A$2:$B$902,2)</f>
        <v>20.848904908989532</v>
      </c>
      <c r="K199" s="29">
        <f>VLOOKUP(E199,'vehicle radar antenna gain'!$A$3:$M$903,9)</f>
        <v>-16.187718690714398</v>
      </c>
      <c r="L199" s="23">
        <f t="shared" si="32"/>
        <v>18.812281309285602</v>
      </c>
      <c r="M199" s="23">
        <f t="shared" si="33"/>
        <v>23.812281309285602</v>
      </c>
      <c r="N199">
        <f t="shared" si="34"/>
        <v>-81.661708944222312</v>
      </c>
      <c r="O199">
        <f t="shared" si="35"/>
        <v>-76.661708944222312</v>
      </c>
      <c r="P199">
        <f t="shared" si="42"/>
        <v>-8.3382910557776881</v>
      </c>
      <c r="Q199">
        <f t="shared" si="36"/>
        <v>11.661708944222312</v>
      </c>
    </row>
    <row r="200" spans="2:17" x14ac:dyDescent="0.25">
      <c r="B200" s="23">
        <v>191</v>
      </c>
      <c r="C200" s="3">
        <f t="shared" si="37"/>
        <v>0.12722513089005236</v>
      </c>
      <c r="D200" s="13">
        <f t="shared" si="28"/>
        <v>7.2505109947980451</v>
      </c>
      <c r="E200" s="12">
        <f t="shared" si="29"/>
        <v>7.3</v>
      </c>
      <c r="F200" s="4">
        <f t="shared" si="30"/>
        <v>3.626510994798045</v>
      </c>
      <c r="G200" s="23">
        <f t="shared" si="38"/>
        <v>3.6</v>
      </c>
      <c r="H200" s="4">
        <f t="shared" si="39"/>
        <v>192.53958034648355</v>
      </c>
      <c r="I200" s="23">
        <f t="shared" si="31"/>
        <v>121.36776046279755</v>
      </c>
      <c r="J200" s="23">
        <f>VLOOKUP(G200,'FS antenna gain'!$A$2:$B$902,2)</f>
        <v>21.146385491482125</v>
      </c>
      <c r="K200" s="29">
        <f>VLOOKUP(E200,'vehicle radar antenna gain'!$A$3:$M$903,9)</f>
        <v>-16.187718690714398</v>
      </c>
      <c r="L200" s="23">
        <f t="shared" si="32"/>
        <v>18.812281309285602</v>
      </c>
      <c r="M200" s="23">
        <f t="shared" si="33"/>
        <v>23.812281309285602</v>
      </c>
      <c r="N200">
        <f t="shared" si="34"/>
        <v>-81.409093662029832</v>
      </c>
      <c r="O200">
        <f t="shared" si="35"/>
        <v>-76.409093662029832</v>
      </c>
      <c r="P200">
        <f t="shared" si="42"/>
        <v>-8.5909063379701678</v>
      </c>
      <c r="Q200">
        <f t="shared" si="36"/>
        <v>11.409093662029832</v>
      </c>
    </row>
    <row r="201" spans="2:17" x14ac:dyDescent="0.25">
      <c r="B201" s="23">
        <v>192</v>
      </c>
      <c r="C201" s="3">
        <f t="shared" si="37"/>
        <v>0.12656249999999999</v>
      </c>
      <c r="D201" s="13">
        <f t="shared" si="28"/>
        <v>7.2131466843399927</v>
      </c>
      <c r="E201" s="12">
        <f t="shared" si="29"/>
        <v>7.2</v>
      </c>
      <c r="F201" s="4">
        <f t="shared" si="30"/>
        <v>3.5891466843399926</v>
      </c>
      <c r="G201" s="23">
        <f t="shared" si="38"/>
        <v>3.6</v>
      </c>
      <c r="H201" s="4">
        <f t="shared" si="39"/>
        <v>193.53162532258131</v>
      </c>
      <c r="I201" s="23">
        <f t="shared" si="31"/>
        <v>121.41239892335562</v>
      </c>
      <c r="J201" s="23">
        <f>VLOOKUP(G201,'FS antenna gain'!$A$2:$B$902,2)</f>
        <v>21.146385491482125</v>
      </c>
      <c r="K201" s="29">
        <f>VLOOKUP(E201,'vehicle radar antenna gain'!$A$3:$M$903,9)</f>
        <v>-16.187718690714398</v>
      </c>
      <c r="L201" s="23">
        <f t="shared" si="32"/>
        <v>18.812281309285602</v>
      </c>
      <c r="M201" s="23">
        <f t="shared" si="33"/>
        <v>23.812281309285602</v>
      </c>
      <c r="N201">
        <f t="shared" si="34"/>
        <v>-81.453732122587908</v>
      </c>
      <c r="O201">
        <f t="shared" si="35"/>
        <v>-76.453732122587908</v>
      </c>
      <c r="P201">
        <f t="shared" si="42"/>
        <v>-8.5462678774120917</v>
      </c>
      <c r="Q201">
        <f t="shared" si="36"/>
        <v>11.453732122587908</v>
      </c>
    </row>
    <row r="202" spans="2:17" x14ac:dyDescent="0.25">
      <c r="B202" s="23">
        <v>193</v>
      </c>
      <c r="C202" s="3">
        <f t="shared" si="37"/>
        <v>0.12590673575129535</v>
      </c>
      <c r="D202" s="13">
        <f t="shared" ref="D202:D265" si="43">DEGREES(ATAN(C202))</f>
        <v>7.1761634955007176</v>
      </c>
      <c r="E202" s="12">
        <f t="shared" ref="E202:E265" si="44">ROUND(D202,1)</f>
        <v>7.2</v>
      </c>
      <c r="F202" s="4">
        <f t="shared" ref="F202:F265" si="45">D202-3.624</f>
        <v>3.5521634955007175</v>
      </c>
      <c r="G202" s="23">
        <f t="shared" si="38"/>
        <v>3.6</v>
      </c>
      <c r="H202" s="4">
        <f t="shared" si="39"/>
        <v>194.52375176312017</v>
      </c>
      <c r="I202" s="23">
        <f t="shared" ref="I202:I265" si="46">20*LOG10(H202)+20*LOG10($C$3*1000000000)-147.55</f>
        <v>121.45681278825538</v>
      </c>
      <c r="J202" s="23">
        <f>VLOOKUP(G202,'FS antenna gain'!$A$2:$B$902,2)</f>
        <v>21.146385491482125</v>
      </c>
      <c r="K202" s="29">
        <f>VLOOKUP(E202,'vehicle radar antenna gain'!$A$3:$M$903,9)</f>
        <v>-16.187718690714398</v>
      </c>
      <c r="L202" s="23">
        <f t="shared" ref="L202:L265" si="47">$C$5+K202</f>
        <v>18.812281309285602</v>
      </c>
      <c r="M202" s="23">
        <f t="shared" ref="M202:M265" si="48">$C$4+K202</f>
        <v>23.812281309285602</v>
      </c>
      <c r="N202">
        <f t="shared" ref="N202:N265" si="49">L202-I202+J202</f>
        <v>-81.498145987487661</v>
      </c>
      <c r="O202">
        <f t="shared" ref="O202:O265" si="50">M202-I202+J202</f>
        <v>-76.498145987487661</v>
      </c>
      <c r="P202">
        <f t="shared" si="42"/>
        <v>-8.5018540125123394</v>
      </c>
      <c r="Q202">
        <f t="shared" ref="Q202:Q265" si="51">-(O202-$I$5)</f>
        <v>11.498145987487661</v>
      </c>
    </row>
    <row r="203" spans="2:17" x14ac:dyDescent="0.25">
      <c r="B203" s="23">
        <v>194</v>
      </c>
      <c r="C203" s="3">
        <f t="shared" ref="C203:C266" si="52">24.3/(B203)</f>
        <v>0.12525773195876289</v>
      </c>
      <c r="D203" s="13">
        <f t="shared" si="43"/>
        <v>7.1395556569734229</v>
      </c>
      <c r="E203" s="12">
        <f t="shared" si="44"/>
        <v>7.1</v>
      </c>
      <c r="F203" s="4">
        <f t="shared" si="45"/>
        <v>3.5155556569734228</v>
      </c>
      <c r="G203" s="23">
        <f t="shared" ref="G203:G266" si="53">ROUND(F203,1)</f>
        <v>3.5</v>
      </c>
      <c r="H203" s="4">
        <f t="shared" ref="H203:H266" si="54">SQRT((B203)^2+(24.3)^2)</f>
        <v>195.51595842795032</v>
      </c>
      <c r="I203" s="23">
        <f t="shared" si="46"/>
        <v>121.50100426903981</v>
      </c>
      <c r="J203" s="23">
        <f>VLOOKUP(G203,'FS antenna gain'!$A$2:$B$902,2)</f>
        <v>21.452246901907589</v>
      </c>
      <c r="K203" s="29">
        <f>VLOOKUP(E203,'vehicle radar antenna gain'!$A$3:$M$903,9)</f>
        <v>-16.0042018444592</v>
      </c>
      <c r="L203" s="23">
        <f t="shared" si="47"/>
        <v>18.9957981555408</v>
      </c>
      <c r="M203" s="23">
        <f t="shared" si="48"/>
        <v>23.9957981555408</v>
      </c>
      <c r="N203">
        <f t="shared" si="49"/>
        <v>-81.052959211591428</v>
      </c>
      <c r="O203">
        <f t="shared" si="50"/>
        <v>-76.052959211591428</v>
      </c>
      <c r="P203">
        <f t="shared" si="42"/>
        <v>-8.9470407884085716</v>
      </c>
      <c r="Q203">
        <f t="shared" si="51"/>
        <v>11.052959211591428</v>
      </c>
    </row>
    <row r="204" spans="2:17" x14ac:dyDescent="0.25">
      <c r="B204" s="23">
        <v>195</v>
      </c>
      <c r="C204" s="3">
        <f t="shared" si="52"/>
        <v>0.12461538461538461</v>
      </c>
      <c r="D204" s="13">
        <f t="shared" si="43"/>
        <v>7.1033175127821808</v>
      </c>
      <c r="E204" s="12">
        <f t="shared" si="44"/>
        <v>7.1</v>
      </c>
      <c r="F204" s="4">
        <f t="shared" si="45"/>
        <v>3.4793175127821807</v>
      </c>
      <c r="G204" s="23">
        <f t="shared" si="53"/>
        <v>3.5</v>
      </c>
      <c r="H204" s="4">
        <f t="shared" si="54"/>
        <v>196.50824410186968</v>
      </c>
      <c r="I204" s="23">
        <f t="shared" si="46"/>
        <v>121.54497554532486</v>
      </c>
      <c r="J204" s="23">
        <f>VLOOKUP(G204,'FS antenna gain'!$A$2:$B$902,2)</f>
        <v>21.452246901907589</v>
      </c>
      <c r="K204" s="29">
        <f>VLOOKUP(E204,'vehicle radar antenna gain'!$A$3:$M$903,9)</f>
        <v>-16.0042018444592</v>
      </c>
      <c r="L204" s="23">
        <f t="shared" si="47"/>
        <v>18.9957981555408</v>
      </c>
      <c r="M204" s="23">
        <f t="shared" si="48"/>
        <v>23.9957981555408</v>
      </c>
      <c r="N204">
        <f t="shared" si="49"/>
        <v>-81.096930487876477</v>
      </c>
      <c r="O204">
        <f t="shared" si="50"/>
        <v>-76.096930487876477</v>
      </c>
      <c r="P204">
        <f t="shared" si="42"/>
        <v>-8.9030695121235226</v>
      </c>
      <c r="Q204">
        <f t="shared" si="51"/>
        <v>11.096930487876477</v>
      </c>
    </row>
    <row r="205" spans="2:17" x14ac:dyDescent="0.25">
      <c r="B205" s="23">
        <v>196</v>
      </c>
      <c r="C205" s="3">
        <f t="shared" si="52"/>
        <v>0.1239795918367347</v>
      </c>
      <c r="D205" s="13">
        <f t="shared" si="43"/>
        <v>7.0674435194306264</v>
      </c>
      <c r="E205" s="12">
        <f t="shared" si="44"/>
        <v>7.1</v>
      </c>
      <c r="F205" s="4">
        <f t="shared" si="45"/>
        <v>3.4434435194306263</v>
      </c>
      <c r="G205" s="23">
        <f t="shared" si="53"/>
        <v>3.4</v>
      </c>
      <c r="H205" s="4">
        <f t="shared" si="54"/>
        <v>197.5006075940021</v>
      </c>
      <c r="I205" s="23">
        <f t="shared" si="46"/>
        <v>121.5887287653988</v>
      </c>
      <c r="J205" s="23">
        <f>VLOOKUP(G205,'FS antenna gain'!$A$2:$B$902,2)</f>
        <v>22.091099513717033</v>
      </c>
      <c r="K205" s="29">
        <f>VLOOKUP(E205,'vehicle radar antenna gain'!$A$3:$M$903,9)</f>
        <v>-16.0042018444592</v>
      </c>
      <c r="L205" s="23">
        <f t="shared" si="47"/>
        <v>18.9957981555408</v>
      </c>
      <c r="M205" s="23">
        <f t="shared" si="48"/>
        <v>23.9957981555408</v>
      </c>
      <c r="N205">
        <f t="shared" si="49"/>
        <v>-80.501831096140961</v>
      </c>
      <c r="O205">
        <f t="shared" si="50"/>
        <v>-75.501831096140961</v>
      </c>
      <c r="P205">
        <f t="shared" si="42"/>
        <v>-9.4981689038590389</v>
      </c>
      <c r="Q205">
        <f t="shared" si="51"/>
        <v>10.501831096140961</v>
      </c>
    </row>
    <row r="206" spans="2:17" x14ac:dyDescent="0.25">
      <c r="B206" s="23">
        <v>197</v>
      </c>
      <c r="C206" s="3">
        <f t="shared" si="52"/>
        <v>0.1233502538071066</v>
      </c>
      <c r="D206" s="13">
        <f t="shared" si="43"/>
        <v>7.031928243134379</v>
      </c>
      <c r="E206" s="12">
        <f t="shared" si="44"/>
        <v>7</v>
      </c>
      <c r="F206" s="4">
        <f t="shared" si="45"/>
        <v>3.4079282431343789</v>
      </c>
      <c r="G206" s="23">
        <f t="shared" si="53"/>
        <v>3.4</v>
      </c>
      <c r="H206" s="4">
        <f t="shared" si="54"/>
        <v>198.49304773719405</v>
      </c>
      <c r="I206" s="23">
        <f t="shared" si="46"/>
        <v>121.63226604680818</v>
      </c>
      <c r="J206" s="23">
        <f>VLOOKUP(G206,'FS antenna gain'!$A$2:$B$902,2)</f>
        <v>22.091099513717033</v>
      </c>
      <c r="K206" s="29">
        <f>VLOOKUP(E206,'vehicle radar antenna gain'!$A$3:$M$903,9)</f>
        <v>-16.0042018444592</v>
      </c>
      <c r="L206" s="23">
        <f t="shared" si="47"/>
        <v>18.9957981555408</v>
      </c>
      <c r="M206" s="23">
        <f t="shared" si="48"/>
        <v>23.9957981555408</v>
      </c>
      <c r="N206">
        <f t="shared" si="49"/>
        <v>-80.545368377550346</v>
      </c>
      <c r="O206">
        <f t="shared" si="50"/>
        <v>-75.545368377550346</v>
      </c>
      <c r="P206">
        <f t="shared" si="42"/>
        <v>-9.4546316224496536</v>
      </c>
      <c r="Q206">
        <f t="shared" si="51"/>
        <v>10.545368377550346</v>
      </c>
    </row>
    <row r="207" spans="2:17" x14ac:dyDescent="0.25">
      <c r="B207" s="23">
        <v>198</v>
      </c>
      <c r="C207" s="3">
        <f t="shared" si="52"/>
        <v>0.12272727272727273</v>
      </c>
      <c r="D207" s="13">
        <f t="shared" si="43"/>
        <v>6.9967663571343346</v>
      </c>
      <c r="E207" s="12">
        <f t="shared" si="44"/>
        <v>7</v>
      </c>
      <c r="F207" s="4">
        <f t="shared" si="45"/>
        <v>3.3727663571343345</v>
      </c>
      <c r="G207" s="23">
        <f t="shared" si="53"/>
        <v>3.4</v>
      </c>
      <c r="H207" s="4">
        <f t="shared" si="54"/>
        <v>199.48556338742912</v>
      </c>
      <c r="I207" s="23">
        <f t="shared" si="46"/>
        <v>121.67558947693027</v>
      </c>
      <c r="J207" s="23">
        <f>VLOOKUP(G207,'FS antenna gain'!$A$2:$B$902,2)</f>
        <v>22.091099513717033</v>
      </c>
      <c r="K207" s="29">
        <f>VLOOKUP(E207,'vehicle radar antenna gain'!$A$3:$M$903,9)</f>
        <v>-16.0042018444592</v>
      </c>
      <c r="L207" s="23">
        <f t="shared" si="47"/>
        <v>18.9957981555408</v>
      </c>
      <c r="M207" s="23">
        <f t="shared" si="48"/>
        <v>23.9957981555408</v>
      </c>
      <c r="N207">
        <f t="shared" si="49"/>
        <v>-80.588691807672433</v>
      </c>
      <c r="O207">
        <f t="shared" si="50"/>
        <v>-75.588691807672433</v>
      </c>
      <c r="P207">
        <f t="shared" si="42"/>
        <v>-9.4113081923275672</v>
      </c>
      <c r="Q207">
        <f t="shared" si="51"/>
        <v>10.588691807672433</v>
      </c>
    </row>
    <row r="208" spans="2:17" x14ac:dyDescent="0.25">
      <c r="B208" s="23">
        <v>199</v>
      </c>
      <c r="C208" s="3">
        <f t="shared" si="52"/>
        <v>0.1221105527638191</v>
      </c>
      <c r="D208" s="13">
        <f t="shared" si="43"/>
        <v>6.9619526390881186</v>
      </c>
      <c r="E208" s="12">
        <f t="shared" si="44"/>
        <v>7</v>
      </c>
      <c r="F208" s="4">
        <f t="shared" si="45"/>
        <v>3.3379526390881185</v>
      </c>
      <c r="G208" s="23">
        <f t="shared" si="53"/>
        <v>3.3</v>
      </c>
      <c r="H208" s="4">
        <f t="shared" si="54"/>
        <v>200.47815342325956</v>
      </c>
      <c r="I208" s="23">
        <f t="shared" si="46"/>
        <v>121.71870111353275</v>
      </c>
      <c r="J208" s="23">
        <f>VLOOKUP(G208,'FS antenna gain'!$A$2:$B$902,2)</f>
        <v>22.42519855266675</v>
      </c>
      <c r="K208" s="29">
        <f>VLOOKUP(E208,'vehicle radar antenna gain'!$A$3:$M$903,9)</f>
        <v>-16.0042018444592</v>
      </c>
      <c r="L208" s="23">
        <f t="shared" si="47"/>
        <v>18.9957981555408</v>
      </c>
      <c r="M208" s="23">
        <f t="shared" si="48"/>
        <v>23.9957981555408</v>
      </c>
      <c r="N208">
        <f t="shared" si="49"/>
        <v>-80.297704405325192</v>
      </c>
      <c r="O208">
        <f t="shared" si="50"/>
        <v>-75.297704405325192</v>
      </c>
      <c r="P208">
        <f t="shared" si="42"/>
        <v>-9.7022955946748084</v>
      </c>
      <c r="Q208">
        <f t="shared" si="51"/>
        <v>10.297704405325192</v>
      </c>
    </row>
    <row r="209" spans="2:17" x14ac:dyDescent="0.25">
      <c r="B209" s="23">
        <v>200</v>
      </c>
      <c r="C209" s="3">
        <f t="shared" si="52"/>
        <v>0.1215</v>
      </c>
      <c r="D209" s="13">
        <f t="shared" si="43"/>
        <v>6.9274819685370499</v>
      </c>
      <c r="E209" s="12">
        <f t="shared" si="44"/>
        <v>6.9</v>
      </c>
      <c r="F209" s="4">
        <f t="shared" si="45"/>
        <v>3.3034819685370498</v>
      </c>
      <c r="G209" s="23">
        <f t="shared" si="53"/>
        <v>3.3</v>
      </c>
      <c r="H209" s="4">
        <f t="shared" si="54"/>
        <v>201.47081674525469</v>
      </c>
      <c r="I209" s="23">
        <f t="shared" si="46"/>
        <v>121.76160298532039</v>
      </c>
      <c r="J209" s="23">
        <f>VLOOKUP(G209,'FS antenna gain'!$A$2:$B$902,2)</f>
        <v>22.42519855266675</v>
      </c>
      <c r="K209" s="29">
        <f>VLOOKUP(E209,'vehicle radar antenna gain'!$A$3:$M$903,9)</f>
        <v>-15.87</v>
      </c>
      <c r="L209" s="23">
        <f t="shared" si="47"/>
        <v>19.130000000000003</v>
      </c>
      <c r="M209" s="23">
        <f t="shared" si="48"/>
        <v>24.130000000000003</v>
      </c>
      <c r="N209">
        <f t="shared" si="49"/>
        <v>-80.206404432653642</v>
      </c>
      <c r="O209">
        <f t="shared" si="50"/>
        <v>-75.206404432653642</v>
      </c>
      <c r="P209">
        <f t="shared" si="42"/>
        <v>-9.7935955673463582</v>
      </c>
      <c r="Q209">
        <f t="shared" si="51"/>
        <v>10.206404432653642</v>
      </c>
    </row>
    <row r="210" spans="2:17" x14ac:dyDescent="0.25">
      <c r="B210" s="23">
        <v>201</v>
      </c>
      <c r="C210" s="3">
        <f t="shared" si="52"/>
        <v>0.1208955223880597</v>
      </c>
      <c r="D210" s="13">
        <f t="shared" si="43"/>
        <v>6.8933493244461195</v>
      </c>
      <c r="E210" s="12">
        <f t="shared" si="44"/>
        <v>6.9</v>
      </c>
      <c r="F210" s="4">
        <f t="shared" si="45"/>
        <v>3.2693493244461194</v>
      </c>
      <c r="G210" s="23">
        <f t="shared" si="53"/>
        <v>3.3</v>
      </c>
      <c r="H210" s="4">
        <f t="shared" si="54"/>
        <v>202.46355227546513</v>
      </c>
      <c r="I210" s="23">
        <f t="shared" si="46"/>
        <v>121.80429709246982</v>
      </c>
      <c r="J210" s="23">
        <f>VLOOKUP(G210,'FS antenna gain'!$A$2:$B$902,2)</f>
        <v>22.42519855266675</v>
      </c>
      <c r="K210" s="29">
        <f>VLOOKUP(E210,'vehicle radar antenna gain'!$A$3:$M$903,9)</f>
        <v>-15.87</v>
      </c>
      <c r="L210" s="23">
        <f t="shared" si="47"/>
        <v>19.130000000000003</v>
      </c>
      <c r="M210" s="23">
        <f t="shared" si="48"/>
        <v>24.130000000000003</v>
      </c>
      <c r="N210">
        <f t="shared" si="49"/>
        <v>-80.249098539803072</v>
      </c>
      <c r="O210">
        <f t="shared" si="50"/>
        <v>-75.249098539803072</v>
      </c>
      <c r="P210">
        <f t="shared" si="42"/>
        <v>-9.7509014601969284</v>
      </c>
      <c r="Q210">
        <f t="shared" si="51"/>
        <v>10.249098539803072</v>
      </c>
    </row>
    <row r="211" spans="2:17" x14ac:dyDescent="0.25">
      <c r="B211" s="23">
        <v>202</v>
      </c>
      <c r="C211" s="3">
        <f t="shared" si="52"/>
        <v>0.12029702970297031</v>
      </c>
      <c r="D211" s="13">
        <f t="shared" si="43"/>
        <v>6.8595497828145362</v>
      </c>
      <c r="E211" s="12">
        <f t="shared" si="44"/>
        <v>6.9</v>
      </c>
      <c r="F211" s="4">
        <f t="shared" si="45"/>
        <v>3.2355497828145361</v>
      </c>
      <c r="G211" s="23">
        <f t="shared" si="53"/>
        <v>3.2</v>
      </c>
      <c r="H211" s="4">
        <f t="shared" si="54"/>
        <v>203.45635895690259</v>
      </c>
      <c r="I211" s="23">
        <f t="shared" si="46"/>
        <v>121.84678540715214</v>
      </c>
      <c r="J211" s="23">
        <f>VLOOKUP(G211,'FS antenna gain'!$A$2:$B$902,2)</f>
        <v>22.42519855266675</v>
      </c>
      <c r="K211" s="29">
        <f>VLOOKUP(E211,'vehicle radar antenna gain'!$A$3:$M$903,9)</f>
        <v>-15.87</v>
      </c>
      <c r="L211" s="23">
        <f t="shared" si="47"/>
        <v>19.130000000000003</v>
      </c>
      <c r="M211" s="23">
        <f t="shared" si="48"/>
        <v>24.130000000000003</v>
      </c>
      <c r="N211">
        <f t="shared" si="49"/>
        <v>-80.291586854485388</v>
      </c>
      <c r="O211">
        <f t="shared" si="50"/>
        <v>-75.291586854485388</v>
      </c>
      <c r="P211">
        <f t="shared" si="42"/>
        <v>-9.7084131455146121</v>
      </c>
      <c r="Q211">
        <f t="shared" si="51"/>
        <v>10.291586854485388</v>
      </c>
    </row>
    <row r="212" spans="2:17" x14ac:dyDescent="0.25">
      <c r="B212" s="23">
        <v>203</v>
      </c>
      <c r="C212" s="3">
        <f t="shared" si="52"/>
        <v>0.11970443349753696</v>
      </c>
      <c r="D212" s="13">
        <f t="shared" si="43"/>
        <v>6.8260785143544913</v>
      </c>
      <c r="E212" s="12">
        <f t="shared" si="44"/>
        <v>6.8</v>
      </c>
      <c r="F212" s="4">
        <f t="shared" si="45"/>
        <v>3.2020785143544912</v>
      </c>
      <c r="G212" s="23">
        <f t="shared" si="53"/>
        <v>3.2</v>
      </c>
      <c r="H212" s="4">
        <f t="shared" si="54"/>
        <v>204.4492357530348</v>
      </c>
      <c r="I212" s="23">
        <f t="shared" si="46"/>
        <v>121.88906987404386</v>
      </c>
      <c r="J212" s="23">
        <f>VLOOKUP(G212,'FS antenna gain'!$A$2:$B$902,2)</f>
        <v>22.42519855266675</v>
      </c>
      <c r="K212" s="29">
        <f>VLOOKUP(E212,'vehicle radar antenna gain'!$A$3:$M$903,9)</f>
        <v>-14.9633333333332</v>
      </c>
      <c r="L212" s="23">
        <f t="shared" si="47"/>
        <v>20.0366666666668</v>
      </c>
      <c r="M212" s="23">
        <f t="shared" si="48"/>
        <v>25.0366666666668</v>
      </c>
      <c r="N212">
        <f t="shared" si="49"/>
        <v>-79.427204654710295</v>
      </c>
      <c r="O212">
        <f t="shared" si="50"/>
        <v>-74.427204654710295</v>
      </c>
      <c r="P212">
        <f t="shared" si="42"/>
        <v>-10.572795345289705</v>
      </c>
      <c r="Q212">
        <f t="shared" si="51"/>
        <v>9.4272046547102946</v>
      </c>
    </row>
    <row r="213" spans="2:17" x14ac:dyDescent="0.25">
      <c r="B213" s="23">
        <v>204</v>
      </c>
      <c r="C213" s="3">
        <f t="shared" si="52"/>
        <v>0.11911764705882354</v>
      </c>
      <c r="D213" s="13">
        <f t="shared" si="43"/>
        <v>6.7929307822359277</v>
      </c>
      <c r="E213" s="12">
        <f t="shared" si="44"/>
        <v>6.8</v>
      </c>
      <c r="F213" s="4">
        <f t="shared" si="45"/>
        <v>3.1689307822359276</v>
      </c>
      <c r="G213" s="23">
        <f t="shared" si="53"/>
        <v>3.2</v>
      </c>
      <c r="H213" s="4">
        <f t="shared" si="54"/>
        <v>205.44218164729463</v>
      </c>
      <c r="I213" s="23">
        <f t="shared" si="46"/>
        <v>121.93115241082654</v>
      </c>
      <c r="J213" s="23">
        <f>VLOOKUP(G213,'FS antenna gain'!$A$2:$B$902,2)</f>
        <v>22.42519855266675</v>
      </c>
      <c r="K213" s="29">
        <f>VLOOKUP(E213,'vehicle radar antenna gain'!$A$3:$M$903,9)</f>
        <v>-14.9633333333332</v>
      </c>
      <c r="L213" s="23">
        <f t="shared" si="47"/>
        <v>20.0366666666668</v>
      </c>
      <c r="M213" s="23">
        <f t="shared" si="48"/>
        <v>25.0366666666668</v>
      </c>
      <c r="N213">
        <f t="shared" si="49"/>
        <v>-79.469287191492981</v>
      </c>
      <c r="O213">
        <f t="shared" si="50"/>
        <v>-74.469287191492981</v>
      </c>
      <c r="P213">
        <f t="shared" si="42"/>
        <v>-10.530712808507019</v>
      </c>
      <c r="Q213">
        <f t="shared" si="51"/>
        <v>9.469287191492981</v>
      </c>
    </row>
    <row r="214" spans="2:17" x14ac:dyDescent="0.25">
      <c r="B214" s="23">
        <v>205</v>
      </c>
      <c r="C214" s="3">
        <f t="shared" si="52"/>
        <v>0.11853658536585367</v>
      </c>
      <c r="D214" s="13">
        <f t="shared" si="43"/>
        <v>6.7601019398951054</v>
      </c>
      <c r="E214" s="12">
        <f t="shared" si="44"/>
        <v>6.8</v>
      </c>
      <c r="F214" s="4">
        <f t="shared" si="45"/>
        <v>3.1361019398951053</v>
      </c>
      <c r="G214" s="23">
        <f t="shared" si="53"/>
        <v>3.1</v>
      </c>
      <c r="H214" s="4">
        <f t="shared" si="54"/>
        <v>206.43519564260353</v>
      </c>
      <c r="I214" s="23">
        <f t="shared" si="46"/>
        <v>121.9730349086754</v>
      </c>
      <c r="J214" s="23">
        <f>VLOOKUP(G214,'FS antenna gain'!$A$2:$B$902,2)</f>
        <v>22.769905664807439</v>
      </c>
      <c r="K214" s="29">
        <f>VLOOKUP(E214,'vehicle radar antenna gain'!$A$3:$M$903,9)</f>
        <v>-14.9633333333332</v>
      </c>
      <c r="L214" s="23">
        <f t="shared" si="47"/>
        <v>20.0366666666668</v>
      </c>
      <c r="M214" s="23">
        <f t="shared" si="48"/>
        <v>25.0366666666668</v>
      </c>
      <c r="N214">
        <f t="shared" si="49"/>
        <v>-79.166462577201159</v>
      </c>
      <c r="O214">
        <f t="shared" si="50"/>
        <v>-74.166462577201159</v>
      </c>
      <c r="P214">
        <f t="shared" si="42"/>
        <v>-10.833537422798841</v>
      </c>
      <c r="Q214">
        <f t="shared" si="51"/>
        <v>9.166462577201159</v>
      </c>
    </row>
    <row r="215" spans="2:17" x14ac:dyDescent="0.25">
      <c r="B215" s="23">
        <v>206</v>
      </c>
      <c r="C215" s="3">
        <f t="shared" si="52"/>
        <v>0.11796116504854369</v>
      </c>
      <c r="D215" s="13">
        <f t="shared" si="43"/>
        <v>6.7275874289049069</v>
      </c>
      <c r="E215" s="12">
        <f t="shared" si="44"/>
        <v>6.7</v>
      </c>
      <c r="F215" s="4">
        <f t="shared" si="45"/>
        <v>3.1035874289049068</v>
      </c>
      <c r="G215" s="23">
        <f t="shared" si="53"/>
        <v>3.1</v>
      </c>
      <c r="H215" s="4">
        <f t="shared" si="54"/>
        <v>207.42827676090837</v>
      </c>
      <c r="I215" s="23">
        <f t="shared" si="46"/>
        <v>122.01471923273692</v>
      </c>
      <c r="J215" s="23">
        <f>VLOOKUP(G215,'FS antenna gain'!$A$2:$B$902,2)</f>
        <v>22.769905664807439</v>
      </c>
      <c r="K215" s="29">
        <f>VLOOKUP(E215,'vehicle radar antenna gain'!$A$3:$M$903,9)</f>
        <v>-14.9633333333332</v>
      </c>
      <c r="L215" s="23">
        <f t="shared" si="47"/>
        <v>20.0366666666668</v>
      </c>
      <c r="M215" s="23">
        <f t="shared" si="48"/>
        <v>25.0366666666668</v>
      </c>
      <c r="N215">
        <f t="shared" si="49"/>
        <v>-79.20814690126268</v>
      </c>
      <c r="O215">
        <f t="shared" si="50"/>
        <v>-74.20814690126268</v>
      </c>
      <c r="P215">
        <f t="shared" si="42"/>
        <v>-10.79185309873732</v>
      </c>
      <c r="Q215">
        <f t="shared" si="51"/>
        <v>9.2081469012626798</v>
      </c>
    </row>
    <row r="216" spans="2:17" x14ac:dyDescent="0.25">
      <c r="B216" s="23">
        <v>207</v>
      </c>
      <c r="C216" s="3">
        <f t="shared" si="52"/>
        <v>0.11739130434782609</v>
      </c>
      <c r="D216" s="13">
        <f t="shared" si="43"/>
        <v>6.6953827769048546</v>
      </c>
      <c r="E216" s="12">
        <f t="shared" si="44"/>
        <v>6.7</v>
      </c>
      <c r="F216" s="4">
        <f t="shared" si="45"/>
        <v>3.0713827769048545</v>
      </c>
      <c r="G216" s="23">
        <f t="shared" si="53"/>
        <v>3.1</v>
      </c>
      <c r="H216" s="4">
        <f t="shared" si="54"/>
        <v>208.42142404273127</v>
      </c>
      <c r="I216" s="23">
        <f t="shared" si="46"/>
        <v>122.05620722259624</v>
      </c>
      <c r="J216" s="23">
        <f>VLOOKUP(G216,'FS antenna gain'!$A$2:$B$902,2)</f>
        <v>22.769905664807439</v>
      </c>
      <c r="K216" s="29">
        <f>VLOOKUP(E216,'vehicle radar antenna gain'!$A$3:$M$903,9)</f>
        <v>-14.9633333333332</v>
      </c>
      <c r="L216" s="23">
        <f t="shared" si="47"/>
        <v>20.0366666666668</v>
      </c>
      <c r="M216" s="23">
        <f t="shared" si="48"/>
        <v>25.0366666666668</v>
      </c>
      <c r="N216">
        <f t="shared" si="49"/>
        <v>-79.249634891122</v>
      </c>
      <c r="O216">
        <f t="shared" si="50"/>
        <v>-74.249634891122</v>
      </c>
      <c r="P216">
        <f t="shared" si="42"/>
        <v>-10.750365108878</v>
      </c>
      <c r="Q216">
        <f t="shared" si="51"/>
        <v>9.2496348911219997</v>
      </c>
    </row>
    <row r="217" spans="2:17" x14ac:dyDescent="0.25">
      <c r="B217" s="23">
        <v>208</v>
      </c>
      <c r="C217" s="3">
        <f t="shared" si="52"/>
        <v>0.11682692307692308</v>
      </c>
      <c r="D217" s="13">
        <f t="shared" si="43"/>
        <v>6.6634835955889216</v>
      </c>
      <c r="E217" s="12">
        <f t="shared" si="44"/>
        <v>6.7</v>
      </c>
      <c r="F217" s="4">
        <f t="shared" si="45"/>
        <v>3.0394835955889214</v>
      </c>
      <c r="G217" s="23">
        <f t="shared" si="53"/>
        <v>3</v>
      </c>
      <c r="H217" s="4">
        <f t="shared" si="54"/>
        <v>209.41463654673234</v>
      </c>
      <c r="I217" s="23">
        <f t="shared" si="46"/>
        <v>122.09750069273417</v>
      </c>
      <c r="J217" s="23">
        <f>VLOOKUP(G217,'FS antenna gain'!$A$2:$B$902,2)</f>
        <v>23.125916642672593</v>
      </c>
      <c r="K217" s="29">
        <f>VLOOKUP(E217,'vehicle radar antenna gain'!$A$3:$M$903,9)</f>
        <v>-14.9633333333332</v>
      </c>
      <c r="L217" s="23">
        <f t="shared" si="47"/>
        <v>20.0366666666668</v>
      </c>
      <c r="M217" s="23">
        <f t="shared" si="48"/>
        <v>25.0366666666668</v>
      </c>
      <c r="N217">
        <f t="shared" si="49"/>
        <v>-78.934917383394776</v>
      </c>
      <c r="O217">
        <f t="shared" si="50"/>
        <v>-73.934917383394776</v>
      </c>
      <c r="P217">
        <f t="shared" si="42"/>
        <v>-11.065082616605224</v>
      </c>
      <c r="Q217">
        <f t="shared" si="51"/>
        <v>8.9349173833947759</v>
      </c>
    </row>
    <row r="218" spans="2:17" x14ac:dyDescent="0.25">
      <c r="B218" s="23">
        <v>209</v>
      </c>
      <c r="C218" s="3">
        <f t="shared" si="52"/>
        <v>0.11626794258373206</v>
      </c>
      <c r="D218" s="13">
        <f t="shared" si="43"/>
        <v>6.6318855787492579</v>
      </c>
      <c r="E218" s="12">
        <f t="shared" si="44"/>
        <v>6.6</v>
      </c>
      <c r="F218" s="4">
        <f t="shared" si="45"/>
        <v>3.0078855787492578</v>
      </c>
      <c r="G218" s="23">
        <f t="shared" si="53"/>
        <v>3</v>
      </c>
      <c r="H218" s="4">
        <f t="shared" si="54"/>
        <v>210.40791334928446</v>
      </c>
      <c r="I218" s="23">
        <f t="shared" si="46"/>
        <v>122.13860143297416</v>
      </c>
      <c r="J218" s="23">
        <f>VLOOKUP(G218,'FS antenna gain'!$A$2:$B$902,2)</f>
        <v>23.125916642672593</v>
      </c>
      <c r="K218" s="29">
        <f>VLOOKUP(E218,'vehicle radar antenna gain'!$A$3:$M$903,9)</f>
        <v>-14.0833333333334</v>
      </c>
      <c r="L218" s="23">
        <f t="shared" si="47"/>
        <v>20.9166666666666</v>
      </c>
      <c r="M218" s="23">
        <f t="shared" si="48"/>
        <v>25.9166666666666</v>
      </c>
      <c r="N218">
        <f t="shared" si="49"/>
        <v>-78.096018123634963</v>
      </c>
      <c r="O218">
        <f t="shared" si="50"/>
        <v>-73.096018123634963</v>
      </c>
      <c r="P218">
        <f t="shared" si="42"/>
        <v>-11.903981876365037</v>
      </c>
      <c r="Q218">
        <f t="shared" si="51"/>
        <v>8.0960181236349626</v>
      </c>
    </row>
    <row r="219" spans="2:17" x14ac:dyDescent="0.25">
      <c r="B219" s="23">
        <v>210</v>
      </c>
      <c r="C219" s="3">
        <f t="shared" si="52"/>
        <v>0.11571428571428571</v>
      </c>
      <c r="D219" s="13">
        <f t="shared" si="43"/>
        <v>6.6005845003740431</v>
      </c>
      <c r="E219" s="12">
        <f t="shared" si="44"/>
        <v>6.6</v>
      </c>
      <c r="F219" s="4">
        <f t="shared" si="45"/>
        <v>2.976584500374043</v>
      </c>
      <c r="G219" s="23">
        <f t="shared" si="53"/>
        <v>3</v>
      </c>
      <c r="H219" s="4">
        <f t="shared" si="54"/>
        <v>211.40125354406013</v>
      </c>
      <c r="I219" s="23">
        <f t="shared" si="46"/>
        <v>122.17951120891985</v>
      </c>
      <c r="J219" s="23">
        <f>VLOOKUP(G219,'FS antenna gain'!$A$2:$B$902,2)</f>
        <v>23.125916642672593</v>
      </c>
      <c r="K219" s="29">
        <f>VLOOKUP(E219,'vehicle radar antenna gain'!$A$3:$M$903,9)</f>
        <v>-14.0833333333334</v>
      </c>
      <c r="L219" s="23">
        <f t="shared" si="47"/>
        <v>20.9166666666666</v>
      </c>
      <c r="M219" s="23">
        <f t="shared" si="48"/>
        <v>25.9166666666666</v>
      </c>
      <c r="N219">
        <f t="shared" si="49"/>
        <v>-78.136927899580655</v>
      </c>
      <c r="O219">
        <f t="shared" si="50"/>
        <v>-73.136927899580655</v>
      </c>
      <c r="P219">
        <f t="shared" si="42"/>
        <v>-11.863072100419345</v>
      </c>
      <c r="Q219">
        <f t="shared" si="51"/>
        <v>8.1369278995806553</v>
      </c>
    </row>
    <row r="220" spans="2:17" x14ac:dyDescent="0.25">
      <c r="B220" s="23">
        <v>211</v>
      </c>
      <c r="C220" s="3">
        <f t="shared" si="52"/>
        <v>0.11516587677725119</v>
      </c>
      <c r="D220" s="13">
        <f t="shared" si="43"/>
        <v>6.5695762127977373</v>
      </c>
      <c r="E220" s="12">
        <f t="shared" si="44"/>
        <v>6.6</v>
      </c>
      <c r="F220" s="4">
        <f t="shared" si="45"/>
        <v>2.9455762127977372</v>
      </c>
      <c r="G220" s="23">
        <f t="shared" si="53"/>
        <v>2.9</v>
      </c>
      <c r="H220" s="4">
        <f t="shared" si="54"/>
        <v>212.39465624162958</v>
      </c>
      <c r="I220" s="23">
        <f t="shared" si="46"/>
        <v>122.2202317623827</v>
      </c>
      <c r="J220" s="23">
        <f>VLOOKUP(G220,'FS antenna gain'!$A$2:$B$902,2)</f>
        <v>23.874997227109059</v>
      </c>
      <c r="K220" s="29">
        <f>VLOOKUP(E220,'vehicle radar antenna gain'!$A$3:$M$903,9)</f>
        <v>-14.0833333333334</v>
      </c>
      <c r="L220" s="23">
        <f t="shared" si="47"/>
        <v>20.9166666666666</v>
      </c>
      <c r="M220" s="23">
        <f t="shared" si="48"/>
        <v>25.9166666666666</v>
      </c>
      <c r="N220">
        <f t="shared" si="49"/>
        <v>-77.428567868607033</v>
      </c>
      <c r="O220">
        <f t="shared" si="50"/>
        <v>-72.428567868607033</v>
      </c>
      <c r="P220">
        <f t="shared" si="42"/>
        <v>-12.571432131392967</v>
      </c>
      <c r="Q220">
        <f t="shared" si="51"/>
        <v>7.4285678686070327</v>
      </c>
    </row>
    <row r="221" spans="2:17" x14ac:dyDescent="0.25">
      <c r="B221" s="23">
        <v>212</v>
      </c>
      <c r="C221" s="3">
        <f t="shared" si="52"/>
        <v>0.11462264150943396</v>
      </c>
      <c r="D221" s="13">
        <f t="shared" si="43"/>
        <v>6.53885664490205</v>
      </c>
      <c r="E221" s="12">
        <f t="shared" si="44"/>
        <v>6.5</v>
      </c>
      <c r="F221" s="4">
        <f t="shared" si="45"/>
        <v>2.9148566449020499</v>
      </c>
      <c r="G221" s="23">
        <f t="shared" si="53"/>
        <v>2.9</v>
      </c>
      <c r="H221" s="4">
        <f t="shared" si="54"/>
        <v>213.38812056907011</v>
      </c>
      <c r="I221" s="23">
        <f t="shared" si="46"/>
        <v>122.2607648118007</v>
      </c>
      <c r="J221" s="23">
        <f>VLOOKUP(G221,'FS antenna gain'!$A$2:$B$902,2)</f>
        <v>23.874997227109059</v>
      </c>
      <c r="K221" s="29">
        <f>VLOOKUP(E221,'vehicle radar antenna gain'!$A$3:$M$903,9)</f>
        <v>-14.0833333333334</v>
      </c>
      <c r="L221" s="23">
        <f t="shared" si="47"/>
        <v>20.9166666666666</v>
      </c>
      <c r="M221" s="23">
        <f t="shared" si="48"/>
        <v>25.9166666666666</v>
      </c>
      <c r="N221">
        <f t="shared" si="49"/>
        <v>-77.469100918025035</v>
      </c>
      <c r="O221">
        <f t="shared" si="50"/>
        <v>-72.469100918025035</v>
      </c>
      <c r="P221">
        <f>-(N221-$I$4)</f>
        <v>-12.530899081974965</v>
      </c>
      <c r="Q221">
        <f t="shared" si="51"/>
        <v>7.4691009180250347</v>
      </c>
    </row>
    <row r="222" spans="2:17" x14ac:dyDescent="0.25">
      <c r="B222" s="23">
        <v>213</v>
      </c>
      <c r="C222" s="3">
        <f t="shared" si="52"/>
        <v>0.11408450704225352</v>
      </c>
      <c r="D222" s="13">
        <f t="shared" si="43"/>
        <v>6.5084218003660386</v>
      </c>
      <c r="E222" s="12">
        <f t="shared" si="44"/>
        <v>6.5</v>
      </c>
      <c r="F222" s="4">
        <f t="shared" si="45"/>
        <v>2.8844218003660385</v>
      </c>
      <c r="G222" s="23">
        <f t="shared" si="53"/>
        <v>2.9</v>
      </c>
      <c r="H222" s="4">
        <f t="shared" si="54"/>
        <v>214.38164566958619</v>
      </c>
      <c r="I222" s="23">
        <f t="shared" si="46"/>
        <v>122.30111205264814</v>
      </c>
      <c r="J222" s="23">
        <f>VLOOKUP(G222,'FS antenna gain'!$A$2:$B$902,2)</f>
        <v>23.874997227109059</v>
      </c>
      <c r="K222" s="29">
        <f>VLOOKUP(E222,'vehicle radar antenna gain'!$A$3:$M$903,9)</f>
        <v>-14.0833333333334</v>
      </c>
      <c r="L222" s="23">
        <f t="shared" si="47"/>
        <v>20.9166666666666</v>
      </c>
      <c r="M222" s="23">
        <f t="shared" si="48"/>
        <v>25.9166666666666</v>
      </c>
      <c r="N222">
        <f t="shared" si="49"/>
        <v>-77.509448158872473</v>
      </c>
      <c r="O222">
        <f t="shared" si="50"/>
        <v>-72.509448158872473</v>
      </c>
      <c r="P222">
        <f t="shared" ref="P222:P250" si="55">-(N222-$I$4)</f>
        <v>-12.490551841127527</v>
      </c>
      <c r="Q222">
        <f t="shared" si="51"/>
        <v>7.5094481588724733</v>
      </c>
    </row>
    <row r="223" spans="2:17" x14ac:dyDescent="0.25">
      <c r="B223" s="23">
        <v>214</v>
      </c>
      <c r="C223" s="3">
        <f t="shared" si="52"/>
        <v>0.11355140186915888</v>
      </c>
      <c r="D223" s="13">
        <f t="shared" si="43"/>
        <v>6.4782677559637687</v>
      </c>
      <c r="E223" s="12">
        <f t="shared" si="44"/>
        <v>6.5</v>
      </c>
      <c r="F223" s="4">
        <f t="shared" si="45"/>
        <v>2.8542677559637686</v>
      </c>
      <c r="G223" s="23">
        <f t="shared" si="53"/>
        <v>2.9</v>
      </c>
      <c r="H223" s="4">
        <f t="shared" si="54"/>
        <v>215.37523070213993</v>
      </c>
      <c r="I223" s="23">
        <f t="shared" si="46"/>
        <v>122.34127515783626</v>
      </c>
      <c r="J223" s="23">
        <f>VLOOKUP(G223,'FS antenna gain'!$A$2:$B$902,2)</f>
        <v>23.874997227109059</v>
      </c>
      <c r="K223" s="29">
        <f>VLOOKUP(E223,'vehicle radar antenna gain'!$A$3:$M$903,9)</f>
        <v>-14.0833333333334</v>
      </c>
      <c r="L223" s="23">
        <f t="shared" si="47"/>
        <v>20.9166666666666</v>
      </c>
      <c r="M223" s="23">
        <f t="shared" si="48"/>
        <v>25.9166666666666</v>
      </c>
      <c r="N223">
        <f t="shared" si="49"/>
        <v>-77.549611264060601</v>
      </c>
      <c r="O223">
        <f t="shared" si="50"/>
        <v>-72.549611264060601</v>
      </c>
      <c r="P223">
        <f t="shared" si="55"/>
        <v>-12.450388735939399</v>
      </c>
      <c r="Q223">
        <f t="shared" si="51"/>
        <v>7.5496112640606015</v>
      </c>
    </row>
    <row r="224" spans="2:17" x14ac:dyDescent="0.25">
      <c r="B224" s="23">
        <v>215</v>
      </c>
      <c r="C224" s="3">
        <f t="shared" si="52"/>
        <v>0.11302325581395349</v>
      </c>
      <c r="D224" s="13">
        <f t="shared" si="43"/>
        <v>6.4483906599080445</v>
      </c>
      <c r="E224" s="12">
        <f t="shared" si="44"/>
        <v>6.4</v>
      </c>
      <c r="F224" s="4">
        <f t="shared" si="45"/>
        <v>2.8243906599080444</v>
      </c>
      <c r="G224" s="23">
        <f t="shared" si="53"/>
        <v>2.8</v>
      </c>
      <c r="H224" s="4">
        <f t="shared" si="54"/>
        <v>216.3688748410917</v>
      </c>
      <c r="I224" s="23">
        <f t="shared" si="46"/>
        <v>122.38125577810581</v>
      </c>
      <c r="J224" s="23">
        <f>VLOOKUP(G224,'FS antenna gain'!$A$2:$B$902,2)</f>
        <v>24.269853906689836</v>
      </c>
      <c r="K224" s="29">
        <f>VLOOKUP(E224,'vehicle radar antenna gain'!$A$3:$M$903,9)</f>
        <v>-13.6533333333333</v>
      </c>
      <c r="L224" s="23">
        <f t="shared" si="47"/>
        <v>21.3466666666667</v>
      </c>
      <c r="M224" s="23">
        <f t="shared" si="48"/>
        <v>26.3466666666667</v>
      </c>
      <c r="N224">
        <f t="shared" si="49"/>
        <v>-76.764735204749286</v>
      </c>
      <c r="O224">
        <f t="shared" si="50"/>
        <v>-71.764735204749286</v>
      </c>
      <c r="P224">
        <f t="shared" si="55"/>
        <v>-13.235264795250714</v>
      </c>
      <c r="Q224">
        <f t="shared" si="51"/>
        <v>6.7647352047492859</v>
      </c>
    </row>
    <row r="225" spans="2:17" x14ac:dyDescent="0.25">
      <c r="B225" s="23">
        <v>216</v>
      </c>
      <c r="C225" s="3">
        <f t="shared" si="52"/>
        <v>0.1125</v>
      </c>
      <c r="D225" s="13">
        <f t="shared" si="43"/>
        <v>6.4187867302387858</v>
      </c>
      <c r="E225" s="12">
        <f t="shared" si="44"/>
        <v>6.4</v>
      </c>
      <c r="F225" s="4">
        <f t="shared" si="45"/>
        <v>2.7947867302387857</v>
      </c>
      <c r="G225" s="23">
        <f t="shared" si="53"/>
        <v>2.8</v>
      </c>
      <c r="H225" s="4">
        <f t="shared" si="54"/>
        <v>217.3625772758503</v>
      </c>
      <c r="I225" s="23">
        <f t="shared" si="46"/>
        <v>122.42105554241073</v>
      </c>
      <c r="J225" s="23">
        <f>VLOOKUP(G225,'FS antenna gain'!$A$2:$B$902,2)</f>
        <v>24.269853906689836</v>
      </c>
      <c r="K225" s="29">
        <f>VLOOKUP(E225,'vehicle radar antenna gain'!$A$3:$M$903,9)</f>
        <v>-13.6533333333333</v>
      </c>
      <c r="L225" s="23">
        <f t="shared" si="47"/>
        <v>21.3466666666667</v>
      </c>
      <c r="M225" s="23">
        <f t="shared" si="48"/>
        <v>26.3466666666667</v>
      </c>
      <c r="N225">
        <f t="shared" si="49"/>
        <v>-76.804534969054203</v>
      </c>
      <c r="O225">
        <f t="shared" si="50"/>
        <v>-71.804534969054203</v>
      </c>
      <c r="P225">
        <f t="shared" si="55"/>
        <v>-13.195465030945797</v>
      </c>
      <c r="Q225">
        <f t="shared" si="51"/>
        <v>6.8045349690542025</v>
      </c>
    </row>
    <row r="226" spans="2:17" x14ac:dyDescent="0.25">
      <c r="B226" s="23">
        <v>217</v>
      </c>
      <c r="C226" s="3">
        <f t="shared" si="52"/>
        <v>0.1119815668202765</v>
      </c>
      <c r="D226" s="13">
        <f t="shared" si="43"/>
        <v>6.3894522532546256</v>
      </c>
      <c r="E226" s="12">
        <f t="shared" si="44"/>
        <v>6.4</v>
      </c>
      <c r="F226" s="4">
        <f t="shared" si="45"/>
        <v>2.7654522532546255</v>
      </c>
      <c r="G226" s="23">
        <f t="shared" si="53"/>
        <v>2.8</v>
      </c>
      <c r="H226" s="4">
        <f t="shared" si="54"/>
        <v>218.35633721053298</v>
      </c>
      <c r="I226" s="23">
        <f t="shared" si="46"/>
        <v>122.46067605829427</v>
      </c>
      <c r="J226" s="23">
        <f>VLOOKUP(G226,'FS antenna gain'!$A$2:$B$902,2)</f>
        <v>24.269853906689836</v>
      </c>
      <c r="K226" s="29">
        <f>VLOOKUP(E226,'vehicle radar antenna gain'!$A$3:$M$903,9)</f>
        <v>-13.6533333333333</v>
      </c>
      <c r="L226" s="23">
        <f t="shared" si="47"/>
        <v>21.3466666666667</v>
      </c>
      <c r="M226" s="23">
        <f t="shared" si="48"/>
        <v>26.3466666666667</v>
      </c>
      <c r="N226">
        <f t="shared" si="49"/>
        <v>-76.844155484937744</v>
      </c>
      <c r="O226">
        <f t="shared" si="50"/>
        <v>-71.844155484937744</v>
      </c>
      <c r="P226">
        <f t="shared" si="55"/>
        <v>-13.155844515062256</v>
      </c>
      <c r="Q226">
        <f t="shared" si="51"/>
        <v>6.8441554849377439</v>
      </c>
    </row>
    <row r="227" spans="2:17" x14ac:dyDescent="0.25">
      <c r="B227" s="23">
        <v>218</v>
      </c>
      <c r="C227" s="3">
        <f t="shared" si="52"/>
        <v>0.11146788990825689</v>
      </c>
      <c r="D227" s="13">
        <f t="shared" si="43"/>
        <v>6.3603835819864258</v>
      </c>
      <c r="E227" s="12">
        <f t="shared" si="44"/>
        <v>6.4</v>
      </c>
      <c r="F227" s="4">
        <f t="shared" si="45"/>
        <v>2.7363835819864257</v>
      </c>
      <c r="G227" s="23">
        <f t="shared" si="53"/>
        <v>2.7</v>
      </c>
      <c r="H227" s="4">
        <f t="shared" si="54"/>
        <v>219.3501538636342</v>
      </c>
      <c r="I227" s="23">
        <f t="shared" si="46"/>
        <v>122.50011891225671</v>
      </c>
      <c r="J227" s="23">
        <f>VLOOKUP(G227,'FS antenna gain'!$A$2:$B$902,2)</f>
        <v>24.269853906689836</v>
      </c>
      <c r="K227" s="29">
        <f>VLOOKUP(E227,'vehicle radar antenna gain'!$A$3:$M$903,9)</f>
        <v>-13.6533333333333</v>
      </c>
      <c r="L227" s="23">
        <f t="shared" si="47"/>
        <v>21.3466666666667</v>
      </c>
      <c r="M227" s="23">
        <f t="shared" si="48"/>
        <v>26.3466666666667</v>
      </c>
      <c r="N227">
        <f t="shared" si="49"/>
        <v>-76.883598338900185</v>
      </c>
      <c r="O227">
        <f t="shared" si="50"/>
        <v>-71.883598338900185</v>
      </c>
      <c r="P227">
        <f t="shared" si="55"/>
        <v>-13.116401661099815</v>
      </c>
      <c r="Q227">
        <f t="shared" si="51"/>
        <v>6.8835983389001854</v>
      </c>
    </row>
    <row r="228" spans="2:17" x14ac:dyDescent="0.25">
      <c r="B228" s="23">
        <v>219</v>
      </c>
      <c r="C228" s="3">
        <f t="shared" si="52"/>
        <v>0.11095890410958904</v>
      </c>
      <c r="D228" s="13">
        <f t="shared" si="43"/>
        <v>6.3315771347113925</v>
      </c>
      <c r="E228" s="12">
        <f t="shared" si="44"/>
        <v>6.3</v>
      </c>
      <c r="F228" s="4">
        <f t="shared" si="45"/>
        <v>2.7075771347113924</v>
      </c>
      <c r="G228" s="23">
        <f t="shared" si="53"/>
        <v>2.7</v>
      </c>
      <c r="H228" s="4">
        <f t="shared" si="54"/>
        <v>220.34402646770346</v>
      </c>
      <c r="I228" s="23">
        <f t="shared" si="46"/>
        <v>122.53938567011573</v>
      </c>
      <c r="J228" s="23">
        <f>VLOOKUP(G228,'FS antenna gain'!$A$2:$B$902,2)</f>
        <v>24.269853906689836</v>
      </c>
      <c r="K228" s="29">
        <f>VLOOKUP(E228,'vehicle radar antenna gain'!$A$3:$M$903,9)</f>
        <v>-12.813333333333301</v>
      </c>
      <c r="L228" s="23">
        <f t="shared" si="47"/>
        <v>22.186666666666699</v>
      </c>
      <c r="M228" s="23">
        <f t="shared" si="48"/>
        <v>27.186666666666699</v>
      </c>
      <c r="N228">
        <f t="shared" si="49"/>
        <v>-76.082865096759207</v>
      </c>
      <c r="O228">
        <f t="shared" si="50"/>
        <v>-71.082865096759207</v>
      </c>
      <c r="P228">
        <f t="shared" si="55"/>
        <v>-13.917134903240793</v>
      </c>
      <c r="Q228">
        <f t="shared" si="51"/>
        <v>6.0828650967592068</v>
      </c>
    </row>
    <row r="229" spans="2:17" x14ac:dyDescent="0.25">
      <c r="B229" s="23">
        <v>220</v>
      </c>
      <c r="C229" s="3">
        <f t="shared" si="52"/>
        <v>0.11045454545454546</v>
      </c>
      <c r="D229" s="13">
        <f t="shared" si="43"/>
        <v>6.3030293935065425</v>
      </c>
      <c r="E229" s="12">
        <f t="shared" si="44"/>
        <v>6.3</v>
      </c>
      <c r="F229" s="4">
        <f t="shared" si="45"/>
        <v>2.6790293935065423</v>
      </c>
      <c r="G229" s="23">
        <f t="shared" si="53"/>
        <v>2.7</v>
      </c>
      <c r="H229" s="4">
        <f t="shared" si="54"/>
        <v>221.33795426903177</v>
      </c>
      <c r="I229" s="23">
        <f t="shared" si="46"/>
        <v>122.57847787735869</v>
      </c>
      <c r="J229" s="23">
        <f>VLOOKUP(G229,'FS antenna gain'!$A$2:$B$902,2)</f>
        <v>24.269853906689836</v>
      </c>
      <c r="K229" s="29">
        <f>VLOOKUP(E229,'vehicle radar antenna gain'!$A$3:$M$903,9)</f>
        <v>-12.813333333333301</v>
      </c>
      <c r="L229" s="23">
        <f t="shared" si="47"/>
        <v>22.186666666666699</v>
      </c>
      <c r="M229" s="23">
        <f t="shared" si="48"/>
        <v>27.186666666666699</v>
      </c>
      <c r="N229">
        <f t="shared" si="49"/>
        <v>-76.121957304002166</v>
      </c>
      <c r="O229">
        <f t="shared" si="50"/>
        <v>-71.121957304002166</v>
      </c>
      <c r="P229">
        <f t="shared" si="55"/>
        <v>-13.878042695997834</v>
      </c>
      <c r="Q229">
        <f t="shared" si="51"/>
        <v>6.1219573040021658</v>
      </c>
    </row>
    <row r="230" spans="2:17" x14ac:dyDescent="0.25">
      <c r="B230" s="23">
        <v>221</v>
      </c>
      <c r="C230" s="3">
        <f t="shared" si="52"/>
        <v>0.10995475113122172</v>
      </c>
      <c r="D230" s="13">
        <f t="shared" si="43"/>
        <v>6.2747369028403286</v>
      </c>
      <c r="E230" s="12">
        <f t="shared" si="44"/>
        <v>6.3</v>
      </c>
      <c r="F230" s="4">
        <f t="shared" si="45"/>
        <v>2.6507369028403285</v>
      </c>
      <c r="G230" s="23">
        <f t="shared" si="53"/>
        <v>2.7</v>
      </c>
      <c r="H230" s="4">
        <f t="shared" si="54"/>
        <v>222.33193652734641</v>
      </c>
      <c r="I230" s="23">
        <f t="shared" si="46"/>
        <v>122.61739705948838</v>
      </c>
      <c r="J230" s="23">
        <f>VLOOKUP(G230,'FS antenna gain'!$A$2:$B$902,2)</f>
        <v>24.269853906689836</v>
      </c>
      <c r="K230" s="29">
        <f>VLOOKUP(E230,'vehicle radar antenna gain'!$A$3:$M$903,9)</f>
        <v>-12.813333333333301</v>
      </c>
      <c r="L230" s="23">
        <f t="shared" si="47"/>
        <v>22.186666666666699</v>
      </c>
      <c r="M230" s="23">
        <f t="shared" si="48"/>
        <v>27.186666666666699</v>
      </c>
      <c r="N230">
        <f t="shared" si="49"/>
        <v>-76.160876486131855</v>
      </c>
      <c r="O230">
        <f t="shared" si="50"/>
        <v>-71.160876486131855</v>
      </c>
      <c r="P230">
        <f t="shared" si="55"/>
        <v>-13.839123513868145</v>
      </c>
      <c r="Q230">
        <f t="shared" si="51"/>
        <v>6.1608764861318548</v>
      </c>
    </row>
    <row r="231" spans="2:17" x14ac:dyDescent="0.25">
      <c r="B231" s="23">
        <v>222</v>
      </c>
      <c r="C231" s="3">
        <f t="shared" si="52"/>
        <v>0.10945945945945947</v>
      </c>
      <c r="D231" s="13">
        <f t="shared" si="43"/>
        <v>6.2466962682012488</v>
      </c>
      <c r="E231" s="12">
        <f t="shared" si="44"/>
        <v>6.2</v>
      </c>
      <c r="F231" s="4">
        <f t="shared" si="45"/>
        <v>2.6226962682012487</v>
      </c>
      <c r="G231" s="23">
        <f t="shared" si="53"/>
        <v>2.6</v>
      </c>
      <c r="H231" s="4">
        <f t="shared" si="54"/>
        <v>223.32597251551374</v>
      </c>
      <c r="I231" s="23">
        <f t="shared" si="46"/>
        <v>122.65614472236064</v>
      </c>
      <c r="J231" s="23">
        <f>VLOOKUP(G231,'FS antenna gain'!$A$2:$B$902,2)</f>
        <v>24.679614311394133</v>
      </c>
      <c r="K231" s="29">
        <f>VLOOKUP(E231,'vehicle radar antenna gain'!$A$3:$M$903,9)</f>
        <v>-12.813333333333301</v>
      </c>
      <c r="L231" s="23">
        <f t="shared" si="47"/>
        <v>22.186666666666699</v>
      </c>
      <c r="M231" s="23">
        <f t="shared" si="48"/>
        <v>27.186666666666699</v>
      </c>
      <c r="N231">
        <f t="shared" si="49"/>
        <v>-75.789863744299808</v>
      </c>
      <c r="O231">
        <f t="shared" si="50"/>
        <v>-70.789863744299808</v>
      </c>
      <c r="P231">
        <f t="shared" si="55"/>
        <v>-14.210136255700192</v>
      </c>
      <c r="Q231">
        <f t="shared" si="51"/>
        <v>5.789863744299808</v>
      </c>
    </row>
    <row r="232" spans="2:17" x14ac:dyDescent="0.25">
      <c r="B232" s="23">
        <v>223</v>
      </c>
      <c r="C232" s="3">
        <f t="shared" si="52"/>
        <v>0.10896860986547086</v>
      </c>
      <c r="D232" s="13">
        <f t="shared" si="43"/>
        <v>6.2189041547623187</v>
      </c>
      <c r="E232" s="12">
        <f t="shared" si="44"/>
        <v>6.2</v>
      </c>
      <c r="F232" s="4">
        <f t="shared" si="45"/>
        <v>2.5949041547623186</v>
      </c>
      <c r="G232" s="23">
        <f t="shared" si="53"/>
        <v>2.6</v>
      </c>
      <c r="H232" s="4">
        <f t="shared" si="54"/>
        <v>224.32006151924978</v>
      </c>
      <c r="I232" s="23">
        <f t="shared" si="46"/>
        <v>122.6947223525159</v>
      </c>
      <c r="J232" s="23">
        <f>VLOOKUP(G232,'FS antenna gain'!$A$2:$B$902,2)</f>
        <v>24.679614311394133</v>
      </c>
      <c r="K232" s="29">
        <f>VLOOKUP(E232,'vehicle radar antenna gain'!$A$3:$M$903,9)</f>
        <v>-12.813333333333301</v>
      </c>
      <c r="L232" s="23">
        <f t="shared" si="47"/>
        <v>22.186666666666699</v>
      </c>
      <c r="M232" s="23">
        <f t="shared" si="48"/>
        <v>27.186666666666699</v>
      </c>
      <c r="N232">
        <f t="shared" si="49"/>
        <v>-75.828441374455068</v>
      </c>
      <c r="O232">
        <f t="shared" si="50"/>
        <v>-70.828441374455068</v>
      </c>
      <c r="P232">
        <f t="shared" si="55"/>
        <v>-14.171558625544932</v>
      </c>
      <c r="Q232">
        <f t="shared" si="51"/>
        <v>5.8284413744550676</v>
      </c>
    </row>
    <row r="233" spans="2:17" x14ac:dyDescent="0.25">
      <c r="B233" s="23">
        <v>224</v>
      </c>
      <c r="C233" s="3">
        <f t="shared" si="52"/>
        <v>0.10848214285714286</v>
      </c>
      <c r="D233" s="13">
        <f t="shared" si="43"/>
        <v>6.1913572860803274</v>
      </c>
      <c r="E233" s="12">
        <f t="shared" si="44"/>
        <v>6.2</v>
      </c>
      <c r="F233" s="4">
        <f t="shared" si="45"/>
        <v>2.5673572860803273</v>
      </c>
      <c r="G233" s="23">
        <f t="shared" si="53"/>
        <v>2.6</v>
      </c>
      <c r="H233" s="4">
        <f t="shared" si="54"/>
        <v>225.31420283683849</v>
      </c>
      <c r="I233" s="23">
        <f t="shared" si="46"/>
        <v>122.73313141750305</v>
      </c>
      <c r="J233" s="23">
        <f>VLOOKUP(G233,'FS antenna gain'!$A$2:$B$902,2)</f>
        <v>24.679614311394133</v>
      </c>
      <c r="K233" s="29">
        <f>VLOOKUP(E233,'vehicle radar antenna gain'!$A$3:$M$903,9)</f>
        <v>-12.813333333333301</v>
      </c>
      <c r="L233" s="23">
        <f t="shared" si="47"/>
        <v>22.186666666666699</v>
      </c>
      <c r="M233" s="23">
        <f t="shared" si="48"/>
        <v>27.186666666666699</v>
      </c>
      <c r="N233">
        <f t="shared" si="49"/>
        <v>-75.866850439442217</v>
      </c>
      <c r="O233">
        <f t="shared" si="50"/>
        <v>-70.866850439442217</v>
      </c>
      <c r="P233">
        <f t="shared" si="55"/>
        <v>-14.133149560557783</v>
      </c>
      <c r="Q233">
        <f t="shared" si="51"/>
        <v>5.8668504394422172</v>
      </c>
    </row>
    <row r="234" spans="2:17" x14ac:dyDescent="0.25">
      <c r="B234" s="23">
        <v>225</v>
      </c>
      <c r="C234" s="3">
        <f t="shared" si="52"/>
        <v>0.108</v>
      </c>
      <c r="D234" s="13">
        <f t="shared" si="43"/>
        <v>6.1640524428288188</v>
      </c>
      <c r="E234" s="12">
        <f t="shared" si="44"/>
        <v>6.2</v>
      </c>
      <c r="F234" s="4">
        <f t="shared" si="45"/>
        <v>2.5400524428288187</v>
      </c>
      <c r="G234" s="23">
        <f t="shared" si="53"/>
        <v>2.5</v>
      </c>
      <c r="H234" s="4">
        <f t="shared" si="54"/>
        <v>226.30839577885749</v>
      </c>
      <c r="I234" s="23">
        <f t="shared" si="46"/>
        <v>122.77137336619728</v>
      </c>
      <c r="J234" s="23">
        <f>VLOOKUP(G234,'FS antenna gain'!$A$2:$B$902,2)</f>
        <v>25.105447793863576</v>
      </c>
      <c r="K234" s="29">
        <f>VLOOKUP(E234,'vehicle radar antenna gain'!$A$3:$M$903,9)</f>
        <v>-12.813333333333301</v>
      </c>
      <c r="L234" s="23">
        <f t="shared" si="47"/>
        <v>22.186666666666699</v>
      </c>
      <c r="M234" s="23">
        <f t="shared" si="48"/>
        <v>27.186666666666699</v>
      </c>
      <c r="N234">
        <f t="shared" si="49"/>
        <v>-75.47925890566701</v>
      </c>
      <c r="O234">
        <f t="shared" si="50"/>
        <v>-70.47925890566701</v>
      </c>
      <c r="P234">
        <f t="shared" si="55"/>
        <v>-14.52074109433299</v>
      </c>
      <c r="Q234">
        <f t="shared" si="51"/>
        <v>5.4792589056670096</v>
      </c>
    </row>
    <row r="235" spans="2:17" x14ac:dyDescent="0.25">
      <c r="B235" s="23">
        <v>226</v>
      </c>
      <c r="C235" s="3">
        <f t="shared" si="52"/>
        <v>0.10752212389380532</v>
      </c>
      <c r="D235" s="13">
        <f t="shared" si="43"/>
        <v>6.1369864615637963</v>
      </c>
      <c r="E235" s="12">
        <f t="shared" si="44"/>
        <v>6.1</v>
      </c>
      <c r="F235" s="4">
        <f t="shared" si="45"/>
        <v>2.5129864615637962</v>
      </c>
      <c r="G235" s="23">
        <f t="shared" si="53"/>
        <v>2.5</v>
      </c>
      <c r="H235" s="4">
        <f t="shared" si="54"/>
        <v>227.3026396679106</v>
      </c>
      <c r="I235" s="23">
        <f t="shared" si="46"/>
        <v>122.80944962911099</v>
      </c>
      <c r="J235" s="23">
        <f>VLOOKUP(G235,'FS antenna gain'!$A$2:$B$902,2)</f>
        <v>25.105447793863576</v>
      </c>
      <c r="K235" s="29">
        <f>VLOOKUP(E235,'vehicle radar antenna gain'!$A$3:$M$903,9)</f>
        <v>-12.000000000000099</v>
      </c>
      <c r="L235" s="23">
        <f t="shared" si="47"/>
        <v>22.999999999999901</v>
      </c>
      <c r="M235" s="23">
        <f t="shared" si="48"/>
        <v>27.999999999999901</v>
      </c>
      <c r="N235">
        <f t="shared" si="49"/>
        <v>-74.70400183524751</v>
      </c>
      <c r="O235">
        <f t="shared" si="50"/>
        <v>-69.70400183524751</v>
      </c>
      <c r="P235">
        <f t="shared" si="55"/>
        <v>-15.29599816475249</v>
      </c>
      <c r="Q235">
        <f t="shared" si="51"/>
        <v>4.7040018352475101</v>
      </c>
    </row>
    <row r="236" spans="2:17" x14ac:dyDescent="0.25">
      <c r="B236" s="23">
        <v>227</v>
      </c>
      <c r="C236" s="3">
        <f t="shared" si="52"/>
        <v>0.10704845814977974</v>
      </c>
      <c r="D236" s="13">
        <f t="shared" si="43"/>
        <v>6.110156233521165</v>
      </c>
      <c r="E236" s="12">
        <f t="shared" si="44"/>
        <v>6.1</v>
      </c>
      <c r="F236" s="4">
        <f t="shared" si="45"/>
        <v>2.4861562335211649</v>
      </c>
      <c r="G236" s="23">
        <f t="shared" si="53"/>
        <v>2.5</v>
      </c>
      <c r="H236" s="4">
        <f t="shared" si="54"/>
        <v>228.29693383836761</v>
      </c>
      <c r="I236" s="23">
        <f t="shared" si="46"/>
        <v>122.8473616186987</v>
      </c>
      <c r="J236" s="23">
        <f>VLOOKUP(G236,'FS antenna gain'!$A$2:$B$902,2)</f>
        <v>25.105447793863576</v>
      </c>
      <c r="K236" s="29">
        <f>VLOOKUP(E236,'vehicle radar antenna gain'!$A$3:$M$903,9)</f>
        <v>-12.000000000000099</v>
      </c>
      <c r="L236" s="23">
        <f t="shared" si="47"/>
        <v>22.999999999999901</v>
      </c>
      <c r="M236" s="23">
        <f t="shared" si="48"/>
        <v>27.999999999999901</v>
      </c>
      <c r="N236">
        <f t="shared" si="49"/>
        <v>-74.741913824835223</v>
      </c>
      <c r="O236">
        <f t="shared" si="50"/>
        <v>-69.741913824835223</v>
      </c>
      <c r="P236">
        <f t="shared" si="55"/>
        <v>-15.258086175164777</v>
      </c>
      <c r="Q236">
        <f t="shared" si="51"/>
        <v>4.7419138248352226</v>
      </c>
    </row>
    <row r="237" spans="2:17" x14ac:dyDescent="0.25">
      <c r="B237" s="23">
        <v>228</v>
      </c>
      <c r="C237" s="3">
        <f t="shared" si="52"/>
        <v>0.10657894736842105</v>
      </c>
      <c r="D237" s="13">
        <f t="shared" si="43"/>
        <v>6.0835587034449832</v>
      </c>
      <c r="E237" s="12">
        <f t="shared" si="44"/>
        <v>6.1</v>
      </c>
      <c r="F237" s="4">
        <f t="shared" si="45"/>
        <v>2.4595587034449831</v>
      </c>
      <c r="G237" s="23">
        <f t="shared" si="53"/>
        <v>2.5</v>
      </c>
      <c r="H237" s="4">
        <f t="shared" si="54"/>
        <v>229.29127763611069</v>
      </c>
      <c r="I237" s="23">
        <f t="shared" si="46"/>
        <v>122.88511072965537</v>
      </c>
      <c r="J237" s="23">
        <f>VLOOKUP(G237,'FS antenna gain'!$A$2:$B$902,2)</f>
        <v>25.105447793863576</v>
      </c>
      <c r="K237" s="29">
        <f>VLOOKUP(E237,'vehicle radar antenna gain'!$A$3:$M$903,9)</f>
        <v>-12.000000000000099</v>
      </c>
      <c r="L237" s="23">
        <f t="shared" si="47"/>
        <v>22.999999999999901</v>
      </c>
      <c r="M237" s="23">
        <f t="shared" si="48"/>
        <v>27.999999999999901</v>
      </c>
      <c r="N237">
        <f t="shared" si="49"/>
        <v>-74.77966293579189</v>
      </c>
      <c r="O237">
        <f t="shared" si="50"/>
        <v>-69.77966293579189</v>
      </c>
      <c r="P237">
        <f t="shared" si="55"/>
        <v>-15.22033706420811</v>
      </c>
      <c r="Q237">
        <f t="shared" si="51"/>
        <v>4.7796629357918903</v>
      </c>
    </row>
    <row r="238" spans="2:17" x14ac:dyDescent="0.25">
      <c r="B238" s="23">
        <v>229</v>
      </c>
      <c r="C238" s="3">
        <f t="shared" si="52"/>
        <v>0.10611353711790393</v>
      </c>
      <c r="D238" s="13">
        <f t="shared" si="43"/>
        <v>6.0571908684455833</v>
      </c>
      <c r="E238" s="12">
        <f t="shared" si="44"/>
        <v>6.1</v>
      </c>
      <c r="F238" s="4">
        <f t="shared" si="45"/>
        <v>2.4331908684455832</v>
      </c>
      <c r="G238" s="23">
        <f t="shared" si="53"/>
        <v>2.4</v>
      </c>
      <c r="H238" s="4">
        <f t="shared" si="54"/>
        <v>230.2856704182872</v>
      </c>
      <c r="I238" s="23">
        <f t="shared" si="46"/>
        <v>122.92269833920915</v>
      </c>
      <c r="J238" s="23">
        <f>VLOOKUP(G238,'FS antenna gain'!$A$2:$B$902,2)</f>
        <v>26.010752110224416</v>
      </c>
      <c r="K238" s="29">
        <f>VLOOKUP(E238,'vehicle radar antenna gain'!$A$3:$M$903,9)</f>
        <v>-12.000000000000099</v>
      </c>
      <c r="L238" s="23">
        <f t="shared" si="47"/>
        <v>22.999999999999901</v>
      </c>
      <c r="M238" s="23">
        <f t="shared" si="48"/>
        <v>27.999999999999901</v>
      </c>
      <c r="N238">
        <f t="shared" si="49"/>
        <v>-73.911946228984831</v>
      </c>
      <c r="O238">
        <f t="shared" si="50"/>
        <v>-68.911946228984831</v>
      </c>
      <c r="P238">
        <f t="shared" si="55"/>
        <v>-16.088053771015169</v>
      </c>
      <c r="Q238">
        <f t="shared" si="51"/>
        <v>3.9119462289848315</v>
      </c>
    </row>
    <row r="239" spans="2:17" x14ac:dyDescent="0.25">
      <c r="B239" s="23">
        <v>230</v>
      </c>
      <c r="C239" s="3">
        <f t="shared" si="52"/>
        <v>0.10565217391304348</v>
      </c>
      <c r="D239" s="13">
        <f t="shared" si="43"/>
        <v>6.0310497768867073</v>
      </c>
      <c r="E239" s="12">
        <f t="shared" si="44"/>
        <v>6</v>
      </c>
      <c r="F239" s="4">
        <f t="shared" si="45"/>
        <v>2.4070497768867072</v>
      </c>
      <c r="G239" s="23">
        <f t="shared" si="53"/>
        <v>2.4</v>
      </c>
      <c r="H239" s="4">
        <f t="shared" si="54"/>
        <v>231.28011155306891</v>
      </c>
      <c r="I239" s="23">
        <f t="shared" si="46"/>
        <v>122.96012580740762</v>
      </c>
      <c r="J239" s="23">
        <f>VLOOKUP(G239,'FS antenna gain'!$A$2:$B$902,2)</f>
        <v>26.010752110224416</v>
      </c>
      <c r="K239" s="29">
        <f>VLOOKUP(E239,'vehicle radar antenna gain'!$A$3:$M$903,9)</f>
        <v>-12.000000000000099</v>
      </c>
      <c r="L239" s="23">
        <f t="shared" si="47"/>
        <v>22.999999999999901</v>
      </c>
      <c r="M239" s="23">
        <f t="shared" si="48"/>
        <v>27.999999999999901</v>
      </c>
      <c r="N239">
        <f t="shared" si="49"/>
        <v>-73.949373697183304</v>
      </c>
      <c r="O239">
        <f t="shared" si="50"/>
        <v>-68.949373697183304</v>
      </c>
      <c r="P239">
        <f t="shared" si="55"/>
        <v>-16.050626302816696</v>
      </c>
      <c r="Q239">
        <f t="shared" si="51"/>
        <v>3.9493736971833044</v>
      </c>
    </row>
    <row r="240" spans="2:17" x14ac:dyDescent="0.25">
      <c r="B240" s="23">
        <v>231</v>
      </c>
      <c r="C240" s="3">
        <f t="shared" si="52"/>
        <v>0.1051948051948052</v>
      </c>
      <c r="D240" s="13">
        <f t="shared" si="43"/>
        <v>6.0051325273007858</v>
      </c>
      <c r="E240" s="12">
        <f t="shared" si="44"/>
        <v>6</v>
      </c>
      <c r="F240" s="4">
        <f t="shared" si="45"/>
        <v>2.3811325273007857</v>
      </c>
      <c r="G240" s="23">
        <f t="shared" si="53"/>
        <v>2.4</v>
      </c>
      <c r="H240" s="4">
        <f t="shared" si="54"/>
        <v>232.27460041941737</v>
      </c>
      <c r="I240" s="23">
        <f t="shared" si="46"/>
        <v>122.99739447739893</v>
      </c>
      <c r="J240" s="23">
        <f>VLOOKUP(G240,'FS antenna gain'!$A$2:$B$902,2)</f>
        <v>26.010752110224416</v>
      </c>
      <c r="K240" s="29">
        <f>VLOOKUP(E240,'vehicle radar antenna gain'!$A$3:$M$903,9)</f>
        <v>-12.000000000000099</v>
      </c>
      <c r="L240" s="23">
        <f t="shared" si="47"/>
        <v>22.999999999999901</v>
      </c>
      <c r="M240" s="23">
        <f t="shared" si="48"/>
        <v>27.999999999999901</v>
      </c>
      <c r="N240">
        <f t="shared" si="49"/>
        <v>-73.986642367174611</v>
      </c>
      <c r="O240">
        <f t="shared" si="50"/>
        <v>-68.986642367174611</v>
      </c>
      <c r="P240">
        <f t="shared" si="55"/>
        <v>-16.013357632825389</v>
      </c>
      <c r="Q240">
        <f t="shared" si="51"/>
        <v>3.9866423671746105</v>
      </c>
    </row>
    <row r="241" spans="2:17" x14ac:dyDescent="0.25">
      <c r="B241" s="23">
        <v>232</v>
      </c>
      <c r="C241" s="3">
        <f t="shared" si="52"/>
        <v>0.10474137931034483</v>
      </c>
      <c r="D241" s="13">
        <f t="shared" si="43"/>
        <v>5.9794362673315504</v>
      </c>
      <c r="E241" s="12">
        <f t="shared" si="44"/>
        <v>6</v>
      </c>
      <c r="F241" s="4">
        <f t="shared" si="45"/>
        <v>2.3554362673315503</v>
      </c>
      <c r="G241" s="23">
        <f t="shared" si="53"/>
        <v>2.4</v>
      </c>
      <c r="H241" s="4">
        <f t="shared" si="54"/>
        <v>233.26913640685515</v>
      </c>
      <c r="I241" s="23">
        <f t="shared" si="46"/>
        <v>123.03450567570673</v>
      </c>
      <c r="J241" s="23">
        <f>VLOOKUP(G241,'FS antenna gain'!$A$2:$B$902,2)</f>
        <v>26.010752110224416</v>
      </c>
      <c r="K241" s="29">
        <f>VLOOKUP(E241,'vehicle radar antenna gain'!$A$3:$M$903,9)</f>
        <v>-12.000000000000099</v>
      </c>
      <c r="L241" s="23">
        <f t="shared" si="47"/>
        <v>22.999999999999901</v>
      </c>
      <c r="M241" s="23">
        <f t="shared" si="48"/>
        <v>27.999999999999901</v>
      </c>
      <c r="N241">
        <f t="shared" si="49"/>
        <v>-74.023753565482409</v>
      </c>
      <c r="O241">
        <f t="shared" si="50"/>
        <v>-69.023753565482409</v>
      </c>
      <c r="P241">
        <f t="shared" si="55"/>
        <v>-15.976246434517591</v>
      </c>
      <c r="Q241">
        <f t="shared" si="51"/>
        <v>4.0237535654824086</v>
      </c>
    </row>
    <row r="242" spans="2:17" x14ac:dyDescent="0.25">
      <c r="B242" s="23">
        <v>233</v>
      </c>
      <c r="C242" s="3">
        <f t="shared" si="52"/>
        <v>0.10429184549356224</v>
      </c>
      <c r="D242" s="13">
        <f t="shared" si="43"/>
        <v>5.9539581927031717</v>
      </c>
      <c r="E242" s="12">
        <f t="shared" si="44"/>
        <v>6</v>
      </c>
      <c r="F242" s="4">
        <f t="shared" si="45"/>
        <v>2.3299581927031716</v>
      </c>
      <c r="G242" s="23">
        <f t="shared" si="53"/>
        <v>2.2999999999999998</v>
      </c>
      <c r="H242" s="4">
        <f t="shared" si="54"/>
        <v>234.26371891524303</v>
      </c>
      <c r="I242" s="23">
        <f t="shared" si="46"/>
        <v>123.07146071250003</v>
      </c>
      <c r="J242" s="23">
        <f>VLOOKUP(G242,'FS antenna gain'!$A$2:$B$902,2)</f>
        <v>26.493380990108818</v>
      </c>
      <c r="K242" s="29">
        <f>VLOOKUP(E242,'vehicle radar antenna gain'!$A$3:$M$903,9)</f>
        <v>-12.000000000000099</v>
      </c>
      <c r="L242" s="23">
        <f t="shared" si="47"/>
        <v>22.999999999999901</v>
      </c>
      <c r="M242" s="23">
        <f t="shared" si="48"/>
        <v>27.999999999999901</v>
      </c>
      <c r="N242">
        <f t="shared" si="49"/>
        <v>-73.578079722391308</v>
      </c>
      <c r="O242">
        <f t="shared" si="50"/>
        <v>-68.578079722391308</v>
      </c>
      <c r="P242">
        <f t="shared" si="55"/>
        <v>-16.421920277608692</v>
      </c>
      <c r="Q242">
        <f t="shared" si="51"/>
        <v>3.5780797223913083</v>
      </c>
    </row>
    <row r="243" spans="2:17" x14ac:dyDescent="0.25">
      <c r="B243" s="23">
        <v>234</v>
      </c>
      <c r="C243" s="3">
        <f t="shared" si="52"/>
        <v>0.10384615384615385</v>
      </c>
      <c r="D243" s="13">
        <f t="shared" si="43"/>
        <v>5.9286955462151552</v>
      </c>
      <c r="E243" s="12">
        <f t="shared" si="44"/>
        <v>5.9</v>
      </c>
      <c r="F243" s="4">
        <f t="shared" si="45"/>
        <v>2.304695546215155</v>
      </c>
      <c r="G243" s="23">
        <f t="shared" si="53"/>
        <v>2.2999999999999998</v>
      </c>
      <c r="H243" s="4">
        <f t="shared" si="54"/>
        <v>235.25834735456252</v>
      </c>
      <c r="I243" s="23">
        <f t="shared" si="46"/>
        <v>123.10826088185729</v>
      </c>
      <c r="J243" s="23">
        <f>VLOOKUP(G243,'FS antenna gain'!$A$2:$B$902,2)</f>
        <v>26.493380990108818</v>
      </c>
      <c r="K243" s="29">
        <f>VLOOKUP(E243,'vehicle radar antenna gain'!$A$3:$M$903,9)</f>
        <v>-11.6033333333333</v>
      </c>
      <c r="L243" s="23">
        <f t="shared" si="47"/>
        <v>23.3966666666667</v>
      </c>
      <c r="M243" s="23">
        <f t="shared" si="48"/>
        <v>28.3966666666667</v>
      </c>
      <c r="N243">
        <f t="shared" si="49"/>
        <v>-73.218213225081769</v>
      </c>
      <c r="O243">
        <f t="shared" si="50"/>
        <v>-68.218213225081769</v>
      </c>
      <c r="P243">
        <f t="shared" si="55"/>
        <v>-16.781786774918231</v>
      </c>
      <c r="Q243">
        <f t="shared" si="51"/>
        <v>3.2182132250817688</v>
      </c>
    </row>
    <row r="244" spans="2:17" x14ac:dyDescent="0.25">
      <c r="B244" s="23">
        <v>235</v>
      </c>
      <c r="C244" s="3">
        <f t="shared" si="52"/>
        <v>0.10340425531914894</v>
      </c>
      <c r="D244" s="13">
        <f t="shared" si="43"/>
        <v>5.9036456167622609</v>
      </c>
      <c r="E244" s="12">
        <f t="shared" si="44"/>
        <v>5.9</v>
      </c>
      <c r="F244" s="4">
        <f t="shared" si="45"/>
        <v>2.2796456167622607</v>
      </c>
      <c r="G244" s="23">
        <f t="shared" si="53"/>
        <v>2.2999999999999998</v>
      </c>
      <c r="H244" s="4">
        <f t="shared" si="54"/>
        <v>236.25302114470409</v>
      </c>
      <c r="I244" s="23">
        <f t="shared" si="46"/>
        <v>123.1449074620258</v>
      </c>
      <c r="J244" s="23">
        <f>VLOOKUP(G244,'FS antenna gain'!$A$2:$B$902,2)</f>
        <v>26.493380990108818</v>
      </c>
      <c r="K244" s="29">
        <f>VLOOKUP(E244,'vehicle radar antenna gain'!$A$3:$M$903,9)</f>
        <v>-11.6033333333333</v>
      </c>
      <c r="L244" s="23">
        <f t="shared" si="47"/>
        <v>23.3966666666667</v>
      </c>
      <c r="M244" s="23">
        <f t="shared" si="48"/>
        <v>28.3966666666667</v>
      </c>
      <c r="N244">
        <f t="shared" si="49"/>
        <v>-73.254859805250277</v>
      </c>
      <c r="O244">
        <f t="shared" si="50"/>
        <v>-68.254859805250277</v>
      </c>
      <c r="P244">
        <f t="shared" si="55"/>
        <v>-16.745140194749723</v>
      </c>
      <c r="Q244">
        <f t="shared" si="51"/>
        <v>3.2548598052502768</v>
      </c>
    </row>
    <row r="245" spans="2:17" x14ac:dyDescent="0.25">
      <c r="B245" s="23">
        <v>236</v>
      </c>
      <c r="C245" s="3">
        <f t="shared" si="52"/>
        <v>0.10296610169491525</v>
      </c>
      <c r="D245" s="13">
        <f t="shared" si="43"/>
        <v>5.8788057383787029</v>
      </c>
      <c r="E245" s="12">
        <f t="shared" si="44"/>
        <v>5.9</v>
      </c>
      <c r="F245" s="4">
        <f t="shared" si="45"/>
        <v>2.2548057383787028</v>
      </c>
      <c r="G245" s="23">
        <f t="shared" si="53"/>
        <v>2.2999999999999998</v>
      </c>
      <c r="H245" s="4">
        <f t="shared" si="54"/>
        <v>237.24773971526051</v>
      </c>
      <c r="I245" s="23">
        <f t="shared" si="46"/>
        <v>123.18140171567524</v>
      </c>
      <c r="J245" s="23">
        <f>VLOOKUP(G245,'FS antenna gain'!$A$2:$B$902,2)</f>
        <v>26.493380990108818</v>
      </c>
      <c r="K245" s="29">
        <f>VLOOKUP(E245,'vehicle radar antenna gain'!$A$3:$M$903,9)</f>
        <v>-11.6033333333333</v>
      </c>
      <c r="L245" s="23">
        <f t="shared" si="47"/>
        <v>23.3966666666667</v>
      </c>
      <c r="M245" s="23">
        <f t="shared" si="48"/>
        <v>28.3966666666667</v>
      </c>
      <c r="N245">
        <f t="shared" si="49"/>
        <v>-73.291354058899714</v>
      </c>
      <c r="O245">
        <f t="shared" si="50"/>
        <v>-68.291354058899714</v>
      </c>
      <c r="P245">
        <f t="shared" si="55"/>
        <v>-16.708645941100286</v>
      </c>
      <c r="Q245">
        <f t="shared" si="51"/>
        <v>3.2913540588997137</v>
      </c>
    </row>
    <row r="246" spans="2:17" x14ac:dyDescent="0.25">
      <c r="B246" s="23">
        <v>237</v>
      </c>
      <c r="C246" s="3">
        <f t="shared" si="52"/>
        <v>0.10253164556962026</v>
      </c>
      <c r="D246" s="13">
        <f t="shared" si="43"/>
        <v>5.8541732893059608</v>
      </c>
      <c r="E246" s="12">
        <f t="shared" si="44"/>
        <v>5.9</v>
      </c>
      <c r="F246" s="4">
        <f t="shared" si="45"/>
        <v>2.2301732893059607</v>
      </c>
      <c r="G246" s="23">
        <f t="shared" si="53"/>
        <v>2.2000000000000002</v>
      </c>
      <c r="H246" s="4">
        <f t="shared" si="54"/>
        <v>238.24250250532543</v>
      </c>
      <c r="I246" s="23">
        <f t="shared" si="46"/>
        <v>123.21774489014706</v>
      </c>
      <c r="J246" s="23">
        <f>VLOOKUP(G246,'FS antenna gain'!$A$2:$B$902,2)</f>
        <v>26.493380990108818</v>
      </c>
      <c r="K246" s="29">
        <f>VLOOKUP(E246,'vehicle radar antenna gain'!$A$3:$M$903,9)</f>
        <v>-11.6033333333333</v>
      </c>
      <c r="L246" s="23">
        <f t="shared" si="47"/>
        <v>23.3966666666667</v>
      </c>
      <c r="M246" s="23">
        <f t="shared" si="48"/>
        <v>28.3966666666667</v>
      </c>
      <c r="N246">
        <f t="shared" si="49"/>
        <v>-73.327697233371538</v>
      </c>
      <c r="O246">
        <f t="shared" si="50"/>
        <v>-68.327697233371538</v>
      </c>
      <c r="P246">
        <f t="shared" si="55"/>
        <v>-16.672302766628462</v>
      </c>
      <c r="Q246">
        <f t="shared" si="51"/>
        <v>3.3276972333715378</v>
      </c>
    </row>
    <row r="247" spans="2:17" x14ac:dyDescent="0.25">
      <c r="B247" s="23">
        <v>238</v>
      </c>
      <c r="C247" s="3">
        <f t="shared" si="52"/>
        <v>0.10210084033613445</v>
      </c>
      <c r="D247" s="13">
        <f t="shared" si="43"/>
        <v>5.8297456910835015</v>
      </c>
      <c r="E247" s="12">
        <f t="shared" si="44"/>
        <v>5.8</v>
      </c>
      <c r="F247" s="4">
        <f t="shared" si="45"/>
        <v>2.2057456910835014</v>
      </c>
      <c r="G247" s="23">
        <f t="shared" si="53"/>
        <v>2.2000000000000002</v>
      </c>
      <c r="H247" s="4">
        <f t="shared" si="54"/>
        <v>239.23730896329693</v>
      </c>
      <c r="I247" s="23">
        <f t="shared" si="46"/>
        <v>123.25393821769819</v>
      </c>
      <c r="J247" s="23">
        <f>VLOOKUP(G247,'FS antenna gain'!$A$2:$B$902,2)</f>
        <v>26.493380990108818</v>
      </c>
      <c r="K247" s="29">
        <f>VLOOKUP(E247,'vehicle radar antenna gain'!$A$3:$M$903,9)</f>
        <v>-10.829999999999899</v>
      </c>
      <c r="L247" s="23">
        <f t="shared" si="47"/>
        <v>24.170000000000101</v>
      </c>
      <c r="M247" s="23">
        <f t="shared" si="48"/>
        <v>29.170000000000101</v>
      </c>
      <c r="N247">
        <f t="shared" si="49"/>
        <v>-72.590557227589272</v>
      </c>
      <c r="O247">
        <f t="shared" si="50"/>
        <v>-67.590557227589272</v>
      </c>
      <c r="P247">
        <f t="shared" si="55"/>
        <v>-17.409442772410728</v>
      </c>
      <c r="Q247">
        <f t="shared" si="51"/>
        <v>2.5905572275892723</v>
      </c>
    </row>
    <row r="248" spans="2:17" x14ac:dyDescent="0.25">
      <c r="B248" s="23">
        <v>239</v>
      </c>
      <c r="C248" s="3">
        <f t="shared" si="52"/>
        <v>0.10167364016736402</v>
      </c>
      <c r="D248" s="13">
        <f t="shared" si="43"/>
        <v>5.8055204076617839</v>
      </c>
      <c r="E248" s="12">
        <f t="shared" si="44"/>
        <v>5.8</v>
      </c>
      <c r="F248" s="4">
        <f t="shared" si="45"/>
        <v>2.1815204076617838</v>
      </c>
      <c r="G248" s="23">
        <f t="shared" si="53"/>
        <v>2.2000000000000002</v>
      </c>
      <c r="H248" s="4">
        <f t="shared" si="54"/>
        <v>240.23215854668584</v>
      </c>
      <c r="I248" s="23">
        <f t="shared" si="46"/>
        <v>123.28998291574044</v>
      </c>
      <c r="J248" s="23">
        <f>VLOOKUP(G248,'FS antenna gain'!$A$2:$B$902,2)</f>
        <v>26.493380990108818</v>
      </c>
      <c r="K248" s="29">
        <f>VLOOKUP(E248,'vehicle radar antenna gain'!$A$3:$M$903,9)</f>
        <v>-10.829999999999899</v>
      </c>
      <c r="L248" s="23">
        <f t="shared" si="47"/>
        <v>24.170000000000101</v>
      </c>
      <c r="M248" s="23">
        <f t="shared" si="48"/>
        <v>29.170000000000101</v>
      </c>
      <c r="N248">
        <f t="shared" si="49"/>
        <v>-72.626601925631519</v>
      </c>
      <c r="O248">
        <f t="shared" si="50"/>
        <v>-67.626601925631519</v>
      </c>
      <c r="P248">
        <f t="shared" si="55"/>
        <v>-17.373398074368481</v>
      </c>
      <c r="Q248">
        <f t="shared" si="51"/>
        <v>2.626601925631519</v>
      </c>
    </row>
    <row r="249" spans="2:17" x14ac:dyDescent="0.25">
      <c r="B249" s="23">
        <v>240</v>
      </c>
      <c r="C249" s="3">
        <f t="shared" si="52"/>
        <v>0.10125000000000001</v>
      </c>
      <c r="D249" s="13">
        <f t="shared" si="43"/>
        <v>5.7814949445368828</v>
      </c>
      <c r="E249" s="12">
        <f t="shared" si="44"/>
        <v>5.8</v>
      </c>
      <c r="F249" s="4">
        <f t="shared" si="45"/>
        <v>2.1574949445368827</v>
      </c>
      <c r="G249" s="23">
        <f t="shared" si="53"/>
        <v>2.2000000000000002</v>
      </c>
      <c r="H249" s="4">
        <f t="shared" si="54"/>
        <v>241.22705072192878</v>
      </c>
      <c r="I249" s="23">
        <f t="shared" si="46"/>
        <v>123.32588018707526</v>
      </c>
      <c r="J249" s="23">
        <f>VLOOKUP(G249,'FS antenna gain'!$A$2:$B$902,2)</f>
        <v>26.493380990108818</v>
      </c>
      <c r="K249" s="29">
        <f>VLOOKUP(E249,'vehicle radar antenna gain'!$A$3:$M$903,9)</f>
        <v>-10.829999999999899</v>
      </c>
      <c r="L249" s="23">
        <f t="shared" si="47"/>
        <v>24.170000000000101</v>
      </c>
      <c r="M249" s="23">
        <f t="shared" si="48"/>
        <v>29.170000000000101</v>
      </c>
      <c r="N249">
        <f t="shared" si="49"/>
        <v>-72.662499196966337</v>
      </c>
      <c r="O249">
        <f t="shared" si="50"/>
        <v>-67.662499196966337</v>
      </c>
      <c r="P249">
        <f t="shared" si="55"/>
        <v>-17.337500803033663</v>
      </c>
      <c r="Q249">
        <f t="shared" si="51"/>
        <v>2.662499196966337</v>
      </c>
    </row>
    <row r="250" spans="2:17" x14ac:dyDescent="0.25">
      <c r="B250" s="23">
        <v>241</v>
      </c>
      <c r="C250" s="3">
        <f t="shared" si="52"/>
        <v>0.1008298755186722</v>
      </c>
      <c r="D250" s="13">
        <f t="shared" si="43"/>
        <v>5.7576668479061652</v>
      </c>
      <c r="E250" s="12">
        <f t="shared" si="44"/>
        <v>5.8</v>
      </c>
      <c r="F250" s="4">
        <f t="shared" si="45"/>
        <v>2.1336668479061651</v>
      </c>
      <c r="G250" s="23">
        <f t="shared" si="53"/>
        <v>2.1</v>
      </c>
      <c r="H250" s="4">
        <f t="shared" si="54"/>
        <v>242.22198496420592</v>
      </c>
      <c r="I250" s="23">
        <f t="shared" si="46"/>
        <v>123.36163122012357</v>
      </c>
      <c r="J250" s="23">
        <f>VLOOKUP(G250,'FS antenna gain'!$A$2:$B$902,2)</f>
        <v>26.99846564231617</v>
      </c>
      <c r="K250" s="29">
        <f>VLOOKUP(E250,'vehicle radar antenna gain'!$A$3:$M$903,9)</f>
        <v>-10.829999999999899</v>
      </c>
      <c r="L250" s="23">
        <f t="shared" si="47"/>
        <v>24.170000000000101</v>
      </c>
      <c r="M250" s="23">
        <f t="shared" si="48"/>
        <v>29.170000000000101</v>
      </c>
      <c r="N250">
        <f t="shared" si="49"/>
        <v>-72.193165577807292</v>
      </c>
      <c r="O250">
        <f t="shared" si="50"/>
        <v>-67.193165577807292</v>
      </c>
      <c r="P250">
        <f t="shared" si="55"/>
        <v>-17.806834422192708</v>
      </c>
      <c r="Q250">
        <f t="shared" si="51"/>
        <v>2.1931655778072923</v>
      </c>
    </row>
    <row r="251" spans="2:17" x14ac:dyDescent="0.25">
      <c r="B251" s="23">
        <v>242</v>
      </c>
      <c r="C251" s="3">
        <f t="shared" si="52"/>
        <v>0.10041322314049587</v>
      </c>
      <c r="D251" s="13">
        <f t="shared" si="43"/>
        <v>5.7340337038443847</v>
      </c>
      <c r="E251" s="12">
        <f t="shared" si="44"/>
        <v>5.7</v>
      </c>
      <c r="F251" s="4">
        <f t="shared" si="45"/>
        <v>2.1100337038443846</v>
      </c>
      <c r="G251" s="23">
        <f t="shared" si="53"/>
        <v>2.1</v>
      </c>
      <c r="H251" s="4">
        <f t="shared" si="54"/>
        <v>243.21696075726297</v>
      </c>
      <c r="I251" s="23">
        <f t="shared" si="46"/>
        <v>123.39723718915167</v>
      </c>
      <c r="J251" s="23">
        <f>VLOOKUP(G251,'FS antenna gain'!$A$2:$B$902,2)</f>
        <v>26.99846564231617</v>
      </c>
      <c r="K251" s="29">
        <f>VLOOKUP(E251,'vehicle radar antenna gain'!$A$3:$M$903,9)</f>
        <v>-10.829999999999899</v>
      </c>
      <c r="L251" s="23">
        <f t="shared" si="47"/>
        <v>24.170000000000101</v>
      </c>
      <c r="M251" s="23">
        <f t="shared" si="48"/>
        <v>29.170000000000101</v>
      </c>
      <c r="N251">
        <f t="shared" si="49"/>
        <v>-72.228771546835389</v>
      </c>
      <c r="O251">
        <f t="shared" si="50"/>
        <v>-67.228771546835389</v>
      </c>
      <c r="P251">
        <f>-(N251-$I$4)</f>
        <v>-17.771228453164611</v>
      </c>
      <c r="Q251">
        <f t="shared" si="51"/>
        <v>2.2287715468353895</v>
      </c>
    </row>
    <row r="252" spans="2:17" x14ac:dyDescent="0.25">
      <c r="B252" s="23">
        <v>243</v>
      </c>
      <c r="C252" s="3">
        <f t="shared" si="52"/>
        <v>0.1</v>
      </c>
      <c r="D252" s="13">
        <f t="shared" si="43"/>
        <v>5.710593137499643</v>
      </c>
      <c r="E252" s="12">
        <f t="shared" si="44"/>
        <v>5.7</v>
      </c>
      <c r="F252" s="4">
        <f t="shared" si="45"/>
        <v>2.0865931374996429</v>
      </c>
      <c r="G252" s="23">
        <f t="shared" si="53"/>
        <v>2.1</v>
      </c>
      <c r="H252" s="4">
        <f t="shared" si="54"/>
        <v>244.21197759323763</v>
      </c>
      <c r="I252" s="23">
        <f t="shared" si="46"/>
        <v>123.43269925449215</v>
      </c>
      <c r="J252" s="23">
        <f>VLOOKUP(G252,'FS antenna gain'!$A$2:$B$902,2)</f>
        <v>26.99846564231617</v>
      </c>
      <c r="K252" s="29">
        <f>VLOOKUP(E252,'vehicle radar antenna gain'!$A$3:$M$903,9)</f>
        <v>-10.829999999999899</v>
      </c>
      <c r="L252" s="23">
        <f t="shared" si="47"/>
        <v>24.170000000000101</v>
      </c>
      <c r="M252" s="23">
        <f t="shared" si="48"/>
        <v>29.170000000000101</v>
      </c>
      <c r="N252">
        <f t="shared" si="49"/>
        <v>-72.264233612175872</v>
      </c>
      <c r="O252">
        <f t="shared" si="50"/>
        <v>-67.264233612175872</v>
      </c>
      <c r="P252">
        <f t="shared" ref="P252:P272" si="56">-(N252-$I$4)</f>
        <v>-17.735766387824128</v>
      </c>
      <c r="Q252">
        <f t="shared" si="51"/>
        <v>2.2642336121758717</v>
      </c>
    </row>
    <row r="253" spans="2:17" x14ac:dyDescent="0.25">
      <c r="B253" s="23">
        <v>244</v>
      </c>
      <c r="C253" s="3">
        <f t="shared" si="52"/>
        <v>9.9590163934426226E-2</v>
      </c>
      <c r="D253" s="13">
        <f t="shared" si="43"/>
        <v>5.687342812308664</v>
      </c>
      <c r="E253" s="12">
        <f t="shared" si="44"/>
        <v>5.7</v>
      </c>
      <c r="F253" s="4">
        <f t="shared" si="45"/>
        <v>2.0633428123086639</v>
      </c>
      <c r="G253" s="23">
        <f t="shared" si="53"/>
        <v>2.1</v>
      </c>
      <c r="H253" s="4">
        <f t="shared" si="54"/>
        <v>245.20703497249013</v>
      </c>
      <c r="I253" s="23">
        <f t="shared" si="46"/>
        <v>123.46801856276119</v>
      </c>
      <c r="J253" s="23">
        <f>VLOOKUP(G253,'FS antenna gain'!$A$2:$B$902,2)</f>
        <v>26.99846564231617</v>
      </c>
      <c r="K253" s="29">
        <f>VLOOKUP(E253,'vehicle radar antenna gain'!$A$3:$M$903,9)</f>
        <v>-10.829999999999899</v>
      </c>
      <c r="L253" s="23">
        <f t="shared" si="47"/>
        <v>24.170000000000101</v>
      </c>
      <c r="M253" s="23">
        <f t="shared" si="48"/>
        <v>29.170000000000101</v>
      </c>
      <c r="N253">
        <f t="shared" si="49"/>
        <v>-72.29955292044491</v>
      </c>
      <c r="O253">
        <f t="shared" si="50"/>
        <v>-67.29955292044491</v>
      </c>
      <c r="P253">
        <f t="shared" si="56"/>
        <v>-17.70044707955509</v>
      </c>
      <c r="Q253">
        <f t="shared" si="51"/>
        <v>2.2995529204449099</v>
      </c>
    </row>
    <row r="254" spans="2:17" x14ac:dyDescent="0.25">
      <c r="B254" s="23">
        <v>245</v>
      </c>
      <c r="C254" s="3">
        <f t="shared" si="52"/>
        <v>9.9183673469387765E-2</v>
      </c>
      <c r="D254" s="13">
        <f t="shared" si="43"/>
        <v>5.6642804292308382</v>
      </c>
      <c r="E254" s="12">
        <f t="shared" si="44"/>
        <v>5.7</v>
      </c>
      <c r="F254" s="4">
        <f t="shared" si="45"/>
        <v>2.0402804292308381</v>
      </c>
      <c r="G254" s="23">
        <f t="shared" si="53"/>
        <v>2</v>
      </c>
      <c r="H254" s="4">
        <f t="shared" si="54"/>
        <v>246.20213240343796</v>
      </c>
      <c r="I254" s="23">
        <f t="shared" si="46"/>
        <v>123.50319624707134</v>
      </c>
      <c r="J254" s="23">
        <f>VLOOKUP(G254,'FS antenna gain'!$A$2:$B$902,2)</f>
        <v>27.419077984003529</v>
      </c>
      <c r="K254" s="29">
        <f>VLOOKUP(E254,'vehicle radar antenna gain'!$A$3:$M$903,9)</f>
        <v>-10.829999999999899</v>
      </c>
      <c r="L254" s="23">
        <f t="shared" si="47"/>
        <v>24.170000000000101</v>
      </c>
      <c r="M254" s="23">
        <f t="shared" si="48"/>
        <v>29.170000000000101</v>
      </c>
      <c r="N254">
        <f t="shared" si="49"/>
        <v>-71.914118263067706</v>
      </c>
      <c r="O254">
        <f t="shared" si="50"/>
        <v>-66.914118263067706</v>
      </c>
      <c r="P254">
        <f t="shared" si="56"/>
        <v>-18.085881736932294</v>
      </c>
      <c r="Q254">
        <f t="shared" si="51"/>
        <v>1.9141182630677065</v>
      </c>
    </row>
    <row r="255" spans="2:17" x14ac:dyDescent="0.25">
      <c r="B255" s="23">
        <v>246</v>
      </c>
      <c r="C255" s="3">
        <f t="shared" si="52"/>
        <v>9.8780487804878053E-2</v>
      </c>
      <c r="D255" s="13">
        <f t="shared" si="43"/>
        <v>5.641403726000517</v>
      </c>
      <c r="E255" s="12">
        <f t="shared" si="44"/>
        <v>5.6</v>
      </c>
      <c r="F255" s="4">
        <f t="shared" si="45"/>
        <v>2.0174037260005169</v>
      </c>
      <c r="G255" s="23">
        <f t="shared" si="53"/>
        <v>2</v>
      </c>
      <c r="H255" s="4">
        <f t="shared" si="54"/>
        <v>247.19726940239448</v>
      </c>
      <c r="I255" s="23">
        <f t="shared" si="46"/>
        <v>123.53823342724036</v>
      </c>
      <c r="J255" s="23">
        <f>VLOOKUP(G255,'FS antenna gain'!$A$2:$B$902,2)</f>
        <v>27.419077984003529</v>
      </c>
      <c r="K255" s="29">
        <f>VLOOKUP(E255,'vehicle radar antenna gain'!$A$3:$M$903,9)</f>
        <v>-10.083333333333201</v>
      </c>
      <c r="L255" s="23">
        <f t="shared" si="47"/>
        <v>24.916666666666799</v>
      </c>
      <c r="M255" s="23">
        <f t="shared" si="48"/>
        <v>29.916666666666799</v>
      </c>
      <c r="N255">
        <f t="shared" si="49"/>
        <v>-71.202488776570021</v>
      </c>
      <c r="O255">
        <f t="shared" si="50"/>
        <v>-66.202488776570021</v>
      </c>
      <c r="P255">
        <f t="shared" si="56"/>
        <v>-18.797511223429979</v>
      </c>
      <c r="Q255">
        <f t="shared" si="51"/>
        <v>1.2024887765700214</v>
      </c>
    </row>
    <row r="256" spans="2:17" x14ac:dyDescent="0.25">
      <c r="B256" s="23">
        <v>247</v>
      </c>
      <c r="C256" s="3">
        <f t="shared" si="52"/>
        <v>9.838056680161944E-2</v>
      </c>
      <c r="D256" s="13">
        <f t="shared" si="43"/>
        <v>5.618710476397057</v>
      </c>
      <c r="E256" s="12">
        <f t="shared" si="44"/>
        <v>5.6</v>
      </c>
      <c r="F256" s="4">
        <f t="shared" si="45"/>
        <v>1.9947104763970569</v>
      </c>
      <c r="G256" s="23">
        <f t="shared" si="53"/>
        <v>2</v>
      </c>
      <c r="H256" s="4">
        <f t="shared" si="54"/>
        <v>248.19244549341141</v>
      </c>
      <c r="I256" s="23">
        <f t="shared" si="46"/>
        <v>123.57313120999589</v>
      </c>
      <c r="J256" s="23">
        <f>VLOOKUP(G256,'FS antenna gain'!$A$2:$B$902,2)</f>
        <v>27.419077984003529</v>
      </c>
      <c r="K256" s="29">
        <f>VLOOKUP(E256,'vehicle radar antenna gain'!$A$3:$M$903,9)</f>
        <v>-10.083333333333201</v>
      </c>
      <c r="L256" s="23">
        <f t="shared" si="47"/>
        <v>24.916666666666799</v>
      </c>
      <c r="M256" s="23">
        <f t="shared" si="48"/>
        <v>29.916666666666799</v>
      </c>
      <c r="N256">
        <f t="shared" si="49"/>
        <v>-71.237386559325557</v>
      </c>
      <c r="O256">
        <f t="shared" si="50"/>
        <v>-66.237386559325557</v>
      </c>
      <c r="P256">
        <f t="shared" si="56"/>
        <v>-18.762613440674443</v>
      </c>
      <c r="Q256">
        <f t="shared" si="51"/>
        <v>1.2373865593255573</v>
      </c>
    </row>
    <row r="257" spans="2:17" x14ac:dyDescent="0.25">
      <c r="B257" s="23">
        <v>248</v>
      </c>
      <c r="C257" s="3">
        <f t="shared" si="52"/>
        <v>9.7983870967741943E-2</v>
      </c>
      <c r="D257" s="13">
        <f t="shared" si="43"/>
        <v>5.5961984895321235</v>
      </c>
      <c r="E257" s="12">
        <f t="shared" si="44"/>
        <v>5.6</v>
      </c>
      <c r="F257" s="4">
        <f t="shared" si="45"/>
        <v>1.9721984895321234</v>
      </c>
      <c r="G257" s="23">
        <f t="shared" si="53"/>
        <v>2</v>
      </c>
      <c r="H257" s="4">
        <f t="shared" si="54"/>
        <v>249.18766020812507</v>
      </c>
      <c r="I257" s="23">
        <f t="shared" si="46"/>
        <v>123.6078906891766</v>
      </c>
      <c r="J257" s="23">
        <f>VLOOKUP(G257,'FS antenna gain'!$A$2:$B$902,2)</f>
        <v>27.419077984003529</v>
      </c>
      <c r="K257" s="29">
        <f>VLOOKUP(E257,'vehicle radar antenna gain'!$A$3:$M$903,9)</f>
        <v>-10.083333333333201</v>
      </c>
      <c r="L257" s="23">
        <f t="shared" si="47"/>
        <v>24.916666666666799</v>
      </c>
      <c r="M257" s="23">
        <f t="shared" si="48"/>
        <v>29.916666666666799</v>
      </c>
      <c r="N257">
        <f t="shared" si="49"/>
        <v>-71.272146038506264</v>
      </c>
      <c r="O257">
        <f t="shared" si="50"/>
        <v>-66.272146038506264</v>
      </c>
      <c r="P257">
        <f t="shared" si="56"/>
        <v>-18.727853961493736</v>
      </c>
      <c r="Q257">
        <f t="shared" si="51"/>
        <v>1.2721460385062642</v>
      </c>
    </row>
    <row r="258" spans="2:17" x14ac:dyDescent="0.25">
      <c r="B258" s="23">
        <v>249</v>
      </c>
      <c r="C258" s="3">
        <f t="shared" si="52"/>
        <v>9.7590361445783133E-2</v>
      </c>
      <c r="D258" s="13">
        <f t="shared" si="43"/>
        <v>5.5738656091537857</v>
      </c>
      <c r="E258" s="12">
        <f t="shared" si="44"/>
        <v>5.6</v>
      </c>
      <c r="F258" s="4">
        <f t="shared" si="45"/>
        <v>1.9498656091537856</v>
      </c>
      <c r="G258" s="23">
        <f t="shared" si="53"/>
        <v>1.9</v>
      </c>
      <c r="H258" s="4">
        <f t="shared" si="54"/>
        <v>250.18291308560623</v>
      </c>
      <c r="I258" s="23">
        <f t="shared" si="46"/>
        <v>123.64251294592918</v>
      </c>
      <c r="J258" s="23">
        <f>VLOOKUP(G258,'FS antenna gain'!$A$2:$B$902,2)</f>
        <v>27.419077984003529</v>
      </c>
      <c r="K258" s="29">
        <f>VLOOKUP(E258,'vehicle radar antenna gain'!$A$3:$M$903,9)</f>
        <v>-10.083333333333201</v>
      </c>
      <c r="L258" s="23">
        <f t="shared" si="47"/>
        <v>24.916666666666799</v>
      </c>
      <c r="M258" s="23">
        <f t="shared" si="48"/>
        <v>29.916666666666799</v>
      </c>
      <c r="N258">
        <f t="shared" si="49"/>
        <v>-71.306768295258848</v>
      </c>
      <c r="O258">
        <f t="shared" si="50"/>
        <v>-66.306768295258848</v>
      </c>
      <c r="P258">
        <f t="shared" si="56"/>
        <v>-18.693231704741152</v>
      </c>
      <c r="Q258">
        <f t="shared" si="51"/>
        <v>1.3067682952588484</v>
      </c>
    </row>
    <row r="259" spans="2:17" x14ac:dyDescent="0.25">
      <c r="B259" s="23">
        <v>250</v>
      </c>
      <c r="C259" s="3">
        <f t="shared" si="52"/>
        <v>9.7200000000000009E-2</v>
      </c>
      <c r="D259" s="13">
        <f t="shared" si="43"/>
        <v>5.5517097129669351</v>
      </c>
      <c r="E259" s="12">
        <f t="shared" si="44"/>
        <v>5.6</v>
      </c>
      <c r="F259" s="4">
        <f t="shared" si="45"/>
        <v>1.9277097129669349</v>
      </c>
      <c r="G259" s="23">
        <f t="shared" si="53"/>
        <v>1.9</v>
      </c>
      <c r="H259" s="4">
        <f t="shared" si="54"/>
        <v>251.17820367221356</v>
      </c>
      <c r="I259" s="23">
        <f t="shared" si="46"/>
        <v>123.67699904890191</v>
      </c>
      <c r="J259" s="23">
        <f>VLOOKUP(G259,'FS antenna gain'!$A$2:$B$902,2)</f>
        <v>27.419077984003529</v>
      </c>
      <c r="K259" s="29">
        <f>VLOOKUP(E259,'vehicle radar antenna gain'!$A$3:$M$903,9)</f>
        <v>-10.083333333333201</v>
      </c>
      <c r="L259" s="23">
        <f t="shared" si="47"/>
        <v>24.916666666666799</v>
      </c>
      <c r="M259" s="23">
        <f t="shared" si="48"/>
        <v>29.916666666666799</v>
      </c>
      <c r="N259">
        <f t="shared" si="49"/>
        <v>-71.34125439823157</v>
      </c>
      <c r="O259">
        <f t="shared" si="50"/>
        <v>-66.34125439823157</v>
      </c>
      <c r="P259">
        <f t="shared" si="56"/>
        <v>-18.65874560176843</v>
      </c>
      <c r="Q259">
        <f t="shared" si="51"/>
        <v>1.3412543982315697</v>
      </c>
    </row>
    <row r="260" spans="2:17" x14ac:dyDescent="0.25">
      <c r="B260" s="23">
        <v>251</v>
      </c>
      <c r="C260" s="3">
        <f t="shared" si="52"/>
        <v>9.6812749003984067E-2</v>
      </c>
      <c r="D260" s="13">
        <f t="shared" si="43"/>
        <v>5.5297287119695921</v>
      </c>
      <c r="E260" s="12">
        <f t="shared" si="44"/>
        <v>5.5</v>
      </c>
      <c r="F260" s="4">
        <f t="shared" si="45"/>
        <v>1.905728711969592</v>
      </c>
      <c r="G260" s="23">
        <f t="shared" si="53"/>
        <v>1.9</v>
      </c>
      <c r="H260" s="4">
        <f t="shared" si="54"/>
        <v>252.17353152145051</v>
      </c>
      <c r="I260" s="23">
        <f t="shared" si="46"/>
        <v>123.71135005443449</v>
      </c>
      <c r="J260" s="23">
        <f>VLOOKUP(G260,'FS antenna gain'!$A$2:$B$902,2)</f>
        <v>27.419077984003529</v>
      </c>
      <c r="K260" s="29">
        <f>VLOOKUP(E260,'vehicle radar antenna gain'!$A$3:$M$903,9)</f>
        <v>-10.083333333333201</v>
      </c>
      <c r="L260" s="23">
        <f t="shared" si="47"/>
        <v>24.916666666666799</v>
      </c>
      <c r="M260" s="23">
        <f t="shared" si="48"/>
        <v>29.916666666666799</v>
      </c>
      <c r="N260">
        <f t="shared" si="49"/>
        <v>-71.375605403764155</v>
      </c>
      <c r="O260">
        <f t="shared" si="50"/>
        <v>-66.375605403764155</v>
      </c>
      <c r="P260">
        <f t="shared" si="56"/>
        <v>-18.624394596235845</v>
      </c>
      <c r="Q260">
        <f t="shared" si="51"/>
        <v>1.3756054037641547</v>
      </c>
    </row>
    <row r="261" spans="2:17" x14ac:dyDescent="0.25">
      <c r="B261" s="23">
        <v>252</v>
      </c>
      <c r="C261" s="3">
        <f t="shared" si="52"/>
        <v>9.6428571428571433E-2</v>
      </c>
      <c r="D261" s="13">
        <f t="shared" si="43"/>
        <v>5.507920549804675</v>
      </c>
      <c r="E261" s="12">
        <f t="shared" si="44"/>
        <v>5.5</v>
      </c>
      <c r="F261" s="4">
        <f t="shared" si="45"/>
        <v>1.8839205498046749</v>
      </c>
      <c r="G261" s="23">
        <f t="shared" si="53"/>
        <v>1.9</v>
      </c>
      <c r="H261" s="4">
        <f t="shared" si="54"/>
        <v>253.1688961938255</v>
      </c>
      <c r="I261" s="23">
        <f t="shared" si="46"/>
        <v>123.74556700674412</v>
      </c>
      <c r="J261" s="23">
        <f>VLOOKUP(G261,'FS antenna gain'!$A$2:$B$902,2)</f>
        <v>27.419077984003529</v>
      </c>
      <c r="K261" s="29">
        <f>VLOOKUP(E261,'vehicle radar antenna gain'!$A$3:$M$903,9)</f>
        <v>-10.083333333333201</v>
      </c>
      <c r="L261" s="23">
        <f t="shared" si="47"/>
        <v>24.916666666666799</v>
      </c>
      <c r="M261" s="23">
        <f t="shared" si="48"/>
        <v>29.916666666666799</v>
      </c>
      <c r="N261">
        <f t="shared" si="49"/>
        <v>-71.409822356073789</v>
      </c>
      <c r="O261">
        <f t="shared" si="50"/>
        <v>-66.409822356073789</v>
      </c>
      <c r="P261">
        <f t="shared" si="56"/>
        <v>-18.590177643926211</v>
      </c>
      <c r="Q261">
        <f t="shared" si="51"/>
        <v>1.4098223560737893</v>
      </c>
    </row>
    <row r="262" spans="2:17" x14ac:dyDescent="0.25">
      <c r="B262" s="23">
        <v>253</v>
      </c>
      <c r="C262" s="3">
        <f t="shared" si="52"/>
        <v>9.6047430830039526E-2</v>
      </c>
      <c r="D262" s="13">
        <f t="shared" si="43"/>
        <v>5.4862832021267947</v>
      </c>
      <c r="E262" s="12">
        <f t="shared" si="44"/>
        <v>5.5</v>
      </c>
      <c r="F262" s="4">
        <f t="shared" si="45"/>
        <v>1.8622832021267945</v>
      </c>
      <c r="G262" s="23">
        <f t="shared" si="53"/>
        <v>1.9</v>
      </c>
      <c r="H262" s="4">
        <f t="shared" si="54"/>
        <v>254.16429725671543</v>
      </c>
      <c r="I262" s="23">
        <f t="shared" si="46"/>
        <v>123.77965093810849</v>
      </c>
      <c r="J262" s="23">
        <f>VLOOKUP(G262,'FS antenna gain'!$A$2:$B$902,2)</f>
        <v>27.419077984003529</v>
      </c>
      <c r="K262" s="29">
        <f>VLOOKUP(E262,'vehicle radar antenna gain'!$A$3:$M$903,9)</f>
        <v>-10.083333333333201</v>
      </c>
      <c r="L262" s="23">
        <f t="shared" si="47"/>
        <v>24.916666666666799</v>
      </c>
      <c r="M262" s="23">
        <f t="shared" si="48"/>
        <v>29.916666666666799</v>
      </c>
      <c r="N262">
        <f t="shared" si="49"/>
        <v>-71.443906287438153</v>
      </c>
      <c r="O262">
        <f t="shared" si="50"/>
        <v>-66.443906287438153</v>
      </c>
      <c r="P262">
        <f t="shared" si="56"/>
        <v>-18.556093712561847</v>
      </c>
      <c r="Q262">
        <f t="shared" si="51"/>
        <v>1.4439062874381534</v>
      </c>
    </row>
    <row r="263" spans="2:17" x14ac:dyDescent="0.25">
      <c r="B263" s="23">
        <v>254</v>
      </c>
      <c r="C263" s="3">
        <f t="shared" si="52"/>
        <v>9.5669291338582679E-2</v>
      </c>
      <c r="D263" s="13">
        <f t="shared" si="43"/>
        <v>5.4648146759836962</v>
      </c>
      <c r="E263" s="12">
        <f t="shared" si="44"/>
        <v>5.5</v>
      </c>
      <c r="F263" s="4">
        <f t="shared" si="45"/>
        <v>1.8408146759836961</v>
      </c>
      <c r="G263" s="23">
        <f t="shared" si="53"/>
        <v>1.8</v>
      </c>
      <c r="H263" s="4">
        <f t="shared" si="54"/>
        <v>255.15973428423223</v>
      </c>
      <c r="I263" s="23">
        <f t="shared" si="46"/>
        <v>123.81360286904516</v>
      </c>
      <c r="J263" s="23">
        <f>VLOOKUP(G263,'FS antenna gain'!$A$2:$B$902,2)</f>
        <v>27.419077984003529</v>
      </c>
      <c r="K263" s="29">
        <f>VLOOKUP(E263,'vehicle radar antenna gain'!$A$3:$M$903,9)</f>
        <v>-10.083333333333201</v>
      </c>
      <c r="L263" s="23">
        <f t="shared" si="47"/>
        <v>24.916666666666799</v>
      </c>
      <c r="M263" s="23">
        <f t="shared" si="48"/>
        <v>29.916666666666799</v>
      </c>
      <c r="N263">
        <f t="shared" si="49"/>
        <v>-71.47785821837482</v>
      </c>
      <c r="O263">
        <f t="shared" si="50"/>
        <v>-66.47785821837482</v>
      </c>
      <c r="P263">
        <f t="shared" si="56"/>
        <v>-18.52214178162518</v>
      </c>
      <c r="Q263">
        <f t="shared" si="51"/>
        <v>1.4778582183748199</v>
      </c>
    </row>
    <row r="264" spans="2:17" x14ac:dyDescent="0.25">
      <c r="B264" s="23">
        <v>255</v>
      </c>
      <c r="C264" s="3">
        <f t="shared" si="52"/>
        <v>9.5294117647058821E-2</v>
      </c>
      <c r="D264" s="13">
        <f t="shared" si="43"/>
        <v>5.4435130092119364</v>
      </c>
      <c r="E264" s="12">
        <f t="shared" si="44"/>
        <v>5.4</v>
      </c>
      <c r="F264" s="4">
        <f t="shared" si="45"/>
        <v>1.8195130092119363</v>
      </c>
      <c r="G264" s="23">
        <f t="shared" si="53"/>
        <v>1.8</v>
      </c>
      <c r="H264" s="4">
        <f t="shared" si="54"/>
        <v>256.15520685709282</v>
      </c>
      <c r="I264" s="23">
        <f t="shared" si="46"/>
        <v>123.84742380848758</v>
      </c>
      <c r="J264" s="23">
        <f>VLOOKUP(G264,'FS antenna gain'!$A$2:$B$902,2)</f>
        <v>27.419077984003529</v>
      </c>
      <c r="K264" s="29">
        <f>VLOOKUP(E264,'vehicle radar antenna gain'!$A$3:$M$903,9)</f>
        <v>-9.7199999999999989</v>
      </c>
      <c r="L264" s="23">
        <f t="shared" si="47"/>
        <v>25.28</v>
      </c>
      <c r="M264" s="23">
        <f t="shared" si="48"/>
        <v>30.28</v>
      </c>
      <c r="N264">
        <f t="shared" si="49"/>
        <v>-71.148345824484039</v>
      </c>
      <c r="O264">
        <f t="shared" si="50"/>
        <v>-66.148345824484039</v>
      </c>
      <c r="P264">
        <f t="shared" si="56"/>
        <v>-18.851654175515961</v>
      </c>
      <c r="Q264">
        <f t="shared" si="51"/>
        <v>1.1483458244840392</v>
      </c>
    </row>
    <row r="265" spans="2:17" x14ac:dyDescent="0.25">
      <c r="B265" s="23">
        <v>256</v>
      </c>
      <c r="C265" s="3">
        <f t="shared" si="52"/>
        <v>9.4921875000000003E-2</v>
      </c>
      <c r="D265" s="13">
        <f t="shared" si="43"/>
        <v>5.422376269846426</v>
      </c>
      <c r="E265" s="12">
        <f t="shared" si="44"/>
        <v>5.4</v>
      </c>
      <c r="F265" s="4">
        <f t="shared" si="45"/>
        <v>1.7983762698464258</v>
      </c>
      <c r="G265" s="23">
        <f t="shared" si="53"/>
        <v>1.8</v>
      </c>
      <c r="H265" s="4">
        <f t="shared" si="54"/>
        <v>257.15071456249154</v>
      </c>
      <c r="I265" s="23">
        <f t="shared" si="46"/>
        <v>123.881114753958</v>
      </c>
      <c r="J265" s="23">
        <f>VLOOKUP(G265,'FS antenna gain'!$A$2:$B$902,2)</f>
        <v>27.419077984003529</v>
      </c>
      <c r="K265" s="29">
        <f>VLOOKUP(E265,'vehicle radar antenna gain'!$A$3:$M$903,9)</f>
        <v>-9.7199999999999989</v>
      </c>
      <c r="L265" s="23">
        <f t="shared" si="47"/>
        <v>25.28</v>
      </c>
      <c r="M265" s="23">
        <f t="shared" si="48"/>
        <v>30.28</v>
      </c>
      <c r="N265">
        <f t="shared" si="49"/>
        <v>-71.182036769954465</v>
      </c>
      <c r="O265">
        <f t="shared" si="50"/>
        <v>-66.182036769954465</v>
      </c>
      <c r="P265">
        <f t="shared" si="56"/>
        <v>-18.817963230045535</v>
      </c>
      <c r="Q265">
        <f t="shared" si="51"/>
        <v>1.1820367699544647</v>
      </c>
    </row>
    <row r="266" spans="2:17" x14ac:dyDescent="0.25">
      <c r="B266" s="23">
        <v>257</v>
      </c>
      <c r="C266" s="3">
        <f t="shared" si="52"/>
        <v>9.4552529182879375E-2</v>
      </c>
      <c r="D266" s="13">
        <f t="shared" ref="D266:D329" si="57">DEGREES(ATAN(C266))</f>
        <v>5.4014025555434682</v>
      </c>
      <c r="E266" s="12">
        <f t="shared" ref="E266:E329" si="58">ROUND(D266,1)</f>
        <v>5.4</v>
      </c>
      <c r="F266" s="4">
        <f t="shared" ref="F266:F329" si="59">D266-3.624</f>
        <v>1.777402555543468</v>
      </c>
      <c r="G266" s="23">
        <f t="shared" si="53"/>
        <v>1.8</v>
      </c>
      <c r="H266" s="4">
        <f t="shared" si="54"/>
        <v>258.14625699397618</v>
      </c>
      <c r="I266" s="23">
        <f t="shared" ref="I266:I329" si="60">20*LOG10(H266)+20*LOG10($C$3*1000000000)-147.55</f>
        <v>123.91467669173699</v>
      </c>
      <c r="J266" s="23">
        <f>VLOOKUP(G266,'FS antenna gain'!$A$2:$B$902,2)</f>
        <v>27.419077984003529</v>
      </c>
      <c r="K266" s="29">
        <f>VLOOKUP(E266,'vehicle radar antenna gain'!$A$3:$M$903,9)</f>
        <v>-9.7199999999999989</v>
      </c>
      <c r="L266" s="23">
        <f t="shared" ref="L266:L329" si="61">$C$5+K266</f>
        <v>25.28</v>
      </c>
      <c r="M266" s="23">
        <f t="shared" ref="M266:M329" si="62">$C$4+K266</f>
        <v>30.28</v>
      </c>
      <c r="N266">
        <f t="shared" ref="N266:N329" si="63">L266-I266+J266</f>
        <v>-71.215598707733449</v>
      </c>
      <c r="O266">
        <f t="shared" ref="O266:O329" si="64">M266-I266+J266</f>
        <v>-66.215598707733449</v>
      </c>
      <c r="P266">
        <f t="shared" si="56"/>
        <v>-18.784401292266551</v>
      </c>
      <c r="Q266">
        <f t="shared" ref="Q266:Q329" si="65">-(O266-$I$5)</f>
        <v>1.2155987077334487</v>
      </c>
    </row>
    <row r="267" spans="2:17" x14ac:dyDescent="0.25">
      <c r="B267" s="23">
        <v>258</v>
      </c>
      <c r="C267" s="3">
        <f t="shared" ref="C267:C330" si="66">24.3/(B267)</f>
        <v>9.4186046511627916E-2</v>
      </c>
      <c r="D267" s="13">
        <f t="shared" si="57"/>
        <v>5.3805899930169296</v>
      </c>
      <c r="E267" s="12">
        <f t="shared" si="58"/>
        <v>5.4</v>
      </c>
      <c r="F267" s="4">
        <f t="shared" si="59"/>
        <v>1.7565899930169295</v>
      </c>
      <c r="G267" s="23">
        <f t="shared" ref="G267:G330" si="67">ROUND(F267,1)</f>
        <v>1.8</v>
      </c>
      <c r="H267" s="4">
        <f t="shared" ref="H267:H330" si="68">SQRT((B267)^2+(24.3)^2)</f>
        <v>259.14183375132626</v>
      </c>
      <c r="I267" s="23">
        <f t="shared" si="60"/>
        <v>123.94811059703028</v>
      </c>
      <c r="J267" s="23">
        <f>VLOOKUP(G267,'FS antenna gain'!$A$2:$B$902,2)</f>
        <v>27.419077984003529</v>
      </c>
      <c r="K267" s="29">
        <f>VLOOKUP(E267,'vehicle radar antenna gain'!$A$3:$M$903,9)</f>
        <v>-9.7199999999999989</v>
      </c>
      <c r="L267" s="23">
        <f t="shared" si="61"/>
        <v>25.28</v>
      </c>
      <c r="M267" s="23">
        <f t="shared" si="62"/>
        <v>30.28</v>
      </c>
      <c r="N267">
        <f t="shared" si="63"/>
        <v>-71.249032613026742</v>
      </c>
      <c r="O267">
        <f t="shared" si="64"/>
        <v>-66.249032613026742</v>
      </c>
      <c r="P267">
        <f t="shared" si="56"/>
        <v>-18.750967386973258</v>
      </c>
      <c r="Q267">
        <f t="shared" si="65"/>
        <v>1.249032613026742</v>
      </c>
    </row>
    <row r="268" spans="2:17" x14ac:dyDescent="0.25">
      <c r="B268" s="23">
        <v>259</v>
      </c>
      <c r="C268" s="3">
        <f t="shared" si="66"/>
        <v>9.3822393822393824E-2</v>
      </c>
      <c r="D268" s="13">
        <f t="shared" si="57"/>
        <v>5.3599367374872076</v>
      </c>
      <c r="E268" s="12">
        <f t="shared" si="58"/>
        <v>5.4</v>
      </c>
      <c r="F268" s="4">
        <f t="shared" si="59"/>
        <v>1.7359367374872074</v>
      </c>
      <c r="G268" s="23">
        <f t="shared" si="67"/>
        <v>1.7</v>
      </c>
      <c r="H268" s="4">
        <f t="shared" si="68"/>
        <v>260.13744444043425</v>
      </c>
      <c r="I268" s="23">
        <f t="shared" si="60"/>
        <v>123.98141743413208</v>
      </c>
      <c r="J268" s="23">
        <f>VLOOKUP(G268,'FS antenna gain'!$A$2:$B$902,2)</f>
        <v>28.318399999999265</v>
      </c>
      <c r="K268" s="29">
        <f>VLOOKUP(E268,'vehicle radar antenna gain'!$A$3:$M$903,9)</f>
        <v>-9.7199999999999989</v>
      </c>
      <c r="L268" s="23">
        <f t="shared" si="61"/>
        <v>25.28</v>
      </c>
      <c r="M268" s="23">
        <f t="shared" si="62"/>
        <v>30.28</v>
      </c>
      <c r="N268">
        <f t="shared" si="63"/>
        <v>-70.383017434132825</v>
      </c>
      <c r="O268">
        <f t="shared" si="64"/>
        <v>-65.383017434132825</v>
      </c>
      <c r="P268">
        <f t="shared" si="56"/>
        <v>-19.616982565867175</v>
      </c>
      <c r="Q268">
        <f t="shared" si="65"/>
        <v>0.38301743413282452</v>
      </c>
    </row>
    <row r="269" spans="2:17" x14ac:dyDescent="0.25">
      <c r="B269" s="23">
        <v>260</v>
      </c>
      <c r="C269" s="3">
        <f t="shared" si="66"/>
        <v>9.3461538461538471E-2</v>
      </c>
      <c r="D269" s="13">
        <f t="shared" si="57"/>
        <v>5.3394409721426479</v>
      </c>
      <c r="E269" s="12">
        <f t="shared" si="58"/>
        <v>5.3</v>
      </c>
      <c r="F269" s="4">
        <f t="shared" si="59"/>
        <v>1.7154409721426478</v>
      </c>
      <c r="G269" s="23">
        <f t="shared" si="67"/>
        <v>1.7</v>
      </c>
      <c r="H269" s="4">
        <f t="shared" si="68"/>
        <v>261.13308867318977</v>
      </c>
      <c r="I269" s="23">
        <f t="shared" si="60"/>
        <v>124.01459815658552</v>
      </c>
      <c r="J269" s="23">
        <f>VLOOKUP(G269,'FS antenna gain'!$A$2:$B$902,2)</f>
        <v>28.318399999999265</v>
      </c>
      <c r="K269" s="29">
        <f>VLOOKUP(E269,'vehicle radar antenna gain'!$A$3:$M$903,9)</f>
        <v>-9.0133333333333994</v>
      </c>
      <c r="L269" s="23">
        <f t="shared" si="61"/>
        <v>25.986666666666601</v>
      </c>
      <c r="M269" s="23">
        <f t="shared" si="62"/>
        <v>30.986666666666601</v>
      </c>
      <c r="N269">
        <f t="shared" si="63"/>
        <v>-69.709531489919669</v>
      </c>
      <c r="O269">
        <f t="shared" si="64"/>
        <v>-64.709531489919669</v>
      </c>
      <c r="P269">
        <f t="shared" si="56"/>
        <v>-20.290468510080331</v>
      </c>
      <c r="Q269">
        <f t="shared" si="65"/>
        <v>-0.29046851008033059</v>
      </c>
    </row>
    <row r="270" spans="2:17" x14ac:dyDescent="0.25">
      <c r="B270" s="23">
        <v>261</v>
      </c>
      <c r="C270" s="3">
        <f t="shared" si="66"/>
        <v>9.3103448275862075E-2</v>
      </c>
      <c r="D270" s="13">
        <f t="shared" si="57"/>
        <v>5.3191009076130893</v>
      </c>
      <c r="E270" s="12">
        <f t="shared" si="58"/>
        <v>5.3</v>
      </c>
      <c r="F270" s="4">
        <f t="shared" si="59"/>
        <v>1.6951009076130892</v>
      </c>
      <c r="G270" s="23">
        <f t="shared" si="67"/>
        <v>1.7</v>
      </c>
      <c r="H270" s="4">
        <f t="shared" si="68"/>
        <v>262.1287660673662</v>
      </c>
      <c r="I270" s="23">
        <f t="shared" si="60"/>
        <v>124.04765370734066</v>
      </c>
      <c r="J270" s="23">
        <f>VLOOKUP(G270,'FS antenna gain'!$A$2:$B$902,2)</f>
        <v>28.318399999999265</v>
      </c>
      <c r="K270" s="29">
        <f>VLOOKUP(E270,'vehicle radar antenna gain'!$A$3:$M$903,9)</f>
        <v>-9.0133333333333994</v>
      </c>
      <c r="L270" s="23">
        <f t="shared" si="61"/>
        <v>25.986666666666601</v>
      </c>
      <c r="M270" s="23">
        <f t="shared" si="62"/>
        <v>30.986666666666601</v>
      </c>
      <c r="N270">
        <f t="shared" si="63"/>
        <v>-69.742587040674806</v>
      </c>
      <c r="O270">
        <f t="shared" si="64"/>
        <v>-64.742587040674806</v>
      </c>
      <c r="P270">
        <f t="shared" si="56"/>
        <v>-20.257412959325194</v>
      </c>
      <c r="Q270">
        <f t="shared" si="65"/>
        <v>-0.25741295932519392</v>
      </c>
    </row>
    <row r="271" spans="2:17" x14ac:dyDescent="0.25">
      <c r="B271" s="23">
        <v>262</v>
      </c>
      <c r="C271" s="3">
        <f t="shared" si="66"/>
        <v>9.2748091603053431E-2</v>
      </c>
      <c r="D271" s="13">
        <f t="shared" si="57"/>
        <v>5.2989147814552275</v>
      </c>
      <c r="E271" s="12">
        <f t="shared" si="58"/>
        <v>5.3</v>
      </c>
      <c r="F271" s="4">
        <f t="shared" si="59"/>
        <v>1.6749147814552274</v>
      </c>
      <c r="G271" s="23">
        <f t="shared" si="67"/>
        <v>1.7</v>
      </c>
      <c r="H271" s="4">
        <f t="shared" si="68"/>
        <v>263.12447624650963</v>
      </c>
      <c r="I271" s="23">
        <f t="shared" si="60"/>
        <v>124.08058501890889</v>
      </c>
      <c r="J271" s="23">
        <f>VLOOKUP(G271,'FS antenna gain'!$A$2:$B$902,2)</f>
        <v>28.318399999999265</v>
      </c>
      <c r="K271" s="29">
        <f>VLOOKUP(E271,'vehicle radar antenna gain'!$A$3:$M$903,9)</f>
        <v>-9.0133333333333994</v>
      </c>
      <c r="L271" s="23">
        <f t="shared" si="61"/>
        <v>25.986666666666601</v>
      </c>
      <c r="M271" s="23">
        <f t="shared" si="62"/>
        <v>30.986666666666601</v>
      </c>
      <c r="N271">
        <f t="shared" si="63"/>
        <v>-69.77551835224304</v>
      </c>
      <c r="O271">
        <f t="shared" si="64"/>
        <v>-64.77551835224304</v>
      </c>
      <c r="P271">
        <f t="shared" si="56"/>
        <v>-20.22448164775696</v>
      </c>
      <c r="Q271">
        <f t="shared" si="65"/>
        <v>-0.22448164775696</v>
      </c>
    </row>
    <row r="272" spans="2:17" x14ac:dyDescent="0.25">
      <c r="B272" s="23">
        <v>263</v>
      </c>
      <c r="C272" s="3">
        <f t="shared" si="66"/>
        <v>9.2395437262357411E-2</v>
      </c>
      <c r="D272" s="13">
        <f t="shared" si="57"/>
        <v>5.278880857649475</v>
      </c>
      <c r="E272" s="12">
        <f t="shared" si="58"/>
        <v>5.3</v>
      </c>
      <c r="F272" s="4">
        <f t="shared" si="59"/>
        <v>1.6548808576494749</v>
      </c>
      <c r="G272" s="23">
        <f t="shared" si="67"/>
        <v>1.7</v>
      </c>
      <c r="H272" s="4">
        <f t="shared" si="68"/>
        <v>264.12021883983061</v>
      </c>
      <c r="I272" s="23">
        <f t="shared" si="60"/>
        <v>124.11339301351518</v>
      </c>
      <c r="J272" s="23">
        <f>VLOOKUP(G272,'FS antenna gain'!$A$2:$B$902,2)</f>
        <v>28.318399999999265</v>
      </c>
      <c r="K272" s="29">
        <f>VLOOKUP(E272,'vehicle radar antenna gain'!$A$3:$M$903,9)</f>
        <v>-9.0133333333333994</v>
      </c>
      <c r="L272" s="23">
        <f t="shared" si="61"/>
        <v>25.986666666666601</v>
      </c>
      <c r="M272" s="23">
        <f t="shared" si="62"/>
        <v>30.986666666666601</v>
      </c>
      <c r="N272">
        <f t="shared" si="63"/>
        <v>-69.808326346849327</v>
      </c>
      <c r="O272">
        <f t="shared" si="64"/>
        <v>-64.808326346849327</v>
      </c>
      <c r="P272">
        <f t="shared" si="56"/>
        <v>-20.191673653150673</v>
      </c>
      <c r="Q272">
        <f t="shared" si="65"/>
        <v>-0.19167365315067286</v>
      </c>
    </row>
    <row r="273" spans="2:17" x14ac:dyDescent="0.25">
      <c r="B273" s="23">
        <v>264</v>
      </c>
      <c r="C273" s="3">
        <f t="shared" si="66"/>
        <v>9.2045454545454541E-2</v>
      </c>
      <c r="D273" s="13">
        <f t="shared" si="57"/>
        <v>5.2589974261080306</v>
      </c>
      <c r="E273" s="12">
        <f t="shared" si="58"/>
        <v>5.3</v>
      </c>
      <c r="F273" s="4">
        <f t="shared" si="59"/>
        <v>1.6349974261080304</v>
      </c>
      <c r="G273" s="23">
        <f t="shared" si="67"/>
        <v>1.6</v>
      </c>
      <c r="H273" s="4">
        <f t="shared" si="68"/>
        <v>265.1159934820983</v>
      </c>
      <c r="I273" s="23">
        <f t="shared" si="60"/>
        <v>124.14607860324725</v>
      </c>
      <c r="J273" s="23">
        <f>VLOOKUP(G273,'FS antenna gain'!$A$2:$B$902,2)</f>
        <v>28.318399999999265</v>
      </c>
      <c r="K273" s="29">
        <f>VLOOKUP(E273,'vehicle radar antenna gain'!$A$3:$M$903,9)</f>
        <v>-9.0133333333333994</v>
      </c>
      <c r="L273" s="23">
        <f t="shared" si="61"/>
        <v>25.986666666666601</v>
      </c>
      <c r="M273" s="23">
        <f t="shared" si="62"/>
        <v>30.986666666666601</v>
      </c>
      <c r="N273">
        <f t="shared" si="63"/>
        <v>-69.841011936581396</v>
      </c>
      <c r="O273">
        <f t="shared" si="64"/>
        <v>-64.841011936581396</v>
      </c>
      <c r="P273">
        <f>-(N273-$I$4)</f>
        <v>-20.158988063418604</v>
      </c>
      <c r="Q273">
        <f t="shared" si="65"/>
        <v>-0.1589880634186045</v>
      </c>
    </row>
    <row r="274" spans="2:17" x14ac:dyDescent="0.25">
      <c r="B274" s="23">
        <v>265</v>
      </c>
      <c r="C274" s="3">
        <f t="shared" si="66"/>
        <v>9.1698113207547172E-2</v>
      </c>
      <c r="D274" s="13">
        <f t="shared" si="57"/>
        <v>5.2392628021938679</v>
      </c>
      <c r="E274" s="12">
        <f t="shared" si="58"/>
        <v>5.2</v>
      </c>
      <c r="F274" s="4">
        <f t="shared" si="59"/>
        <v>1.6152628021938678</v>
      </c>
      <c r="G274" s="23">
        <f t="shared" si="67"/>
        <v>1.6</v>
      </c>
      <c r="H274" s="4">
        <f t="shared" si="68"/>
        <v>266.111799813537</v>
      </c>
      <c r="I274" s="23">
        <f t="shared" si="60"/>
        <v>124.17864269020214</v>
      </c>
      <c r="J274" s="23">
        <f>VLOOKUP(G274,'FS antenna gain'!$A$2:$B$902,2)</f>
        <v>28.318399999999265</v>
      </c>
      <c r="K274" s="29">
        <f>VLOOKUP(E274,'vehicle radar antenna gain'!$A$3:$M$903,9)</f>
        <v>-9.0133333333333994</v>
      </c>
      <c r="L274" s="23">
        <f t="shared" si="61"/>
        <v>25.986666666666601</v>
      </c>
      <c r="M274" s="23">
        <f t="shared" si="62"/>
        <v>30.986666666666601</v>
      </c>
      <c r="N274">
        <f t="shared" si="63"/>
        <v>-69.873576023536287</v>
      </c>
      <c r="O274">
        <f t="shared" si="64"/>
        <v>-64.873576023536287</v>
      </c>
      <c r="P274">
        <f t="shared" ref="P274:P304" si="69">-(N274-$I$4)</f>
        <v>-20.126423976463713</v>
      </c>
      <c r="Q274">
        <f t="shared" si="65"/>
        <v>-0.12642397646371251</v>
      </c>
    </row>
    <row r="275" spans="2:17" x14ac:dyDescent="0.25">
      <c r="B275" s="23">
        <v>266</v>
      </c>
      <c r="C275" s="3">
        <f t="shared" si="66"/>
        <v>9.1353383458646617E-2</v>
      </c>
      <c r="D275" s="13">
        <f t="shared" si="57"/>
        <v>5.219675326250357</v>
      </c>
      <c r="E275" s="12">
        <f t="shared" si="58"/>
        <v>5.2</v>
      </c>
      <c r="F275" s="4">
        <f t="shared" si="59"/>
        <v>1.5956753262503569</v>
      </c>
      <c r="G275" s="23">
        <f t="shared" si="67"/>
        <v>1.6</v>
      </c>
      <c r="H275" s="4">
        <f t="shared" si="68"/>
        <v>267.10763747972464</v>
      </c>
      <c r="I275" s="23">
        <f t="shared" si="60"/>
        <v>124.21108616663042</v>
      </c>
      <c r="J275" s="23">
        <f>VLOOKUP(G275,'FS antenna gain'!$A$2:$B$902,2)</f>
        <v>28.318399999999265</v>
      </c>
      <c r="K275" s="29">
        <f>VLOOKUP(E275,'vehicle radar antenna gain'!$A$3:$M$903,9)</f>
        <v>-9.0133333333333994</v>
      </c>
      <c r="L275" s="23">
        <f t="shared" si="61"/>
        <v>25.986666666666601</v>
      </c>
      <c r="M275" s="23">
        <f t="shared" si="62"/>
        <v>30.986666666666601</v>
      </c>
      <c r="N275">
        <f t="shared" si="63"/>
        <v>-69.906019499964572</v>
      </c>
      <c r="O275">
        <f t="shared" si="64"/>
        <v>-64.906019499964572</v>
      </c>
      <c r="P275">
        <f t="shared" si="69"/>
        <v>-20.093980500035428</v>
      </c>
      <c r="Q275">
        <f t="shared" si="65"/>
        <v>-9.3980500035428349E-2</v>
      </c>
    </row>
    <row r="276" spans="2:17" x14ac:dyDescent="0.25">
      <c r="B276" s="23">
        <v>267</v>
      </c>
      <c r="C276" s="3">
        <f t="shared" si="66"/>
        <v>9.1011235955056183E-2</v>
      </c>
      <c r="D276" s="13">
        <f t="shared" si="57"/>
        <v>5.2002333631412574</v>
      </c>
      <c r="E276" s="12">
        <f t="shared" si="58"/>
        <v>5.2</v>
      </c>
      <c r="F276" s="4">
        <f t="shared" si="59"/>
        <v>1.5762333631412573</v>
      </c>
      <c r="G276" s="23">
        <f t="shared" si="67"/>
        <v>1.6</v>
      </c>
      <c r="H276" s="4">
        <f t="shared" si="68"/>
        <v>268.10350613149393</v>
      </c>
      <c r="I276" s="23">
        <f t="shared" si="60"/>
        <v>124.24340991507722</v>
      </c>
      <c r="J276" s="23">
        <f>VLOOKUP(G276,'FS antenna gain'!$A$2:$B$902,2)</f>
        <v>28.318399999999265</v>
      </c>
      <c r="K276" s="29">
        <f>VLOOKUP(E276,'vehicle radar antenna gain'!$A$3:$M$903,9)</f>
        <v>-9.0133333333333994</v>
      </c>
      <c r="L276" s="23">
        <f t="shared" si="61"/>
        <v>25.986666666666601</v>
      </c>
      <c r="M276" s="23">
        <f t="shared" si="62"/>
        <v>30.986666666666601</v>
      </c>
      <c r="N276">
        <f t="shared" si="63"/>
        <v>-69.938343248411371</v>
      </c>
      <c r="O276">
        <f t="shared" si="64"/>
        <v>-64.938343248411371</v>
      </c>
      <c r="P276">
        <f t="shared" si="69"/>
        <v>-20.061656751588629</v>
      </c>
      <c r="Q276">
        <f t="shared" si="65"/>
        <v>-6.1656751588628822E-2</v>
      </c>
    </row>
    <row r="277" spans="2:17" x14ac:dyDescent="0.25">
      <c r="B277" s="23">
        <v>268</v>
      </c>
      <c r="C277" s="3">
        <f t="shared" si="66"/>
        <v>9.0671641791044782E-2</v>
      </c>
      <c r="D277" s="13">
        <f t="shared" si="57"/>
        <v>5.1809353018007958</v>
      </c>
      <c r="E277" s="12">
        <f t="shared" si="58"/>
        <v>5.2</v>
      </c>
      <c r="F277" s="4">
        <f t="shared" si="59"/>
        <v>1.5569353018007956</v>
      </c>
      <c r="G277" s="23">
        <f t="shared" si="67"/>
        <v>1.6</v>
      </c>
      <c r="H277" s="4">
        <f t="shared" si="68"/>
        <v>269.09940542483554</v>
      </c>
      <c r="I277" s="23">
        <f t="shared" si="60"/>
        <v>124.27561480852171</v>
      </c>
      <c r="J277" s="23">
        <f>VLOOKUP(G277,'FS antenna gain'!$A$2:$B$902,2)</f>
        <v>28.318399999999265</v>
      </c>
      <c r="K277" s="29">
        <f>VLOOKUP(E277,'vehicle radar antenna gain'!$A$3:$M$903,9)</f>
        <v>-9.0133333333333994</v>
      </c>
      <c r="L277" s="23">
        <f t="shared" si="61"/>
        <v>25.986666666666601</v>
      </c>
      <c r="M277" s="23">
        <f t="shared" si="62"/>
        <v>30.986666666666601</v>
      </c>
      <c r="N277">
        <f t="shared" si="63"/>
        <v>-69.970548141855858</v>
      </c>
      <c r="O277">
        <f t="shared" si="64"/>
        <v>-64.970548141855858</v>
      </c>
      <c r="P277">
        <f t="shared" si="69"/>
        <v>-20.029451858144142</v>
      </c>
      <c r="Q277">
        <f t="shared" si="65"/>
        <v>-2.9451858144142307E-2</v>
      </c>
    </row>
    <row r="278" spans="2:17" x14ac:dyDescent="0.25">
      <c r="B278" s="23">
        <v>269</v>
      </c>
      <c r="C278" s="3">
        <f t="shared" si="66"/>
        <v>9.0334572490706325E-2</v>
      </c>
      <c r="D278" s="13">
        <f t="shared" si="57"/>
        <v>5.1617795547936067</v>
      </c>
      <c r="E278" s="12">
        <f t="shared" si="58"/>
        <v>5.2</v>
      </c>
      <c r="F278" s="4">
        <f t="shared" si="59"/>
        <v>1.5377795547936066</v>
      </c>
      <c r="G278" s="23">
        <f t="shared" si="67"/>
        <v>1.5</v>
      </c>
      <c r="H278" s="4">
        <f t="shared" si="68"/>
        <v>270.09533502080336</v>
      </c>
      <c r="I278" s="23">
        <f t="shared" si="60"/>
        <v>124.30770171051296</v>
      </c>
      <c r="J278" s="23">
        <f>VLOOKUP(G278,'FS antenna gain'!$A$2:$B$902,2)</f>
        <v>30.217343749999181</v>
      </c>
      <c r="K278" s="29">
        <f>VLOOKUP(E278,'vehicle radar antenna gain'!$A$3:$M$903,9)</f>
        <v>-9.0133333333333994</v>
      </c>
      <c r="L278" s="23">
        <f t="shared" si="61"/>
        <v>25.986666666666601</v>
      </c>
      <c r="M278" s="23">
        <f t="shared" si="62"/>
        <v>30.986666666666601</v>
      </c>
      <c r="N278">
        <f t="shared" si="63"/>
        <v>-68.103691293847191</v>
      </c>
      <c r="O278">
        <f t="shared" si="64"/>
        <v>-63.103691293847184</v>
      </c>
      <c r="P278">
        <f t="shared" si="69"/>
        <v>-21.896308706152809</v>
      </c>
      <c r="Q278">
        <f t="shared" si="65"/>
        <v>-1.8963087061528157</v>
      </c>
    </row>
    <row r="279" spans="2:17" x14ac:dyDescent="0.25">
      <c r="B279" s="23">
        <v>270</v>
      </c>
      <c r="C279" s="3">
        <f t="shared" si="66"/>
        <v>0.09</v>
      </c>
      <c r="D279" s="13">
        <f t="shared" si="57"/>
        <v>5.1427645578842416</v>
      </c>
      <c r="E279" s="12">
        <f t="shared" si="58"/>
        <v>5.0999999999999996</v>
      </c>
      <c r="F279" s="4">
        <f t="shared" si="59"/>
        <v>1.5187645578842415</v>
      </c>
      <c r="G279" s="23">
        <f t="shared" si="67"/>
        <v>1.5</v>
      </c>
      <c r="H279" s="4">
        <f t="shared" si="68"/>
        <v>271.09129458542191</v>
      </c>
      <c r="I279" s="23">
        <f t="shared" si="60"/>
        <v>124.33967147530456</v>
      </c>
      <c r="J279" s="23">
        <f>VLOOKUP(G279,'FS antenna gain'!$A$2:$B$902,2)</f>
        <v>30.217343749999181</v>
      </c>
      <c r="K279" s="29">
        <f>VLOOKUP(E279,'vehicle radar antenna gain'!$A$3:$M$903,9)</f>
        <v>-8.3333333333333002</v>
      </c>
      <c r="L279" s="23">
        <f t="shared" si="61"/>
        <v>26.6666666666667</v>
      </c>
      <c r="M279" s="23">
        <f t="shared" si="62"/>
        <v>31.6666666666667</v>
      </c>
      <c r="N279">
        <f t="shared" si="63"/>
        <v>-67.455661058638668</v>
      </c>
      <c r="O279">
        <f t="shared" si="64"/>
        <v>-62.455661058638675</v>
      </c>
      <c r="P279">
        <f t="shared" si="69"/>
        <v>-22.544338941361332</v>
      </c>
      <c r="Q279">
        <f t="shared" si="65"/>
        <v>-2.5443389413613247</v>
      </c>
    </row>
    <row r="280" spans="2:17" x14ac:dyDescent="0.25">
      <c r="B280" s="23">
        <v>271</v>
      </c>
      <c r="C280" s="3">
        <f t="shared" si="66"/>
        <v>8.9667896678966796E-2</v>
      </c>
      <c r="D280" s="13">
        <f t="shared" si="57"/>
        <v>5.1238887696160536</v>
      </c>
      <c r="E280" s="12">
        <f t="shared" si="58"/>
        <v>5.0999999999999996</v>
      </c>
      <c r="F280" s="4">
        <f t="shared" si="59"/>
        <v>1.4998887696160534</v>
      </c>
      <c r="G280" s="23">
        <f t="shared" si="67"/>
        <v>1.5</v>
      </c>
      <c r="H280" s="4">
        <f t="shared" si="68"/>
        <v>272.08728378959574</v>
      </c>
      <c r="I280" s="23">
        <f t="shared" si="60"/>
        <v>124.37152494798602</v>
      </c>
      <c r="J280" s="23">
        <f>VLOOKUP(G280,'FS antenna gain'!$A$2:$B$902,2)</f>
        <v>30.217343749999181</v>
      </c>
      <c r="K280" s="29">
        <f>VLOOKUP(E280,'vehicle radar antenna gain'!$A$3:$M$903,9)</f>
        <v>-8.3333333333333002</v>
      </c>
      <c r="L280" s="23">
        <f t="shared" si="61"/>
        <v>26.6666666666667</v>
      </c>
      <c r="M280" s="23">
        <f t="shared" si="62"/>
        <v>31.6666666666667</v>
      </c>
      <c r="N280">
        <f t="shared" si="63"/>
        <v>-67.48751453132013</v>
      </c>
      <c r="O280">
        <f t="shared" si="64"/>
        <v>-62.487514531320137</v>
      </c>
      <c r="P280">
        <f t="shared" si="69"/>
        <v>-22.51248546867987</v>
      </c>
      <c r="Q280">
        <f t="shared" si="65"/>
        <v>-2.5124854686798628</v>
      </c>
    </row>
    <row r="281" spans="2:17" x14ac:dyDescent="0.25">
      <c r="B281" s="23">
        <v>272</v>
      </c>
      <c r="C281" s="3">
        <f t="shared" si="66"/>
        <v>8.9338235294117649E-2</v>
      </c>
      <c r="D281" s="13">
        <f t="shared" si="57"/>
        <v>5.1051506708991736</v>
      </c>
      <c r="E281" s="12">
        <f t="shared" si="58"/>
        <v>5.0999999999999996</v>
      </c>
      <c r="F281" s="4">
        <f t="shared" si="59"/>
        <v>1.4811506708991735</v>
      </c>
      <c r="G281" s="23">
        <f t="shared" si="67"/>
        <v>1.5</v>
      </c>
      <c r="H281" s="4">
        <f t="shared" si="68"/>
        <v>273.08330230902072</v>
      </c>
      <c r="I281" s="23">
        <f t="shared" si="60"/>
        <v>124.40326296461228</v>
      </c>
      <c r="J281" s="23">
        <f>VLOOKUP(G281,'FS antenna gain'!$A$2:$B$902,2)</f>
        <v>30.217343749999181</v>
      </c>
      <c r="K281" s="29">
        <f>VLOOKUP(E281,'vehicle radar antenna gain'!$A$3:$M$903,9)</f>
        <v>-8.3333333333333002</v>
      </c>
      <c r="L281" s="23">
        <f t="shared" si="61"/>
        <v>26.6666666666667</v>
      </c>
      <c r="M281" s="23">
        <f t="shared" si="62"/>
        <v>31.6666666666667</v>
      </c>
      <c r="N281">
        <f t="shared" si="63"/>
        <v>-67.519252547946394</v>
      </c>
      <c r="O281">
        <f t="shared" si="64"/>
        <v>-62.519252547946401</v>
      </c>
      <c r="P281">
        <f t="shared" si="69"/>
        <v>-22.480747452053606</v>
      </c>
      <c r="Q281">
        <f t="shared" si="65"/>
        <v>-2.480747452053599</v>
      </c>
    </row>
    <row r="282" spans="2:17" x14ac:dyDescent="0.25">
      <c r="B282" s="23">
        <v>273</v>
      </c>
      <c r="C282" s="3">
        <f t="shared" si="66"/>
        <v>8.9010989010989014E-2</v>
      </c>
      <c r="D282" s="13">
        <f t="shared" si="57"/>
        <v>5.0865487646073895</v>
      </c>
      <c r="E282" s="12">
        <f t="shared" si="58"/>
        <v>5.0999999999999996</v>
      </c>
      <c r="F282" s="4">
        <f t="shared" si="59"/>
        <v>1.4625487646073894</v>
      </c>
      <c r="G282" s="23">
        <f t="shared" si="67"/>
        <v>1.5</v>
      </c>
      <c r="H282" s="4">
        <f t="shared" si="68"/>
        <v>274.07934982409751</v>
      </c>
      <c r="I282" s="23">
        <f t="shared" si="60"/>
        <v>124.43488635233092</v>
      </c>
      <c r="J282" s="23">
        <f>VLOOKUP(G282,'FS antenna gain'!$A$2:$B$902,2)</f>
        <v>30.217343749999181</v>
      </c>
      <c r="K282" s="29">
        <f>VLOOKUP(E282,'vehicle radar antenna gain'!$A$3:$M$903,9)</f>
        <v>-8.3333333333333002</v>
      </c>
      <c r="L282" s="23">
        <f t="shared" si="61"/>
        <v>26.6666666666667</v>
      </c>
      <c r="M282" s="23">
        <f t="shared" si="62"/>
        <v>31.6666666666667</v>
      </c>
      <c r="N282">
        <f t="shared" si="63"/>
        <v>-67.550875935665033</v>
      </c>
      <c r="O282">
        <f t="shared" si="64"/>
        <v>-62.55087593566504</v>
      </c>
      <c r="P282">
        <f t="shared" si="69"/>
        <v>-22.449124064334967</v>
      </c>
      <c r="Q282">
        <f t="shared" si="65"/>
        <v>-2.4491240643349599</v>
      </c>
    </row>
    <row r="283" spans="2:17" x14ac:dyDescent="0.25">
      <c r="B283" s="23">
        <v>274</v>
      </c>
      <c r="C283" s="3">
        <f t="shared" si="66"/>
        <v>8.8686131386861322E-2</v>
      </c>
      <c r="D283" s="13">
        <f t="shared" si="57"/>
        <v>5.0680815751836832</v>
      </c>
      <c r="E283" s="12">
        <f t="shared" si="58"/>
        <v>5.0999999999999996</v>
      </c>
      <c r="F283" s="4">
        <f t="shared" si="59"/>
        <v>1.4440815751836831</v>
      </c>
      <c r="G283" s="23">
        <f t="shared" si="67"/>
        <v>1.4</v>
      </c>
      <c r="H283" s="4">
        <f t="shared" si="68"/>
        <v>275.07542601984642</v>
      </c>
      <c r="I283" s="23">
        <f t="shared" si="60"/>
        <v>124.46639592950703</v>
      </c>
      <c r="J283" s="23">
        <f>VLOOKUP(G283,'FS antenna gain'!$A$2:$B$902,2)</f>
        <v>33.647693750000954</v>
      </c>
      <c r="K283" s="29">
        <f>VLOOKUP(E283,'vehicle radar antenna gain'!$A$3:$M$903,9)</f>
        <v>-8.3333333333333002</v>
      </c>
      <c r="L283" s="23">
        <f t="shared" si="61"/>
        <v>26.6666666666667</v>
      </c>
      <c r="M283" s="23">
        <f t="shared" si="62"/>
        <v>31.6666666666667</v>
      </c>
      <c r="N283">
        <f t="shared" si="63"/>
        <v>-64.152035512839376</v>
      </c>
      <c r="O283">
        <f t="shared" si="64"/>
        <v>-59.152035512839376</v>
      </c>
      <c r="P283">
        <f t="shared" si="69"/>
        <v>-25.847964487160624</v>
      </c>
      <c r="Q283">
        <f t="shared" si="65"/>
        <v>-5.847964487160624</v>
      </c>
    </row>
    <row r="284" spans="2:17" x14ac:dyDescent="0.25">
      <c r="B284" s="23">
        <v>275</v>
      </c>
      <c r="C284" s="3">
        <f t="shared" si="66"/>
        <v>8.8363636363636366E-2</v>
      </c>
      <c r="D284" s="13">
        <f t="shared" si="57"/>
        <v>5.0497476482542121</v>
      </c>
      <c r="E284" s="12">
        <f t="shared" si="58"/>
        <v>5</v>
      </c>
      <c r="F284" s="4">
        <f t="shared" si="59"/>
        <v>1.425747648254212</v>
      </c>
      <c r="G284" s="23">
        <f t="shared" si="67"/>
        <v>1.4</v>
      </c>
      <c r="H284" s="4">
        <f t="shared" si="68"/>
        <v>276.0715305858248</v>
      </c>
      <c r="I284" s="23">
        <f t="shared" si="60"/>
        <v>124.49779250584612</v>
      </c>
      <c r="J284" s="23">
        <f>VLOOKUP(G284,'FS antenna gain'!$A$2:$B$902,2)</f>
        <v>33.647693750000954</v>
      </c>
      <c r="K284" s="29">
        <f>VLOOKUP(E284,'vehicle radar antenna gain'!$A$3:$M$903,9)</f>
        <v>-8.3333333333333002</v>
      </c>
      <c r="L284" s="23">
        <f t="shared" si="61"/>
        <v>26.6666666666667</v>
      </c>
      <c r="M284" s="23">
        <f t="shared" si="62"/>
        <v>31.6666666666667</v>
      </c>
      <c r="N284">
        <f t="shared" si="63"/>
        <v>-64.183432089178467</v>
      </c>
      <c r="O284">
        <f t="shared" si="64"/>
        <v>-59.183432089178467</v>
      </c>
      <c r="P284">
        <f t="shared" si="69"/>
        <v>-25.816567910821533</v>
      </c>
      <c r="Q284">
        <f t="shared" si="65"/>
        <v>-5.8165679108215329</v>
      </c>
    </row>
    <row r="285" spans="2:17" x14ac:dyDescent="0.25">
      <c r="B285" s="23">
        <v>276</v>
      </c>
      <c r="C285" s="3">
        <f t="shared" si="66"/>
        <v>8.804347826086957E-2</v>
      </c>
      <c r="D285" s="13">
        <f t="shared" si="57"/>
        <v>5.0315455502505371</v>
      </c>
      <c r="E285" s="12">
        <f t="shared" si="58"/>
        <v>5</v>
      </c>
      <c r="F285" s="4">
        <f t="shared" si="59"/>
        <v>1.407545550250537</v>
      </c>
      <c r="G285" s="23">
        <f t="shared" si="67"/>
        <v>1.4</v>
      </c>
      <c r="H285" s="4">
        <f t="shared" si="68"/>
        <v>277.0676632160455</v>
      </c>
      <c r="I285" s="23">
        <f t="shared" si="60"/>
        <v>124.52907688251463</v>
      </c>
      <c r="J285" s="23">
        <f>VLOOKUP(G285,'FS antenna gain'!$A$2:$B$902,2)</f>
        <v>33.647693750000954</v>
      </c>
      <c r="K285" s="29">
        <f>VLOOKUP(E285,'vehicle radar antenna gain'!$A$3:$M$903,9)</f>
        <v>-8.3333333333333002</v>
      </c>
      <c r="L285" s="23">
        <f t="shared" si="61"/>
        <v>26.6666666666667</v>
      </c>
      <c r="M285" s="23">
        <f t="shared" si="62"/>
        <v>31.6666666666667</v>
      </c>
      <c r="N285">
        <f t="shared" si="63"/>
        <v>-64.214716465846976</v>
      </c>
      <c r="O285">
        <f t="shared" si="64"/>
        <v>-59.214716465846976</v>
      </c>
      <c r="P285">
        <f t="shared" si="69"/>
        <v>-25.785283534153024</v>
      </c>
      <c r="Q285">
        <f t="shared" si="65"/>
        <v>-5.7852835341530238</v>
      </c>
    </row>
    <row r="286" spans="2:17" x14ac:dyDescent="0.25">
      <c r="B286" s="23">
        <v>277</v>
      </c>
      <c r="C286" s="3">
        <f t="shared" si="66"/>
        <v>8.7725631768953066E-2</v>
      </c>
      <c r="D286" s="13">
        <f t="shared" si="57"/>
        <v>5.0134738680398758</v>
      </c>
      <c r="E286" s="12">
        <f t="shared" si="58"/>
        <v>5</v>
      </c>
      <c r="F286" s="4">
        <f t="shared" si="59"/>
        <v>1.3894738680398757</v>
      </c>
      <c r="G286" s="23">
        <f t="shared" si="67"/>
        <v>1.4</v>
      </c>
      <c r="H286" s="4">
        <f t="shared" si="68"/>
        <v>278.06382360889739</v>
      </c>
      <c r="I286" s="23">
        <f t="shared" si="60"/>
        <v>124.56024985225889</v>
      </c>
      <c r="J286" s="23">
        <f>VLOOKUP(G286,'FS antenna gain'!$A$2:$B$902,2)</f>
        <v>33.647693750000954</v>
      </c>
      <c r="K286" s="29">
        <f>VLOOKUP(E286,'vehicle radar antenna gain'!$A$3:$M$903,9)</f>
        <v>-8.3333333333333002</v>
      </c>
      <c r="L286" s="23">
        <f t="shared" si="61"/>
        <v>26.6666666666667</v>
      </c>
      <c r="M286" s="23">
        <f t="shared" si="62"/>
        <v>31.6666666666667</v>
      </c>
      <c r="N286">
        <f t="shared" si="63"/>
        <v>-64.245889435591238</v>
      </c>
      <c r="O286">
        <f t="shared" si="64"/>
        <v>-59.245889435591238</v>
      </c>
      <c r="P286">
        <f t="shared" si="69"/>
        <v>-25.754110564408762</v>
      </c>
      <c r="Q286">
        <f t="shared" si="65"/>
        <v>-5.7541105644087622</v>
      </c>
    </row>
    <row r="287" spans="2:17" x14ac:dyDescent="0.25">
      <c r="B287" s="23">
        <v>278</v>
      </c>
      <c r="C287" s="3">
        <f t="shared" si="66"/>
        <v>8.7410071942446044E-2</v>
      </c>
      <c r="D287" s="13">
        <f t="shared" si="57"/>
        <v>4.9955312085632064</v>
      </c>
      <c r="E287" s="12">
        <f t="shared" si="58"/>
        <v>5</v>
      </c>
      <c r="F287" s="4">
        <f t="shared" si="59"/>
        <v>1.3715312085632063</v>
      </c>
      <c r="G287" s="23">
        <f t="shared" si="67"/>
        <v>1.4</v>
      </c>
      <c r="H287" s="4">
        <f t="shared" si="68"/>
        <v>279.0600114670678</v>
      </c>
      <c r="I287" s="23">
        <f t="shared" si="60"/>
        <v>124.59131219952121</v>
      </c>
      <c r="J287" s="23">
        <f>VLOOKUP(G287,'FS antenna gain'!$A$2:$B$902,2)</f>
        <v>33.647693750000954</v>
      </c>
      <c r="K287" s="29">
        <f>VLOOKUP(E287,'vehicle radar antenna gain'!$A$3:$M$903,9)</f>
        <v>-8.3333333333333002</v>
      </c>
      <c r="L287" s="23">
        <f t="shared" si="61"/>
        <v>26.6666666666667</v>
      </c>
      <c r="M287" s="23">
        <f t="shared" si="62"/>
        <v>31.6666666666667</v>
      </c>
      <c r="N287">
        <f t="shared" si="63"/>
        <v>-64.276951782853558</v>
      </c>
      <c r="O287">
        <f t="shared" si="64"/>
        <v>-59.276951782853558</v>
      </c>
      <c r="P287">
        <f t="shared" si="69"/>
        <v>-25.723048217146442</v>
      </c>
      <c r="Q287">
        <f t="shared" si="65"/>
        <v>-5.7230482171464416</v>
      </c>
    </row>
    <row r="288" spans="2:17" x14ac:dyDescent="0.25">
      <c r="B288" s="23">
        <v>279</v>
      </c>
      <c r="C288" s="3">
        <f t="shared" si="66"/>
        <v>8.7096774193548387E-2</v>
      </c>
      <c r="D288" s="13">
        <f t="shared" si="57"/>
        <v>4.9777161984809917</v>
      </c>
      <c r="E288" s="12">
        <f t="shared" si="58"/>
        <v>5</v>
      </c>
      <c r="F288" s="4">
        <f t="shared" si="59"/>
        <v>1.3537161984809916</v>
      </c>
      <c r="G288" s="23">
        <f t="shared" si="67"/>
        <v>1.4</v>
      </c>
      <c r="H288" s="4">
        <f t="shared" si="68"/>
        <v>280.05622649746607</v>
      </c>
      <c r="I288" s="23">
        <f t="shared" si="60"/>
        <v>124.62226470055475</v>
      </c>
      <c r="J288" s="23">
        <f>VLOOKUP(G288,'FS antenna gain'!$A$2:$B$902,2)</f>
        <v>33.647693750000954</v>
      </c>
      <c r="K288" s="29">
        <f>VLOOKUP(E288,'vehicle radar antenna gain'!$A$3:$M$903,9)</f>
        <v>-8.3333333333333002</v>
      </c>
      <c r="L288" s="23">
        <f t="shared" si="61"/>
        <v>26.6666666666667</v>
      </c>
      <c r="M288" s="23">
        <f t="shared" si="62"/>
        <v>31.6666666666667</v>
      </c>
      <c r="N288">
        <f t="shared" si="63"/>
        <v>-64.307904283887098</v>
      </c>
      <c r="O288">
        <f t="shared" si="64"/>
        <v>-59.307904283887098</v>
      </c>
      <c r="P288">
        <f t="shared" si="69"/>
        <v>-25.692095716112902</v>
      </c>
      <c r="Q288">
        <f t="shared" si="65"/>
        <v>-5.6920957161129024</v>
      </c>
    </row>
    <row r="289" spans="2:17" x14ac:dyDescent="0.25">
      <c r="B289" s="23">
        <v>280</v>
      </c>
      <c r="C289" s="3">
        <f t="shared" si="66"/>
        <v>8.6785714285714285E-2</v>
      </c>
      <c r="D289" s="13">
        <f t="shared" si="57"/>
        <v>4.9600274838263889</v>
      </c>
      <c r="E289" s="12">
        <f t="shared" si="58"/>
        <v>5</v>
      </c>
      <c r="F289" s="4">
        <f t="shared" si="59"/>
        <v>1.3360274838263888</v>
      </c>
      <c r="G289" s="23">
        <f t="shared" si="67"/>
        <v>1.3</v>
      </c>
      <c r="H289" s="4">
        <f t="shared" si="68"/>
        <v>281.05246841114916</v>
      </c>
      <c r="I289" s="23">
        <f t="shared" si="60"/>
        <v>124.65310812353613</v>
      </c>
      <c r="J289" s="23">
        <f>VLOOKUP(G289,'FS antenna gain'!$A$2:$B$902,2)</f>
        <v>33.647693750000954</v>
      </c>
      <c r="K289" s="29">
        <f>VLOOKUP(E289,'vehicle radar antenna gain'!$A$3:$M$903,9)</f>
        <v>-8.3333333333333002</v>
      </c>
      <c r="L289" s="23">
        <f t="shared" si="61"/>
        <v>26.6666666666667</v>
      </c>
      <c r="M289" s="23">
        <f t="shared" si="62"/>
        <v>31.6666666666667</v>
      </c>
      <c r="N289">
        <f t="shared" si="63"/>
        <v>-64.338747706868475</v>
      </c>
      <c r="O289">
        <f t="shared" si="64"/>
        <v>-59.338747706868475</v>
      </c>
      <c r="P289">
        <f t="shared" si="69"/>
        <v>-25.661252293131525</v>
      </c>
      <c r="Q289">
        <f t="shared" si="65"/>
        <v>-5.6612522931315254</v>
      </c>
    </row>
    <row r="290" spans="2:17" x14ac:dyDescent="0.25">
      <c r="B290" s="23">
        <v>281</v>
      </c>
      <c r="C290" s="3">
        <f t="shared" si="66"/>
        <v>8.6476868327402132E-2</v>
      </c>
      <c r="D290" s="13">
        <f t="shared" si="57"/>
        <v>4.9424637296657066</v>
      </c>
      <c r="E290" s="12">
        <f t="shared" si="58"/>
        <v>4.9000000000000004</v>
      </c>
      <c r="F290" s="4">
        <f t="shared" si="59"/>
        <v>1.3184637296657065</v>
      </c>
      <c r="G290" s="23">
        <f t="shared" si="67"/>
        <v>1.3</v>
      </c>
      <c r="H290" s="4">
        <f t="shared" si="68"/>
        <v>282.04873692324878</v>
      </c>
      <c r="I290" s="23">
        <f t="shared" si="60"/>
        <v>124.68384322867604</v>
      </c>
      <c r="J290" s="23">
        <f>VLOOKUP(G290,'FS antenna gain'!$A$2:$B$902,2)</f>
        <v>33.647693750000954</v>
      </c>
      <c r="K290" s="29">
        <f>VLOOKUP(E290,'vehicle radar antenna gain'!$A$3:$M$903,9)</f>
        <v>-8.0033333333334014</v>
      </c>
      <c r="L290" s="23">
        <f t="shared" si="61"/>
        <v>26.996666666666599</v>
      </c>
      <c r="M290" s="23">
        <f t="shared" si="62"/>
        <v>31.996666666666599</v>
      </c>
      <c r="N290">
        <f t="shared" si="63"/>
        <v>-64.039482812008487</v>
      </c>
      <c r="O290">
        <f t="shared" si="64"/>
        <v>-59.039482812008487</v>
      </c>
      <c r="P290">
        <f t="shared" si="69"/>
        <v>-25.960517187991513</v>
      </c>
      <c r="Q290">
        <f t="shared" si="65"/>
        <v>-5.9605171879915133</v>
      </c>
    </row>
    <row r="291" spans="2:17" x14ac:dyDescent="0.25">
      <c r="B291" s="23">
        <v>282</v>
      </c>
      <c r="C291" s="3">
        <f t="shared" si="66"/>
        <v>8.6170212765957446E-2</v>
      </c>
      <c r="D291" s="13">
        <f t="shared" si="57"/>
        <v>4.925023619765982</v>
      </c>
      <c r="E291" s="12">
        <f t="shared" si="58"/>
        <v>4.9000000000000004</v>
      </c>
      <c r="F291" s="4">
        <f t="shared" si="59"/>
        <v>1.3010236197659819</v>
      </c>
      <c r="G291" s="23">
        <f t="shared" si="67"/>
        <v>1.3</v>
      </c>
      <c r="H291" s="4">
        <f t="shared" si="68"/>
        <v>283.04503175289972</v>
      </c>
      <c r="I291" s="23">
        <f t="shared" si="60"/>
        <v>124.71447076832834</v>
      </c>
      <c r="J291" s="23">
        <f>VLOOKUP(G291,'FS antenna gain'!$A$2:$B$902,2)</f>
        <v>33.647693750000954</v>
      </c>
      <c r="K291" s="29">
        <f>VLOOKUP(E291,'vehicle radar antenna gain'!$A$3:$M$903,9)</f>
        <v>-8.0033333333334014</v>
      </c>
      <c r="L291" s="23">
        <f t="shared" si="61"/>
        <v>26.996666666666599</v>
      </c>
      <c r="M291" s="23">
        <f t="shared" si="62"/>
        <v>31.996666666666599</v>
      </c>
      <c r="N291">
        <f t="shared" si="63"/>
        <v>-64.070110351660787</v>
      </c>
      <c r="O291">
        <f t="shared" si="64"/>
        <v>-59.070110351660787</v>
      </c>
      <c r="P291">
        <f t="shared" si="69"/>
        <v>-25.929889648339213</v>
      </c>
      <c r="Q291">
        <f t="shared" si="65"/>
        <v>-5.9298896483392127</v>
      </c>
    </row>
    <row r="292" spans="2:17" x14ac:dyDescent="0.25">
      <c r="B292" s="23">
        <v>283</v>
      </c>
      <c r="C292" s="3">
        <f t="shared" si="66"/>
        <v>8.5865724381625444E-2</v>
      </c>
      <c r="D292" s="13">
        <f t="shared" si="57"/>
        <v>4.9077058562694686</v>
      </c>
      <c r="E292" s="12">
        <f t="shared" si="58"/>
        <v>4.9000000000000004</v>
      </c>
      <c r="F292" s="4">
        <f t="shared" si="59"/>
        <v>1.2837058562694685</v>
      </c>
      <c r="G292" s="23">
        <f t="shared" si="67"/>
        <v>1.3</v>
      </c>
      <c r="H292" s="4">
        <f t="shared" si="68"/>
        <v>284.04135262316998</v>
      </c>
      <c r="I292" s="23">
        <f t="shared" si="60"/>
        <v>124.74499148709657</v>
      </c>
      <c r="J292" s="23">
        <f>VLOOKUP(G292,'FS antenna gain'!$A$2:$B$902,2)</f>
        <v>33.647693750000954</v>
      </c>
      <c r="K292" s="29">
        <f>VLOOKUP(E292,'vehicle radar antenna gain'!$A$3:$M$903,9)</f>
        <v>-8.0033333333334014</v>
      </c>
      <c r="L292" s="23">
        <f t="shared" si="61"/>
        <v>26.996666666666599</v>
      </c>
      <c r="M292" s="23">
        <f t="shared" si="62"/>
        <v>31.996666666666599</v>
      </c>
      <c r="N292">
        <f t="shared" si="63"/>
        <v>-64.100631070429017</v>
      </c>
      <c r="O292">
        <f t="shared" si="64"/>
        <v>-59.100631070429017</v>
      </c>
      <c r="P292">
        <f t="shared" si="69"/>
        <v>-25.899368929570983</v>
      </c>
      <c r="Q292">
        <f t="shared" si="65"/>
        <v>-5.8993689295709828</v>
      </c>
    </row>
    <row r="293" spans="2:17" x14ac:dyDescent="0.25">
      <c r="B293" s="23">
        <v>284</v>
      </c>
      <c r="C293" s="3">
        <f t="shared" si="66"/>
        <v>8.5563380281690138E-2</v>
      </c>
      <c r="D293" s="13">
        <f t="shared" si="57"/>
        <v>4.8905091593748873</v>
      </c>
      <c r="E293" s="12">
        <f t="shared" si="58"/>
        <v>4.9000000000000004</v>
      </c>
      <c r="F293" s="4">
        <f t="shared" si="59"/>
        <v>1.2665091593748872</v>
      </c>
      <c r="G293" s="23">
        <f t="shared" si="67"/>
        <v>1.3</v>
      </c>
      <c r="H293" s="4">
        <f t="shared" si="68"/>
        <v>285.0376992609925</v>
      </c>
      <c r="I293" s="23">
        <f t="shared" si="60"/>
        <v>124.7754061219398</v>
      </c>
      <c r="J293" s="23">
        <f>VLOOKUP(G293,'FS antenna gain'!$A$2:$B$902,2)</f>
        <v>33.647693750000954</v>
      </c>
      <c r="K293" s="29">
        <f>VLOOKUP(E293,'vehicle radar antenna gain'!$A$3:$M$903,9)</f>
        <v>-8.0033333333334014</v>
      </c>
      <c r="L293" s="23">
        <f t="shared" si="61"/>
        <v>26.996666666666599</v>
      </c>
      <c r="M293" s="23">
        <f t="shared" si="62"/>
        <v>31.996666666666599</v>
      </c>
      <c r="N293">
        <f t="shared" si="63"/>
        <v>-64.131045705272243</v>
      </c>
      <c r="O293">
        <f t="shared" si="64"/>
        <v>-59.131045705272243</v>
      </c>
      <c r="P293">
        <f t="shared" si="69"/>
        <v>-25.868954294727757</v>
      </c>
      <c r="Q293">
        <f t="shared" si="65"/>
        <v>-5.8689542947277573</v>
      </c>
    </row>
    <row r="294" spans="2:17" x14ac:dyDescent="0.25">
      <c r="B294" s="23">
        <v>285</v>
      </c>
      <c r="C294" s="3">
        <f t="shared" si="66"/>
        <v>8.5263157894736846E-2</v>
      </c>
      <c r="D294" s="13">
        <f t="shared" si="57"/>
        <v>4.8734322670252759</v>
      </c>
      <c r="E294" s="12">
        <f t="shared" si="58"/>
        <v>4.9000000000000004</v>
      </c>
      <c r="F294" s="4">
        <f t="shared" si="59"/>
        <v>1.2494322670252758</v>
      </c>
      <c r="G294" s="23">
        <f t="shared" si="67"/>
        <v>1.2</v>
      </c>
      <c r="H294" s="4">
        <f t="shared" si="68"/>
        <v>286.03407139709776</v>
      </c>
      <c r="I294" s="23">
        <f t="shared" si="60"/>
        <v>124.80571540227544</v>
      </c>
      <c r="J294" s="23">
        <f>VLOOKUP(G294,'FS antenna gain'!$A$2:$B$902,2)</f>
        <v>36.58799374999893</v>
      </c>
      <c r="K294" s="29">
        <f>VLOOKUP(E294,'vehicle radar antenna gain'!$A$3:$M$903,9)</f>
        <v>-8.0033333333334014</v>
      </c>
      <c r="L294" s="23">
        <f t="shared" si="61"/>
        <v>26.996666666666599</v>
      </c>
      <c r="M294" s="23">
        <f t="shared" si="62"/>
        <v>31.996666666666599</v>
      </c>
      <c r="N294">
        <f t="shared" si="63"/>
        <v>-61.221054985609911</v>
      </c>
      <c r="O294">
        <f t="shared" si="64"/>
        <v>-56.221054985609911</v>
      </c>
      <c r="P294">
        <f t="shared" si="69"/>
        <v>-28.778945014390089</v>
      </c>
      <c r="Q294">
        <f t="shared" si="65"/>
        <v>-8.7789450143900893</v>
      </c>
    </row>
    <row r="295" spans="2:17" x14ac:dyDescent="0.25">
      <c r="B295" s="23">
        <v>286</v>
      </c>
      <c r="C295" s="3">
        <f t="shared" si="66"/>
        <v>8.4965034965034963E-2</v>
      </c>
      <c r="D295" s="13">
        <f t="shared" si="57"/>
        <v>4.8564739346022723</v>
      </c>
      <c r="E295" s="12">
        <f t="shared" si="58"/>
        <v>4.9000000000000004</v>
      </c>
      <c r="F295" s="4">
        <f t="shared" si="59"/>
        <v>1.2324739346022722</v>
      </c>
      <c r="G295" s="23">
        <f t="shared" si="67"/>
        <v>1.2</v>
      </c>
      <c r="H295" s="4">
        <f t="shared" si="68"/>
        <v>287.03046876594829</v>
      </c>
      <c r="I295" s="23">
        <f t="shared" si="60"/>
        <v>124.83592005008143</v>
      </c>
      <c r="J295" s="23">
        <f>VLOOKUP(G295,'FS antenna gain'!$A$2:$B$902,2)</f>
        <v>36.58799374999893</v>
      </c>
      <c r="K295" s="29">
        <f>VLOOKUP(E295,'vehicle radar antenna gain'!$A$3:$M$903,9)</f>
        <v>-8.0033333333334014</v>
      </c>
      <c r="L295" s="23">
        <f t="shared" si="61"/>
        <v>26.996666666666599</v>
      </c>
      <c r="M295" s="23">
        <f t="shared" si="62"/>
        <v>31.996666666666599</v>
      </c>
      <c r="N295">
        <f t="shared" si="63"/>
        <v>-61.251259633415899</v>
      </c>
      <c r="O295">
        <f t="shared" si="64"/>
        <v>-56.251259633415899</v>
      </c>
      <c r="P295">
        <f t="shared" si="69"/>
        <v>-28.748740366584101</v>
      </c>
      <c r="Q295">
        <f t="shared" si="65"/>
        <v>-8.7487403665841015</v>
      </c>
    </row>
    <row r="296" spans="2:17" x14ac:dyDescent="0.25">
      <c r="B296" s="23">
        <v>287</v>
      </c>
      <c r="C296" s="3">
        <f t="shared" si="66"/>
        <v>8.4668989547038331E-2</v>
      </c>
      <c r="D296" s="13">
        <f t="shared" si="57"/>
        <v>4.83963293462668</v>
      </c>
      <c r="E296" s="12">
        <f t="shared" si="58"/>
        <v>4.8</v>
      </c>
      <c r="F296" s="4">
        <f t="shared" si="59"/>
        <v>1.2156329346266799</v>
      </c>
      <c r="G296" s="23">
        <f t="shared" si="67"/>
        <v>1.2</v>
      </c>
      <c r="H296" s="4">
        <f t="shared" si="68"/>
        <v>288.02689110567439</v>
      </c>
      <c r="I296" s="23">
        <f t="shared" si="60"/>
        <v>124.86602077999595</v>
      </c>
      <c r="J296" s="23">
        <f>VLOOKUP(G296,'FS antenna gain'!$A$2:$B$902,2)</f>
        <v>36.58799374999893</v>
      </c>
      <c r="K296" s="29">
        <f>VLOOKUP(E296,'vehicle radar antenna gain'!$A$3:$M$903,9)</f>
        <v>-7.3633333333333013</v>
      </c>
      <c r="L296" s="23">
        <f t="shared" si="61"/>
        <v>27.636666666666699</v>
      </c>
      <c r="M296" s="23">
        <f t="shared" si="62"/>
        <v>32.636666666666699</v>
      </c>
      <c r="N296">
        <f t="shared" si="63"/>
        <v>-60.641360363330321</v>
      </c>
      <c r="O296">
        <f t="shared" si="64"/>
        <v>-55.641360363330321</v>
      </c>
      <c r="P296">
        <f t="shared" si="69"/>
        <v>-29.358639636669679</v>
      </c>
      <c r="Q296">
        <f t="shared" si="65"/>
        <v>-9.3586396366696789</v>
      </c>
    </row>
    <row r="297" spans="2:17" x14ac:dyDescent="0.25">
      <c r="B297" s="23">
        <v>288</v>
      </c>
      <c r="C297" s="3">
        <f t="shared" si="66"/>
        <v>8.4375000000000006E-2</v>
      </c>
      <c r="D297" s="13">
        <f t="shared" si="57"/>
        <v>4.8229080564651721</v>
      </c>
      <c r="E297" s="12">
        <f t="shared" si="58"/>
        <v>4.8</v>
      </c>
      <c r="F297" s="4">
        <f t="shared" si="59"/>
        <v>1.198908056465172</v>
      </c>
      <c r="G297" s="23">
        <f t="shared" si="67"/>
        <v>1.2</v>
      </c>
      <c r="H297" s="4">
        <f t="shared" si="68"/>
        <v>289.02333815801103</v>
      </c>
      <c r="I297" s="23">
        <f t="shared" si="60"/>
        <v>124.89601829941608</v>
      </c>
      <c r="J297" s="23">
        <f>VLOOKUP(G297,'FS antenna gain'!$A$2:$B$902,2)</f>
        <v>36.58799374999893</v>
      </c>
      <c r="K297" s="29">
        <f>VLOOKUP(E297,'vehicle radar antenna gain'!$A$3:$M$903,9)</f>
        <v>-7.3633333333333013</v>
      </c>
      <c r="L297" s="23">
        <f t="shared" si="61"/>
        <v>27.636666666666699</v>
      </c>
      <c r="M297" s="23">
        <f t="shared" si="62"/>
        <v>32.636666666666699</v>
      </c>
      <c r="N297">
        <f t="shared" si="63"/>
        <v>-60.671357882750456</v>
      </c>
      <c r="O297">
        <f t="shared" si="64"/>
        <v>-55.671357882750456</v>
      </c>
      <c r="P297">
        <f t="shared" si="69"/>
        <v>-29.328642117249544</v>
      </c>
      <c r="Q297">
        <f t="shared" si="65"/>
        <v>-9.3286421172495437</v>
      </c>
    </row>
    <row r="298" spans="2:17" x14ac:dyDescent="0.25">
      <c r="B298" s="23">
        <v>289</v>
      </c>
      <c r="C298" s="3">
        <f t="shared" si="66"/>
        <v>8.408304498269896E-2</v>
      </c>
      <c r="D298" s="13">
        <f t="shared" si="57"/>
        <v>4.8062981060429779</v>
      </c>
      <c r="E298" s="12">
        <f t="shared" si="58"/>
        <v>4.8</v>
      </c>
      <c r="F298" s="4">
        <f t="shared" si="59"/>
        <v>1.1822981060429778</v>
      </c>
      <c r="G298" s="23">
        <f t="shared" si="67"/>
        <v>1.2</v>
      </c>
      <c r="H298" s="4">
        <f t="shared" si="68"/>
        <v>290.01980966823629</v>
      </c>
      <c r="I298" s="23">
        <f t="shared" si="60"/>
        <v>124.92591330859426</v>
      </c>
      <c r="J298" s="23">
        <f>VLOOKUP(G298,'FS antenna gain'!$A$2:$B$902,2)</f>
        <v>36.58799374999893</v>
      </c>
      <c r="K298" s="29">
        <f>VLOOKUP(E298,'vehicle radar antenna gain'!$A$3:$M$903,9)</f>
        <v>-7.3633333333333013</v>
      </c>
      <c r="L298" s="23">
        <f t="shared" si="61"/>
        <v>27.636666666666699</v>
      </c>
      <c r="M298" s="23">
        <f t="shared" si="62"/>
        <v>32.636666666666699</v>
      </c>
      <c r="N298">
        <f t="shared" si="63"/>
        <v>-60.701252891928632</v>
      </c>
      <c r="O298">
        <f t="shared" si="64"/>
        <v>-55.701252891928632</v>
      </c>
      <c r="P298">
        <f t="shared" si="69"/>
        <v>-29.298747108071368</v>
      </c>
      <c r="Q298">
        <f t="shared" si="65"/>
        <v>-9.2987471080713675</v>
      </c>
    </row>
    <row r="299" spans="2:17" x14ac:dyDescent="0.25">
      <c r="B299" s="23">
        <v>290</v>
      </c>
      <c r="C299" s="3">
        <f t="shared" si="66"/>
        <v>8.3793103448275869E-2</v>
      </c>
      <c r="D299" s="13">
        <f t="shared" si="57"/>
        <v>4.7898019055624212</v>
      </c>
      <c r="E299" s="12">
        <f t="shared" si="58"/>
        <v>4.8</v>
      </c>
      <c r="F299" s="4">
        <f t="shared" si="59"/>
        <v>1.1658019055624211</v>
      </c>
      <c r="G299" s="23">
        <f t="shared" si="67"/>
        <v>1.2</v>
      </c>
      <c r="H299" s="4">
        <f t="shared" si="68"/>
        <v>291.01630538511068</v>
      </c>
      <c r="I299" s="23">
        <f t="shared" si="60"/>
        <v>124.95570650073341</v>
      </c>
      <c r="J299" s="23">
        <f>VLOOKUP(G299,'FS antenna gain'!$A$2:$B$902,2)</f>
        <v>36.58799374999893</v>
      </c>
      <c r="K299" s="29">
        <f>VLOOKUP(E299,'vehicle radar antenna gain'!$A$3:$M$903,9)</f>
        <v>-7.3633333333333013</v>
      </c>
      <c r="L299" s="23">
        <f t="shared" si="61"/>
        <v>27.636666666666699</v>
      </c>
      <c r="M299" s="23">
        <f t="shared" si="62"/>
        <v>32.636666666666699</v>
      </c>
      <c r="N299">
        <f t="shared" si="63"/>
        <v>-60.731046084067785</v>
      </c>
      <c r="O299">
        <f t="shared" si="64"/>
        <v>-55.731046084067785</v>
      </c>
      <c r="P299">
        <f t="shared" si="69"/>
        <v>-29.268953915932215</v>
      </c>
      <c r="Q299">
        <f t="shared" si="65"/>
        <v>-9.2689539159322152</v>
      </c>
    </row>
    <row r="300" spans="2:17" x14ac:dyDescent="0.25">
      <c r="B300" s="23">
        <v>291</v>
      </c>
      <c r="C300" s="3">
        <f t="shared" si="66"/>
        <v>8.3505154639175266E-2</v>
      </c>
      <c r="D300" s="13">
        <f t="shared" si="57"/>
        <v>4.7734182932271612</v>
      </c>
      <c r="E300" s="12">
        <f t="shared" si="58"/>
        <v>4.8</v>
      </c>
      <c r="F300" s="4">
        <f t="shared" si="59"/>
        <v>1.149418293227161</v>
      </c>
      <c r="G300" s="23">
        <f t="shared" si="67"/>
        <v>1.1000000000000001</v>
      </c>
      <c r="H300" s="4">
        <f t="shared" si="68"/>
        <v>292.01282506081816</v>
      </c>
      <c r="I300" s="23">
        <f t="shared" si="60"/>
        <v>124.98539856208077</v>
      </c>
      <c r="J300" s="23">
        <f>VLOOKUP(G300,'FS antenna gain'!$A$2:$B$902,2)</f>
        <v>36.58799374999893</v>
      </c>
      <c r="K300" s="29">
        <f>VLOOKUP(E300,'vehicle radar antenna gain'!$A$3:$M$903,9)</f>
        <v>-7.3633333333333013</v>
      </c>
      <c r="L300" s="23">
        <f t="shared" si="61"/>
        <v>27.636666666666699</v>
      </c>
      <c r="M300" s="23">
        <f t="shared" si="62"/>
        <v>32.636666666666699</v>
      </c>
      <c r="N300">
        <f t="shared" si="63"/>
        <v>-60.760738145415147</v>
      </c>
      <c r="O300">
        <f t="shared" si="64"/>
        <v>-55.760738145415147</v>
      </c>
      <c r="P300">
        <f t="shared" si="69"/>
        <v>-29.239261854584853</v>
      </c>
      <c r="Q300">
        <f t="shared" si="65"/>
        <v>-9.2392618545848535</v>
      </c>
    </row>
    <row r="301" spans="2:17" x14ac:dyDescent="0.25">
      <c r="B301" s="23">
        <v>292</v>
      </c>
      <c r="C301" s="3">
        <f t="shared" si="66"/>
        <v>8.3219178082191786E-2</v>
      </c>
      <c r="D301" s="13">
        <f t="shared" si="57"/>
        <v>4.7571461229720056</v>
      </c>
      <c r="E301" s="12">
        <f t="shared" si="58"/>
        <v>4.8</v>
      </c>
      <c r="F301" s="4">
        <f t="shared" si="59"/>
        <v>1.1331461229720055</v>
      </c>
      <c r="G301" s="23">
        <f t="shared" si="67"/>
        <v>1.1000000000000001</v>
      </c>
      <c r="H301" s="4">
        <f t="shared" si="68"/>
        <v>293.00936845090808</v>
      </c>
      <c r="I301" s="23">
        <f t="shared" si="60"/>
        <v>125.01499017201979</v>
      </c>
      <c r="J301" s="23">
        <f>VLOOKUP(G301,'FS antenna gain'!$A$2:$B$902,2)</f>
        <v>36.58799374999893</v>
      </c>
      <c r="K301" s="29">
        <f>VLOOKUP(E301,'vehicle radar antenna gain'!$A$3:$M$903,9)</f>
        <v>-7.3633333333333013</v>
      </c>
      <c r="L301" s="23">
        <f t="shared" si="61"/>
        <v>27.636666666666699</v>
      </c>
      <c r="M301" s="23">
        <f t="shared" si="62"/>
        <v>32.636666666666699</v>
      </c>
      <c r="N301">
        <f t="shared" si="63"/>
        <v>-60.790329755354165</v>
      </c>
      <c r="O301">
        <f t="shared" si="64"/>
        <v>-55.790329755354165</v>
      </c>
      <c r="P301">
        <f t="shared" si="69"/>
        <v>-29.209670244645835</v>
      </c>
      <c r="Q301">
        <f t="shared" si="65"/>
        <v>-9.2096702446458352</v>
      </c>
    </row>
    <row r="302" spans="2:17" x14ac:dyDescent="0.25">
      <c r="B302" s="23">
        <v>293</v>
      </c>
      <c r="C302" s="3">
        <f t="shared" si="66"/>
        <v>8.2935153583617749E-2</v>
      </c>
      <c r="D302" s="13">
        <f t="shared" si="57"/>
        <v>4.7409842641981799</v>
      </c>
      <c r="E302" s="12">
        <f t="shared" si="58"/>
        <v>4.7</v>
      </c>
      <c r="F302" s="4">
        <f t="shared" si="59"/>
        <v>1.1169842641981798</v>
      </c>
      <c r="G302" s="23">
        <f t="shared" si="67"/>
        <v>1.1000000000000001</v>
      </c>
      <c r="H302" s="4">
        <f t="shared" si="68"/>
        <v>294.00593531423817</v>
      </c>
      <c r="I302" s="23">
        <f t="shared" si="60"/>
        <v>125.04448200316051</v>
      </c>
      <c r="J302" s="23">
        <f>VLOOKUP(G302,'FS antenna gain'!$A$2:$B$902,2)</f>
        <v>36.58799374999893</v>
      </c>
      <c r="K302" s="29">
        <f>VLOOKUP(E302,'vehicle radar antenna gain'!$A$3:$M$903,9)</f>
        <v>-7.3633333333333013</v>
      </c>
      <c r="L302" s="23">
        <f t="shared" si="61"/>
        <v>27.636666666666699</v>
      </c>
      <c r="M302" s="23">
        <f t="shared" si="62"/>
        <v>32.636666666666699</v>
      </c>
      <c r="N302">
        <f t="shared" si="63"/>
        <v>-60.819821586494882</v>
      </c>
      <c r="O302">
        <f t="shared" si="64"/>
        <v>-55.819821586494882</v>
      </c>
      <c r="P302">
        <f t="shared" si="69"/>
        <v>-29.180178413505118</v>
      </c>
      <c r="Q302">
        <f t="shared" si="65"/>
        <v>-9.1801784135051179</v>
      </c>
    </row>
    <row r="303" spans="2:17" x14ac:dyDescent="0.25">
      <c r="B303" s="23">
        <v>294</v>
      </c>
      <c r="C303" s="3">
        <f t="shared" si="66"/>
        <v>8.2653061224489802E-2</v>
      </c>
      <c r="D303" s="13">
        <f t="shared" si="57"/>
        <v>4.7249316015138945</v>
      </c>
      <c r="E303" s="12">
        <f t="shared" si="58"/>
        <v>4.7</v>
      </c>
      <c r="F303" s="4">
        <f t="shared" si="59"/>
        <v>1.1009316015138944</v>
      </c>
      <c r="G303" s="23">
        <f t="shared" si="67"/>
        <v>1.1000000000000001</v>
      </c>
      <c r="H303" s="4">
        <f t="shared" si="68"/>
        <v>295.00252541291917</v>
      </c>
      <c r="I303" s="23">
        <f t="shared" si="60"/>
        <v>125.07387472142887</v>
      </c>
      <c r="J303" s="23">
        <f>VLOOKUP(G303,'FS antenna gain'!$A$2:$B$902,2)</f>
        <v>36.58799374999893</v>
      </c>
      <c r="K303" s="29">
        <f>VLOOKUP(E303,'vehicle radar antenna gain'!$A$3:$M$903,9)</f>
        <v>-7.3633333333333013</v>
      </c>
      <c r="L303" s="23">
        <f t="shared" si="61"/>
        <v>27.636666666666699</v>
      </c>
      <c r="M303" s="23">
        <f t="shared" si="62"/>
        <v>32.636666666666699</v>
      </c>
      <c r="N303">
        <f t="shared" si="63"/>
        <v>-60.849214304763237</v>
      </c>
      <c r="O303">
        <f t="shared" si="64"/>
        <v>-55.849214304763237</v>
      </c>
      <c r="P303">
        <f t="shared" si="69"/>
        <v>-29.150785695236763</v>
      </c>
      <c r="Q303">
        <f t="shared" si="65"/>
        <v>-9.1507856952367632</v>
      </c>
    </row>
    <row r="304" spans="2:17" x14ac:dyDescent="0.25">
      <c r="B304" s="23">
        <v>295</v>
      </c>
      <c r="C304" s="3">
        <f t="shared" si="66"/>
        <v>8.2372881355932209E-2</v>
      </c>
      <c r="D304" s="13">
        <f t="shared" si="57"/>
        <v>4.7089870344801188</v>
      </c>
      <c r="E304" s="12">
        <f t="shared" si="58"/>
        <v>4.7</v>
      </c>
      <c r="F304" s="4">
        <f t="shared" si="59"/>
        <v>1.0849870344801187</v>
      </c>
      <c r="G304" s="23">
        <f t="shared" si="67"/>
        <v>1.1000000000000001</v>
      </c>
      <c r="H304" s="4">
        <f t="shared" si="68"/>
        <v>295.99913851225989</v>
      </c>
      <c r="I304" s="23">
        <f t="shared" si="60"/>
        <v>125.10316898615417</v>
      </c>
      <c r="J304" s="23">
        <f>VLOOKUP(G304,'FS antenna gain'!$A$2:$B$902,2)</f>
        <v>36.58799374999893</v>
      </c>
      <c r="K304" s="29">
        <f>VLOOKUP(E304,'vehicle radar antenna gain'!$A$3:$M$903,9)</f>
        <v>-7.3633333333333013</v>
      </c>
      <c r="L304" s="23">
        <f t="shared" si="61"/>
        <v>27.636666666666699</v>
      </c>
      <c r="M304" s="23">
        <f t="shared" si="62"/>
        <v>32.636666666666699</v>
      </c>
      <c r="N304">
        <f t="shared" si="63"/>
        <v>-60.878508569488545</v>
      </c>
      <c r="O304">
        <f t="shared" si="64"/>
        <v>-55.878508569488545</v>
      </c>
      <c r="P304">
        <f t="shared" si="69"/>
        <v>-29.121491430511455</v>
      </c>
      <c r="Q304">
        <f t="shared" si="65"/>
        <v>-9.1214914305114547</v>
      </c>
    </row>
    <row r="305" spans="2:17" x14ac:dyDescent="0.25">
      <c r="B305" s="23">
        <v>296</v>
      </c>
      <c r="C305" s="3">
        <f t="shared" si="66"/>
        <v>8.2094594594594603E-2</v>
      </c>
      <c r="D305" s="13">
        <f t="shared" si="57"/>
        <v>4.6931494773614197</v>
      </c>
      <c r="E305" s="12">
        <f t="shared" si="58"/>
        <v>4.7</v>
      </c>
      <c r="F305" s="4">
        <f t="shared" si="59"/>
        <v>1.0691494773614196</v>
      </c>
      <c r="G305" s="23">
        <f t="shared" si="67"/>
        <v>1.1000000000000001</v>
      </c>
      <c r="H305" s="4">
        <f t="shared" si="68"/>
        <v>296.99577438071407</v>
      </c>
      <c r="I305" s="23">
        <f t="shared" si="60"/>
        <v>125.13236545015525</v>
      </c>
      <c r="J305" s="23">
        <f>VLOOKUP(G305,'FS antenna gain'!$A$2:$B$902,2)</f>
        <v>36.58799374999893</v>
      </c>
      <c r="K305" s="29">
        <f>VLOOKUP(E305,'vehicle radar antenna gain'!$A$3:$M$903,9)</f>
        <v>-7.3633333333333013</v>
      </c>
      <c r="L305" s="23">
        <f t="shared" si="61"/>
        <v>27.636666666666699</v>
      </c>
      <c r="M305" s="23">
        <f t="shared" si="62"/>
        <v>32.636666666666699</v>
      </c>
      <c r="N305">
        <f t="shared" si="63"/>
        <v>-60.90770503348962</v>
      </c>
      <c r="O305">
        <f t="shared" si="64"/>
        <v>-55.90770503348962</v>
      </c>
      <c r="P305">
        <f>-(N305-$I$4)</f>
        <v>-29.09229496651038</v>
      </c>
      <c r="Q305">
        <f t="shared" si="65"/>
        <v>-9.09229496651038</v>
      </c>
    </row>
    <row r="306" spans="2:17" x14ac:dyDescent="0.25">
      <c r="B306" s="23">
        <v>297</v>
      </c>
      <c r="C306" s="3">
        <f t="shared" si="66"/>
        <v>8.1818181818181818E-2</v>
      </c>
      <c r="D306" s="13">
        <f t="shared" si="57"/>
        <v>4.6774178588817499</v>
      </c>
      <c r="E306" s="12">
        <f t="shared" si="58"/>
        <v>4.7</v>
      </c>
      <c r="F306" s="4">
        <f t="shared" si="59"/>
        <v>1.0534178588817498</v>
      </c>
      <c r="G306" s="23">
        <f t="shared" si="67"/>
        <v>1.1000000000000001</v>
      </c>
      <c r="H306" s="4">
        <f t="shared" si="68"/>
        <v>297.99243278982772</v>
      </c>
      <c r="I306" s="23">
        <f t="shared" si="60"/>
        <v>125.16146475982538</v>
      </c>
      <c r="J306" s="23">
        <f>VLOOKUP(G306,'FS antenna gain'!$A$2:$B$902,2)</f>
        <v>36.58799374999893</v>
      </c>
      <c r="K306" s="29">
        <f>VLOOKUP(E306,'vehicle radar antenna gain'!$A$3:$M$903,9)</f>
        <v>-7.3633333333333013</v>
      </c>
      <c r="L306" s="23">
        <f t="shared" si="61"/>
        <v>27.636666666666699</v>
      </c>
      <c r="M306" s="23">
        <f t="shared" si="62"/>
        <v>32.636666666666699</v>
      </c>
      <c r="N306">
        <f t="shared" si="63"/>
        <v>-60.93680434315975</v>
      </c>
      <c r="O306">
        <f t="shared" si="64"/>
        <v>-55.93680434315975</v>
      </c>
      <c r="P306">
        <f t="shared" ref="P306:P369" si="70">-(N306-$I$4)</f>
        <v>-29.06319565684025</v>
      </c>
      <c r="Q306">
        <f t="shared" si="65"/>
        <v>-9.0631956568402501</v>
      </c>
    </row>
    <row r="307" spans="2:17" x14ac:dyDescent="0.25">
      <c r="B307" s="23">
        <v>298</v>
      </c>
      <c r="C307" s="3">
        <f t="shared" si="66"/>
        <v>8.154362416107383E-2</v>
      </c>
      <c r="D307" s="13">
        <f t="shared" si="57"/>
        <v>4.6617911219850932</v>
      </c>
      <c r="E307" s="12">
        <f t="shared" si="58"/>
        <v>4.7</v>
      </c>
      <c r="F307" s="4">
        <f t="shared" si="59"/>
        <v>1.037791121985093</v>
      </c>
      <c r="G307" s="23">
        <f t="shared" si="67"/>
        <v>1</v>
      </c>
      <c r="H307" s="4">
        <f t="shared" si="68"/>
        <v>298.98911351418803</v>
      </c>
      <c r="I307" s="23">
        <f t="shared" si="60"/>
        <v>125.19046755521555</v>
      </c>
      <c r="J307" s="23">
        <f>VLOOKUP(G307,'FS antenna gain'!$A$2:$B$902,2)</f>
        <v>37.874375000001223</v>
      </c>
      <c r="K307" s="29">
        <f>VLOOKUP(E307,'vehicle radar antenna gain'!$A$3:$M$903,9)</f>
        <v>-7.3633333333333013</v>
      </c>
      <c r="L307" s="23">
        <f t="shared" si="61"/>
        <v>27.636666666666699</v>
      </c>
      <c r="M307" s="23">
        <f t="shared" si="62"/>
        <v>32.636666666666699</v>
      </c>
      <c r="N307">
        <f t="shared" si="63"/>
        <v>-59.679425888547627</v>
      </c>
      <c r="O307">
        <f t="shared" si="64"/>
        <v>-54.679425888547627</v>
      </c>
      <c r="P307">
        <f t="shared" si="70"/>
        <v>-30.320574111452373</v>
      </c>
      <c r="Q307">
        <f t="shared" si="65"/>
        <v>-10.320574111452373</v>
      </c>
    </row>
    <row r="308" spans="2:17" x14ac:dyDescent="0.25">
      <c r="B308" s="23">
        <v>299</v>
      </c>
      <c r="C308" s="3">
        <f t="shared" si="66"/>
        <v>8.1270903010033452E-2</v>
      </c>
      <c r="D308" s="13">
        <f t="shared" si="57"/>
        <v>4.6462682236008153</v>
      </c>
      <c r="E308" s="12">
        <f t="shared" si="58"/>
        <v>4.5999999999999996</v>
      </c>
      <c r="F308" s="4">
        <f t="shared" si="59"/>
        <v>1.0222682236008152</v>
      </c>
      <c r="G308" s="23">
        <f t="shared" si="67"/>
        <v>1</v>
      </c>
      <c r="H308" s="4">
        <f t="shared" si="68"/>
        <v>299.98581633137258</v>
      </c>
      <c r="I308" s="23">
        <f t="shared" si="60"/>
        <v>125.2193744701168</v>
      </c>
      <c r="J308" s="23">
        <f>VLOOKUP(G308,'FS antenna gain'!$A$2:$B$902,2)</f>
        <v>37.874375000001223</v>
      </c>
      <c r="K308" s="29">
        <f>VLOOKUP(E308,'vehicle radar antenna gain'!$A$3:$M$903,9)</f>
        <v>-6.75</v>
      </c>
      <c r="L308" s="23">
        <f t="shared" si="61"/>
        <v>28.25</v>
      </c>
      <c r="M308" s="23">
        <f t="shared" si="62"/>
        <v>33.25</v>
      </c>
      <c r="N308">
        <f t="shared" si="63"/>
        <v>-59.094999470115582</v>
      </c>
      <c r="O308">
        <f t="shared" si="64"/>
        <v>-54.094999470115582</v>
      </c>
      <c r="P308">
        <f t="shared" si="70"/>
        <v>-30.905000529884418</v>
      </c>
      <c r="Q308">
        <f t="shared" si="65"/>
        <v>-10.905000529884418</v>
      </c>
    </row>
    <row r="309" spans="2:17" x14ac:dyDescent="0.25">
      <c r="B309" s="23">
        <v>300</v>
      </c>
      <c r="C309" s="3">
        <f t="shared" si="66"/>
        <v>8.1000000000000003E-2</v>
      </c>
      <c r="D309" s="13">
        <f t="shared" si="57"/>
        <v>4.6308481344136521</v>
      </c>
      <c r="E309" s="12">
        <f t="shared" si="58"/>
        <v>4.5999999999999996</v>
      </c>
      <c r="F309" s="4">
        <f t="shared" si="59"/>
        <v>1.006848134413652</v>
      </c>
      <c r="G309" s="23">
        <f t="shared" si="67"/>
        <v>1</v>
      </c>
      <c r="H309" s="4">
        <f t="shared" si="68"/>
        <v>300.98254102190049</v>
      </c>
      <c r="I309" s="23">
        <f t="shared" si="60"/>
        <v>125.24818613214069</v>
      </c>
      <c r="J309" s="23">
        <f>VLOOKUP(G309,'FS antenna gain'!$A$2:$B$902,2)</f>
        <v>37.874375000001223</v>
      </c>
      <c r="K309" s="29">
        <f>VLOOKUP(E309,'vehicle radar antenna gain'!$A$3:$M$903,9)</f>
        <v>-6.75</v>
      </c>
      <c r="L309" s="23">
        <f t="shared" si="61"/>
        <v>28.25</v>
      </c>
      <c r="M309" s="23">
        <f t="shared" si="62"/>
        <v>33.25</v>
      </c>
      <c r="N309">
        <f t="shared" si="63"/>
        <v>-59.123811132139465</v>
      </c>
      <c r="O309">
        <f t="shared" si="64"/>
        <v>-54.123811132139465</v>
      </c>
      <c r="P309">
        <f t="shared" si="70"/>
        <v>-30.876188867860535</v>
      </c>
      <c r="Q309">
        <f t="shared" si="65"/>
        <v>-10.876188867860535</v>
      </c>
    </row>
    <row r="310" spans="2:17" x14ac:dyDescent="0.25">
      <c r="B310" s="29">
        <v>301</v>
      </c>
      <c r="C310" s="3">
        <f t="shared" si="66"/>
        <v>8.0730897009966773E-2</v>
      </c>
      <c r="D310" s="13">
        <f t="shared" si="57"/>
        <v>4.6155298386382073</v>
      </c>
      <c r="E310" s="12">
        <f t="shared" si="58"/>
        <v>4.5999999999999996</v>
      </c>
      <c r="F310" s="4">
        <f t="shared" si="59"/>
        <v>0.99152983863820721</v>
      </c>
      <c r="G310" s="29">
        <f t="shared" si="67"/>
        <v>1</v>
      </c>
      <c r="H310" s="4">
        <f t="shared" si="68"/>
        <v>301.97928736918368</v>
      </c>
      <c r="I310" s="29">
        <f t="shared" si="60"/>
        <v>125.27690316279899</v>
      </c>
      <c r="J310" s="29">
        <f>VLOOKUP(G310,'FS antenna gain'!$A$2:$B$902,2)</f>
        <v>37.874375000001223</v>
      </c>
      <c r="K310" s="29">
        <f>VLOOKUP(E310,'vehicle radar antenna gain'!$A$3:$M$903,9)</f>
        <v>-6.75</v>
      </c>
      <c r="L310" s="29">
        <f t="shared" si="61"/>
        <v>28.25</v>
      </c>
      <c r="M310" s="29">
        <f t="shared" si="62"/>
        <v>33.25</v>
      </c>
      <c r="N310">
        <f t="shared" si="63"/>
        <v>-59.152528162797765</v>
      </c>
      <c r="O310">
        <f t="shared" si="64"/>
        <v>-54.152528162797765</v>
      </c>
      <c r="P310">
        <f t="shared" si="70"/>
        <v>-30.847471837202235</v>
      </c>
      <c r="Q310">
        <f t="shared" si="65"/>
        <v>-10.847471837202235</v>
      </c>
    </row>
    <row r="311" spans="2:17" x14ac:dyDescent="0.25">
      <c r="B311" s="29">
        <v>302</v>
      </c>
      <c r="C311" s="3">
        <f t="shared" si="66"/>
        <v>8.0463576158940397E-2</v>
      </c>
      <c r="D311" s="13">
        <f t="shared" si="57"/>
        <v>4.6003123337978638</v>
      </c>
      <c r="E311" s="12">
        <f t="shared" si="58"/>
        <v>4.5999999999999996</v>
      </c>
      <c r="F311" s="4">
        <f t="shared" si="59"/>
        <v>0.97631233379786364</v>
      </c>
      <c r="G311" s="29">
        <f t="shared" si="67"/>
        <v>1</v>
      </c>
      <c r="H311" s="4">
        <f t="shared" si="68"/>
        <v>302.97605515947959</v>
      </c>
      <c r="I311" s="29">
        <f t="shared" si="60"/>
        <v>125.30552617758195</v>
      </c>
      <c r="J311" s="29">
        <f>VLOOKUP(G311,'FS antenna gain'!$A$2:$B$902,2)</f>
        <v>37.874375000001223</v>
      </c>
      <c r="K311" s="29">
        <f>VLOOKUP(E311,'vehicle radar antenna gain'!$A$3:$M$903,9)</f>
        <v>-6.75</v>
      </c>
      <c r="L311" s="29">
        <f t="shared" si="61"/>
        <v>28.25</v>
      </c>
      <c r="M311" s="29">
        <f t="shared" si="62"/>
        <v>33.25</v>
      </c>
      <c r="N311">
        <f t="shared" si="63"/>
        <v>-59.18115117758073</v>
      </c>
      <c r="O311">
        <f t="shared" si="64"/>
        <v>-54.18115117758073</v>
      </c>
      <c r="P311">
        <f t="shared" si="70"/>
        <v>-30.81884882241927</v>
      </c>
      <c r="Q311">
        <f t="shared" si="65"/>
        <v>-10.81884882241927</v>
      </c>
    </row>
    <row r="312" spans="2:17" x14ac:dyDescent="0.25">
      <c r="B312" s="29">
        <v>303</v>
      </c>
      <c r="C312" s="3">
        <f t="shared" si="66"/>
        <v>8.01980198019802E-2</v>
      </c>
      <c r="D312" s="13">
        <f t="shared" si="57"/>
        <v>4.5851946305079982</v>
      </c>
      <c r="E312" s="12">
        <f t="shared" si="58"/>
        <v>4.5999999999999996</v>
      </c>
      <c r="F312" s="4">
        <f t="shared" si="59"/>
        <v>0.96119463050799814</v>
      </c>
      <c r="G312" s="29">
        <f t="shared" si="67"/>
        <v>1</v>
      </c>
      <c r="H312" s="4">
        <f t="shared" si="68"/>
        <v>303.97284418184466</v>
      </c>
      <c r="I312" s="29">
        <f t="shared" si="60"/>
        <v>125.33405578603504</v>
      </c>
      <c r="J312" s="29">
        <f>VLOOKUP(G312,'FS antenna gain'!$A$2:$B$902,2)</f>
        <v>37.874375000001223</v>
      </c>
      <c r="K312" s="29">
        <f>VLOOKUP(E312,'vehicle radar antenna gain'!$A$3:$M$903,9)</f>
        <v>-6.75</v>
      </c>
      <c r="L312" s="29">
        <f t="shared" si="61"/>
        <v>28.25</v>
      </c>
      <c r="M312" s="29">
        <f t="shared" si="62"/>
        <v>33.25</v>
      </c>
      <c r="N312">
        <f t="shared" si="63"/>
        <v>-59.209680786033815</v>
      </c>
      <c r="O312">
        <f t="shared" si="64"/>
        <v>-54.209680786033815</v>
      </c>
      <c r="P312">
        <f t="shared" si="70"/>
        <v>-30.790319213966185</v>
      </c>
      <c r="Q312">
        <f t="shared" si="65"/>
        <v>-10.790319213966185</v>
      </c>
    </row>
    <row r="313" spans="2:17" x14ac:dyDescent="0.25">
      <c r="B313" s="29">
        <v>304</v>
      </c>
      <c r="C313" s="3">
        <f t="shared" si="66"/>
        <v>7.9934210526315788E-2</v>
      </c>
      <c r="D313" s="13">
        <f t="shared" si="57"/>
        <v>4.5701757522634194</v>
      </c>
      <c r="E313" s="12">
        <f t="shared" si="58"/>
        <v>4.5999999999999996</v>
      </c>
      <c r="F313" s="4">
        <f t="shared" si="59"/>
        <v>0.94617575226341932</v>
      </c>
      <c r="G313" s="29">
        <f t="shared" si="67"/>
        <v>0.9</v>
      </c>
      <c r="H313" s="4">
        <f t="shared" si="68"/>
        <v>304.96965422808876</v>
      </c>
      <c r="I313" s="29">
        <f t="shared" si="60"/>
        <v>125.36249259183506</v>
      </c>
      <c r="J313" s="29">
        <f>VLOOKUP(G313,'FS antenna gain'!$A$2:$B$902,2)</f>
        <v>39.038243749999559</v>
      </c>
      <c r="K313" s="29">
        <f>VLOOKUP(E313,'vehicle radar antenna gain'!$A$3:$M$903,9)</f>
        <v>-6.75</v>
      </c>
      <c r="L313" s="29">
        <f t="shared" si="61"/>
        <v>28.25</v>
      </c>
      <c r="M313" s="29">
        <f t="shared" si="62"/>
        <v>33.25</v>
      </c>
      <c r="N313">
        <f t="shared" si="63"/>
        <v>-58.074248841835505</v>
      </c>
      <c r="O313">
        <f t="shared" si="64"/>
        <v>-53.074248841835505</v>
      </c>
      <c r="P313">
        <f t="shared" si="70"/>
        <v>-31.925751158164495</v>
      </c>
      <c r="Q313">
        <f t="shared" si="65"/>
        <v>-11.925751158164495</v>
      </c>
    </row>
    <row r="314" spans="2:17" x14ac:dyDescent="0.25">
      <c r="B314" s="29">
        <v>305</v>
      </c>
      <c r="C314" s="3">
        <f t="shared" si="66"/>
        <v>7.9672131147540987E-2</v>
      </c>
      <c r="D314" s="13">
        <f t="shared" si="57"/>
        <v>4.55525473522993</v>
      </c>
      <c r="E314" s="12">
        <f t="shared" si="58"/>
        <v>4.5999999999999996</v>
      </c>
      <c r="F314" s="4">
        <f t="shared" si="59"/>
        <v>0.93125473522992985</v>
      </c>
      <c r="G314" s="29">
        <f t="shared" si="67"/>
        <v>0.9</v>
      </c>
      <c r="H314" s="4">
        <f t="shared" si="68"/>
        <v>305.96648509273041</v>
      </c>
      <c r="I314" s="29">
        <f t="shared" si="60"/>
        <v>125.39083719286441</v>
      </c>
      <c r="J314" s="29">
        <f>VLOOKUP(G314,'FS antenna gain'!$A$2:$B$902,2)</f>
        <v>39.038243749999559</v>
      </c>
      <c r="K314" s="29">
        <f>VLOOKUP(E314,'vehicle radar antenna gain'!$A$3:$M$903,9)</f>
        <v>-6.75</v>
      </c>
      <c r="L314" s="29">
        <f t="shared" si="61"/>
        <v>28.25</v>
      </c>
      <c r="M314" s="29">
        <f t="shared" si="62"/>
        <v>33.25</v>
      </c>
      <c r="N314">
        <f t="shared" si="63"/>
        <v>-58.102593442864851</v>
      </c>
      <c r="O314">
        <f t="shared" si="64"/>
        <v>-53.102593442864851</v>
      </c>
      <c r="P314">
        <f t="shared" si="70"/>
        <v>-31.897406557135149</v>
      </c>
      <c r="Q314">
        <f t="shared" si="65"/>
        <v>-11.897406557135149</v>
      </c>
    </row>
    <row r="315" spans="2:17" x14ac:dyDescent="0.25">
      <c r="B315" s="29">
        <v>306</v>
      </c>
      <c r="C315" s="3">
        <f t="shared" si="66"/>
        <v>7.9411764705882348E-2</v>
      </c>
      <c r="D315" s="13">
        <f t="shared" si="57"/>
        <v>4.5404306280398909</v>
      </c>
      <c r="E315" s="12">
        <f t="shared" si="58"/>
        <v>4.5</v>
      </c>
      <c r="F315" s="4">
        <f t="shared" si="59"/>
        <v>0.91643062803989084</v>
      </c>
      <c r="G315" s="29">
        <f t="shared" si="67"/>
        <v>0.9</v>
      </c>
      <c r="H315" s="4">
        <f t="shared" si="68"/>
        <v>306.96333657295298</v>
      </c>
      <c r="I315" s="29">
        <f t="shared" si="60"/>
        <v>125.41909018128462</v>
      </c>
      <c r="J315" s="29">
        <f>VLOOKUP(G315,'FS antenna gain'!$A$2:$B$902,2)</f>
        <v>39.038243749999559</v>
      </c>
      <c r="K315" s="29">
        <f>VLOOKUP(E315,'vehicle radar antenna gain'!$A$3:$M$903,9)</f>
        <v>-6.75</v>
      </c>
      <c r="L315" s="29">
        <f t="shared" si="61"/>
        <v>28.25</v>
      </c>
      <c r="M315" s="29">
        <f t="shared" si="62"/>
        <v>33.25</v>
      </c>
      <c r="N315">
        <f t="shared" si="63"/>
        <v>-58.130846431285057</v>
      </c>
      <c r="O315">
        <f t="shared" si="64"/>
        <v>-53.130846431285057</v>
      </c>
      <c r="P315">
        <f t="shared" si="70"/>
        <v>-31.869153568714943</v>
      </c>
      <c r="Q315">
        <f t="shared" si="65"/>
        <v>-11.869153568714943</v>
      </c>
    </row>
    <row r="316" spans="2:17" x14ac:dyDescent="0.25">
      <c r="B316" s="29">
        <v>307</v>
      </c>
      <c r="C316" s="3">
        <f t="shared" si="66"/>
        <v>7.9153094462540721E-2</v>
      </c>
      <c r="D316" s="13">
        <f t="shared" si="57"/>
        <v>4.5257024915917583</v>
      </c>
      <c r="E316" s="12">
        <f t="shared" si="58"/>
        <v>4.5</v>
      </c>
      <c r="F316" s="4">
        <f t="shared" si="59"/>
        <v>0.90170249159175819</v>
      </c>
      <c r="G316" s="29">
        <f t="shared" si="67"/>
        <v>0.9</v>
      </c>
      <c r="H316" s="4">
        <f t="shared" si="68"/>
        <v>307.96020846856175</v>
      </c>
      <c r="I316" s="29">
        <f t="shared" si="60"/>
        <v>125.44725214360858</v>
      </c>
      <c r="J316" s="29">
        <f>VLOOKUP(G316,'FS antenna gain'!$A$2:$B$902,2)</f>
        <v>39.038243749999559</v>
      </c>
      <c r="K316" s="29">
        <f>VLOOKUP(E316,'vehicle radar antenna gain'!$A$3:$M$903,9)</f>
        <v>-6.75</v>
      </c>
      <c r="L316" s="29">
        <f t="shared" si="61"/>
        <v>28.25</v>
      </c>
      <c r="M316" s="29">
        <f t="shared" si="62"/>
        <v>33.25</v>
      </c>
      <c r="N316">
        <f t="shared" si="63"/>
        <v>-58.159008393609021</v>
      </c>
      <c r="O316">
        <f t="shared" si="64"/>
        <v>-53.159008393609021</v>
      </c>
      <c r="P316">
        <f t="shared" si="70"/>
        <v>-31.840991606390979</v>
      </c>
      <c r="Q316">
        <f t="shared" si="65"/>
        <v>-11.840991606390979</v>
      </c>
    </row>
    <row r="317" spans="2:17" x14ac:dyDescent="0.25">
      <c r="B317" s="29">
        <v>308</v>
      </c>
      <c r="C317" s="3">
        <f t="shared" si="66"/>
        <v>7.8896103896103895E-2</v>
      </c>
      <c r="D317" s="13">
        <f t="shared" si="57"/>
        <v>4.5110693988534303</v>
      </c>
      <c r="E317" s="12">
        <f t="shared" si="58"/>
        <v>4.5</v>
      </c>
      <c r="F317" s="4">
        <f t="shared" si="59"/>
        <v>0.88706939885343017</v>
      </c>
      <c r="G317" s="29">
        <f t="shared" si="67"/>
        <v>0.9</v>
      </c>
      <c r="H317" s="4">
        <f t="shared" si="68"/>
        <v>308.95710058194163</v>
      </c>
      <c r="I317" s="29">
        <f t="shared" si="60"/>
        <v>125.47532366077172</v>
      </c>
      <c r="J317" s="29">
        <f>VLOOKUP(G317,'FS antenna gain'!$A$2:$B$902,2)</f>
        <v>39.038243749999559</v>
      </c>
      <c r="K317" s="29">
        <f>VLOOKUP(E317,'vehicle radar antenna gain'!$A$3:$M$903,9)</f>
        <v>-6.75</v>
      </c>
      <c r="L317" s="29">
        <f t="shared" si="61"/>
        <v>28.25</v>
      </c>
      <c r="M317" s="29">
        <f t="shared" si="62"/>
        <v>33.25</v>
      </c>
      <c r="N317">
        <f t="shared" si="63"/>
        <v>-58.187079910772162</v>
      </c>
      <c r="O317">
        <f t="shared" si="64"/>
        <v>-53.187079910772162</v>
      </c>
      <c r="P317">
        <f t="shared" si="70"/>
        <v>-31.812920089227838</v>
      </c>
      <c r="Q317">
        <f t="shared" si="65"/>
        <v>-11.812920089227838</v>
      </c>
    </row>
    <row r="318" spans="2:17" x14ac:dyDescent="0.25">
      <c r="B318" s="29">
        <v>309</v>
      </c>
      <c r="C318" s="3">
        <f t="shared" si="66"/>
        <v>7.8640776699029122E-2</v>
      </c>
      <c r="D318" s="13">
        <f t="shared" si="57"/>
        <v>4.4965304346693893</v>
      </c>
      <c r="E318" s="12">
        <f t="shared" si="58"/>
        <v>4.5</v>
      </c>
      <c r="F318" s="4">
        <f t="shared" si="59"/>
        <v>0.87253043466938918</v>
      </c>
      <c r="G318" s="29">
        <f t="shared" si="67"/>
        <v>0.9</v>
      </c>
      <c r="H318" s="4">
        <f t="shared" si="68"/>
        <v>309.95401271801597</v>
      </c>
      <c r="I318" s="29">
        <f t="shared" si="60"/>
        <v>125.50330530820196</v>
      </c>
      <c r="J318" s="29">
        <f>VLOOKUP(G318,'FS antenna gain'!$A$2:$B$902,2)</f>
        <v>39.038243749999559</v>
      </c>
      <c r="K318" s="29">
        <f>VLOOKUP(E318,'vehicle radar antenna gain'!$A$3:$M$903,9)</f>
        <v>-6.75</v>
      </c>
      <c r="L318" s="29">
        <f t="shared" si="61"/>
        <v>28.25</v>
      </c>
      <c r="M318" s="29">
        <f t="shared" si="62"/>
        <v>33.25</v>
      </c>
      <c r="N318">
        <f t="shared" si="63"/>
        <v>-58.2150615582024</v>
      </c>
      <c r="O318">
        <f t="shared" si="64"/>
        <v>-53.2150615582024</v>
      </c>
      <c r="P318">
        <f t="shared" si="70"/>
        <v>-31.7849384417976</v>
      </c>
      <c r="Q318">
        <f t="shared" si="65"/>
        <v>-11.7849384417976</v>
      </c>
    </row>
    <row r="319" spans="2:17" x14ac:dyDescent="0.25">
      <c r="B319" s="29">
        <v>310</v>
      </c>
      <c r="C319" s="3">
        <f t="shared" si="66"/>
        <v>7.8387096774193546E-2</v>
      </c>
      <c r="D319" s="13">
        <f t="shared" si="57"/>
        <v>4.4820846955715021</v>
      </c>
      <c r="E319" s="12">
        <f t="shared" si="58"/>
        <v>4.5</v>
      </c>
      <c r="F319" s="4">
        <f t="shared" si="59"/>
        <v>0.85808469557150202</v>
      </c>
      <c r="G319" s="29">
        <f t="shared" si="67"/>
        <v>0.9</v>
      </c>
      <c r="H319" s="4">
        <f t="shared" si="68"/>
        <v>310.95094468420581</v>
      </c>
      <c r="I319" s="29">
        <f t="shared" si="60"/>
        <v>125.53119765588872</v>
      </c>
      <c r="J319" s="29">
        <f>VLOOKUP(G319,'FS antenna gain'!$A$2:$B$902,2)</f>
        <v>39.038243749999559</v>
      </c>
      <c r="K319" s="29">
        <f>VLOOKUP(E319,'vehicle radar antenna gain'!$A$3:$M$903,9)</f>
        <v>-6.75</v>
      </c>
      <c r="L319" s="29">
        <f t="shared" si="61"/>
        <v>28.25</v>
      </c>
      <c r="M319" s="29">
        <f t="shared" si="62"/>
        <v>33.25</v>
      </c>
      <c r="N319">
        <f t="shared" si="63"/>
        <v>-58.242953905889159</v>
      </c>
      <c r="O319">
        <f t="shared" si="64"/>
        <v>-53.242953905889159</v>
      </c>
      <c r="P319">
        <f t="shared" si="70"/>
        <v>-31.757046094110841</v>
      </c>
      <c r="Q319">
        <f t="shared" si="65"/>
        <v>-11.757046094110841</v>
      </c>
    </row>
    <row r="320" spans="2:17" x14ac:dyDescent="0.25">
      <c r="B320" s="29">
        <v>311</v>
      </c>
      <c r="C320" s="3">
        <f t="shared" si="66"/>
        <v>7.8135048231511253E-2</v>
      </c>
      <c r="D320" s="13">
        <f t="shared" si="57"/>
        <v>4.4677312895934236</v>
      </c>
      <c r="E320" s="12">
        <f t="shared" si="58"/>
        <v>4.5</v>
      </c>
      <c r="F320" s="4">
        <f t="shared" si="59"/>
        <v>0.84373128959342347</v>
      </c>
      <c r="G320" s="29">
        <f t="shared" si="67"/>
        <v>0.8</v>
      </c>
      <c r="H320" s="4">
        <f t="shared" si="68"/>
        <v>311.94789629039013</v>
      </c>
      <c r="I320" s="29">
        <f t="shared" si="60"/>
        <v>125.55900126845052</v>
      </c>
      <c r="J320" s="29">
        <f>VLOOKUP(G320,'FS antenna gain'!$A$2:$B$902,2)</f>
        <v>40.079600000001093</v>
      </c>
      <c r="K320" s="29">
        <f>VLOOKUP(E320,'vehicle radar antenna gain'!$A$3:$M$903,9)</f>
        <v>-6.75</v>
      </c>
      <c r="L320" s="29">
        <f t="shared" si="61"/>
        <v>28.25</v>
      </c>
      <c r="M320" s="29">
        <f t="shared" si="62"/>
        <v>33.25</v>
      </c>
      <c r="N320">
        <f t="shared" si="63"/>
        <v>-57.229401268449422</v>
      </c>
      <c r="O320">
        <f t="shared" si="64"/>
        <v>-52.229401268449422</v>
      </c>
      <c r="P320">
        <f t="shared" si="70"/>
        <v>-32.770598731550578</v>
      </c>
      <c r="Q320">
        <f t="shared" si="65"/>
        <v>-12.770598731550578</v>
      </c>
    </row>
    <row r="321" spans="2:17" x14ac:dyDescent="0.25">
      <c r="B321" s="29">
        <v>312</v>
      </c>
      <c r="C321" s="3">
        <f t="shared" si="66"/>
        <v>7.7884615384615385E-2</v>
      </c>
      <c r="D321" s="13">
        <f t="shared" si="57"/>
        <v>4.453469336088526</v>
      </c>
      <c r="E321" s="12">
        <f t="shared" si="58"/>
        <v>4.5</v>
      </c>
      <c r="F321" s="4">
        <f t="shared" si="59"/>
        <v>0.82946933608852591</v>
      </c>
      <c r="G321" s="29">
        <f t="shared" si="67"/>
        <v>0.8</v>
      </c>
      <c r="H321" s="4">
        <f t="shared" si="68"/>
        <v>312.94486734886709</v>
      </c>
      <c r="I321" s="29">
        <f t="shared" si="60"/>
        <v>125.58671670520221</v>
      </c>
      <c r="J321" s="29">
        <f>VLOOKUP(G321,'FS antenna gain'!$A$2:$B$902,2)</f>
        <v>40.079600000001093</v>
      </c>
      <c r="K321" s="29">
        <f>VLOOKUP(E321,'vehicle radar antenna gain'!$A$3:$M$903,9)</f>
        <v>-6.75</v>
      </c>
      <c r="L321" s="29">
        <f t="shared" si="61"/>
        <v>28.25</v>
      </c>
      <c r="M321" s="29">
        <f t="shared" si="62"/>
        <v>33.25</v>
      </c>
      <c r="N321">
        <f t="shared" si="63"/>
        <v>-57.257116705201113</v>
      </c>
      <c r="O321">
        <f t="shared" si="64"/>
        <v>-52.257116705201113</v>
      </c>
      <c r="P321">
        <f t="shared" si="70"/>
        <v>-32.742883294798887</v>
      </c>
      <c r="Q321">
        <f t="shared" si="65"/>
        <v>-12.742883294798887</v>
      </c>
    </row>
    <row r="322" spans="2:17" x14ac:dyDescent="0.25">
      <c r="B322" s="29">
        <v>313</v>
      </c>
      <c r="C322" s="3">
        <f t="shared" si="66"/>
        <v>7.763578274760384E-2</v>
      </c>
      <c r="D322" s="13">
        <f t="shared" si="57"/>
        <v>4.4392979655512521</v>
      </c>
      <c r="E322" s="12">
        <f t="shared" si="58"/>
        <v>4.4000000000000004</v>
      </c>
      <c r="F322" s="4">
        <f t="shared" si="59"/>
        <v>0.815297965551252</v>
      </c>
      <c r="G322" s="29">
        <f t="shared" si="67"/>
        <v>0.8</v>
      </c>
      <c r="H322" s="4">
        <f t="shared" si="68"/>
        <v>313.94185767431526</v>
      </c>
      <c r="I322" s="29">
        <f t="shared" si="60"/>
        <v>125.61434452022047</v>
      </c>
      <c r="J322" s="29">
        <f>VLOOKUP(G322,'FS antenna gain'!$A$2:$B$902,2)</f>
        <v>40.079600000001093</v>
      </c>
      <c r="K322" s="29">
        <f>VLOOKUP(E322,'vehicle radar antenna gain'!$A$3:$M$903,9)</f>
        <v>-6.4533333333333012</v>
      </c>
      <c r="L322" s="29">
        <f t="shared" si="61"/>
        <v>28.546666666666699</v>
      </c>
      <c r="M322" s="29">
        <f t="shared" si="62"/>
        <v>33.546666666666695</v>
      </c>
      <c r="N322">
        <f t="shared" si="63"/>
        <v>-56.988077853552682</v>
      </c>
      <c r="O322">
        <f t="shared" si="64"/>
        <v>-51.988077853552682</v>
      </c>
      <c r="P322">
        <f t="shared" si="70"/>
        <v>-33.011922146447318</v>
      </c>
      <c r="Q322">
        <f t="shared" si="65"/>
        <v>-13.011922146447318</v>
      </c>
    </row>
    <row r="323" spans="2:17" x14ac:dyDescent="0.25">
      <c r="B323" s="29">
        <v>314</v>
      </c>
      <c r="C323" s="3">
        <f t="shared" si="66"/>
        <v>7.738853503184713E-2</v>
      </c>
      <c r="D323" s="13">
        <f t="shared" si="57"/>
        <v>4.4252163194418541</v>
      </c>
      <c r="E323" s="12">
        <f t="shared" si="58"/>
        <v>4.4000000000000004</v>
      </c>
      <c r="F323" s="4">
        <f t="shared" si="59"/>
        <v>0.80121631944185401</v>
      </c>
      <c r="G323" s="29">
        <f t="shared" si="67"/>
        <v>0.8</v>
      </c>
      <c r="H323" s="4">
        <f t="shared" si="68"/>
        <v>314.93886708375646</v>
      </c>
      <c r="I323" s="29">
        <f t="shared" si="60"/>
        <v>125.64188526240855</v>
      </c>
      <c r="J323" s="29">
        <f>VLOOKUP(G323,'FS antenna gain'!$A$2:$B$902,2)</f>
        <v>40.079600000001093</v>
      </c>
      <c r="K323" s="29">
        <f>VLOOKUP(E323,'vehicle radar antenna gain'!$A$3:$M$903,9)</f>
        <v>-6.4533333333333012</v>
      </c>
      <c r="L323" s="29">
        <f t="shared" si="61"/>
        <v>28.546666666666699</v>
      </c>
      <c r="M323" s="29">
        <f t="shared" si="62"/>
        <v>33.546666666666695</v>
      </c>
      <c r="N323">
        <f t="shared" si="63"/>
        <v>-57.015618595740762</v>
      </c>
      <c r="O323">
        <f t="shared" si="64"/>
        <v>-52.015618595740762</v>
      </c>
      <c r="P323">
        <f t="shared" si="70"/>
        <v>-32.984381404259238</v>
      </c>
      <c r="Q323">
        <f t="shared" si="65"/>
        <v>-12.984381404259238</v>
      </c>
    </row>
    <row r="324" spans="2:17" x14ac:dyDescent="0.25">
      <c r="B324" s="29">
        <v>315</v>
      </c>
      <c r="C324" s="3">
        <f t="shared" si="66"/>
        <v>7.7142857142857152E-2</v>
      </c>
      <c r="D324" s="13">
        <f t="shared" si="57"/>
        <v>4.4112235500144115</v>
      </c>
      <c r="E324" s="12">
        <f t="shared" si="58"/>
        <v>4.4000000000000004</v>
      </c>
      <c r="F324" s="4">
        <f t="shared" si="59"/>
        <v>0.78722355001441136</v>
      </c>
      <c r="G324" s="29">
        <f t="shared" si="67"/>
        <v>0.8</v>
      </c>
      <c r="H324" s="4">
        <f t="shared" si="68"/>
        <v>315.93589539651867</v>
      </c>
      <c r="I324" s="29">
        <f t="shared" si="60"/>
        <v>125.66933947556026</v>
      </c>
      <c r="J324" s="29">
        <f>VLOOKUP(G324,'FS antenna gain'!$A$2:$B$902,2)</f>
        <v>40.079600000001093</v>
      </c>
      <c r="K324" s="29">
        <f>VLOOKUP(E324,'vehicle radar antenna gain'!$A$3:$M$903,9)</f>
        <v>-6.4533333333333012</v>
      </c>
      <c r="L324" s="29">
        <f t="shared" si="61"/>
        <v>28.546666666666699</v>
      </c>
      <c r="M324" s="29">
        <f t="shared" si="62"/>
        <v>33.546666666666695</v>
      </c>
      <c r="N324">
        <f t="shared" si="63"/>
        <v>-57.043072808892475</v>
      </c>
      <c r="O324">
        <f t="shared" si="64"/>
        <v>-52.043072808892475</v>
      </c>
      <c r="P324">
        <f t="shared" si="70"/>
        <v>-32.956927191107525</v>
      </c>
      <c r="Q324">
        <f t="shared" si="65"/>
        <v>-12.956927191107525</v>
      </c>
    </row>
    <row r="325" spans="2:17" x14ac:dyDescent="0.25">
      <c r="B325" s="29">
        <v>316</v>
      </c>
      <c r="C325" s="3">
        <f t="shared" si="66"/>
        <v>7.6898734177215197E-2</v>
      </c>
      <c r="D325" s="13">
        <f t="shared" si="57"/>
        <v>4.3973188201480653</v>
      </c>
      <c r="E325" s="12">
        <f t="shared" si="58"/>
        <v>4.4000000000000004</v>
      </c>
      <c r="F325" s="4">
        <f t="shared" si="59"/>
        <v>0.77331882014806519</v>
      </c>
      <c r="G325" s="29">
        <f t="shared" si="67"/>
        <v>0.8</v>
      </c>
      <c r="H325" s="4">
        <f t="shared" si="68"/>
        <v>316.93294243420013</v>
      </c>
      <c r="I325" s="29">
        <f t="shared" si="60"/>
        <v>125.6967076984227</v>
      </c>
      <c r="J325" s="29">
        <f>VLOOKUP(G325,'FS antenna gain'!$A$2:$B$902,2)</f>
        <v>40.079600000001093</v>
      </c>
      <c r="K325" s="29">
        <f>VLOOKUP(E325,'vehicle radar antenna gain'!$A$3:$M$903,9)</f>
        <v>-6.4533333333333012</v>
      </c>
      <c r="L325" s="29">
        <f t="shared" si="61"/>
        <v>28.546666666666699</v>
      </c>
      <c r="M325" s="29">
        <f t="shared" si="62"/>
        <v>33.546666666666695</v>
      </c>
      <c r="N325">
        <f t="shared" si="63"/>
        <v>-57.07044103175491</v>
      </c>
      <c r="O325">
        <f t="shared" si="64"/>
        <v>-52.07044103175491</v>
      </c>
      <c r="P325">
        <f t="shared" si="70"/>
        <v>-32.92955896824509</v>
      </c>
      <c r="Q325">
        <f t="shared" si="65"/>
        <v>-12.92955896824509</v>
      </c>
    </row>
    <row r="326" spans="2:17" x14ac:dyDescent="0.25">
      <c r="B326" s="29">
        <v>317</v>
      </c>
      <c r="C326" s="3">
        <f t="shared" si="66"/>
        <v>7.6656151419558366E-2</v>
      </c>
      <c r="D326" s="13">
        <f t="shared" si="57"/>
        <v>4.3835013031814176</v>
      </c>
      <c r="E326" s="12">
        <f t="shared" si="58"/>
        <v>4.4000000000000004</v>
      </c>
      <c r="F326" s="4">
        <f t="shared" si="59"/>
        <v>0.75950130318141751</v>
      </c>
      <c r="G326" s="29">
        <f t="shared" si="67"/>
        <v>0.8</v>
      </c>
      <c r="H326" s="4">
        <f t="shared" si="68"/>
        <v>317.93000802063335</v>
      </c>
      <c r="I326" s="29">
        <f t="shared" si="60"/>
        <v>125.72399046475795</v>
      </c>
      <c r="J326" s="29">
        <f>VLOOKUP(G326,'FS antenna gain'!$A$2:$B$902,2)</f>
        <v>40.079600000001093</v>
      </c>
      <c r="K326" s="29">
        <f>VLOOKUP(E326,'vehicle radar antenna gain'!$A$3:$M$903,9)</f>
        <v>-6.4533333333333012</v>
      </c>
      <c r="L326" s="29">
        <f t="shared" si="61"/>
        <v>28.546666666666699</v>
      </c>
      <c r="M326" s="29">
        <f t="shared" si="62"/>
        <v>33.546666666666695</v>
      </c>
      <c r="N326">
        <f t="shared" si="63"/>
        <v>-57.097723798090158</v>
      </c>
      <c r="O326">
        <f t="shared" si="64"/>
        <v>-52.097723798090158</v>
      </c>
      <c r="P326">
        <f t="shared" si="70"/>
        <v>-32.902276201909842</v>
      </c>
      <c r="Q326">
        <f t="shared" si="65"/>
        <v>-12.902276201909842</v>
      </c>
    </row>
    <row r="327" spans="2:17" x14ac:dyDescent="0.25">
      <c r="B327" s="29">
        <v>318</v>
      </c>
      <c r="C327" s="3">
        <f t="shared" si="66"/>
        <v>7.6415094339622638E-2</v>
      </c>
      <c r="D327" s="13">
        <f t="shared" si="57"/>
        <v>4.3697701827499973</v>
      </c>
      <c r="E327" s="12">
        <f t="shared" si="58"/>
        <v>4.4000000000000004</v>
      </c>
      <c r="F327" s="4">
        <f t="shared" si="59"/>
        <v>0.74577018274999718</v>
      </c>
      <c r="G327" s="29">
        <f t="shared" si="67"/>
        <v>0.7</v>
      </c>
      <c r="H327" s="4">
        <f t="shared" si="68"/>
        <v>318.92709198185094</v>
      </c>
      <c r="I327" s="29">
        <f t="shared" si="60"/>
        <v>125.75118830340421</v>
      </c>
      <c r="J327" s="29">
        <f>VLOOKUP(G327,'FS antenna gain'!$A$2:$B$902,2)</f>
        <v>41.794775000000449</v>
      </c>
      <c r="K327" s="29">
        <f>VLOOKUP(E327,'vehicle radar antenna gain'!$A$3:$M$903,9)</f>
        <v>-6.4533333333333012</v>
      </c>
      <c r="L327" s="29">
        <f t="shared" si="61"/>
        <v>28.546666666666699</v>
      </c>
      <c r="M327" s="29">
        <f t="shared" si="62"/>
        <v>33.546666666666695</v>
      </c>
      <c r="N327">
        <f t="shared" si="63"/>
        <v>-55.409746636737061</v>
      </c>
      <c r="O327">
        <f t="shared" si="64"/>
        <v>-50.409746636737061</v>
      </c>
      <c r="P327">
        <f t="shared" si="70"/>
        <v>-34.590253363262939</v>
      </c>
      <c r="Q327">
        <f t="shared" si="65"/>
        <v>-14.590253363262939</v>
      </c>
    </row>
    <row r="328" spans="2:17" x14ac:dyDescent="0.25">
      <c r="B328" s="29">
        <v>319</v>
      </c>
      <c r="C328" s="3">
        <f t="shared" si="66"/>
        <v>7.6175548589341696E-2</v>
      </c>
      <c r="D328" s="13">
        <f t="shared" si="57"/>
        <v>4.3561246526267556</v>
      </c>
      <c r="E328" s="12">
        <f t="shared" si="58"/>
        <v>4.4000000000000004</v>
      </c>
      <c r="F328" s="4">
        <f t="shared" si="59"/>
        <v>0.73212465262675552</v>
      </c>
      <c r="G328" s="29">
        <f t="shared" si="67"/>
        <v>0.7</v>
      </c>
      <c r="H328" s="4">
        <f t="shared" si="68"/>
        <v>319.92419414605081</v>
      </c>
      <c r="I328" s="29">
        <f t="shared" si="60"/>
        <v>125.7783017383357</v>
      </c>
      <c r="J328" s="29">
        <f>VLOOKUP(G328,'FS antenna gain'!$A$2:$B$902,2)</f>
        <v>41.794775000000449</v>
      </c>
      <c r="K328" s="29">
        <f>VLOOKUP(E328,'vehicle radar antenna gain'!$A$3:$M$903,9)</f>
        <v>-6.4533333333333012</v>
      </c>
      <c r="L328" s="29">
        <f t="shared" si="61"/>
        <v>28.546666666666699</v>
      </c>
      <c r="M328" s="29">
        <f t="shared" si="62"/>
        <v>33.546666666666695</v>
      </c>
      <c r="N328">
        <f t="shared" si="63"/>
        <v>-55.436860071668555</v>
      </c>
      <c r="O328">
        <f t="shared" si="64"/>
        <v>-50.436860071668555</v>
      </c>
      <c r="P328">
        <f t="shared" si="70"/>
        <v>-34.563139928331445</v>
      </c>
      <c r="Q328">
        <f t="shared" si="65"/>
        <v>-14.563139928331445</v>
      </c>
    </row>
    <row r="329" spans="2:17" x14ac:dyDescent="0.25">
      <c r="B329" s="29">
        <v>320</v>
      </c>
      <c r="C329" s="3">
        <f t="shared" si="66"/>
        <v>7.5937500000000005E-2</v>
      </c>
      <c r="D329" s="13">
        <f t="shared" si="57"/>
        <v>4.3425639165654921</v>
      </c>
      <c r="E329" s="12">
        <f t="shared" si="58"/>
        <v>4.3</v>
      </c>
      <c r="F329" s="4">
        <f t="shared" si="59"/>
        <v>0.71856391656549201</v>
      </c>
      <c r="G329" s="29">
        <f t="shared" si="67"/>
        <v>0.7</v>
      </c>
      <c r="H329" s="4">
        <f t="shared" si="68"/>
        <v>320.92131434356304</v>
      </c>
      <c r="I329" s="29">
        <f t="shared" si="60"/>
        <v>125.80533128872179</v>
      </c>
      <c r="J329" s="29">
        <f>VLOOKUP(G329,'FS antenna gain'!$A$2:$B$902,2)</f>
        <v>41.794775000000449</v>
      </c>
      <c r="K329" s="29">
        <f>VLOOKUP(E329,'vehicle radar antenna gain'!$A$3:$M$903,9)</f>
        <v>-6.1633333333334015</v>
      </c>
      <c r="L329" s="29">
        <f t="shared" si="61"/>
        <v>28.836666666666599</v>
      </c>
      <c r="M329" s="29">
        <f t="shared" si="62"/>
        <v>33.836666666666602</v>
      </c>
      <c r="N329">
        <f t="shared" si="63"/>
        <v>-55.173889622054737</v>
      </c>
      <c r="O329">
        <f t="shared" si="64"/>
        <v>-50.173889622054737</v>
      </c>
      <c r="P329">
        <f t="shared" si="70"/>
        <v>-34.826110377945263</v>
      </c>
      <c r="Q329">
        <f t="shared" si="65"/>
        <v>-14.826110377945263</v>
      </c>
    </row>
    <row r="330" spans="2:17" x14ac:dyDescent="0.25">
      <c r="B330" s="29">
        <v>321</v>
      </c>
      <c r="C330" s="3">
        <f t="shared" si="66"/>
        <v>7.5700934579439258E-2</v>
      </c>
      <c r="D330" s="13">
        <f t="shared" ref="D330:D393" si="71">DEGREES(ATAN(C330))</f>
        <v>4.3290871881471915</v>
      </c>
      <c r="E330" s="12">
        <f t="shared" ref="E330:E393" si="72">ROUND(D330,1)</f>
        <v>4.3</v>
      </c>
      <c r="F330" s="4">
        <f t="shared" ref="F330:F392" si="73">D330-3.624</f>
        <v>0.7050871881471914</v>
      </c>
      <c r="G330" s="29">
        <f t="shared" si="67"/>
        <v>0.7</v>
      </c>
      <c r="H330" s="4">
        <f t="shared" si="68"/>
        <v>321.91845240681687</v>
      </c>
      <c r="I330" s="29">
        <f t="shared" ref="I330:I393" si="74">20*LOG10(H330)+20*LOG10($C$3*1000000000)-147.55</f>
        <v>125.83227746898513</v>
      </c>
      <c r="J330" s="29">
        <f>VLOOKUP(G330,'FS antenna gain'!$A$2:$B$902,2)</f>
        <v>41.794775000000449</v>
      </c>
      <c r="K330" s="29">
        <f>VLOOKUP(E330,'vehicle radar antenna gain'!$A$3:$M$903,9)</f>
        <v>-6.1633333333334015</v>
      </c>
      <c r="L330" s="29">
        <f t="shared" ref="L330:L393" si="75">$C$5+K330</f>
        <v>28.836666666666599</v>
      </c>
      <c r="M330" s="29">
        <f t="shared" ref="M330:M393" si="76">$C$4+K330</f>
        <v>33.836666666666602</v>
      </c>
      <c r="N330">
        <f t="shared" ref="N330:N393" si="77">L330-I330+J330</f>
        <v>-55.200835802318075</v>
      </c>
      <c r="O330">
        <f t="shared" ref="O330:O393" si="78">M330-I330+J330</f>
        <v>-50.200835802318075</v>
      </c>
      <c r="P330">
        <f t="shared" si="70"/>
        <v>-34.799164197681925</v>
      </c>
      <c r="Q330">
        <f t="shared" ref="Q330:Q393" si="79">-(O330-$I$5)</f>
        <v>-14.799164197681925</v>
      </c>
    </row>
    <row r="331" spans="2:17" x14ac:dyDescent="0.25">
      <c r="B331" s="29">
        <v>322</v>
      </c>
      <c r="C331" s="3">
        <f t="shared" ref="C331:C394" si="80">24.3/(B331)</f>
        <v>7.5465838509316777E-2</v>
      </c>
      <c r="D331" s="13">
        <f t="shared" si="71"/>
        <v>4.3156936906291632</v>
      </c>
      <c r="E331" s="12">
        <f t="shared" si="72"/>
        <v>4.3</v>
      </c>
      <c r="F331" s="4">
        <f t="shared" si="73"/>
        <v>0.69169369062916308</v>
      </c>
      <c r="G331" s="29">
        <f t="shared" ref="G331:G394" si="81">ROUND(F331,1)</f>
        <v>0.7</v>
      </c>
      <c r="H331" s="4">
        <f t="shared" ref="H331:H394" si="82">SQRT((B331)^2+(24.3)^2)</f>
        <v>322.91560817030819</v>
      </c>
      <c r="I331" s="29">
        <f t="shared" si="74"/>
        <v>125.85914078885895</v>
      </c>
      <c r="J331" s="29">
        <f>VLOOKUP(G331,'FS antenna gain'!$A$2:$B$902,2)</f>
        <v>41.794775000000449</v>
      </c>
      <c r="K331" s="29">
        <f>VLOOKUP(E331,'vehicle radar antenna gain'!$A$3:$M$903,9)</f>
        <v>-6.1633333333334015</v>
      </c>
      <c r="L331" s="29">
        <f t="shared" si="75"/>
        <v>28.836666666666599</v>
      </c>
      <c r="M331" s="29">
        <f t="shared" si="76"/>
        <v>33.836666666666602</v>
      </c>
      <c r="N331">
        <f t="shared" si="77"/>
        <v>-55.2276991221919</v>
      </c>
      <c r="O331">
        <f t="shared" si="78"/>
        <v>-50.2276991221919</v>
      </c>
      <c r="P331">
        <f t="shared" si="70"/>
        <v>-34.7723008778081</v>
      </c>
      <c r="Q331">
        <f t="shared" si="79"/>
        <v>-14.7723008778081</v>
      </c>
    </row>
    <row r="332" spans="2:17" x14ac:dyDescent="0.25">
      <c r="B332" s="29">
        <v>323</v>
      </c>
      <c r="C332" s="3">
        <f t="shared" si="80"/>
        <v>7.5232198142414858E-2</v>
      </c>
      <c r="D332" s="13">
        <f t="shared" si="71"/>
        <v>4.302382656796965</v>
      </c>
      <c r="E332" s="12">
        <f t="shared" si="72"/>
        <v>4.3</v>
      </c>
      <c r="F332" s="4">
        <f t="shared" si="73"/>
        <v>0.67838265679696486</v>
      </c>
      <c r="G332" s="29">
        <f t="shared" si="81"/>
        <v>0.7</v>
      </c>
      <c r="H332" s="4">
        <f t="shared" si="82"/>
        <v>323.91278147056812</v>
      </c>
      <c r="I332" s="29">
        <f t="shared" si="74"/>
        <v>125.88592175344382</v>
      </c>
      <c r="J332" s="29">
        <f>VLOOKUP(G332,'FS antenna gain'!$A$2:$B$902,2)</f>
        <v>41.794775000000449</v>
      </c>
      <c r="K332" s="29">
        <f>VLOOKUP(E332,'vehicle radar antenna gain'!$A$3:$M$903,9)</f>
        <v>-6.1633333333334015</v>
      </c>
      <c r="L332" s="29">
        <f t="shared" si="75"/>
        <v>28.836666666666599</v>
      </c>
      <c r="M332" s="29">
        <f t="shared" si="76"/>
        <v>33.836666666666602</v>
      </c>
      <c r="N332">
        <f t="shared" si="77"/>
        <v>-55.254480086776773</v>
      </c>
      <c r="O332">
        <f t="shared" si="78"/>
        <v>-50.254480086776773</v>
      </c>
      <c r="P332">
        <f t="shared" si="70"/>
        <v>-34.745519913223227</v>
      </c>
      <c r="Q332">
        <f t="shared" si="79"/>
        <v>-14.745519913223227</v>
      </c>
    </row>
    <row r="333" spans="2:17" x14ac:dyDescent="0.25">
      <c r="B333" s="29">
        <v>324</v>
      </c>
      <c r="C333" s="3">
        <f t="shared" si="80"/>
        <v>7.4999999999999997E-2</v>
      </c>
      <c r="D333" s="13">
        <f t="shared" si="71"/>
        <v>4.289153328819018</v>
      </c>
      <c r="E333" s="12">
        <f t="shared" si="72"/>
        <v>4.3</v>
      </c>
      <c r="F333" s="4">
        <f t="shared" si="73"/>
        <v>0.6651533288190179</v>
      </c>
      <c r="G333" s="29">
        <f t="shared" si="81"/>
        <v>0.7</v>
      </c>
      <c r="H333" s="4">
        <f t="shared" si="82"/>
        <v>324.90997214613157</v>
      </c>
      <c r="I333" s="29">
        <f t="shared" si="74"/>
        <v>125.91262086326276</v>
      </c>
      <c r="J333" s="29">
        <f>VLOOKUP(G333,'FS antenna gain'!$A$2:$B$902,2)</f>
        <v>41.794775000000449</v>
      </c>
      <c r="K333" s="29">
        <f>VLOOKUP(E333,'vehicle radar antenna gain'!$A$3:$M$903,9)</f>
        <v>-6.1633333333334015</v>
      </c>
      <c r="L333" s="29">
        <f t="shared" si="75"/>
        <v>28.836666666666599</v>
      </c>
      <c r="M333" s="29">
        <f t="shared" si="76"/>
        <v>33.836666666666602</v>
      </c>
      <c r="N333">
        <f t="shared" si="77"/>
        <v>-55.281179196595708</v>
      </c>
      <c r="O333">
        <f t="shared" si="78"/>
        <v>-50.281179196595708</v>
      </c>
      <c r="P333">
        <f t="shared" si="70"/>
        <v>-34.718820803404292</v>
      </c>
      <c r="Q333">
        <f t="shared" si="79"/>
        <v>-14.718820803404292</v>
      </c>
    </row>
    <row r="334" spans="2:17" x14ac:dyDescent="0.25">
      <c r="B334" s="29">
        <v>325</v>
      </c>
      <c r="C334" s="3">
        <f t="shared" si="80"/>
        <v>7.4769230769230768E-2</v>
      </c>
      <c r="D334" s="13">
        <f t="shared" si="71"/>
        <v>4.2760049581038801</v>
      </c>
      <c r="E334" s="12">
        <f t="shared" si="72"/>
        <v>4.3</v>
      </c>
      <c r="F334" s="4">
        <f t="shared" si="73"/>
        <v>0.65200495810388004</v>
      </c>
      <c r="G334" s="29">
        <f t="shared" si="81"/>
        <v>0.7</v>
      </c>
      <c r="H334" s="4">
        <f t="shared" si="82"/>
        <v>325.90718003750703</v>
      </c>
      <c r="I334" s="29">
        <f t="shared" si="74"/>
        <v>125.93923861431654</v>
      </c>
      <c r="J334" s="29">
        <f>VLOOKUP(G334,'FS antenna gain'!$A$2:$B$902,2)</f>
        <v>41.794775000000449</v>
      </c>
      <c r="K334" s="29">
        <f>VLOOKUP(E334,'vehicle radar antenna gain'!$A$3:$M$903,9)</f>
        <v>-6.1633333333334015</v>
      </c>
      <c r="L334" s="29">
        <f t="shared" si="75"/>
        <v>28.836666666666599</v>
      </c>
      <c r="M334" s="29">
        <f t="shared" si="76"/>
        <v>33.836666666666602</v>
      </c>
      <c r="N334">
        <f t="shared" si="77"/>
        <v>-55.307796947649486</v>
      </c>
      <c r="O334">
        <f t="shared" si="78"/>
        <v>-50.307796947649486</v>
      </c>
      <c r="P334">
        <f t="shared" si="70"/>
        <v>-34.692203052350514</v>
      </c>
      <c r="Q334">
        <f t="shared" si="79"/>
        <v>-14.692203052350514</v>
      </c>
    </row>
    <row r="335" spans="2:17" x14ac:dyDescent="0.25">
      <c r="B335" s="29">
        <v>326</v>
      </c>
      <c r="C335" s="3">
        <f t="shared" si="80"/>
        <v>7.4539877300613497E-2</v>
      </c>
      <c r="D335" s="13">
        <f t="shared" si="71"/>
        <v>4.2629368051601038</v>
      </c>
      <c r="E335" s="12">
        <f t="shared" si="72"/>
        <v>4.3</v>
      </c>
      <c r="F335" s="4">
        <f t="shared" si="73"/>
        <v>0.63893680516010365</v>
      </c>
      <c r="G335" s="29">
        <f t="shared" si="81"/>
        <v>0.6</v>
      </c>
      <c r="H335" s="4">
        <f t="shared" si="82"/>
        <v>326.90440498714605</v>
      </c>
      <c r="I335" s="29">
        <f t="shared" si="74"/>
        <v>125.96577549813748</v>
      </c>
      <c r="J335" s="29">
        <f>VLOOKUP(G335,'FS antenna gain'!$A$2:$B$902,2)</f>
        <v>42.468593750000842</v>
      </c>
      <c r="K335" s="29">
        <f>VLOOKUP(E335,'vehicle radar antenna gain'!$A$3:$M$903,9)</f>
        <v>-6.1633333333334015</v>
      </c>
      <c r="L335" s="29">
        <f t="shared" si="75"/>
        <v>28.836666666666599</v>
      </c>
      <c r="M335" s="29">
        <f t="shared" si="76"/>
        <v>33.836666666666602</v>
      </c>
      <c r="N335">
        <f t="shared" si="77"/>
        <v>-54.660515081470031</v>
      </c>
      <c r="O335">
        <f t="shared" si="78"/>
        <v>-49.660515081470031</v>
      </c>
      <c r="P335">
        <f t="shared" si="70"/>
        <v>-35.339484918529969</v>
      </c>
      <c r="Q335">
        <f t="shared" si="79"/>
        <v>-15.339484918529969</v>
      </c>
    </row>
    <row r="336" spans="2:17" x14ac:dyDescent="0.25">
      <c r="B336" s="29">
        <v>327</v>
      </c>
      <c r="C336" s="3">
        <f t="shared" si="80"/>
        <v>7.4311926605504591E-2</v>
      </c>
      <c r="D336" s="13">
        <f t="shared" si="71"/>
        <v>4.2499481394586383</v>
      </c>
      <c r="E336" s="12">
        <f t="shared" si="72"/>
        <v>4.2</v>
      </c>
      <c r="F336" s="4">
        <f t="shared" si="73"/>
        <v>0.62594813945863814</v>
      </c>
      <c r="G336" s="29">
        <f t="shared" si="81"/>
        <v>0.6</v>
      </c>
      <c r="H336" s="4">
        <f t="shared" si="82"/>
        <v>327.90164683941435</v>
      </c>
      <c r="I336" s="29">
        <f t="shared" si="74"/>
        <v>125.99223200184247</v>
      </c>
      <c r="J336" s="29">
        <f>VLOOKUP(G336,'FS antenna gain'!$A$2:$B$902,2)</f>
        <v>42.468593750000842</v>
      </c>
      <c r="K336" s="29">
        <f>VLOOKUP(E336,'vehicle radar antenna gain'!$A$3:$M$903,9)</f>
        <v>-5.879999999999999</v>
      </c>
      <c r="L336" s="29">
        <f t="shared" si="75"/>
        <v>29.12</v>
      </c>
      <c r="M336" s="29">
        <f t="shared" si="76"/>
        <v>34.120000000000005</v>
      </c>
      <c r="N336">
        <f t="shared" si="77"/>
        <v>-54.40363825184162</v>
      </c>
      <c r="O336">
        <f t="shared" si="78"/>
        <v>-49.40363825184162</v>
      </c>
      <c r="P336">
        <f t="shared" si="70"/>
        <v>-35.59636174815838</v>
      </c>
      <c r="Q336">
        <f t="shared" si="79"/>
        <v>-15.59636174815838</v>
      </c>
    </row>
    <row r="337" spans="2:17" x14ac:dyDescent="0.25">
      <c r="B337" s="29">
        <v>328</v>
      </c>
      <c r="C337" s="3">
        <f t="shared" si="80"/>
        <v>7.4085365853658533E-2</v>
      </c>
      <c r="D337" s="13">
        <f t="shared" si="71"/>
        <v>4.2370382392977133</v>
      </c>
      <c r="E337" s="12">
        <f t="shared" si="72"/>
        <v>4.2</v>
      </c>
      <c r="F337" s="4">
        <f t="shared" si="73"/>
        <v>0.61303823929771317</v>
      </c>
      <c r="G337" s="29">
        <f t="shared" si="81"/>
        <v>0.6</v>
      </c>
      <c r="H337" s="4">
        <f t="shared" si="82"/>
        <v>328.89890544056237</v>
      </c>
      <c r="I337" s="29">
        <f t="shared" si="74"/>
        <v>126.01860860818567</v>
      </c>
      <c r="J337" s="29">
        <f>VLOOKUP(G337,'FS antenna gain'!$A$2:$B$902,2)</f>
        <v>42.468593750000842</v>
      </c>
      <c r="K337" s="29">
        <f>VLOOKUP(E337,'vehicle radar antenna gain'!$A$3:$M$903,9)</f>
        <v>-5.879999999999999</v>
      </c>
      <c r="L337" s="29">
        <f t="shared" si="75"/>
        <v>29.12</v>
      </c>
      <c r="M337" s="29">
        <f t="shared" si="76"/>
        <v>34.120000000000005</v>
      </c>
      <c r="N337">
        <f t="shared" si="77"/>
        <v>-54.430014858184826</v>
      </c>
      <c r="O337">
        <f t="shared" si="78"/>
        <v>-49.430014858184826</v>
      </c>
      <c r="P337">
        <f t="shared" si="70"/>
        <v>-35.569985141815174</v>
      </c>
      <c r="Q337">
        <f t="shared" si="79"/>
        <v>-15.569985141815174</v>
      </c>
    </row>
    <row r="338" spans="2:17" x14ac:dyDescent="0.25">
      <c r="B338" s="29">
        <v>329</v>
      </c>
      <c r="C338" s="3">
        <f t="shared" si="80"/>
        <v>7.3860182370820676E-2</v>
      </c>
      <c r="D338" s="13">
        <f t="shared" si="71"/>
        <v>4.22420639167016</v>
      </c>
      <c r="E338" s="12">
        <f t="shared" si="72"/>
        <v>4.2</v>
      </c>
      <c r="F338" s="4">
        <f t="shared" si="73"/>
        <v>0.60020639167015988</v>
      </c>
      <c r="G338" s="29">
        <f t="shared" si="81"/>
        <v>0.6</v>
      </c>
      <c r="H338" s="4">
        <f t="shared" si="82"/>
        <v>329.89618063869733</v>
      </c>
      <c r="I338" s="29">
        <f t="shared" si="74"/>
        <v>126.04490579560996</v>
      </c>
      <c r="J338" s="29">
        <f>VLOOKUP(G338,'FS antenna gain'!$A$2:$B$902,2)</f>
        <v>42.468593750000842</v>
      </c>
      <c r="K338" s="29">
        <f>VLOOKUP(E338,'vehicle radar antenna gain'!$A$3:$M$903,9)</f>
        <v>-5.879999999999999</v>
      </c>
      <c r="L338" s="29">
        <f t="shared" si="75"/>
        <v>29.12</v>
      </c>
      <c r="M338" s="29">
        <f t="shared" si="76"/>
        <v>34.120000000000005</v>
      </c>
      <c r="N338">
        <f t="shared" si="77"/>
        <v>-54.456312045609117</v>
      </c>
      <c r="O338">
        <f t="shared" si="78"/>
        <v>-49.456312045609117</v>
      </c>
      <c r="P338">
        <f t="shared" si="70"/>
        <v>-35.543687954390883</v>
      </c>
      <c r="Q338">
        <f t="shared" si="79"/>
        <v>-15.543687954390883</v>
      </c>
    </row>
    <row r="339" spans="2:17" x14ac:dyDescent="0.25">
      <c r="B339" s="29">
        <v>330</v>
      </c>
      <c r="C339" s="3">
        <f t="shared" si="80"/>
        <v>7.3636363636363639E-2</v>
      </c>
      <c r="D339" s="13">
        <f t="shared" si="71"/>
        <v>4.2114518921331028</v>
      </c>
      <c r="E339" s="12">
        <f t="shared" si="72"/>
        <v>4.2</v>
      </c>
      <c r="F339" s="4">
        <f t="shared" si="73"/>
        <v>0.58745189213310267</v>
      </c>
      <c r="G339" s="29">
        <f t="shared" si="81"/>
        <v>0.6</v>
      </c>
      <c r="H339" s="4">
        <f t="shared" si="82"/>
        <v>330.89347228375482</v>
      </c>
      <c r="I339" s="29">
        <f t="shared" si="74"/>
        <v>126.07112403829797</v>
      </c>
      <c r="J339" s="29">
        <f>VLOOKUP(G339,'FS antenna gain'!$A$2:$B$902,2)</f>
        <v>42.468593750000842</v>
      </c>
      <c r="K339" s="29">
        <f>VLOOKUP(E339,'vehicle radar antenna gain'!$A$3:$M$903,9)</f>
        <v>-5.879999999999999</v>
      </c>
      <c r="L339" s="29">
        <f t="shared" si="75"/>
        <v>29.12</v>
      </c>
      <c r="M339" s="29">
        <f t="shared" si="76"/>
        <v>34.120000000000005</v>
      </c>
      <c r="N339">
        <f t="shared" si="77"/>
        <v>-54.48253028829712</v>
      </c>
      <c r="O339">
        <f t="shared" si="78"/>
        <v>-49.48253028829712</v>
      </c>
      <c r="P339">
        <f t="shared" si="70"/>
        <v>-35.51746971170288</v>
      </c>
      <c r="Q339">
        <f t="shared" si="79"/>
        <v>-15.51746971170288</v>
      </c>
    </row>
    <row r="340" spans="2:17" x14ac:dyDescent="0.25">
      <c r="B340" s="29">
        <v>331</v>
      </c>
      <c r="C340" s="3">
        <f t="shared" si="80"/>
        <v>7.3413897280966769E-2</v>
      </c>
      <c r="D340" s="13">
        <f t="shared" si="71"/>
        <v>4.198774044679995</v>
      </c>
      <c r="E340" s="12">
        <f t="shared" si="72"/>
        <v>4.2</v>
      </c>
      <c r="F340" s="4">
        <f t="shared" si="73"/>
        <v>0.57477404467999493</v>
      </c>
      <c r="G340" s="29">
        <f t="shared" si="81"/>
        <v>0.6</v>
      </c>
      <c r="H340" s="4">
        <f t="shared" si="82"/>
        <v>331.89078022747185</v>
      </c>
      <c r="I340" s="29">
        <f t="shared" si="74"/>
        <v>126.09726380622203</v>
      </c>
      <c r="J340" s="29">
        <f>VLOOKUP(G340,'FS antenna gain'!$A$2:$B$902,2)</f>
        <v>42.468593750000842</v>
      </c>
      <c r="K340" s="29">
        <f>VLOOKUP(E340,'vehicle radar antenna gain'!$A$3:$M$903,9)</f>
        <v>-5.879999999999999</v>
      </c>
      <c r="L340" s="29">
        <f t="shared" si="75"/>
        <v>29.12</v>
      </c>
      <c r="M340" s="29">
        <f t="shared" si="76"/>
        <v>34.120000000000005</v>
      </c>
      <c r="N340">
        <f t="shared" si="77"/>
        <v>-54.508670056221185</v>
      </c>
      <c r="O340">
        <f t="shared" si="78"/>
        <v>-49.508670056221185</v>
      </c>
      <c r="P340">
        <f t="shared" si="70"/>
        <v>-35.491329943778815</v>
      </c>
      <c r="Q340">
        <f t="shared" si="79"/>
        <v>-15.491329943778815</v>
      </c>
    </row>
    <row r="341" spans="2:17" x14ac:dyDescent="0.25">
      <c r="B341" s="29">
        <v>332</v>
      </c>
      <c r="C341" s="3">
        <f t="shared" si="80"/>
        <v>7.3192771084337346E-2</v>
      </c>
      <c r="D341" s="13">
        <f t="shared" si="71"/>
        <v>4.1861721616149312</v>
      </c>
      <c r="E341" s="12">
        <f t="shared" si="72"/>
        <v>4.2</v>
      </c>
      <c r="F341" s="4">
        <f t="shared" si="73"/>
        <v>0.56217216161493111</v>
      </c>
      <c r="G341" s="29">
        <f t="shared" si="81"/>
        <v>0.6</v>
      </c>
      <c r="H341" s="4">
        <f t="shared" si="82"/>
        <v>332.8881043233597</v>
      </c>
      <c r="I341" s="29">
        <f t="shared" si="74"/>
        <v>126.12332556519362</v>
      </c>
      <c r="J341" s="29">
        <f>VLOOKUP(G341,'FS antenna gain'!$A$2:$B$902,2)</f>
        <v>42.468593750000842</v>
      </c>
      <c r="K341" s="29">
        <f>VLOOKUP(E341,'vehicle radar antenna gain'!$A$3:$M$903,9)</f>
        <v>-5.879999999999999</v>
      </c>
      <c r="L341" s="29">
        <f t="shared" si="75"/>
        <v>29.12</v>
      </c>
      <c r="M341" s="29">
        <f t="shared" si="76"/>
        <v>34.120000000000005</v>
      </c>
      <c r="N341">
        <f t="shared" si="77"/>
        <v>-54.534731815192778</v>
      </c>
      <c r="O341">
        <f t="shared" si="78"/>
        <v>-49.534731815192778</v>
      </c>
      <c r="P341">
        <f t="shared" si="70"/>
        <v>-35.465268184807222</v>
      </c>
      <c r="Q341">
        <f t="shared" si="79"/>
        <v>-15.465268184807222</v>
      </c>
    </row>
    <row r="342" spans="2:17" x14ac:dyDescent="0.25">
      <c r="B342" s="29">
        <v>333</v>
      </c>
      <c r="C342" s="3">
        <f t="shared" si="80"/>
        <v>7.2972972972972977E-2</v>
      </c>
      <c r="D342" s="13">
        <f t="shared" si="71"/>
        <v>4.1736455634291998</v>
      </c>
      <c r="E342" s="12">
        <f t="shared" si="72"/>
        <v>4.2</v>
      </c>
      <c r="F342" s="4">
        <f t="shared" si="73"/>
        <v>0.54964556342919968</v>
      </c>
      <c r="G342" s="29">
        <f t="shared" si="81"/>
        <v>0.5</v>
      </c>
      <c r="H342" s="4">
        <f t="shared" si="82"/>
        <v>333.88544442667757</v>
      </c>
      <c r="I342" s="29">
        <f t="shared" si="74"/>
        <v>126.14930977691222</v>
      </c>
      <c r="J342" s="29">
        <f>VLOOKUP(G342,'FS antenna gain'!$A$2:$B$902,2)</f>
        <v>42.468593750000842</v>
      </c>
      <c r="K342" s="29">
        <f>VLOOKUP(E342,'vehicle radar antenna gain'!$A$3:$M$903,9)</f>
        <v>-5.879999999999999</v>
      </c>
      <c r="L342" s="29">
        <f t="shared" si="75"/>
        <v>29.12</v>
      </c>
      <c r="M342" s="29">
        <f t="shared" si="76"/>
        <v>34.120000000000005</v>
      </c>
      <c r="N342">
        <f t="shared" si="77"/>
        <v>-54.560716026911372</v>
      </c>
      <c r="O342">
        <f t="shared" si="78"/>
        <v>-49.560716026911372</v>
      </c>
      <c r="P342">
        <f t="shared" si="70"/>
        <v>-35.439283973088628</v>
      </c>
      <c r="Q342">
        <f t="shared" si="79"/>
        <v>-15.439283973088628</v>
      </c>
    </row>
    <row r="343" spans="2:17" x14ac:dyDescent="0.25">
      <c r="B343" s="29">
        <v>334</v>
      </c>
      <c r="C343" s="3">
        <f t="shared" si="80"/>
        <v>7.2754491017964079E-2</v>
      </c>
      <c r="D343" s="13">
        <f t="shared" si="71"/>
        <v>4.1611935786800194</v>
      </c>
      <c r="E343" s="12">
        <f t="shared" si="72"/>
        <v>4.2</v>
      </c>
      <c r="F343" s="4">
        <f t="shared" si="73"/>
        <v>0.53719357868001927</v>
      </c>
      <c r="G343" s="29">
        <f t="shared" si="81"/>
        <v>0.5</v>
      </c>
      <c r="H343" s="4">
        <f t="shared" si="82"/>
        <v>334.88280039440667</v>
      </c>
      <c r="I343" s="29">
        <f t="shared" si="74"/>
        <v>126.17521689901315</v>
      </c>
      <c r="J343" s="29">
        <f>VLOOKUP(G343,'FS antenna gain'!$A$2:$B$902,2)</f>
        <v>42.468593750000842</v>
      </c>
      <c r="K343" s="29">
        <f>VLOOKUP(E343,'vehicle radar antenna gain'!$A$3:$M$903,9)</f>
        <v>-5.879999999999999</v>
      </c>
      <c r="L343" s="29">
        <f t="shared" si="75"/>
        <v>29.12</v>
      </c>
      <c r="M343" s="29">
        <f t="shared" si="76"/>
        <v>34.120000000000005</v>
      </c>
      <c r="N343">
        <f t="shared" si="77"/>
        <v>-54.586623149012304</v>
      </c>
      <c r="O343">
        <f t="shared" si="78"/>
        <v>-49.586623149012304</v>
      </c>
      <c r="P343">
        <f t="shared" si="70"/>
        <v>-35.413376850987696</v>
      </c>
      <c r="Q343">
        <f t="shared" si="79"/>
        <v>-15.413376850987696</v>
      </c>
    </row>
    <row r="344" spans="2:17" x14ac:dyDescent="0.25">
      <c r="B344" s="29">
        <v>335</v>
      </c>
      <c r="C344" s="3">
        <f t="shared" si="80"/>
        <v>7.2537313432835829E-2</v>
      </c>
      <c r="D344" s="13">
        <f t="shared" si="71"/>
        <v>4.148815543871426</v>
      </c>
      <c r="E344" s="12">
        <f t="shared" si="72"/>
        <v>4.0999999999999996</v>
      </c>
      <c r="F344" s="4">
        <f t="shared" si="73"/>
        <v>0.52481554387142593</v>
      </c>
      <c r="G344" s="29">
        <f t="shared" si="81"/>
        <v>0.5</v>
      </c>
      <c r="H344" s="4">
        <f t="shared" si="82"/>
        <v>335.8801720852245</v>
      </c>
      <c r="I344" s="29">
        <f t="shared" si="74"/>
        <v>126.2010473851148</v>
      </c>
      <c r="J344" s="29">
        <f>VLOOKUP(G344,'FS antenna gain'!$A$2:$B$902,2)</f>
        <v>42.468593750000842</v>
      </c>
      <c r="K344" s="29">
        <f>VLOOKUP(E344,'vehicle radar antenna gain'!$A$3:$M$903,9)</f>
        <v>-5.3333333333333997</v>
      </c>
      <c r="L344" s="29">
        <f t="shared" si="75"/>
        <v>29.6666666666666</v>
      </c>
      <c r="M344" s="29">
        <f t="shared" si="76"/>
        <v>34.6666666666666</v>
      </c>
      <c r="N344">
        <f t="shared" si="77"/>
        <v>-54.065786968447362</v>
      </c>
      <c r="O344">
        <f t="shared" si="78"/>
        <v>-49.065786968447362</v>
      </c>
      <c r="P344">
        <f t="shared" si="70"/>
        <v>-35.934213031552638</v>
      </c>
      <c r="Q344">
        <f t="shared" si="79"/>
        <v>-15.934213031552638</v>
      </c>
    </row>
    <row r="345" spans="2:17" x14ac:dyDescent="0.25">
      <c r="B345" s="29">
        <v>336</v>
      </c>
      <c r="C345" s="3">
        <f t="shared" si="80"/>
        <v>7.2321428571428578E-2</v>
      </c>
      <c r="D345" s="13">
        <f t="shared" si="71"/>
        <v>4.1365108033372646</v>
      </c>
      <c r="E345" s="12">
        <f t="shared" si="72"/>
        <v>4.0999999999999996</v>
      </c>
      <c r="F345" s="4">
        <f t="shared" si="73"/>
        <v>0.51251080333726451</v>
      </c>
      <c r="G345" s="29">
        <f t="shared" si="81"/>
        <v>0.5</v>
      </c>
      <c r="H345" s="4">
        <f t="shared" si="82"/>
        <v>336.87755935948007</v>
      </c>
      <c r="I345" s="29">
        <f t="shared" si="74"/>
        <v>126.22680168486539</v>
      </c>
      <c r="J345" s="29">
        <f>VLOOKUP(G345,'FS antenna gain'!$A$2:$B$902,2)</f>
        <v>42.468593750000842</v>
      </c>
      <c r="K345" s="29">
        <f>VLOOKUP(E345,'vehicle radar antenna gain'!$A$3:$M$903,9)</f>
        <v>-5.3333333333333997</v>
      </c>
      <c r="L345" s="29">
        <f t="shared" si="75"/>
        <v>29.6666666666666</v>
      </c>
      <c r="M345" s="29">
        <f t="shared" si="76"/>
        <v>34.6666666666666</v>
      </c>
      <c r="N345">
        <f t="shared" si="77"/>
        <v>-54.09154126819795</v>
      </c>
      <c r="O345">
        <f t="shared" si="78"/>
        <v>-49.09154126819795</v>
      </c>
      <c r="P345">
        <f t="shared" si="70"/>
        <v>-35.90845873180205</v>
      </c>
      <c r="Q345">
        <f t="shared" si="79"/>
        <v>-15.90845873180205</v>
      </c>
    </row>
    <row r="346" spans="2:17" x14ac:dyDescent="0.25">
      <c r="B346" s="29">
        <v>337</v>
      </c>
      <c r="C346" s="3">
        <f t="shared" si="80"/>
        <v>7.2106824925816021E-2</v>
      </c>
      <c r="D346" s="13">
        <f t="shared" si="71"/>
        <v>4.124278709126223</v>
      </c>
      <c r="E346" s="12">
        <f t="shared" si="72"/>
        <v>4.0999999999999996</v>
      </c>
      <c r="F346" s="4">
        <f t="shared" si="73"/>
        <v>0.50027870912622285</v>
      </c>
      <c r="G346" s="29">
        <f t="shared" si="81"/>
        <v>0.5</v>
      </c>
      <c r="H346" s="4">
        <f t="shared" si="82"/>
        <v>337.87496207916917</v>
      </c>
      <c r="I346" s="29">
        <f t="shared" si="74"/>
        <v>126.25248024398888</v>
      </c>
      <c r="J346" s="29">
        <f>VLOOKUP(G346,'FS antenna gain'!$A$2:$B$902,2)</f>
        <v>42.468593750000842</v>
      </c>
      <c r="K346" s="29">
        <f>VLOOKUP(E346,'vehicle radar antenna gain'!$A$3:$M$903,9)</f>
        <v>-5.3333333333333997</v>
      </c>
      <c r="L346" s="29">
        <f t="shared" si="75"/>
        <v>29.6666666666666</v>
      </c>
      <c r="M346" s="29">
        <f t="shared" si="76"/>
        <v>34.6666666666666</v>
      </c>
      <c r="N346">
        <f t="shared" si="77"/>
        <v>-54.117219827321442</v>
      </c>
      <c r="O346">
        <f t="shared" si="78"/>
        <v>-49.117219827321442</v>
      </c>
      <c r="P346">
        <f t="shared" si="70"/>
        <v>-35.882780172678558</v>
      </c>
      <c r="Q346">
        <f t="shared" si="79"/>
        <v>-15.882780172678558</v>
      </c>
    </row>
    <row r="347" spans="2:17" x14ac:dyDescent="0.25">
      <c r="B347" s="29">
        <v>338</v>
      </c>
      <c r="C347" s="3">
        <f t="shared" si="80"/>
        <v>7.1893491124260356E-2</v>
      </c>
      <c r="D347" s="13">
        <f t="shared" si="71"/>
        <v>4.1121186208889018</v>
      </c>
      <c r="E347" s="12">
        <f t="shared" si="72"/>
        <v>4.0999999999999996</v>
      </c>
      <c r="F347" s="4">
        <f t="shared" si="73"/>
        <v>0.48811862088890168</v>
      </c>
      <c r="G347" s="29">
        <f t="shared" si="81"/>
        <v>0.5</v>
      </c>
      <c r="H347" s="4">
        <f t="shared" si="82"/>
        <v>338.87238010791026</v>
      </c>
      <c r="I347" s="29">
        <f t="shared" si="74"/>
        <v>126.27808350433008</v>
      </c>
      <c r="J347" s="29">
        <f>VLOOKUP(G347,'FS antenna gain'!$A$2:$B$902,2)</f>
        <v>42.468593750000842</v>
      </c>
      <c r="K347" s="29">
        <f>VLOOKUP(E347,'vehicle radar antenna gain'!$A$3:$M$903,9)</f>
        <v>-5.3333333333333997</v>
      </c>
      <c r="L347" s="29">
        <f t="shared" si="75"/>
        <v>29.6666666666666</v>
      </c>
      <c r="M347" s="29">
        <f t="shared" si="76"/>
        <v>34.6666666666666</v>
      </c>
      <c r="N347">
        <f t="shared" si="77"/>
        <v>-54.142823087662642</v>
      </c>
      <c r="O347">
        <f t="shared" si="78"/>
        <v>-49.142823087662642</v>
      </c>
      <c r="P347">
        <f t="shared" si="70"/>
        <v>-35.857176912337358</v>
      </c>
      <c r="Q347">
        <f t="shared" si="79"/>
        <v>-15.857176912337358</v>
      </c>
    </row>
    <row r="348" spans="2:17" x14ac:dyDescent="0.25">
      <c r="B348" s="29">
        <v>339</v>
      </c>
      <c r="C348" s="3">
        <f t="shared" si="80"/>
        <v>7.1681415929203546E-2</v>
      </c>
      <c r="D348" s="13">
        <f t="shared" si="71"/>
        <v>4.100029905766843</v>
      </c>
      <c r="E348" s="12">
        <f t="shared" si="72"/>
        <v>4.0999999999999996</v>
      </c>
      <c r="F348" s="4">
        <f t="shared" si="73"/>
        <v>0.4760299057668429</v>
      </c>
      <c r="G348" s="29">
        <f t="shared" si="81"/>
        <v>0.5</v>
      </c>
      <c r="H348" s="4">
        <f t="shared" si="82"/>
        <v>339.86981331092056</v>
      </c>
      <c r="I348" s="29">
        <f t="shared" si="74"/>
        <v>126.30361190389948</v>
      </c>
      <c r="J348" s="29">
        <f>VLOOKUP(G348,'FS antenna gain'!$A$2:$B$902,2)</f>
        <v>42.468593750000842</v>
      </c>
      <c r="K348" s="29">
        <f>VLOOKUP(E348,'vehicle radar antenna gain'!$A$3:$M$903,9)</f>
        <v>-5.3333333333333997</v>
      </c>
      <c r="L348" s="29">
        <f t="shared" si="75"/>
        <v>29.6666666666666</v>
      </c>
      <c r="M348" s="29">
        <f t="shared" si="76"/>
        <v>34.6666666666666</v>
      </c>
      <c r="N348">
        <f t="shared" si="77"/>
        <v>-54.168351487232037</v>
      </c>
      <c r="O348">
        <f t="shared" si="78"/>
        <v>-49.168351487232037</v>
      </c>
      <c r="P348">
        <f t="shared" si="70"/>
        <v>-35.831648512767963</v>
      </c>
      <c r="Q348">
        <f t="shared" si="79"/>
        <v>-15.831648512767963</v>
      </c>
    </row>
    <row r="349" spans="2:17" x14ac:dyDescent="0.25">
      <c r="B349" s="29">
        <v>340</v>
      </c>
      <c r="C349" s="3">
        <f t="shared" si="80"/>
        <v>7.1470588235294119E-2</v>
      </c>
      <c r="D349" s="13">
        <f t="shared" si="71"/>
        <v>4.0880119382834987</v>
      </c>
      <c r="E349" s="12">
        <f t="shared" si="72"/>
        <v>4.0999999999999996</v>
      </c>
      <c r="F349" s="4">
        <f t="shared" si="73"/>
        <v>0.46401193828349863</v>
      </c>
      <c r="G349" s="29">
        <f t="shared" si="81"/>
        <v>0.5</v>
      </c>
      <c r="H349" s="4">
        <f t="shared" si="82"/>
        <v>340.86726155499298</v>
      </c>
      <c r="I349" s="29">
        <f t="shared" si="74"/>
        <v>126.32906587691724</v>
      </c>
      <c r="J349" s="29">
        <f>VLOOKUP(G349,'FS antenna gain'!$A$2:$B$902,2)</f>
        <v>42.468593750000842</v>
      </c>
      <c r="K349" s="29">
        <f>VLOOKUP(E349,'vehicle radar antenna gain'!$A$3:$M$903,9)</f>
        <v>-5.3333333333333997</v>
      </c>
      <c r="L349" s="29">
        <f t="shared" si="75"/>
        <v>29.6666666666666</v>
      </c>
      <c r="M349" s="29">
        <f t="shared" si="76"/>
        <v>34.6666666666666</v>
      </c>
      <c r="N349">
        <f t="shared" si="77"/>
        <v>-54.193805460249799</v>
      </c>
      <c r="O349">
        <f t="shared" si="78"/>
        <v>-49.193805460249799</v>
      </c>
      <c r="P349">
        <f t="shared" si="70"/>
        <v>-35.806194539750201</v>
      </c>
      <c r="Q349">
        <f t="shared" si="79"/>
        <v>-15.806194539750201</v>
      </c>
    </row>
    <row r="350" spans="2:17" x14ac:dyDescent="0.25">
      <c r="B350" s="29">
        <v>341</v>
      </c>
      <c r="C350" s="3">
        <f t="shared" si="80"/>
        <v>7.1260997067448678E-2</v>
      </c>
      <c r="D350" s="13">
        <f t="shared" si="71"/>
        <v>4.0760641002371045</v>
      </c>
      <c r="E350" s="12">
        <f t="shared" si="72"/>
        <v>4.0999999999999996</v>
      </c>
      <c r="F350" s="4">
        <f t="shared" si="73"/>
        <v>0.45206410023710442</v>
      </c>
      <c r="G350" s="29">
        <f t="shared" si="81"/>
        <v>0.5</v>
      </c>
      <c r="H350" s="4">
        <f t="shared" si="82"/>
        <v>341.86472470847298</v>
      </c>
      <c r="I350" s="29">
        <f t="shared" si="74"/>
        <v>126.35444585385625</v>
      </c>
      <c r="J350" s="29">
        <f>VLOOKUP(G350,'FS antenna gain'!$A$2:$B$902,2)</f>
        <v>42.468593750000842</v>
      </c>
      <c r="K350" s="29">
        <f>VLOOKUP(E350,'vehicle radar antenna gain'!$A$3:$M$903,9)</f>
        <v>-5.3333333333333997</v>
      </c>
      <c r="L350" s="29">
        <f t="shared" si="75"/>
        <v>29.6666666666666</v>
      </c>
      <c r="M350" s="29">
        <f t="shared" si="76"/>
        <v>34.6666666666666</v>
      </c>
      <c r="N350">
        <f t="shared" si="77"/>
        <v>-54.219185437188806</v>
      </c>
      <c r="O350">
        <f t="shared" si="78"/>
        <v>-49.219185437188806</v>
      </c>
      <c r="P350">
        <f t="shared" si="70"/>
        <v>-35.780814562811194</v>
      </c>
      <c r="Q350">
        <f t="shared" si="79"/>
        <v>-15.780814562811194</v>
      </c>
    </row>
    <row r="351" spans="2:17" x14ac:dyDescent="0.25">
      <c r="B351" s="29">
        <v>342</v>
      </c>
      <c r="C351" s="3">
        <f t="shared" si="80"/>
        <v>7.1052631578947367E-2</v>
      </c>
      <c r="D351" s="13">
        <f t="shared" si="71"/>
        <v>4.0641857805953912</v>
      </c>
      <c r="E351" s="12">
        <f t="shared" si="72"/>
        <v>4.0999999999999996</v>
      </c>
      <c r="F351" s="4">
        <f t="shared" si="73"/>
        <v>0.44018578059539104</v>
      </c>
      <c r="G351" s="29">
        <f t="shared" si="81"/>
        <v>0.4</v>
      </c>
      <c r="H351" s="4">
        <f t="shared" si="82"/>
        <v>342.86220264123602</v>
      </c>
      <c r="I351" s="29">
        <f t="shared" si="74"/>
        <v>126.37975226148546</v>
      </c>
      <c r="J351" s="29">
        <f>VLOOKUP(G351,'FS antenna gain'!$A$2:$B$902,2)</f>
        <v>43.019899999998138</v>
      </c>
      <c r="K351" s="29">
        <f>VLOOKUP(E351,'vehicle radar antenna gain'!$A$3:$M$903,9)</f>
        <v>-5.3333333333333997</v>
      </c>
      <c r="L351" s="29">
        <f t="shared" si="75"/>
        <v>29.6666666666666</v>
      </c>
      <c r="M351" s="29">
        <f t="shared" si="76"/>
        <v>34.6666666666666</v>
      </c>
      <c r="N351">
        <f t="shared" si="77"/>
        <v>-53.693185594820726</v>
      </c>
      <c r="O351">
        <f t="shared" si="78"/>
        <v>-48.693185594820726</v>
      </c>
      <c r="P351">
        <f t="shared" si="70"/>
        <v>-36.306814405179274</v>
      </c>
      <c r="Q351">
        <f t="shared" si="79"/>
        <v>-16.306814405179274</v>
      </c>
    </row>
    <row r="352" spans="2:17" x14ac:dyDescent="0.25">
      <c r="B352" s="29">
        <v>343</v>
      </c>
      <c r="C352" s="3">
        <f t="shared" si="80"/>
        <v>7.0845481049562689E-2</v>
      </c>
      <c r="D352" s="13">
        <f t="shared" si="71"/>
        <v>4.0523763753921331</v>
      </c>
      <c r="E352" s="12">
        <f t="shared" si="72"/>
        <v>4.0999999999999996</v>
      </c>
      <c r="F352" s="4">
        <f t="shared" si="73"/>
        <v>0.42837637539213302</v>
      </c>
      <c r="G352" s="29">
        <f t="shared" si="81"/>
        <v>0.4</v>
      </c>
      <c r="H352" s="4">
        <f t="shared" si="82"/>
        <v>343.85969522466576</v>
      </c>
      <c r="I352" s="29">
        <f t="shared" si="74"/>
        <v>126.40498552291137</v>
      </c>
      <c r="J352" s="29">
        <f>VLOOKUP(G352,'FS antenna gain'!$A$2:$B$902,2)</f>
        <v>43.019899999998138</v>
      </c>
      <c r="K352" s="29">
        <f>VLOOKUP(E352,'vehicle radar antenna gain'!$A$3:$M$903,9)</f>
        <v>-5.3333333333333997</v>
      </c>
      <c r="L352" s="29">
        <f t="shared" si="75"/>
        <v>29.6666666666666</v>
      </c>
      <c r="M352" s="29">
        <f t="shared" si="76"/>
        <v>34.6666666666666</v>
      </c>
      <c r="N352">
        <f t="shared" si="77"/>
        <v>-53.718418856246636</v>
      </c>
      <c r="O352">
        <f t="shared" si="78"/>
        <v>-48.718418856246636</v>
      </c>
      <c r="P352">
        <f t="shared" si="70"/>
        <v>-36.281581143753364</v>
      </c>
      <c r="Q352">
        <f t="shared" si="79"/>
        <v>-16.281581143753364</v>
      </c>
    </row>
    <row r="353" spans="2:17" x14ac:dyDescent="0.25">
      <c r="B353" s="29">
        <v>344</v>
      </c>
      <c r="C353" s="3">
        <f t="shared" si="80"/>
        <v>7.0639534883720934E-2</v>
      </c>
      <c r="D353" s="13">
        <f t="shared" si="71"/>
        <v>4.0406352876254701</v>
      </c>
      <c r="E353" s="12">
        <f t="shared" si="72"/>
        <v>4</v>
      </c>
      <c r="F353" s="4">
        <f t="shared" si="73"/>
        <v>0.41663528762546997</v>
      </c>
      <c r="G353" s="29">
        <f t="shared" si="81"/>
        <v>0.4</v>
      </c>
      <c r="H353" s="4">
        <f t="shared" si="82"/>
        <v>344.85720233163175</v>
      </c>
      <c r="I353" s="29">
        <f t="shared" si="74"/>
        <v>126.43014605762005</v>
      </c>
      <c r="J353" s="29">
        <f>VLOOKUP(G353,'FS antenna gain'!$A$2:$B$902,2)</f>
        <v>43.019899999998138</v>
      </c>
      <c r="K353" s="29">
        <f>VLOOKUP(E353,'vehicle radar antenna gain'!$A$3:$M$903,9)</f>
        <v>-5.3333333333333997</v>
      </c>
      <c r="L353" s="29">
        <f t="shared" si="75"/>
        <v>29.6666666666666</v>
      </c>
      <c r="M353" s="29">
        <f t="shared" si="76"/>
        <v>34.6666666666666</v>
      </c>
      <c r="N353">
        <f t="shared" si="77"/>
        <v>-53.743579390955311</v>
      </c>
      <c r="O353">
        <f t="shared" si="78"/>
        <v>-48.743579390955311</v>
      </c>
      <c r="P353">
        <f t="shared" si="70"/>
        <v>-36.256420609044689</v>
      </c>
      <c r="Q353">
        <f t="shared" si="79"/>
        <v>-16.256420609044689</v>
      </c>
    </row>
    <row r="354" spans="2:17" x14ac:dyDescent="0.25">
      <c r="B354" s="29">
        <v>345</v>
      </c>
      <c r="C354" s="3">
        <f t="shared" si="80"/>
        <v>7.0434782608695651E-2</v>
      </c>
      <c r="D354" s="13">
        <f t="shared" si="71"/>
        <v>4.0289619271579848</v>
      </c>
      <c r="E354" s="12">
        <f t="shared" si="72"/>
        <v>4</v>
      </c>
      <c r="F354" s="4">
        <f t="shared" si="73"/>
        <v>0.40496192715798474</v>
      </c>
      <c r="G354" s="29">
        <f t="shared" si="81"/>
        <v>0.4</v>
      </c>
      <c r="H354" s="4">
        <f t="shared" si="82"/>
        <v>345.85472383646868</v>
      </c>
      <c r="I354" s="29">
        <f t="shared" si="74"/>
        <v>126.45523428151802</v>
      </c>
      <c r="J354" s="29">
        <f>VLOOKUP(G354,'FS antenna gain'!$A$2:$B$902,2)</f>
        <v>43.019899999998138</v>
      </c>
      <c r="K354" s="29">
        <f>VLOOKUP(E354,'vehicle radar antenna gain'!$A$3:$M$903,9)</f>
        <v>-5.3333333333333997</v>
      </c>
      <c r="L354" s="29">
        <f t="shared" si="75"/>
        <v>29.6666666666666</v>
      </c>
      <c r="M354" s="29">
        <f t="shared" si="76"/>
        <v>34.6666666666666</v>
      </c>
      <c r="N354">
        <f t="shared" si="77"/>
        <v>-53.768667614853278</v>
      </c>
      <c r="O354">
        <f t="shared" si="78"/>
        <v>-48.768667614853278</v>
      </c>
      <c r="P354">
        <f t="shared" si="70"/>
        <v>-36.231332385146722</v>
      </c>
      <c r="Q354">
        <f t="shared" si="79"/>
        <v>-16.231332385146722</v>
      </c>
    </row>
    <row r="355" spans="2:17" x14ac:dyDescent="0.25">
      <c r="B355" s="29">
        <v>346</v>
      </c>
      <c r="C355" s="3">
        <f t="shared" si="80"/>
        <v>7.0231213872832376E-2</v>
      </c>
      <c r="D355" s="13">
        <f t="shared" si="71"/>
        <v>4.0173557106184852</v>
      </c>
      <c r="E355" s="12">
        <f t="shared" si="72"/>
        <v>4</v>
      </c>
      <c r="F355" s="4">
        <f t="shared" si="73"/>
        <v>0.39335571061848507</v>
      </c>
      <c r="G355" s="29">
        <f t="shared" si="81"/>
        <v>0.4</v>
      </c>
      <c r="H355" s="4">
        <f t="shared" si="82"/>
        <v>346.85225961495479</v>
      </c>
      <c r="I355" s="29">
        <f t="shared" si="74"/>
        <v>126.4802506069725</v>
      </c>
      <c r="J355" s="29">
        <f>VLOOKUP(G355,'FS antenna gain'!$A$2:$B$902,2)</f>
        <v>43.019899999998138</v>
      </c>
      <c r="K355" s="29">
        <f>VLOOKUP(E355,'vehicle radar antenna gain'!$A$3:$M$903,9)</f>
        <v>-5.3333333333333997</v>
      </c>
      <c r="L355" s="29">
        <f t="shared" si="75"/>
        <v>29.6666666666666</v>
      </c>
      <c r="M355" s="29">
        <f t="shared" si="76"/>
        <v>34.6666666666666</v>
      </c>
      <c r="N355">
        <f t="shared" si="77"/>
        <v>-53.793683940307766</v>
      </c>
      <c r="O355">
        <f t="shared" si="78"/>
        <v>-48.793683940307766</v>
      </c>
      <c r="P355">
        <f t="shared" si="70"/>
        <v>-36.206316059692234</v>
      </c>
      <c r="Q355">
        <f t="shared" si="79"/>
        <v>-16.206316059692234</v>
      </c>
    </row>
    <row r="356" spans="2:17" x14ac:dyDescent="0.25">
      <c r="B356" s="29">
        <v>347</v>
      </c>
      <c r="C356" s="3">
        <f t="shared" si="80"/>
        <v>7.0028818443804042E-2</v>
      </c>
      <c r="D356" s="13">
        <f t="shared" si="71"/>
        <v>4.0058160613054676</v>
      </c>
      <c r="E356" s="12">
        <f t="shared" si="72"/>
        <v>4</v>
      </c>
      <c r="F356" s="4">
        <f t="shared" si="73"/>
        <v>0.38181606130546752</v>
      </c>
      <c r="G356" s="29">
        <f t="shared" si="81"/>
        <v>0.4</v>
      </c>
      <c r="H356" s="4">
        <f t="shared" si="82"/>
        <v>347.8498095442917</v>
      </c>
      <c r="I356" s="29">
        <f t="shared" si="74"/>
        <v>126.50519544285135</v>
      </c>
      <c r="J356" s="29">
        <f>VLOOKUP(G356,'FS antenna gain'!$A$2:$B$902,2)</f>
        <v>43.019899999998138</v>
      </c>
      <c r="K356" s="29">
        <f>VLOOKUP(E356,'vehicle radar antenna gain'!$A$3:$M$903,9)</f>
        <v>-5.3333333333333997</v>
      </c>
      <c r="L356" s="29">
        <f t="shared" si="75"/>
        <v>29.6666666666666</v>
      </c>
      <c r="M356" s="29">
        <f t="shared" si="76"/>
        <v>34.6666666666666</v>
      </c>
      <c r="N356">
        <f t="shared" si="77"/>
        <v>-53.818628776186607</v>
      </c>
      <c r="O356">
        <f t="shared" si="78"/>
        <v>-48.818628776186607</v>
      </c>
      <c r="P356">
        <f t="shared" si="70"/>
        <v>-36.181371223813393</v>
      </c>
      <c r="Q356">
        <f t="shared" si="79"/>
        <v>-16.181371223813393</v>
      </c>
    </row>
    <row r="357" spans="2:17" x14ac:dyDescent="0.25">
      <c r="B357" s="29">
        <v>348</v>
      </c>
      <c r="C357" s="3">
        <f t="shared" si="80"/>
        <v>6.9827586206896552E-2</v>
      </c>
      <c r="D357" s="13">
        <f t="shared" si="71"/>
        <v>3.9943424090922308</v>
      </c>
      <c r="E357" s="12">
        <f t="shared" si="72"/>
        <v>4</v>
      </c>
      <c r="F357" s="4">
        <f t="shared" si="73"/>
        <v>0.37034240909223071</v>
      </c>
      <c r="G357" s="29">
        <f t="shared" si="81"/>
        <v>0.4</v>
      </c>
      <c r="H357" s="4">
        <f t="shared" si="82"/>
        <v>348.84737350308376</v>
      </c>
      <c r="I357" s="29">
        <f t="shared" si="74"/>
        <v>126.53006919456232</v>
      </c>
      <c r="J357" s="29">
        <f>VLOOKUP(G357,'FS antenna gain'!$A$2:$B$902,2)</f>
        <v>43.019899999998138</v>
      </c>
      <c r="K357" s="29">
        <f>VLOOKUP(E357,'vehicle radar antenna gain'!$A$3:$M$903,9)</f>
        <v>-5.3333333333333997</v>
      </c>
      <c r="L357" s="29">
        <f t="shared" si="75"/>
        <v>29.6666666666666</v>
      </c>
      <c r="M357" s="29">
        <f t="shared" si="76"/>
        <v>34.6666666666666</v>
      </c>
      <c r="N357">
        <f t="shared" si="77"/>
        <v>-53.843502527897577</v>
      </c>
      <c r="O357">
        <f t="shared" si="78"/>
        <v>-48.843502527897577</v>
      </c>
      <c r="P357">
        <f t="shared" si="70"/>
        <v>-36.156497472102423</v>
      </c>
      <c r="Q357">
        <f t="shared" si="79"/>
        <v>-16.156497472102423</v>
      </c>
    </row>
    <row r="358" spans="2:17" x14ac:dyDescent="0.25">
      <c r="B358" s="29">
        <v>349</v>
      </c>
      <c r="C358" s="3">
        <f t="shared" si="80"/>
        <v>6.962750716332379E-2</v>
      </c>
      <c r="D358" s="13">
        <f t="shared" si="71"/>
        <v>3.982934190333594</v>
      </c>
      <c r="E358" s="12">
        <f t="shared" si="72"/>
        <v>4</v>
      </c>
      <c r="F358" s="4">
        <f t="shared" si="73"/>
        <v>0.35893419033359386</v>
      </c>
      <c r="G358" s="29">
        <f t="shared" si="81"/>
        <v>0.4</v>
      </c>
      <c r="H358" s="4">
        <f t="shared" si="82"/>
        <v>349.84495137131819</v>
      </c>
      <c r="I358" s="29">
        <f t="shared" si="74"/>
        <v>126.55487226409178</v>
      </c>
      <c r="J358" s="29">
        <f>VLOOKUP(G358,'FS antenna gain'!$A$2:$B$902,2)</f>
        <v>43.019899999998138</v>
      </c>
      <c r="K358" s="29">
        <f>VLOOKUP(E358,'vehicle radar antenna gain'!$A$3:$M$903,9)</f>
        <v>-5.3333333333333997</v>
      </c>
      <c r="L358" s="29">
        <f t="shared" si="75"/>
        <v>29.6666666666666</v>
      </c>
      <c r="M358" s="29">
        <f t="shared" si="76"/>
        <v>34.6666666666666</v>
      </c>
      <c r="N358">
        <f t="shared" si="77"/>
        <v>-53.868305597427046</v>
      </c>
      <c r="O358">
        <f t="shared" si="78"/>
        <v>-48.868305597427046</v>
      </c>
      <c r="P358">
        <f t="shared" si="70"/>
        <v>-36.131694402572954</v>
      </c>
      <c r="Q358">
        <f t="shared" si="79"/>
        <v>-16.131694402572954</v>
      </c>
    </row>
    <row r="359" spans="2:17" x14ac:dyDescent="0.25">
      <c r="B359" s="29">
        <v>350</v>
      </c>
      <c r="C359" s="3">
        <f t="shared" si="80"/>
        <v>6.9428571428571437E-2</v>
      </c>
      <c r="D359" s="13">
        <f t="shared" si="71"/>
        <v>3.9715908477742041</v>
      </c>
      <c r="E359" s="12">
        <f t="shared" si="72"/>
        <v>4</v>
      </c>
      <c r="F359" s="4">
        <f t="shared" si="73"/>
        <v>0.34759084777420401</v>
      </c>
      <c r="G359" s="29">
        <f t="shared" si="81"/>
        <v>0.3</v>
      </c>
      <c r="H359" s="4">
        <f t="shared" si="82"/>
        <v>350.84254303034572</v>
      </c>
      <c r="I359" s="29">
        <f t="shared" si="74"/>
        <v>126.57960505004297</v>
      </c>
      <c r="J359" s="29">
        <f>VLOOKUP(G359,'FS antenna gain'!$A$2:$B$902,2)</f>
        <v>43.448693749998064</v>
      </c>
      <c r="K359" s="29">
        <f>VLOOKUP(E359,'vehicle radar antenna gain'!$A$3:$M$903,9)</f>
        <v>-5.3333333333333997</v>
      </c>
      <c r="L359" s="29">
        <f t="shared" si="75"/>
        <v>29.6666666666666</v>
      </c>
      <c r="M359" s="29">
        <f t="shared" si="76"/>
        <v>34.6666666666666</v>
      </c>
      <c r="N359">
        <f t="shared" si="77"/>
        <v>-53.464244633378307</v>
      </c>
      <c r="O359">
        <f t="shared" si="78"/>
        <v>-48.464244633378307</v>
      </c>
      <c r="P359">
        <f t="shared" si="70"/>
        <v>-36.535755366621693</v>
      </c>
      <c r="Q359">
        <f t="shared" si="79"/>
        <v>-16.535755366621693</v>
      </c>
    </row>
    <row r="360" spans="2:17" x14ac:dyDescent="0.25">
      <c r="B360" s="29">
        <v>351</v>
      </c>
      <c r="C360" s="3">
        <f t="shared" si="80"/>
        <v>6.9230769230769235E-2</v>
      </c>
      <c r="D360" s="13">
        <f t="shared" si="71"/>
        <v>3.9603118304583846</v>
      </c>
      <c r="E360" s="12">
        <f t="shared" si="72"/>
        <v>4</v>
      </c>
      <c r="F360" s="4">
        <f t="shared" si="73"/>
        <v>0.33631183045838453</v>
      </c>
      <c r="G360" s="29">
        <f t="shared" si="81"/>
        <v>0.3</v>
      </c>
      <c r="H360" s="4">
        <f t="shared" si="82"/>
        <v>351.84014836286093</v>
      </c>
      <c r="I360" s="29">
        <f t="shared" si="74"/>
        <v>126.60426794767352</v>
      </c>
      <c r="J360" s="29">
        <f>VLOOKUP(G360,'FS antenna gain'!$A$2:$B$902,2)</f>
        <v>43.448693749998064</v>
      </c>
      <c r="K360" s="29">
        <f>VLOOKUP(E360,'vehicle radar antenna gain'!$A$3:$M$903,9)</f>
        <v>-5.3333333333333997</v>
      </c>
      <c r="L360" s="29">
        <f t="shared" si="75"/>
        <v>29.6666666666666</v>
      </c>
      <c r="M360" s="29">
        <f t="shared" si="76"/>
        <v>34.6666666666666</v>
      </c>
      <c r="N360">
        <f t="shared" si="77"/>
        <v>-53.488907531008856</v>
      </c>
      <c r="O360">
        <f t="shared" si="78"/>
        <v>-48.488907531008856</v>
      </c>
      <c r="P360">
        <f t="shared" si="70"/>
        <v>-36.511092468991144</v>
      </c>
      <c r="Q360">
        <f t="shared" si="79"/>
        <v>-16.511092468991144</v>
      </c>
    </row>
    <row r="361" spans="2:17" x14ac:dyDescent="0.25">
      <c r="B361" s="29">
        <v>352</v>
      </c>
      <c r="C361" s="3">
        <f t="shared" si="80"/>
        <v>6.9034090909090906E-2</v>
      </c>
      <c r="D361" s="13">
        <f t="shared" si="71"/>
        <v>3.9490965936415141</v>
      </c>
      <c r="E361" s="12">
        <f t="shared" si="72"/>
        <v>3.9</v>
      </c>
      <c r="F361" s="4">
        <f t="shared" si="73"/>
        <v>0.325096593641514</v>
      </c>
      <c r="G361" s="29">
        <f t="shared" si="81"/>
        <v>0.3</v>
      </c>
      <c r="H361" s="4">
        <f t="shared" si="82"/>
        <v>352.83776725288351</v>
      </c>
      <c r="I361" s="29">
        <f t="shared" si="74"/>
        <v>126.62886134893273</v>
      </c>
      <c r="J361" s="29">
        <f>VLOOKUP(G361,'FS antenna gain'!$A$2:$B$902,2)</f>
        <v>43.448693749998064</v>
      </c>
      <c r="K361" s="29">
        <f>VLOOKUP(E361,'vehicle radar antenna gain'!$A$3:$M$903,9)</f>
        <v>-4.8133333333334001</v>
      </c>
      <c r="L361" s="29">
        <f t="shared" si="75"/>
        <v>30.1866666666666</v>
      </c>
      <c r="M361" s="29">
        <f t="shared" si="76"/>
        <v>35.186666666666596</v>
      </c>
      <c r="N361">
        <f t="shared" si="77"/>
        <v>-52.99350093226807</v>
      </c>
      <c r="O361">
        <f t="shared" si="78"/>
        <v>-47.99350093226807</v>
      </c>
      <c r="P361">
        <f t="shared" si="70"/>
        <v>-37.00649906773193</v>
      </c>
      <c r="Q361">
        <f t="shared" si="79"/>
        <v>-17.00649906773193</v>
      </c>
    </row>
    <row r="362" spans="2:17" x14ac:dyDescent="0.25">
      <c r="B362" s="29">
        <v>353</v>
      </c>
      <c r="C362" s="3">
        <f t="shared" si="80"/>
        <v>6.88385269121813E-2</v>
      </c>
      <c r="D362" s="13">
        <f t="shared" si="71"/>
        <v>3.9379445987028827</v>
      </c>
      <c r="E362" s="12">
        <f t="shared" si="72"/>
        <v>3.9</v>
      </c>
      <c r="F362" s="4">
        <f t="shared" si="73"/>
        <v>0.3139445987028826</v>
      </c>
      <c r="G362" s="29">
        <f t="shared" si="81"/>
        <v>0.3</v>
      </c>
      <c r="H362" s="4">
        <f t="shared" si="82"/>
        <v>353.83539958573959</v>
      </c>
      <c r="I362" s="29">
        <f t="shared" si="74"/>
        <v>126.65338564249811</v>
      </c>
      <c r="J362" s="29">
        <f>VLOOKUP(G362,'FS antenna gain'!$A$2:$B$902,2)</f>
        <v>43.448693749998064</v>
      </c>
      <c r="K362" s="29">
        <f>VLOOKUP(E362,'vehicle radar antenna gain'!$A$3:$M$903,9)</f>
        <v>-4.8133333333334001</v>
      </c>
      <c r="L362" s="29">
        <f t="shared" si="75"/>
        <v>30.1866666666666</v>
      </c>
      <c r="M362" s="29">
        <f t="shared" si="76"/>
        <v>35.186666666666596</v>
      </c>
      <c r="N362">
        <f t="shared" si="77"/>
        <v>-53.018025225833448</v>
      </c>
      <c r="O362">
        <f t="shared" si="78"/>
        <v>-48.018025225833448</v>
      </c>
      <c r="P362">
        <f t="shared" si="70"/>
        <v>-36.981974774166552</v>
      </c>
      <c r="Q362">
        <f t="shared" si="79"/>
        <v>-16.981974774166552</v>
      </c>
    </row>
    <row r="363" spans="2:17" x14ac:dyDescent="0.25">
      <c r="B363" s="29">
        <v>354</v>
      </c>
      <c r="C363" s="3">
        <f t="shared" si="80"/>
        <v>6.864406779661017E-2</v>
      </c>
      <c r="D363" s="13">
        <f t="shared" si="71"/>
        <v>3.9268553130600168</v>
      </c>
      <c r="E363" s="12">
        <f t="shared" si="72"/>
        <v>3.9</v>
      </c>
      <c r="F363" s="4">
        <f t="shared" si="73"/>
        <v>0.30285531306001667</v>
      </c>
      <c r="G363" s="29">
        <f t="shared" si="81"/>
        <v>0.3</v>
      </c>
      <c r="H363" s="4">
        <f t="shared" si="82"/>
        <v>354.83304524804339</v>
      </c>
      <c r="I363" s="29">
        <f t="shared" si="74"/>
        <v>126.67784121381169</v>
      </c>
      <c r="J363" s="29">
        <f>VLOOKUP(G363,'FS antenna gain'!$A$2:$B$902,2)</f>
        <v>43.448693749998064</v>
      </c>
      <c r="K363" s="29">
        <f>VLOOKUP(E363,'vehicle radar antenna gain'!$A$3:$M$903,9)</f>
        <v>-4.8133333333334001</v>
      </c>
      <c r="L363" s="29">
        <f t="shared" si="75"/>
        <v>30.1866666666666</v>
      </c>
      <c r="M363" s="29">
        <f t="shared" si="76"/>
        <v>35.186666666666596</v>
      </c>
      <c r="N363">
        <f t="shared" si="77"/>
        <v>-53.042480797147029</v>
      </c>
      <c r="O363">
        <f t="shared" si="78"/>
        <v>-48.042480797147029</v>
      </c>
      <c r="P363">
        <f t="shared" si="70"/>
        <v>-36.957519202852971</v>
      </c>
      <c r="Q363">
        <f t="shared" si="79"/>
        <v>-16.957519202852971</v>
      </c>
    </row>
    <row r="364" spans="2:17" x14ac:dyDescent="0.25">
      <c r="B364" s="29">
        <v>355</v>
      </c>
      <c r="C364" s="3">
        <f t="shared" si="80"/>
        <v>6.8450704225352113E-2</v>
      </c>
      <c r="D364" s="13">
        <f t="shared" si="71"/>
        <v>3.9158282100844342</v>
      </c>
      <c r="E364" s="12">
        <f t="shared" si="72"/>
        <v>3.9</v>
      </c>
      <c r="F364" s="4">
        <f t="shared" si="73"/>
        <v>0.29182821008443405</v>
      </c>
      <c r="G364" s="29">
        <f t="shared" si="81"/>
        <v>0.3</v>
      </c>
      <c r="H364" s="4">
        <f t="shared" si="82"/>
        <v>355.83070412767927</v>
      </c>
      <c r="I364" s="29">
        <f t="shared" si="74"/>
        <v>126.70222844511534</v>
      </c>
      <c r="J364" s="29">
        <f>VLOOKUP(G364,'FS antenna gain'!$A$2:$B$902,2)</f>
        <v>43.448693749998064</v>
      </c>
      <c r="K364" s="29">
        <f>VLOOKUP(E364,'vehicle radar antenna gain'!$A$3:$M$903,9)</f>
        <v>-4.8133333333334001</v>
      </c>
      <c r="L364" s="29">
        <f t="shared" si="75"/>
        <v>30.1866666666666</v>
      </c>
      <c r="M364" s="29">
        <f t="shared" si="76"/>
        <v>35.186666666666596</v>
      </c>
      <c r="N364">
        <f t="shared" si="77"/>
        <v>-53.066868028450678</v>
      </c>
      <c r="O364">
        <f t="shared" si="78"/>
        <v>-48.066868028450678</v>
      </c>
      <c r="P364">
        <f t="shared" si="70"/>
        <v>-36.933131971549322</v>
      </c>
      <c r="Q364">
        <f t="shared" si="79"/>
        <v>-16.933131971549322</v>
      </c>
    </row>
    <row r="365" spans="2:17" x14ac:dyDescent="0.25">
      <c r="B365" s="29">
        <v>356</v>
      </c>
      <c r="C365" s="3">
        <f t="shared" si="80"/>
        <v>6.8258426966292141E-2</v>
      </c>
      <c r="D365" s="13">
        <f t="shared" si="71"/>
        <v>3.9048627690188034</v>
      </c>
      <c r="E365" s="12">
        <f t="shared" si="72"/>
        <v>3.9</v>
      </c>
      <c r="F365" s="4">
        <f t="shared" si="73"/>
        <v>0.28086276901880325</v>
      </c>
      <c r="G365" s="29">
        <f t="shared" si="81"/>
        <v>0.3</v>
      </c>
      <c r="H365" s="4">
        <f t="shared" si="82"/>
        <v>356.82837611378386</v>
      </c>
      <c r="I365" s="29">
        <f t="shared" si="74"/>
        <v>126.72654771548611</v>
      </c>
      <c r="J365" s="29">
        <f>VLOOKUP(G365,'FS antenna gain'!$A$2:$B$902,2)</f>
        <v>43.448693749998064</v>
      </c>
      <c r="K365" s="29">
        <f>VLOOKUP(E365,'vehicle radar antenna gain'!$A$3:$M$903,9)</f>
        <v>-4.8133333333334001</v>
      </c>
      <c r="L365" s="29">
        <f t="shared" si="75"/>
        <v>30.1866666666666</v>
      </c>
      <c r="M365" s="29">
        <f t="shared" si="76"/>
        <v>35.186666666666596</v>
      </c>
      <c r="N365">
        <f t="shared" si="77"/>
        <v>-53.091187298821445</v>
      </c>
      <c r="O365">
        <f t="shared" si="78"/>
        <v>-48.091187298821445</v>
      </c>
      <c r="P365">
        <f t="shared" si="70"/>
        <v>-36.908812701178555</v>
      </c>
      <c r="Q365">
        <f t="shared" si="79"/>
        <v>-16.908812701178555</v>
      </c>
    </row>
    <row r="366" spans="2:17" x14ac:dyDescent="0.25">
      <c r="B366" s="29">
        <v>357</v>
      </c>
      <c r="C366" s="3">
        <f t="shared" si="80"/>
        <v>6.806722689075631E-2</v>
      </c>
      <c r="D366" s="13">
        <f t="shared" si="71"/>
        <v>3.8939584748954803</v>
      </c>
      <c r="E366" s="12">
        <f t="shared" si="72"/>
        <v>3.9</v>
      </c>
      <c r="F366" s="4">
        <f t="shared" si="73"/>
        <v>0.26995847489548019</v>
      </c>
      <c r="G366" s="29">
        <f t="shared" si="81"/>
        <v>0.3</v>
      </c>
      <c r="H366" s="4">
        <f t="shared" si="82"/>
        <v>357.82606109672895</v>
      </c>
      <c r="I366" s="29">
        <f t="shared" si="74"/>
        <v>126.75079940087102</v>
      </c>
      <c r="J366" s="29">
        <f>VLOOKUP(G366,'FS antenna gain'!$A$2:$B$902,2)</f>
        <v>43.448693749998064</v>
      </c>
      <c r="K366" s="29">
        <f>VLOOKUP(E366,'vehicle radar antenna gain'!$A$3:$M$903,9)</f>
        <v>-4.8133333333334001</v>
      </c>
      <c r="L366" s="29">
        <f t="shared" si="75"/>
        <v>30.1866666666666</v>
      </c>
      <c r="M366" s="29">
        <f t="shared" si="76"/>
        <v>35.186666666666596</v>
      </c>
      <c r="N366">
        <f t="shared" si="77"/>
        <v>-53.115438984206357</v>
      </c>
      <c r="O366">
        <f t="shared" si="78"/>
        <v>-48.115438984206357</v>
      </c>
      <c r="P366">
        <f t="shared" si="70"/>
        <v>-36.884561015793643</v>
      </c>
      <c r="Q366">
        <f t="shared" si="79"/>
        <v>-16.884561015793643</v>
      </c>
    </row>
    <row r="367" spans="2:17" x14ac:dyDescent="0.25">
      <c r="B367" s="29">
        <v>358</v>
      </c>
      <c r="C367" s="3">
        <f t="shared" si="80"/>
        <v>6.7877094972067037E-2</v>
      </c>
      <c r="D367" s="13">
        <f t="shared" si="71"/>
        <v>3.8831148184563924</v>
      </c>
      <c r="E367" s="12">
        <f t="shared" si="72"/>
        <v>3.9</v>
      </c>
      <c r="F367" s="4">
        <f t="shared" si="73"/>
        <v>0.25911481845639228</v>
      </c>
      <c r="G367" s="29">
        <f t="shared" si="81"/>
        <v>0.3</v>
      </c>
      <c r="H367" s="4">
        <f t="shared" si="82"/>
        <v>358.82375896810402</v>
      </c>
      <c r="I367" s="29">
        <f t="shared" si="74"/>
        <v>126.77498387412089</v>
      </c>
      <c r="J367" s="29">
        <f>VLOOKUP(G367,'FS antenna gain'!$A$2:$B$902,2)</f>
        <v>43.448693749998064</v>
      </c>
      <c r="K367" s="29">
        <f>VLOOKUP(E367,'vehicle radar antenna gain'!$A$3:$M$903,9)</f>
        <v>-4.8133333333334001</v>
      </c>
      <c r="L367" s="29">
        <f t="shared" si="75"/>
        <v>30.1866666666666</v>
      </c>
      <c r="M367" s="29">
        <f t="shared" si="76"/>
        <v>35.186666666666596</v>
      </c>
      <c r="N367">
        <f t="shared" si="77"/>
        <v>-53.139623457456231</v>
      </c>
      <c r="O367">
        <f t="shared" si="78"/>
        <v>-48.139623457456231</v>
      </c>
      <c r="P367">
        <f t="shared" si="70"/>
        <v>-36.860376542543769</v>
      </c>
      <c r="Q367">
        <f t="shared" si="79"/>
        <v>-16.860376542543769</v>
      </c>
    </row>
    <row r="368" spans="2:17" x14ac:dyDescent="0.25">
      <c r="B368" s="29">
        <v>359</v>
      </c>
      <c r="C368" s="3">
        <f t="shared" si="80"/>
        <v>6.7688022284122559E-2</v>
      </c>
      <c r="D368" s="13">
        <f t="shared" si="71"/>
        <v>3.8723312960742535</v>
      </c>
      <c r="E368" s="12">
        <f t="shared" si="72"/>
        <v>3.9</v>
      </c>
      <c r="F368" s="4">
        <f t="shared" si="73"/>
        <v>0.24833129607425342</v>
      </c>
      <c r="G368" s="29">
        <f t="shared" si="81"/>
        <v>0.2</v>
      </c>
      <c r="H368" s="4">
        <f t="shared" si="82"/>
        <v>359.82146962069953</v>
      </c>
      <c r="I368" s="29">
        <f t="shared" si="74"/>
        <v>126.79910150502457</v>
      </c>
      <c r="J368" s="29">
        <f>VLOOKUP(G368,'FS antenna gain'!$A$2:$B$902,2)</f>
        <v>43.754975000000456</v>
      </c>
      <c r="K368" s="29">
        <f>VLOOKUP(E368,'vehicle radar antenna gain'!$A$3:$M$903,9)</f>
        <v>-4.8133333333334001</v>
      </c>
      <c r="L368" s="29">
        <f t="shared" si="75"/>
        <v>30.1866666666666</v>
      </c>
      <c r="M368" s="29">
        <f t="shared" si="76"/>
        <v>35.186666666666596</v>
      </c>
      <c r="N368">
        <f t="shared" si="77"/>
        <v>-52.857459838357514</v>
      </c>
      <c r="O368">
        <f t="shared" si="78"/>
        <v>-47.857459838357514</v>
      </c>
      <c r="P368">
        <f t="shared" si="70"/>
        <v>-37.142540161642486</v>
      </c>
      <c r="Q368">
        <f t="shared" si="79"/>
        <v>-17.142540161642486</v>
      </c>
    </row>
    <row r="369" spans="2:17" x14ac:dyDescent="0.25">
      <c r="B369" s="29">
        <v>360</v>
      </c>
      <c r="C369" s="3">
        <f t="shared" si="80"/>
        <v>6.7500000000000004E-2</v>
      </c>
      <c r="D369" s="13">
        <f t="shared" si="71"/>
        <v>3.8616074096750741</v>
      </c>
      <c r="E369" s="12">
        <f t="shared" si="72"/>
        <v>3.9</v>
      </c>
      <c r="F369" s="4">
        <f t="shared" si="73"/>
        <v>0.23760740967507399</v>
      </c>
      <c r="G369" s="29">
        <f t="shared" si="81"/>
        <v>0.2</v>
      </c>
      <c r="H369" s="4">
        <f t="shared" si="82"/>
        <v>360.81919294849047</v>
      </c>
      <c r="I369" s="29">
        <f t="shared" si="74"/>
        <v>126.8231526603418</v>
      </c>
      <c r="J369" s="29">
        <f>VLOOKUP(G369,'FS antenna gain'!$A$2:$B$902,2)</f>
        <v>43.754975000000456</v>
      </c>
      <c r="K369" s="29">
        <f>VLOOKUP(E369,'vehicle radar antenna gain'!$A$3:$M$903,9)</f>
        <v>-4.8133333333334001</v>
      </c>
      <c r="L369" s="29">
        <f t="shared" si="75"/>
        <v>30.1866666666666</v>
      </c>
      <c r="M369" s="29">
        <f t="shared" si="76"/>
        <v>35.186666666666596</v>
      </c>
      <c r="N369">
        <f t="shared" si="77"/>
        <v>-52.881510993674752</v>
      </c>
      <c r="O369">
        <f t="shared" si="78"/>
        <v>-47.881510993674752</v>
      </c>
      <c r="P369">
        <f t="shared" si="70"/>
        <v>-37.118489006325248</v>
      </c>
      <c r="Q369">
        <f t="shared" si="79"/>
        <v>-17.118489006325248</v>
      </c>
    </row>
    <row r="370" spans="2:17" x14ac:dyDescent="0.25">
      <c r="B370" s="29">
        <v>361</v>
      </c>
      <c r="C370" s="3">
        <f t="shared" si="80"/>
        <v>6.7313019390581721E-2</v>
      </c>
      <c r="D370" s="13">
        <f t="shared" si="71"/>
        <v>3.8509426666619397</v>
      </c>
      <c r="E370" s="12">
        <f t="shared" si="72"/>
        <v>3.9</v>
      </c>
      <c r="F370" s="4">
        <f t="shared" si="73"/>
        <v>0.22694266666193963</v>
      </c>
      <c r="G370" s="29">
        <f t="shared" si="81"/>
        <v>0.2</v>
      </c>
      <c r="H370" s="4">
        <f t="shared" si="82"/>
        <v>361.81692884661987</v>
      </c>
      <c r="I370" s="29">
        <f t="shared" si="74"/>
        <v>126.8471377038361</v>
      </c>
      <c r="J370" s="29">
        <f>VLOOKUP(G370,'FS antenna gain'!$A$2:$B$902,2)</f>
        <v>43.754975000000456</v>
      </c>
      <c r="K370" s="29">
        <f>VLOOKUP(E370,'vehicle radar antenna gain'!$A$3:$M$903,9)</f>
        <v>-4.8133333333334001</v>
      </c>
      <c r="L370" s="29">
        <f t="shared" si="75"/>
        <v>30.1866666666666</v>
      </c>
      <c r="M370" s="29">
        <f t="shared" si="76"/>
        <v>35.186666666666596</v>
      </c>
      <c r="N370">
        <f t="shared" si="77"/>
        <v>-52.905496037169044</v>
      </c>
      <c r="O370">
        <f t="shared" si="78"/>
        <v>-47.905496037169044</v>
      </c>
      <c r="P370">
        <f t="shared" ref="P370:P433" si="83">-(N370-$I$4)</f>
        <v>-37.094503962830956</v>
      </c>
      <c r="Q370">
        <f t="shared" si="79"/>
        <v>-17.094503962830956</v>
      </c>
    </row>
    <row r="371" spans="2:17" x14ac:dyDescent="0.25">
      <c r="B371" s="29">
        <v>362</v>
      </c>
      <c r="C371" s="3">
        <f t="shared" si="80"/>
        <v>6.7127071823204418E-2</v>
      </c>
      <c r="D371" s="13">
        <f t="shared" si="71"/>
        <v>3.8403365798400535</v>
      </c>
      <c r="E371" s="12">
        <f t="shared" si="72"/>
        <v>3.8</v>
      </c>
      <c r="F371" s="4">
        <f t="shared" si="73"/>
        <v>0.21633657984005339</v>
      </c>
      <c r="G371" s="29">
        <f t="shared" si="81"/>
        <v>0.2</v>
      </c>
      <c r="H371" s="4">
        <f t="shared" si="82"/>
        <v>362.81467721138296</v>
      </c>
      <c r="I371" s="29">
        <f t="shared" si="74"/>
        <v>126.8710569963074</v>
      </c>
      <c r="J371" s="29">
        <f>VLOOKUP(G371,'FS antenna gain'!$A$2:$B$902,2)</f>
        <v>43.754975000000456</v>
      </c>
      <c r="K371" s="29">
        <f>VLOOKUP(E371,'vehicle radar antenna gain'!$A$3:$M$903,9)</f>
        <v>-4.5633333333333006</v>
      </c>
      <c r="L371" s="29">
        <f t="shared" si="75"/>
        <v>30.436666666666699</v>
      </c>
      <c r="M371" s="29">
        <f t="shared" si="76"/>
        <v>35.436666666666696</v>
      </c>
      <c r="N371">
        <f t="shared" si="77"/>
        <v>-52.67941532964025</v>
      </c>
      <c r="O371">
        <f t="shared" si="78"/>
        <v>-47.67941532964025</v>
      </c>
      <c r="P371">
        <f t="shared" si="83"/>
        <v>-37.32058467035975</v>
      </c>
      <c r="Q371">
        <f t="shared" si="79"/>
        <v>-17.32058467035975</v>
      </c>
    </row>
    <row r="372" spans="2:17" x14ac:dyDescent="0.25">
      <c r="B372" s="29">
        <v>363</v>
      </c>
      <c r="C372" s="3">
        <f t="shared" si="80"/>
        <v>6.6942148760330583E-2</v>
      </c>
      <c r="D372" s="13">
        <f t="shared" si="71"/>
        <v>3.8297886673429944</v>
      </c>
      <c r="E372" s="12">
        <f t="shared" si="72"/>
        <v>3.8</v>
      </c>
      <c r="F372" s="4">
        <f t="shared" si="73"/>
        <v>0.20578866734299428</v>
      </c>
      <c r="G372" s="29">
        <f t="shared" si="81"/>
        <v>0.2</v>
      </c>
      <c r="H372" s="4">
        <f t="shared" si="82"/>
        <v>363.81243794021117</v>
      </c>
      <c r="I372" s="29">
        <f t="shared" si="74"/>
        <v>126.89491089562381</v>
      </c>
      <c r="J372" s="29">
        <f>VLOOKUP(G372,'FS antenna gain'!$A$2:$B$902,2)</f>
        <v>43.754975000000456</v>
      </c>
      <c r="K372" s="29">
        <f>VLOOKUP(E372,'vehicle radar antenna gain'!$A$3:$M$903,9)</f>
        <v>-4.5633333333333006</v>
      </c>
      <c r="L372" s="29">
        <f t="shared" si="75"/>
        <v>30.436666666666699</v>
      </c>
      <c r="M372" s="29">
        <f t="shared" si="76"/>
        <v>35.436666666666696</v>
      </c>
      <c r="N372">
        <f t="shared" si="77"/>
        <v>-52.703269228956657</v>
      </c>
      <c r="O372">
        <f t="shared" si="78"/>
        <v>-47.703269228956657</v>
      </c>
      <c r="P372">
        <f t="shared" si="83"/>
        <v>-37.296730771043343</v>
      </c>
      <c r="Q372">
        <f t="shared" si="79"/>
        <v>-17.296730771043343</v>
      </c>
    </row>
    <row r="373" spans="2:17" x14ac:dyDescent="0.25">
      <c r="B373" s="29">
        <v>364</v>
      </c>
      <c r="C373" s="3">
        <f t="shared" si="80"/>
        <v>6.6758241758241757E-2</v>
      </c>
      <c r="D373" s="13">
        <f t="shared" si="71"/>
        <v>3.8192984525601732</v>
      </c>
      <c r="E373" s="12">
        <f t="shared" si="72"/>
        <v>3.8</v>
      </c>
      <c r="F373" s="4">
        <f t="shared" si="73"/>
        <v>0.19529845256017309</v>
      </c>
      <c r="G373" s="29">
        <f t="shared" si="81"/>
        <v>0.2</v>
      </c>
      <c r="H373" s="4">
        <f t="shared" si="82"/>
        <v>364.81021093165691</v>
      </c>
      <c r="I373" s="29">
        <f t="shared" si="74"/>
        <v>126.91869975675314</v>
      </c>
      <c r="J373" s="29">
        <f>VLOOKUP(G373,'FS antenna gain'!$A$2:$B$902,2)</f>
        <v>43.754975000000456</v>
      </c>
      <c r="K373" s="29">
        <f>VLOOKUP(E373,'vehicle radar antenna gain'!$A$3:$M$903,9)</f>
        <v>-4.5633333333333006</v>
      </c>
      <c r="L373" s="29">
        <f t="shared" si="75"/>
        <v>30.436666666666699</v>
      </c>
      <c r="M373" s="29">
        <f t="shared" si="76"/>
        <v>35.436666666666696</v>
      </c>
      <c r="N373">
        <f t="shared" si="77"/>
        <v>-52.72705809008599</v>
      </c>
      <c r="O373">
        <f t="shared" si="78"/>
        <v>-47.72705809008599</v>
      </c>
      <c r="P373">
        <f t="shared" si="83"/>
        <v>-37.27294190991401</v>
      </c>
      <c r="Q373">
        <f t="shared" si="79"/>
        <v>-17.27294190991401</v>
      </c>
    </row>
    <row r="374" spans="2:17" x14ac:dyDescent="0.25">
      <c r="B374" s="29">
        <v>365</v>
      </c>
      <c r="C374" s="3">
        <f t="shared" si="80"/>
        <v>6.6575342465753432E-2</v>
      </c>
      <c r="D374" s="13">
        <f t="shared" si="71"/>
        <v>3.8088654640654891</v>
      </c>
      <c r="E374" s="12">
        <f t="shared" si="72"/>
        <v>3.8</v>
      </c>
      <c r="F374" s="4">
        <f t="shared" si="73"/>
        <v>0.18486546406548898</v>
      </c>
      <c r="G374" s="29">
        <f t="shared" si="81"/>
        <v>0.2</v>
      </c>
      <c r="H374" s="4">
        <f t="shared" si="82"/>
        <v>365.80799608537808</v>
      </c>
      <c r="I374" s="29">
        <f t="shared" si="74"/>
        <v>126.94242393179405</v>
      </c>
      <c r="J374" s="29">
        <f>VLOOKUP(G374,'FS antenna gain'!$A$2:$B$902,2)</f>
        <v>43.754975000000456</v>
      </c>
      <c r="K374" s="29">
        <f>VLOOKUP(E374,'vehicle radar antenna gain'!$A$3:$M$903,9)</f>
        <v>-4.5633333333333006</v>
      </c>
      <c r="L374" s="29">
        <f t="shared" si="75"/>
        <v>30.436666666666699</v>
      </c>
      <c r="M374" s="29">
        <f t="shared" si="76"/>
        <v>35.436666666666696</v>
      </c>
      <c r="N374">
        <f t="shared" si="77"/>
        <v>-52.750782265126901</v>
      </c>
      <c r="O374">
        <f t="shared" si="78"/>
        <v>-47.750782265126901</v>
      </c>
      <c r="P374">
        <f t="shared" si="83"/>
        <v>-37.249217734873099</v>
      </c>
      <c r="Q374">
        <f t="shared" si="79"/>
        <v>-17.249217734873099</v>
      </c>
    </row>
    <row r="375" spans="2:17" x14ac:dyDescent="0.25">
      <c r="B375" s="29">
        <v>366</v>
      </c>
      <c r="C375" s="3">
        <f t="shared" si="80"/>
        <v>6.6393442622950827E-2</v>
      </c>
      <c r="D375" s="13">
        <f t="shared" si="71"/>
        <v>3.7984892355471183</v>
      </c>
      <c r="E375" s="12">
        <f t="shared" si="72"/>
        <v>3.8</v>
      </c>
      <c r="F375" s="4">
        <f t="shared" si="73"/>
        <v>0.17448923554711815</v>
      </c>
      <c r="G375" s="29">
        <f t="shared" si="81"/>
        <v>0.2</v>
      </c>
      <c r="H375" s="4">
        <f t="shared" si="82"/>
        <v>366.80579330212328</v>
      </c>
      <c r="I375" s="29">
        <f t="shared" si="74"/>
        <v>126.96608377000678</v>
      </c>
      <c r="J375" s="29">
        <f>VLOOKUP(G375,'FS antenna gain'!$A$2:$B$902,2)</f>
        <v>43.754975000000456</v>
      </c>
      <c r="K375" s="29">
        <f>VLOOKUP(E375,'vehicle radar antenna gain'!$A$3:$M$903,9)</f>
        <v>-4.5633333333333006</v>
      </c>
      <c r="L375" s="29">
        <f t="shared" si="75"/>
        <v>30.436666666666699</v>
      </c>
      <c r="M375" s="29">
        <f t="shared" si="76"/>
        <v>35.436666666666696</v>
      </c>
      <c r="N375">
        <f t="shared" si="77"/>
        <v>-52.774442103339624</v>
      </c>
      <c r="O375">
        <f t="shared" si="78"/>
        <v>-47.774442103339624</v>
      </c>
      <c r="P375">
        <f t="shared" si="83"/>
        <v>-37.225557896660376</v>
      </c>
      <c r="Q375">
        <f t="shared" si="79"/>
        <v>-17.225557896660376</v>
      </c>
    </row>
    <row r="376" spans="2:17" x14ac:dyDescent="0.25">
      <c r="B376" s="29">
        <v>367</v>
      </c>
      <c r="C376" s="3">
        <f t="shared" si="80"/>
        <v>6.621253405994551E-2</v>
      </c>
      <c r="D376" s="13">
        <f t="shared" si="71"/>
        <v>3.788169305738458</v>
      </c>
      <c r="E376" s="12">
        <f t="shared" si="72"/>
        <v>3.8</v>
      </c>
      <c r="F376" s="4">
        <f t="shared" si="73"/>
        <v>0.16416930573845789</v>
      </c>
      <c r="G376" s="29">
        <f t="shared" si="81"/>
        <v>0.2</v>
      </c>
      <c r="H376" s="4">
        <f t="shared" si="82"/>
        <v>367.80360248371682</v>
      </c>
      <c r="I376" s="29">
        <f t="shared" si="74"/>
        <v>126.98967961784325</v>
      </c>
      <c r="J376" s="29">
        <f>VLOOKUP(G376,'FS antenna gain'!$A$2:$B$902,2)</f>
        <v>43.754975000000456</v>
      </c>
      <c r="K376" s="29">
        <f>VLOOKUP(E376,'vehicle radar antenna gain'!$A$3:$M$903,9)</f>
        <v>-4.5633333333333006</v>
      </c>
      <c r="L376" s="29">
        <f t="shared" si="75"/>
        <v>30.436666666666699</v>
      </c>
      <c r="M376" s="29">
        <f t="shared" si="76"/>
        <v>35.436666666666696</v>
      </c>
      <c r="N376">
        <f t="shared" si="77"/>
        <v>-52.798037951176099</v>
      </c>
      <c r="O376">
        <f t="shared" si="78"/>
        <v>-47.798037951176099</v>
      </c>
      <c r="P376">
        <f t="shared" si="83"/>
        <v>-37.201962048823901</v>
      </c>
      <c r="Q376">
        <f t="shared" si="79"/>
        <v>-17.201962048823901</v>
      </c>
    </row>
    <row r="377" spans="2:17" x14ac:dyDescent="0.25">
      <c r="B377" s="29">
        <v>368</v>
      </c>
      <c r="C377" s="3">
        <f t="shared" si="80"/>
        <v>6.6032608695652181E-2</v>
      </c>
      <c r="D377" s="13">
        <f t="shared" si="71"/>
        <v>3.7779052183501722</v>
      </c>
      <c r="E377" s="12">
        <f t="shared" si="72"/>
        <v>3.8</v>
      </c>
      <c r="F377" s="4">
        <f t="shared" si="73"/>
        <v>0.15390521835017212</v>
      </c>
      <c r="G377" s="29">
        <f t="shared" si="81"/>
        <v>0.2</v>
      </c>
      <c r="H377" s="4">
        <f t="shared" si="82"/>
        <v>368.80142353304439</v>
      </c>
      <c r="I377" s="29">
        <f t="shared" si="74"/>
        <v>127.01321181897731</v>
      </c>
      <c r="J377" s="29">
        <f>VLOOKUP(G377,'FS antenna gain'!$A$2:$B$902,2)</f>
        <v>43.754975000000456</v>
      </c>
      <c r="K377" s="29">
        <f>VLOOKUP(E377,'vehicle radar antenna gain'!$A$3:$M$903,9)</f>
        <v>-4.5633333333333006</v>
      </c>
      <c r="L377" s="29">
        <f t="shared" si="75"/>
        <v>30.436666666666699</v>
      </c>
      <c r="M377" s="29">
        <f t="shared" si="76"/>
        <v>35.436666666666696</v>
      </c>
      <c r="N377">
        <f t="shared" si="77"/>
        <v>-52.821570152310159</v>
      </c>
      <c r="O377">
        <f t="shared" si="78"/>
        <v>-47.821570152310159</v>
      </c>
      <c r="P377">
        <f t="shared" si="83"/>
        <v>-37.178429847689841</v>
      </c>
      <c r="Q377">
        <f t="shared" si="79"/>
        <v>-17.178429847689841</v>
      </c>
    </row>
    <row r="378" spans="2:17" x14ac:dyDescent="0.25">
      <c r="B378" s="29">
        <v>369</v>
      </c>
      <c r="C378" s="3">
        <f t="shared" si="80"/>
        <v>6.5853658536585369E-2</v>
      </c>
      <c r="D378" s="13">
        <f t="shared" si="71"/>
        <v>3.7676965220033423</v>
      </c>
      <c r="E378" s="12">
        <f t="shared" si="72"/>
        <v>3.8</v>
      </c>
      <c r="F378" s="4">
        <f t="shared" si="73"/>
        <v>0.14369652200334215</v>
      </c>
      <c r="G378" s="29">
        <f t="shared" si="81"/>
        <v>0.1</v>
      </c>
      <c r="H378" s="4">
        <f t="shared" si="82"/>
        <v>369.79925635403862</v>
      </c>
      <c r="I378" s="29">
        <f t="shared" si="74"/>
        <v>127.0366807143339</v>
      </c>
      <c r="J378" s="29">
        <f>VLOOKUP(G378,'FS antenna gain'!$A$2:$B$902,2)</f>
        <v>43.938743749999759</v>
      </c>
      <c r="K378" s="29">
        <f>VLOOKUP(E378,'vehicle radar antenna gain'!$A$3:$M$903,9)</f>
        <v>-4.5633333333333006</v>
      </c>
      <c r="L378" s="29">
        <f t="shared" si="75"/>
        <v>30.436666666666699</v>
      </c>
      <c r="M378" s="29">
        <f t="shared" si="76"/>
        <v>35.436666666666696</v>
      </c>
      <c r="N378">
        <f t="shared" si="77"/>
        <v>-52.661270297667443</v>
      </c>
      <c r="O378">
        <f t="shared" si="78"/>
        <v>-47.661270297667443</v>
      </c>
      <c r="P378">
        <f t="shared" si="83"/>
        <v>-37.338729702332557</v>
      </c>
      <c r="Q378">
        <f t="shared" si="79"/>
        <v>-17.338729702332557</v>
      </c>
    </row>
    <row r="379" spans="2:17" x14ac:dyDescent="0.25">
      <c r="B379" s="29">
        <v>370</v>
      </c>
      <c r="C379" s="3">
        <f t="shared" si="80"/>
        <v>6.5675675675675671E-2</v>
      </c>
      <c r="D379" s="13">
        <f t="shared" si="71"/>
        <v>3.7575427701636821</v>
      </c>
      <c r="E379" s="12">
        <f t="shared" si="72"/>
        <v>3.8</v>
      </c>
      <c r="F379" s="4">
        <f t="shared" si="73"/>
        <v>0.13354277016368199</v>
      </c>
      <c r="G379" s="29">
        <f t="shared" si="81"/>
        <v>0.1</v>
      </c>
      <c r="H379" s="4">
        <f t="shared" si="82"/>
        <v>370.79710085166522</v>
      </c>
      <c r="I379" s="29">
        <f t="shared" si="74"/>
        <v>127.06008664211811</v>
      </c>
      <c r="J379" s="29">
        <f>VLOOKUP(G379,'FS antenna gain'!$A$2:$B$902,2)</f>
        <v>43.938743749999759</v>
      </c>
      <c r="K379" s="29">
        <f>VLOOKUP(E379,'vehicle radar antenna gain'!$A$3:$M$903,9)</f>
        <v>-4.5633333333333006</v>
      </c>
      <c r="L379" s="29">
        <f t="shared" si="75"/>
        <v>30.436666666666699</v>
      </c>
      <c r="M379" s="29">
        <f t="shared" si="76"/>
        <v>35.436666666666696</v>
      </c>
      <c r="N379">
        <f t="shared" si="77"/>
        <v>-52.684676225451653</v>
      </c>
      <c r="O379">
        <f t="shared" si="78"/>
        <v>-47.684676225451653</v>
      </c>
      <c r="P379">
        <f t="shared" si="83"/>
        <v>-37.315323774548347</v>
      </c>
      <c r="Q379">
        <f t="shared" si="79"/>
        <v>-17.315323774548347</v>
      </c>
    </row>
    <row r="380" spans="2:17" x14ac:dyDescent="0.25">
      <c r="B380" s="29">
        <v>371</v>
      </c>
      <c r="C380" s="3">
        <f t="shared" si="80"/>
        <v>6.5498652291105117E-2</v>
      </c>
      <c r="D380" s="13">
        <f t="shared" si="71"/>
        <v>3.7474435210768058</v>
      </c>
      <c r="E380" s="12">
        <f t="shared" si="72"/>
        <v>3.7</v>
      </c>
      <c r="F380" s="4">
        <f t="shared" si="73"/>
        <v>0.12344352107680567</v>
      </c>
      <c r="G380" s="29">
        <f t="shared" si="81"/>
        <v>0.1</v>
      </c>
      <c r="H380" s="4">
        <f t="shared" si="82"/>
        <v>371.79495693190887</v>
      </c>
      <c r="I380" s="29">
        <f t="shared" si="74"/>
        <v>127.0834299378443</v>
      </c>
      <c r="J380" s="29">
        <f>VLOOKUP(G380,'FS antenna gain'!$A$2:$B$902,2)</f>
        <v>43.938743749999759</v>
      </c>
      <c r="K380" s="29">
        <f>VLOOKUP(E380,'vehicle radar antenna gain'!$A$3:$M$903,9)</f>
        <v>-4.5633333333333006</v>
      </c>
      <c r="L380" s="29">
        <f t="shared" si="75"/>
        <v>30.436666666666699</v>
      </c>
      <c r="M380" s="29">
        <f t="shared" si="76"/>
        <v>35.436666666666696</v>
      </c>
      <c r="N380">
        <f t="shared" si="77"/>
        <v>-52.708019521177846</v>
      </c>
      <c r="O380">
        <f t="shared" si="78"/>
        <v>-47.708019521177846</v>
      </c>
      <c r="P380">
        <f t="shared" si="83"/>
        <v>-37.291980478822154</v>
      </c>
      <c r="Q380">
        <f t="shared" si="79"/>
        <v>-17.291980478822154</v>
      </c>
    </row>
    <row r="381" spans="2:17" x14ac:dyDescent="0.25">
      <c r="B381" s="29">
        <v>372</v>
      </c>
      <c r="C381" s="3">
        <f t="shared" si="80"/>
        <v>6.5322580645161291E-2</v>
      </c>
      <c r="D381" s="13">
        <f t="shared" si="71"/>
        <v>3.7373983377045401</v>
      </c>
      <c r="E381" s="12">
        <f t="shared" si="72"/>
        <v>3.7</v>
      </c>
      <c r="F381" s="4">
        <f t="shared" si="73"/>
        <v>0.11339833770454</v>
      </c>
      <c r="G381" s="29">
        <f t="shared" si="81"/>
        <v>0.1</v>
      </c>
      <c r="H381" s="4">
        <f t="shared" si="82"/>
        <v>372.79282450175992</v>
      </c>
      <c r="I381" s="29">
        <f t="shared" si="74"/>
        <v>127.106710934364</v>
      </c>
      <c r="J381" s="29">
        <f>VLOOKUP(G381,'FS antenna gain'!$A$2:$B$902,2)</f>
        <v>43.938743749999759</v>
      </c>
      <c r="K381" s="29">
        <f>VLOOKUP(E381,'vehicle radar antenna gain'!$A$3:$M$903,9)</f>
        <v>-4.5633333333333006</v>
      </c>
      <c r="L381" s="29">
        <f t="shared" si="75"/>
        <v>30.436666666666699</v>
      </c>
      <c r="M381" s="29">
        <f t="shared" si="76"/>
        <v>35.436666666666696</v>
      </c>
      <c r="N381">
        <f t="shared" si="77"/>
        <v>-52.731300517697548</v>
      </c>
      <c r="O381">
        <f t="shared" si="78"/>
        <v>-47.731300517697548</v>
      </c>
      <c r="P381">
        <f t="shared" si="83"/>
        <v>-37.268699482302452</v>
      </c>
      <c r="Q381">
        <f t="shared" si="79"/>
        <v>-17.268699482302452</v>
      </c>
    </row>
    <row r="382" spans="2:17" x14ac:dyDescent="0.25">
      <c r="B382" s="29">
        <v>373</v>
      </c>
      <c r="C382" s="3">
        <f t="shared" si="80"/>
        <v>6.5147453083109916E-2</v>
      </c>
      <c r="D382" s="13">
        <f t="shared" si="71"/>
        <v>3.7274067876622343</v>
      </c>
      <c r="E382" s="12">
        <f t="shared" si="72"/>
        <v>3.7</v>
      </c>
      <c r="F382" s="4">
        <f t="shared" si="73"/>
        <v>0.10340678766223421</v>
      </c>
      <c r="G382" s="29">
        <f t="shared" si="81"/>
        <v>0.1</v>
      </c>
      <c r="H382" s="4">
        <f t="shared" si="82"/>
        <v>373.79070346920076</v>
      </c>
      <c r="I382" s="29">
        <f t="shared" si="74"/>
        <v>127.12992996189422</v>
      </c>
      <c r="J382" s="29">
        <f>VLOOKUP(G382,'FS antenna gain'!$A$2:$B$902,2)</f>
        <v>43.938743749999759</v>
      </c>
      <c r="K382" s="29">
        <f>VLOOKUP(E382,'vehicle radar antenna gain'!$A$3:$M$903,9)</f>
        <v>-4.5633333333333006</v>
      </c>
      <c r="L382" s="29">
        <f t="shared" si="75"/>
        <v>30.436666666666699</v>
      </c>
      <c r="M382" s="29">
        <f t="shared" si="76"/>
        <v>35.436666666666696</v>
      </c>
      <c r="N382">
        <f t="shared" si="77"/>
        <v>-52.754519545227765</v>
      </c>
      <c r="O382">
        <f t="shared" si="78"/>
        <v>-47.754519545227765</v>
      </c>
      <c r="P382">
        <f t="shared" si="83"/>
        <v>-37.245480454772235</v>
      </c>
      <c r="Q382">
        <f t="shared" si="79"/>
        <v>-17.245480454772235</v>
      </c>
    </row>
    <row r="383" spans="2:17" x14ac:dyDescent="0.25">
      <c r="B383" s="29">
        <v>374</v>
      </c>
      <c r="C383" s="3">
        <f t="shared" si="80"/>
        <v>6.497326203208556E-2</v>
      </c>
      <c r="D383" s="13">
        <f t="shared" si="71"/>
        <v>3.7174684431570828</v>
      </c>
      <c r="E383" s="12">
        <f t="shared" si="72"/>
        <v>3.7</v>
      </c>
      <c r="F383" s="4">
        <f t="shared" si="73"/>
        <v>9.3468443157082692E-2</v>
      </c>
      <c r="G383" s="29">
        <f t="shared" si="81"/>
        <v>0.1</v>
      </c>
      <c r="H383" s="4">
        <f t="shared" si="82"/>
        <v>374.78859374319279</v>
      </c>
      <c r="I383" s="29">
        <f t="shared" si="74"/>
        <v>127.15308734804472</v>
      </c>
      <c r="J383" s="29">
        <f>VLOOKUP(G383,'FS antenna gain'!$A$2:$B$902,2)</f>
        <v>43.938743749999759</v>
      </c>
      <c r="K383" s="29">
        <f>VLOOKUP(E383,'vehicle radar antenna gain'!$A$3:$M$903,9)</f>
        <v>-4.5633333333333006</v>
      </c>
      <c r="L383" s="29">
        <f t="shared" si="75"/>
        <v>30.436666666666699</v>
      </c>
      <c r="M383" s="29">
        <f t="shared" si="76"/>
        <v>35.436666666666696</v>
      </c>
      <c r="N383">
        <f t="shared" si="77"/>
        <v>-52.777676931378267</v>
      </c>
      <c r="O383">
        <f t="shared" si="78"/>
        <v>-47.777676931378267</v>
      </c>
      <c r="P383">
        <f t="shared" si="83"/>
        <v>-37.222323068621733</v>
      </c>
      <c r="Q383">
        <f t="shared" si="79"/>
        <v>-17.222323068621733</v>
      </c>
    </row>
    <row r="384" spans="2:17" x14ac:dyDescent="0.25">
      <c r="B384" s="29">
        <v>375</v>
      </c>
      <c r="C384" s="3">
        <f t="shared" si="80"/>
        <v>6.4799999999999996E-2</v>
      </c>
      <c r="D384" s="13">
        <f t="shared" si="71"/>
        <v>3.7075828809274114</v>
      </c>
      <c r="E384" s="12">
        <f t="shared" si="72"/>
        <v>3.7</v>
      </c>
      <c r="F384" s="4">
        <f t="shared" si="73"/>
        <v>8.3582880927411285E-2</v>
      </c>
      <c r="G384" s="29">
        <f t="shared" si="81"/>
        <v>0.1</v>
      </c>
      <c r="H384" s="4">
        <f t="shared" si="82"/>
        <v>375.78649523366323</v>
      </c>
      <c r="I384" s="29">
        <f t="shared" si="74"/>
        <v>127.17618341784561</v>
      </c>
      <c r="J384" s="29">
        <f>VLOOKUP(G384,'FS antenna gain'!$A$2:$B$902,2)</f>
        <v>43.938743749999759</v>
      </c>
      <c r="K384" s="29">
        <f>VLOOKUP(E384,'vehicle radar antenna gain'!$A$3:$M$903,9)</f>
        <v>-4.5633333333333006</v>
      </c>
      <c r="L384" s="29">
        <f t="shared" si="75"/>
        <v>30.436666666666699</v>
      </c>
      <c r="M384" s="29">
        <f t="shared" si="76"/>
        <v>35.436666666666696</v>
      </c>
      <c r="N384">
        <f t="shared" si="77"/>
        <v>-52.800773001179152</v>
      </c>
      <c r="O384">
        <f t="shared" si="78"/>
        <v>-47.800773001179152</v>
      </c>
      <c r="P384">
        <f t="shared" si="83"/>
        <v>-37.199226998820848</v>
      </c>
      <c r="Q384">
        <f t="shared" si="79"/>
        <v>-17.199226998820848</v>
      </c>
    </row>
    <row r="385" spans="2:17" x14ac:dyDescent="0.25">
      <c r="B385" s="29">
        <v>376</v>
      </c>
      <c r="C385" s="3">
        <f t="shared" si="80"/>
        <v>6.4627659574468088E-2</v>
      </c>
      <c r="D385" s="13">
        <f t="shared" si="71"/>
        <v>3.6977496821829301</v>
      </c>
      <c r="E385" s="12">
        <f t="shared" si="72"/>
        <v>3.7</v>
      </c>
      <c r="F385" s="4">
        <f t="shared" si="73"/>
        <v>7.3749682182929988E-2</v>
      </c>
      <c r="G385" s="29">
        <f t="shared" si="81"/>
        <v>0.1</v>
      </c>
      <c r="H385" s="4">
        <f t="shared" si="82"/>
        <v>376.78440785149269</v>
      </c>
      <c r="I385" s="29">
        <f t="shared" si="74"/>
        <v>127.19921849377403</v>
      </c>
      <c r="J385" s="29">
        <f>VLOOKUP(G385,'FS antenna gain'!$A$2:$B$902,2)</f>
        <v>43.938743749999759</v>
      </c>
      <c r="K385" s="29">
        <f>VLOOKUP(E385,'vehicle radar antenna gain'!$A$3:$M$903,9)</f>
        <v>-4.5633333333333006</v>
      </c>
      <c r="L385" s="29">
        <f t="shared" si="75"/>
        <v>30.436666666666699</v>
      </c>
      <c r="M385" s="29">
        <f t="shared" si="76"/>
        <v>35.436666666666696</v>
      </c>
      <c r="N385">
        <f t="shared" si="77"/>
        <v>-52.823808077107572</v>
      </c>
      <c r="O385">
        <f t="shared" si="78"/>
        <v>-47.823808077107572</v>
      </c>
      <c r="P385">
        <f t="shared" si="83"/>
        <v>-37.176191922892428</v>
      </c>
      <c r="Q385">
        <f t="shared" si="79"/>
        <v>-17.176191922892428</v>
      </c>
    </row>
    <row r="386" spans="2:17" x14ac:dyDescent="0.25">
      <c r="B386" s="29">
        <v>377</v>
      </c>
      <c r="C386" s="3">
        <f t="shared" si="80"/>
        <v>6.4456233421750664E-2</v>
      </c>
      <c r="D386" s="13">
        <f t="shared" si="71"/>
        <v>3.6879684325459281</v>
      </c>
      <c r="E386" s="12">
        <f t="shared" si="72"/>
        <v>3.7</v>
      </c>
      <c r="F386" s="4">
        <f t="shared" si="73"/>
        <v>6.3968432545927989E-2</v>
      </c>
      <c r="G386" s="29">
        <f t="shared" si="81"/>
        <v>0.1</v>
      </c>
      <c r="H386" s="4">
        <f t="shared" si="82"/>
        <v>377.78233150850235</v>
      </c>
      <c r="I386" s="29">
        <f t="shared" si="74"/>
        <v>127.22219289578078</v>
      </c>
      <c r="J386" s="29">
        <f>VLOOKUP(G386,'FS antenna gain'!$A$2:$B$902,2)</f>
        <v>43.938743749999759</v>
      </c>
      <c r="K386" s="29">
        <f>VLOOKUP(E386,'vehicle radar antenna gain'!$A$3:$M$903,9)</f>
        <v>-4.5633333333333006</v>
      </c>
      <c r="L386" s="29">
        <f t="shared" si="75"/>
        <v>30.436666666666699</v>
      </c>
      <c r="M386" s="29">
        <f t="shared" si="76"/>
        <v>35.436666666666696</v>
      </c>
      <c r="N386">
        <f t="shared" si="77"/>
        <v>-52.846782479114324</v>
      </c>
      <c r="O386">
        <f t="shared" si="78"/>
        <v>-47.846782479114324</v>
      </c>
      <c r="P386">
        <f t="shared" si="83"/>
        <v>-37.153217520885676</v>
      </c>
      <c r="Q386">
        <f t="shared" si="79"/>
        <v>-17.153217520885676</v>
      </c>
    </row>
    <row r="387" spans="2:17" x14ac:dyDescent="0.25">
      <c r="B387" s="29">
        <v>378</v>
      </c>
      <c r="C387" s="3">
        <f t="shared" si="80"/>
        <v>6.4285714285714293E-2</v>
      </c>
      <c r="D387" s="13">
        <f t="shared" si="71"/>
        <v>3.6782387219933872</v>
      </c>
      <c r="E387" s="12">
        <f t="shared" si="72"/>
        <v>3.7</v>
      </c>
      <c r="F387" s="4">
        <f t="shared" si="73"/>
        <v>5.4238721993387085E-2</v>
      </c>
      <c r="G387" s="29">
        <f t="shared" si="81"/>
        <v>0.1</v>
      </c>
      <c r="H387" s="4">
        <f t="shared" si="82"/>
        <v>378.78026611744173</v>
      </c>
      <c r="I387" s="29">
        <f t="shared" si="74"/>
        <v>127.24510694131635</v>
      </c>
      <c r="J387" s="29">
        <f>VLOOKUP(G387,'FS antenna gain'!$A$2:$B$902,2)</f>
        <v>43.938743749999759</v>
      </c>
      <c r="K387" s="29">
        <f>VLOOKUP(E387,'vehicle radar antenna gain'!$A$3:$M$903,9)</f>
        <v>-4.5633333333333006</v>
      </c>
      <c r="L387" s="29">
        <f t="shared" si="75"/>
        <v>30.436666666666699</v>
      </c>
      <c r="M387" s="29">
        <f t="shared" si="76"/>
        <v>35.436666666666696</v>
      </c>
      <c r="N387">
        <f t="shared" si="77"/>
        <v>-52.869696524649896</v>
      </c>
      <c r="O387">
        <f t="shared" si="78"/>
        <v>-47.869696524649896</v>
      </c>
      <c r="P387">
        <f t="shared" si="83"/>
        <v>-37.130303475350104</v>
      </c>
      <c r="Q387">
        <f t="shared" si="79"/>
        <v>-17.130303475350104</v>
      </c>
    </row>
    <row r="388" spans="2:17" x14ac:dyDescent="0.25">
      <c r="B388" s="29">
        <v>379</v>
      </c>
      <c r="C388" s="3">
        <f t="shared" si="80"/>
        <v>6.4116094986807384E-2</v>
      </c>
      <c r="D388" s="13">
        <f t="shared" si="71"/>
        <v>3.6685601448000069</v>
      </c>
      <c r="E388" s="12">
        <f t="shared" si="72"/>
        <v>3.7</v>
      </c>
      <c r="F388" s="4">
        <f t="shared" si="73"/>
        <v>4.4560144800006807E-2</v>
      </c>
      <c r="G388" s="29">
        <f t="shared" si="81"/>
        <v>0</v>
      </c>
      <c r="H388" s="4">
        <f t="shared" si="82"/>
        <v>379.7782115919764</v>
      </c>
      <c r="I388" s="29">
        <f t="shared" si="74"/>
        <v>127.26796094535717</v>
      </c>
      <c r="J388" s="29">
        <f>VLOOKUP(G388,'FS antenna gain'!$A$2:$B$902,2)</f>
        <v>44</v>
      </c>
      <c r="K388" s="29">
        <f>VLOOKUP(E388,'vehicle radar antenna gain'!$A$3:$M$903,9)</f>
        <v>-4.5633333333333006</v>
      </c>
      <c r="L388" s="29">
        <f t="shared" si="75"/>
        <v>30.436666666666699</v>
      </c>
      <c r="M388" s="29">
        <f t="shared" si="76"/>
        <v>35.436666666666696</v>
      </c>
      <c r="N388">
        <f t="shared" si="77"/>
        <v>-52.831294278690478</v>
      </c>
      <c r="O388">
        <f t="shared" si="78"/>
        <v>-47.831294278690478</v>
      </c>
      <c r="P388">
        <f t="shared" si="83"/>
        <v>-37.168705721309522</v>
      </c>
      <c r="Q388">
        <f t="shared" si="79"/>
        <v>-17.168705721309522</v>
      </c>
    </row>
    <row r="389" spans="2:17" x14ac:dyDescent="0.25">
      <c r="B389" s="29">
        <v>380</v>
      </c>
      <c r="C389" s="3">
        <f t="shared" si="80"/>
        <v>6.3947368421052628E-2</v>
      </c>
      <c r="D389" s="13">
        <f t="shared" si="71"/>
        <v>3.6589322994821227</v>
      </c>
      <c r="E389" s="12">
        <f t="shared" si="72"/>
        <v>3.7</v>
      </c>
      <c r="F389" s="4">
        <f t="shared" si="73"/>
        <v>3.493229948212262E-2</v>
      </c>
      <c r="G389" s="29">
        <f t="shared" si="81"/>
        <v>0</v>
      </c>
      <c r="H389" s="4">
        <f t="shared" si="82"/>
        <v>380.776167846676</v>
      </c>
      <c r="I389" s="29">
        <f t="shared" si="74"/>
        <v>127.29075522043064</v>
      </c>
      <c r="J389" s="29">
        <f>VLOOKUP(G389,'FS antenna gain'!$A$2:$B$902,2)</f>
        <v>44</v>
      </c>
      <c r="K389" s="29">
        <f>VLOOKUP(E389,'vehicle radar antenna gain'!$A$3:$M$903,9)</f>
        <v>-4.5633333333333006</v>
      </c>
      <c r="L389" s="29">
        <f t="shared" si="75"/>
        <v>30.436666666666699</v>
      </c>
      <c r="M389" s="29">
        <f t="shared" si="76"/>
        <v>35.436666666666696</v>
      </c>
      <c r="N389">
        <f t="shared" si="77"/>
        <v>-52.854088553763944</v>
      </c>
      <c r="O389">
        <f t="shared" si="78"/>
        <v>-47.854088553763944</v>
      </c>
      <c r="P389">
        <f t="shared" si="83"/>
        <v>-37.145911446236056</v>
      </c>
      <c r="Q389">
        <f t="shared" si="79"/>
        <v>-17.145911446236056</v>
      </c>
    </row>
    <row r="390" spans="2:17" x14ac:dyDescent="0.25">
      <c r="B390" s="29">
        <v>381</v>
      </c>
      <c r="C390" s="3">
        <f t="shared" si="80"/>
        <v>6.3779527559055124E-2</v>
      </c>
      <c r="D390" s="13">
        <f t="shared" si="71"/>
        <v>3.6493547887424946</v>
      </c>
      <c r="E390" s="12">
        <f t="shared" si="72"/>
        <v>3.6</v>
      </c>
      <c r="F390" s="4">
        <f t="shared" si="73"/>
        <v>2.5354788742494527E-2</v>
      </c>
      <c r="G390" s="29">
        <f t="shared" si="81"/>
        <v>0</v>
      </c>
      <c r="H390" s="4">
        <f t="shared" si="82"/>
        <v>381.77413479700272</v>
      </c>
      <c r="I390" s="29">
        <f t="shared" si="74"/>
        <v>127.3134900766409</v>
      </c>
      <c r="J390" s="29">
        <f>VLOOKUP(G390,'FS antenna gain'!$A$2:$B$902,2)</f>
        <v>44</v>
      </c>
      <c r="K390" s="29">
        <f>VLOOKUP(E390,'vehicle radar antenna gain'!$A$3:$M$903,9)</f>
        <v>-4.32</v>
      </c>
      <c r="L390" s="29">
        <f t="shared" si="75"/>
        <v>30.68</v>
      </c>
      <c r="M390" s="29">
        <f t="shared" si="76"/>
        <v>35.68</v>
      </c>
      <c r="N390">
        <f t="shared" si="77"/>
        <v>-52.633490076640896</v>
      </c>
      <c r="O390">
        <f t="shared" si="78"/>
        <v>-47.633490076640896</v>
      </c>
      <c r="P390">
        <f t="shared" si="83"/>
        <v>-37.366509923359104</v>
      </c>
      <c r="Q390">
        <f t="shared" si="79"/>
        <v>-17.366509923359104</v>
      </c>
    </row>
    <row r="391" spans="2:17" x14ac:dyDescent="0.25">
      <c r="B391" s="29">
        <v>382</v>
      </c>
      <c r="C391" s="3">
        <f t="shared" si="80"/>
        <v>6.3612565445026178E-2</v>
      </c>
      <c r="D391" s="13">
        <f t="shared" si="71"/>
        <v>3.6398272194159542</v>
      </c>
      <c r="E391" s="12">
        <f t="shared" si="72"/>
        <v>3.6</v>
      </c>
      <c r="F391" s="4">
        <f t="shared" si="73"/>
        <v>1.5827219415954108E-2</v>
      </c>
      <c r="G391" s="29">
        <f t="shared" si="81"/>
        <v>0</v>
      </c>
      <c r="H391" s="4">
        <f t="shared" si="82"/>
        <v>382.77211235929923</v>
      </c>
      <c r="I391" s="29">
        <f t="shared" si="74"/>
        <v>127.3361658216931</v>
      </c>
      <c r="J391" s="29">
        <f>VLOOKUP(G391,'FS antenna gain'!$A$2:$B$902,2)</f>
        <v>44</v>
      </c>
      <c r="K391" s="29">
        <f>VLOOKUP(E391,'vehicle radar antenna gain'!$A$3:$M$903,9)</f>
        <v>-4.32</v>
      </c>
      <c r="L391" s="29">
        <f t="shared" si="75"/>
        <v>30.68</v>
      </c>
      <c r="M391" s="29">
        <f t="shared" si="76"/>
        <v>35.68</v>
      </c>
      <c r="N391">
        <f t="shared" si="77"/>
        <v>-52.656165821693094</v>
      </c>
      <c r="O391">
        <f t="shared" si="78"/>
        <v>-47.656165821693094</v>
      </c>
      <c r="P391">
        <f t="shared" si="83"/>
        <v>-37.343834178306906</v>
      </c>
      <c r="Q391">
        <f t="shared" si="79"/>
        <v>-17.343834178306906</v>
      </c>
    </row>
    <row r="392" spans="2:17" x14ac:dyDescent="0.25">
      <c r="B392" s="29">
        <v>383</v>
      </c>
      <c r="C392" s="3">
        <f t="shared" si="80"/>
        <v>6.3446475195822458E-2</v>
      </c>
      <c r="D392" s="13">
        <f t="shared" si="71"/>
        <v>3.6303492024159016</v>
      </c>
      <c r="E392" s="12">
        <f t="shared" si="72"/>
        <v>3.6</v>
      </c>
      <c r="F392" s="4">
        <f t="shared" si="73"/>
        <v>6.3492024159015337E-3</v>
      </c>
      <c r="G392" s="29">
        <f t="shared" si="81"/>
        <v>0</v>
      </c>
      <c r="H392" s="4">
        <f t="shared" si="82"/>
        <v>383.7701004507777</v>
      </c>
      <c r="I392" s="29">
        <f t="shared" si="74"/>
        <v>127.35878276091859</v>
      </c>
      <c r="J392" s="29">
        <f>VLOOKUP(G392,'FS antenna gain'!$A$2:$B$902,2)</f>
        <v>44</v>
      </c>
      <c r="K392" s="29">
        <f>VLOOKUP(E392,'vehicle radar antenna gain'!$A$3:$M$903,9)</f>
        <v>-4.32</v>
      </c>
      <c r="L392" s="29">
        <f t="shared" si="75"/>
        <v>30.68</v>
      </c>
      <c r="M392" s="29">
        <f t="shared" si="76"/>
        <v>35.68</v>
      </c>
      <c r="N392">
        <f t="shared" si="77"/>
        <v>-52.67878276091858</v>
      </c>
      <c r="O392">
        <f t="shared" si="78"/>
        <v>-47.67878276091858</v>
      </c>
      <c r="P392">
        <f t="shared" si="83"/>
        <v>-37.32121723908142</v>
      </c>
      <c r="Q392">
        <f t="shared" si="79"/>
        <v>-17.32121723908142</v>
      </c>
    </row>
    <row r="393" spans="2:17" x14ac:dyDescent="0.25">
      <c r="B393" s="29">
        <v>384</v>
      </c>
      <c r="C393" s="3">
        <f t="shared" si="80"/>
        <v>6.3281249999999997E-2</v>
      </c>
      <c r="D393" s="13">
        <f t="shared" si="71"/>
        <v>3.620920352681622</v>
      </c>
      <c r="E393" s="12">
        <f t="shared" si="72"/>
        <v>3.6</v>
      </c>
      <c r="F393" s="4">
        <f>(D393-3.624)*-1</f>
        <v>3.0796473183780648E-3</v>
      </c>
      <c r="G393" s="29">
        <f t="shared" si="81"/>
        <v>0</v>
      </c>
      <c r="H393" s="4">
        <f t="shared" si="82"/>
        <v>384.76809898950819</v>
      </c>
      <c r="I393" s="29">
        <f t="shared" si="74"/>
        <v>127.3813411972987</v>
      </c>
      <c r="J393" s="29">
        <f>VLOOKUP(G393,'FS antenna gain'!$A$2:$B$902,2)</f>
        <v>44</v>
      </c>
      <c r="K393" s="29">
        <f>VLOOKUP(E393,'vehicle radar antenna gain'!$A$3:$M$903,9)</f>
        <v>-4.32</v>
      </c>
      <c r="L393" s="29">
        <f t="shared" si="75"/>
        <v>30.68</v>
      </c>
      <c r="M393" s="29">
        <f t="shared" si="76"/>
        <v>35.68</v>
      </c>
      <c r="N393">
        <f t="shared" si="77"/>
        <v>-52.701341197298689</v>
      </c>
      <c r="O393">
        <f t="shared" si="78"/>
        <v>-47.701341197298689</v>
      </c>
      <c r="P393">
        <f t="shared" si="83"/>
        <v>-37.298658802701311</v>
      </c>
      <c r="Q393">
        <f t="shared" si="79"/>
        <v>-17.298658802701311</v>
      </c>
    </row>
    <row r="394" spans="2:17" x14ac:dyDescent="0.25">
      <c r="B394" s="29">
        <v>385</v>
      </c>
      <c r="C394" s="3">
        <f t="shared" si="80"/>
        <v>6.3116883116883113E-2</v>
      </c>
      <c r="D394" s="13">
        <f t="shared" ref="D394:D457" si="84">DEGREES(ATAN(C394))</f>
        <v>3.6115402891264234</v>
      </c>
      <c r="E394" s="12">
        <f t="shared" ref="E394:E457" si="85">ROUND(D394,1)</f>
        <v>3.6</v>
      </c>
      <c r="F394" s="4">
        <f t="shared" ref="F394:F457" si="86">(D394-3.624)*-1</f>
        <v>1.2459710873576668E-2</v>
      </c>
      <c r="G394" s="29">
        <f t="shared" si="81"/>
        <v>0</v>
      </c>
      <c r="H394" s="4">
        <f t="shared" si="82"/>
        <v>385.76610789440792</v>
      </c>
      <c r="I394" s="29">
        <f t="shared" ref="I394:I457" si="87">20*LOG10(H394)+20*LOG10($C$3*1000000000)-147.55</f>
        <v>127.40384143148884</v>
      </c>
      <c r="J394" s="29">
        <f>VLOOKUP(G394,'FS antenna gain'!$A$2:$B$902,2)</f>
        <v>44</v>
      </c>
      <c r="K394" s="29">
        <f>VLOOKUP(E394,'vehicle radar antenna gain'!$A$3:$M$903,9)</f>
        <v>-4.32</v>
      </c>
      <c r="L394" s="29">
        <f t="shared" ref="L394:L457" si="88">$C$5+K394</f>
        <v>30.68</v>
      </c>
      <c r="M394" s="29">
        <f t="shared" ref="M394:M457" si="89">$C$4+K394</f>
        <v>35.68</v>
      </c>
      <c r="N394">
        <f t="shared" ref="N394:N457" si="90">L394-I394+J394</f>
        <v>-52.723841431488836</v>
      </c>
      <c r="O394">
        <f t="shared" ref="O394:O457" si="91">M394-I394+J394</f>
        <v>-47.723841431488836</v>
      </c>
      <c r="P394">
        <f t="shared" si="83"/>
        <v>-37.276158568511164</v>
      </c>
      <c r="Q394">
        <f t="shared" ref="Q394:Q457" si="92">-(O394-$I$5)</f>
        <v>-17.276158568511164</v>
      </c>
    </row>
    <row r="395" spans="2:17" x14ac:dyDescent="0.25">
      <c r="B395" s="29">
        <v>386</v>
      </c>
      <c r="C395" s="3">
        <f t="shared" ref="C395:C458" si="93">24.3/(B395)</f>
        <v>6.2953367875647676E-2</v>
      </c>
      <c r="D395" s="13">
        <f t="shared" si="84"/>
        <v>3.6022086345865683</v>
      </c>
      <c r="E395" s="12">
        <f t="shared" si="85"/>
        <v>3.6</v>
      </c>
      <c r="F395" s="4">
        <f t="shared" si="86"/>
        <v>2.1791365413431851E-2</v>
      </c>
      <c r="G395" s="29">
        <f t="shared" ref="G395:G458" si="94">ROUND(F395,1)</f>
        <v>0</v>
      </c>
      <c r="H395" s="4">
        <f t="shared" ref="H395:H458" si="95">SQRT((B395)^2+(24.3)^2)</f>
        <v>386.76412708523009</v>
      </c>
      <c r="I395" s="29">
        <f t="shared" si="87"/>
        <v>127.42628376184234</v>
      </c>
      <c r="J395" s="29">
        <f>VLOOKUP(G395,'FS antenna gain'!$A$2:$B$902,2)</f>
        <v>44</v>
      </c>
      <c r="K395" s="29">
        <f>VLOOKUP(E395,'vehicle radar antenna gain'!$A$3:$M$903,9)</f>
        <v>-4.32</v>
      </c>
      <c r="L395" s="29">
        <f t="shared" si="88"/>
        <v>30.68</v>
      </c>
      <c r="M395" s="29">
        <f t="shared" si="89"/>
        <v>35.68</v>
      </c>
      <c r="N395">
        <f t="shared" si="90"/>
        <v>-52.746283761842335</v>
      </c>
      <c r="O395">
        <f t="shared" si="91"/>
        <v>-47.746283761842335</v>
      </c>
      <c r="P395">
        <f t="shared" si="83"/>
        <v>-37.253716238157665</v>
      </c>
      <c r="Q395">
        <f t="shared" si="92"/>
        <v>-17.253716238157665</v>
      </c>
    </row>
    <row r="396" spans="2:17" x14ac:dyDescent="0.25">
      <c r="B396" s="29">
        <v>387</v>
      </c>
      <c r="C396" s="3">
        <f t="shared" si="93"/>
        <v>6.2790697674418611E-2</v>
      </c>
      <c r="D396" s="13">
        <f t="shared" si="84"/>
        <v>3.592925015770986</v>
      </c>
      <c r="E396" s="12">
        <f t="shared" si="85"/>
        <v>3.6</v>
      </c>
      <c r="F396" s="4">
        <f t="shared" si="86"/>
        <v>3.1074984229014113E-2</v>
      </c>
      <c r="G396" s="29">
        <f t="shared" si="94"/>
        <v>0</v>
      </c>
      <c r="H396" s="4">
        <f t="shared" si="95"/>
        <v>387.76215648255311</v>
      </c>
      <c r="I396" s="29">
        <f t="shared" si="87"/>
        <v>127.44866848443343</v>
      </c>
      <c r="J396" s="29">
        <f>VLOOKUP(G396,'FS antenna gain'!$A$2:$B$902,2)</f>
        <v>44</v>
      </c>
      <c r="K396" s="29">
        <f>VLOOKUP(E396,'vehicle radar antenna gain'!$A$3:$M$903,9)</f>
        <v>-4.32</v>
      </c>
      <c r="L396" s="29">
        <f t="shared" si="88"/>
        <v>30.68</v>
      </c>
      <c r="M396" s="29">
        <f t="shared" si="89"/>
        <v>35.68</v>
      </c>
      <c r="N396">
        <f t="shared" si="90"/>
        <v>-52.76866848443342</v>
      </c>
      <c r="O396">
        <f t="shared" si="91"/>
        <v>-47.76866848443342</v>
      </c>
      <c r="P396">
        <f t="shared" si="83"/>
        <v>-37.23133151556658</v>
      </c>
      <c r="Q396">
        <f t="shared" si="92"/>
        <v>-17.23133151556658</v>
      </c>
    </row>
    <row r="397" spans="2:17" x14ac:dyDescent="0.25">
      <c r="B397" s="29">
        <v>388</v>
      </c>
      <c r="C397" s="3">
        <f t="shared" si="93"/>
        <v>6.2628865979381443E-2</v>
      </c>
      <c r="D397" s="13">
        <f t="shared" si="84"/>
        <v>3.5836890632117679</v>
      </c>
      <c r="E397" s="12">
        <f t="shared" si="85"/>
        <v>3.6</v>
      </c>
      <c r="F397" s="4">
        <f t="shared" si="86"/>
        <v>4.0310936788232166E-2</v>
      </c>
      <c r="G397" s="29">
        <f t="shared" si="94"/>
        <v>0</v>
      </c>
      <c r="H397" s="4">
        <f t="shared" si="95"/>
        <v>388.76019600777033</v>
      </c>
      <c r="I397" s="29">
        <f t="shared" si="87"/>
        <v>127.47099589308067</v>
      </c>
      <c r="J397" s="29">
        <f>VLOOKUP(G397,'FS antenna gain'!$A$2:$B$902,2)</f>
        <v>44</v>
      </c>
      <c r="K397" s="29">
        <f>VLOOKUP(E397,'vehicle radar antenna gain'!$A$3:$M$903,9)</f>
        <v>-4.32</v>
      </c>
      <c r="L397" s="29">
        <f t="shared" si="88"/>
        <v>30.68</v>
      </c>
      <c r="M397" s="29">
        <f t="shared" si="89"/>
        <v>35.68</v>
      </c>
      <c r="N397">
        <f t="shared" si="90"/>
        <v>-52.790995893080662</v>
      </c>
      <c r="O397">
        <f t="shared" si="91"/>
        <v>-47.790995893080662</v>
      </c>
      <c r="P397">
        <f t="shared" si="83"/>
        <v>-37.209004106919338</v>
      </c>
      <c r="Q397">
        <f t="shared" si="92"/>
        <v>-17.209004106919338</v>
      </c>
    </row>
    <row r="398" spans="2:17" x14ac:dyDescent="0.25">
      <c r="B398" s="29">
        <v>389</v>
      </c>
      <c r="C398" s="3">
        <f t="shared" si="93"/>
        <v>6.246786632390746E-2</v>
      </c>
      <c r="D398" s="13">
        <f t="shared" si="84"/>
        <v>3.5745004112154106</v>
      </c>
      <c r="E398" s="12">
        <f t="shared" si="85"/>
        <v>3.6</v>
      </c>
      <c r="F398" s="4">
        <f t="shared" si="86"/>
        <v>4.9499588784589488E-2</v>
      </c>
      <c r="G398" s="29">
        <f t="shared" si="94"/>
        <v>0</v>
      </c>
      <c r="H398" s="4">
        <f t="shared" si="95"/>
        <v>389.75824558307937</v>
      </c>
      <c r="I398" s="29">
        <f t="shared" si="87"/>
        <v>127.49326627936938</v>
      </c>
      <c r="J398" s="29">
        <f>VLOOKUP(G398,'FS antenna gain'!$A$2:$B$902,2)</f>
        <v>44</v>
      </c>
      <c r="K398" s="29">
        <f>VLOOKUP(E398,'vehicle radar antenna gain'!$A$3:$M$903,9)</f>
        <v>-4.32</v>
      </c>
      <c r="L398" s="29">
        <f t="shared" si="88"/>
        <v>30.68</v>
      </c>
      <c r="M398" s="29">
        <f t="shared" si="89"/>
        <v>35.68</v>
      </c>
      <c r="N398">
        <f t="shared" si="90"/>
        <v>-52.813266279369373</v>
      </c>
      <c r="O398">
        <f t="shared" si="91"/>
        <v>-47.813266279369373</v>
      </c>
      <c r="P398">
        <f t="shared" si="83"/>
        <v>-37.186733720630627</v>
      </c>
      <c r="Q398">
        <f t="shared" si="92"/>
        <v>-17.186733720630627</v>
      </c>
    </row>
    <row r="399" spans="2:17" x14ac:dyDescent="0.25">
      <c r="B399" s="29">
        <v>390</v>
      </c>
      <c r="C399" s="3">
        <f t="shared" si="93"/>
        <v>6.2307692307692307E-2</v>
      </c>
      <c r="D399" s="13">
        <f t="shared" si="84"/>
        <v>3.5653586978147942</v>
      </c>
      <c r="E399" s="12">
        <f t="shared" si="85"/>
        <v>3.6</v>
      </c>
      <c r="F399" s="4">
        <f t="shared" si="86"/>
        <v>5.8641302185205912E-2</v>
      </c>
      <c r="G399" s="29">
        <f t="shared" si="94"/>
        <v>0.1</v>
      </c>
      <c r="H399" s="4">
        <f t="shared" si="95"/>
        <v>390.75630513147195</v>
      </c>
      <c r="I399" s="29">
        <f t="shared" si="87"/>
        <v>127.5154799326744</v>
      </c>
      <c r="J399" s="29">
        <f>VLOOKUP(G399,'FS antenna gain'!$A$2:$B$902,2)</f>
        <v>43.938743749999759</v>
      </c>
      <c r="K399" s="29">
        <f>VLOOKUP(E399,'vehicle radar antenna gain'!$A$3:$M$903,9)</f>
        <v>-4.32</v>
      </c>
      <c r="L399" s="29">
        <f t="shared" si="88"/>
        <v>30.68</v>
      </c>
      <c r="M399" s="29">
        <f t="shared" si="89"/>
        <v>35.68</v>
      </c>
      <c r="N399">
        <f t="shared" si="90"/>
        <v>-52.89673618267463</v>
      </c>
      <c r="O399">
        <f t="shared" si="91"/>
        <v>-47.89673618267463</v>
      </c>
      <c r="P399">
        <f t="shared" si="83"/>
        <v>-37.10326381732537</v>
      </c>
      <c r="Q399">
        <f t="shared" si="92"/>
        <v>-17.10326381732537</v>
      </c>
    </row>
    <row r="400" spans="2:17" x14ac:dyDescent="0.25">
      <c r="B400" s="29">
        <v>391</v>
      </c>
      <c r="C400" s="3">
        <f t="shared" si="93"/>
        <v>6.2148337595907932E-2</v>
      </c>
      <c r="D400" s="13">
        <f t="shared" si="84"/>
        <v>3.5562635647219136</v>
      </c>
      <c r="E400" s="12">
        <f t="shared" si="85"/>
        <v>3.6</v>
      </c>
      <c r="F400" s="4">
        <f t="shared" si="86"/>
        <v>6.7736435278086482E-2</v>
      </c>
      <c r="G400" s="29">
        <f t="shared" si="94"/>
        <v>0.1</v>
      </c>
      <c r="H400" s="4">
        <f t="shared" si="95"/>
        <v>391.75437457672376</v>
      </c>
      <c r="I400" s="29">
        <f t="shared" si="87"/>
        <v>127.53763714018208</v>
      </c>
      <c r="J400" s="29">
        <f>VLOOKUP(G400,'FS antenna gain'!$A$2:$B$902,2)</f>
        <v>43.938743749999759</v>
      </c>
      <c r="K400" s="29">
        <f>VLOOKUP(E400,'vehicle radar antenna gain'!$A$3:$M$903,9)</f>
        <v>-4.32</v>
      </c>
      <c r="L400" s="29">
        <f t="shared" si="88"/>
        <v>30.68</v>
      </c>
      <c r="M400" s="29">
        <f t="shared" si="89"/>
        <v>35.68</v>
      </c>
      <c r="N400">
        <f t="shared" si="90"/>
        <v>-52.918893390182319</v>
      </c>
      <c r="O400">
        <f t="shared" si="91"/>
        <v>-47.918893390182319</v>
      </c>
      <c r="P400">
        <f t="shared" si="83"/>
        <v>-37.081106609817681</v>
      </c>
      <c r="Q400">
        <f t="shared" si="92"/>
        <v>-17.081106609817681</v>
      </c>
    </row>
    <row r="401" spans="2:17" x14ac:dyDescent="0.25">
      <c r="B401" s="29">
        <v>392</v>
      </c>
      <c r="C401" s="3">
        <f t="shared" si="93"/>
        <v>6.1989795918367348E-2</v>
      </c>
      <c r="D401" s="13">
        <f t="shared" si="84"/>
        <v>3.5472146572813021</v>
      </c>
      <c r="E401" s="12">
        <f t="shared" si="85"/>
        <v>3.5</v>
      </c>
      <c r="F401" s="4">
        <f t="shared" si="86"/>
        <v>7.6785342718697969E-2</v>
      </c>
      <c r="G401" s="29">
        <f t="shared" si="94"/>
        <v>0.1</v>
      </c>
      <c r="H401" s="4">
        <f t="shared" si="95"/>
        <v>392.75245384338467</v>
      </c>
      <c r="I401" s="29">
        <f t="shared" si="87"/>
        <v>127.55973818691228</v>
      </c>
      <c r="J401" s="29">
        <f>VLOOKUP(G401,'FS antenna gain'!$A$2:$B$902,2)</f>
        <v>43.938743749999759</v>
      </c>
      <c r="K401" s="29">
        <f>VLOOKUP(E401,'vehicle radar antenna gain'!$A$3:$M$903,9)</f>
        <v>-4.0833333333334991</v>
      </c>
      <c r="L401" s="29">
        <f t="shared" si="88"/>
        <v>30.916666666666501</v>
      </c>
      <c r="M401" s="29">
        <f t="shared" si="89"/>
        <v>35.916666666666501</v>
      </c>
      <c r="N401">
        <f t="shared" si="90"/>
        <v>-52.704327770246024</v>
      </c>
      <c r="O401">
        <f t="shared" si="91"/>
        <v>-47.704327770246024</v>
      </c>
      <c r="P401">
        <f t="shared" si="83"/>
        <v>-37.295672229753976</v>
      </c>
      <c r="Q401">
        <f t="shared" si="92"/>
        <v>-17.295672229753976</v>
      </c>
    </row>
    <row r="402" spans="2:17" x14ac:dyDescent="0.25">
      <c r="B402" s="29">
        <v>393</v>
      </c>
      <c r="C402" s="3">
        <f t="shared" si="93"/>
        <v>6.1832061068702295E-2</v>
      </c>
      <c r="D402" s="13">
        <f t="shared" si="84"/>
        <v>3.5382116244241768</v>
      </c>
      <c r="E402" s="12">
        <f t="shared" si="85"/>
        <v>3.5</v>
      </c>
      <c r="F402" s="4">
        <f t="shared" si="86"/>
        <v>8.5788375575823306E-2</v>
      </c>
      <c r="G402" s="29">
        <f t="shared" si="94"/>
        <v>0.1</v>
      </c>
      <c r="H402" s="4">
        <f t="shared" si="95"/>
        <v>393.75054285676862</v>
      </c>
      <c r="I402" s="29">
        <f t="shared" si="87"/>
        <v>127.58178335574019</v>
      </c>
      <c r="J402" s="29">
        <f>VLOOKUP(G402,'FS antenna gain'!$A$2:$B$902,2)</f>
        <v>43.938743749999759</v>
      </c>
      <c r="K402" s="29">
        <f>VLOOKUP(E402,'vehicle radar antenna gain'!$A$3:$M$903,9)</f>
        <v>-4.0833333333334991</v>
      </c>
      <c r="L402" s="29">
        <f t="shared" si="88"/>
        <v>30.916666666666501</v>
      </c>
      <c r="M402" s="29">
        <f t="shared" si="89"/>
        <v>35.916666666666501</v>
      </c>
      <c r="N402">
        <f t="shared" si="90"/>
        <v>-52.726372939073926</v>
      </c>
      <c r="O402">
        <f t="shared" si="91"/>
        <v>-47.726372939073926</v>
      </c>
      <c r="P402">
        <f t="shared" si="83"/>
        <v>-37.273627060926074</v>
      </c>
      <c r="Q402">
        <f t="shared" si="92"/>
        <v>-17.273627060926074</v>
      </c>
    </row>
    <row r="403" spans="2:17" x14ac:dyDescent="0.25">
      <c r="B403" s="29">
        <v>394</v>
      </c>
      <c r="C403" s="3">
        <f t="shared" si="93"/>
        <v>6.1675126903553298E-2</v>
      </c>
      <c r="D403" s="13">
        <f t="shared" si="84"/>
        <v>3.529254118623268</v>
      </c>
      <c r="E403" s="12">
        <f t="shared" si="85"/>
        <v>3.5</v>
      </c>
      <c r="F403" s="4">
        <f t="shared" si="86"/>
        <v>9.4745881376732122E-2</v>
      </c>
      <c r="G403" s="29">
        <f t="shared" si="94"/>
        <v>0.1</v>
      </c>
      <c r="H403" s="4">
        <f t="shared" si="95"/>
        <v>394.74864154294437</v>
      </c>
      <c r="I403" s="29">
        <f t="shared" si="87"/>
        <v>127.60377292741725</v>
      </c>
      <c r="J403" s="29">
        <f>VLOOKUP(G403,'FS antenna gain'!$A$2:$B$902,2)</f>
        <v>43.938743749999759</v>
      </c>
      <c r="K403" s="29">
        <f>VLOOKUP(E403,'vehicle radar antenna gain'!$A$3:$M$903,9)</f>
        <v>-4.0833333333334991</v>
      </c>
      <c r="L403" s="29">
        <f t="shared" si="88"/>
        <v>30.916666666666501</v>
      </c>
      <c r="M403" s="29">
        <f t="shared" si="89"/>
        <v>35.916666666666501</v>
      </c>
      <c r="N403">
        <f t="shared" si="90"/>
        <v>-52.748362510750994</v>
      </c>
      <c r="O403">
        <f t="shared" si="91"/>
        <v>-47.748362510750994</v>
      </c>
      <c r="P403">
        <f t="shared" si="83"/>
        <v>-37.251637489249006</v>
      </c>
      <c r="Q403">
        <f t="shared" si="92"/>
        <v>-17.251637489249006</v>
      </c>
    </row>
    <row r="404" spans="2:17" x14ac:dyDescent="0.25">
      <c r="B404" s="29">
        <v>395</v>
      </c>
      <c r="C404" s="3">
        <f t="shared" si="93"/>
        <v>6.1518987341772156E-2</v>
      </c>
      <c r="D404" s="13">
        <f t="shared" si="84"/>
        <v>3.5203417958483314</v>
      </c>
      <c r="E404" s="12">
        <f t="shared" si="85"/>
        <v>3.5</v>
      </c>
      <c r="F404" s="4">
        <f t="shared" si="86"/>
        <v>0.10365820415166871</v>
      </c>
      <c r="G404" s="29">
        <f t="shared" si="94"/>
        <v>0.1</v>
      </c>
      <c r="H404" s="4">
        <f t="shared" si="95"/>
        <v>395.74674982872568</v>
      </c>
      <c r="I404" s="29">
        <f t="shared" si="87"/>
        <v>127.62570718059283</v>
      </c>
      <c r="J404" s="29">
        <f>VLOOKUP(G404,'FS antenna gain'!$A$2:$B$902,2)</f>
        <v>43.938743749999759</v>
      </c>
      <c r="K404" s="29">
        <f>VLOOKUP(E404,'vehicle radar antenna gain'!$A$3:$M$903,9)</f>
        <v>-4.0833333333334991</v>
      </c>
      <c r="L404" s="29">
        <f t="shared" si="88"/>
        <v>30.916666666666501</v>
      </c>
      <c r="M404" s="29">
        <f t="shared" si="89"/>
        <v>35.916666666666501</v>
      </c>
      <c r="N404">
        <f t="shared" si="90"/>
        <v>-52.770296763926567</v>
      </c>
      <c r="O404">
        <f t="shared" si="91"/>
        <v>-47.770296763926567</v>
      </c>
      <c r="P404">
        <f t="shared" si="83"/>
        <v>-37.229703236073433</v>
      </c>
      <c r="Q404">
        <f t="shared" si="92"/>
        <v>-17.229703236073433</v>
      </c>
    </row>
    <row r="405" spans="2:17" x14ac:dyDescent="0.25">
      <c r="B405" s="29">
        <v>396</v>
      </c>
      <c r="C405" s="3">
        <f t="shared" si="93"/>
        <v>6.1363636363636363E-2</v>
      </c>
      <c r="D405" s="13">
        <f t="shared" si="84"/>
        <v>3.5114743155223249</v>
      </c>
      <c r="E405" s="12">
        <f t="shared" si="85"/>
        <v>3.5</v>
      </c>
      <c r="F405" s="4">
        <f t="shared" si="86"/>
        <v>0.11252568447767519</v>
      </c>
      <c r="G405" s="29">
        <f t="shared" si="94"/>
        <v>0.1</v>
      </c>
      <c r="H405" s="4">
        <f t="shared" si="95"/>
        <v>396.7448676416621</v>
      </c>
      <c r="I405" s="29">
        <f t="shared" si="87"/>
        <v>127.64758639183469</v>
      </c>
      <c r="J405" s="29">
        <f>VLOOKUP(G405,'FS antenna gain'!$A$2:$B$902,2)</f>
        <v>43.938743749999759</v>
      </c>
      <c r="K405" s="29">
        <f>VLOOKUP(E405,'vehicle radar antenna gain'!$A$3:$M$903,9)</f>
        <v>-4.0833333333334991</v>
      </c>
      <c r="L405" s="29">
        <f t="shared" si="88"/>
        <v>30.916666666666501</v>
      </c>
      <c r="M405" s="29">
        <f t="shared" si="89"/>
        <v>35.916666666666501</v>
      </c>
      <c r="N405">
        <f t="shared" si="90"/>
        <v>-52.792175975168433</v>
      </c>
      <c r="O405">
        <f t="shared" si="91"/>
        <v>-47.792175975168433</v>
      </c>
      <c r="P405">
        <f t="shared" si="83"/>
        <v>-37.207824024831567</v>
      </c>
      <c r="Q405">
        <f t="shared" si="92"/>
        <v>-17.207824024831567</v>
      </c>
    </row>
    <row r="406" spans="2:17" x14ac:dyDescent="0.25">
      <c r="B406" s="29">
        <v>397</v>
      </c>
      <c r="C406" s="3">
        <f t="shared" si="93"/>
        <v>6.1209068010075571E-2</v>
      </c>
      <c r="D406" s="13">
        <f t="shared" si="84"/>
        <v>3.5026513404782511</v>
      </c>
      <c r="E406" s="12">
        <f t="shared" si="85"/>
        <v>3.5</v>
      </c>
      <c r="F406" s="4">
        <f t="shared" si="86"/>
        <v>0.121348659521749</v>
      </c>
      <c r="G406" s="29">
        <f t="shared" si="94"/>
        <v>0.1</v>
      </c>
      <c r="H406" s="4">
        <f t="shared" si="95"/>
        <v>397.74299491002978</v>
      </c>
      <c r="I406" s="29">
        <f t="shared" si="87"/>
        <v>127.66941083564961</v>
      </c>
      <c r="J406" s="29">
        <f>VLOOKUP(G406,'FS antenna gain'!$A$2:$B$902,2)</f>
        <v>43.938743749999759</v>
      </c>
      <c r="K406" s="29">
        <f>VLOOKUP(E406,'vehicle radar antenna gain'!$A$3:$M$903,9)</f>
        <v>-4.0833333333334991</v>
      </c>
      <c r="L406" s="29">
        <f t="shared" si="88"/>
        <v>30.916666666666501</v>
      </c>
      <c r="M406" s="29">
        <f t="shared" si="89"/>
        <v>35.916666666666501</v>
      </c>
      <c r="N406">
        <f t="shared" si="90"/>
        <v>-52.814000418983355</v>
      </c>
      <c r="O406">
        <f t="shared" si="91"/>
        <v>-47.814000418983355</v>
      </c>
      <c r="P406">
        <f t="shared" si="83"/>
        <v>-37.185999581016645</v>
      </c>
      <c r="Q406">
        <f t="shared" si="92"/>
        <v>-17.185999581016645</v>
      </c>
    </row>
    <row r="407" spans="2:17" x14ac:dyDescent="0.25">
      <c r="B407" s="29">
        <v>398</v>
      </c>
      <c r="C407" s="3">
        <f t="shared" si="93"/>
        <v>6.1055276381909551E-2</v>
      </c>
      <c r="D407" s="13">
        <f t="shared" si="84"/>
        <v>3.493872536916629</v>
      </c>
      <c r="E407" s="12">
        <f t="shared" si="85"/>
        <v>3.5</v>
      </c>
      <c r="F407" s="4">
        <f t="shared" si="86"/>
        <v>0.13012746308337109</v>
      </c>
      <c r="G407" s="29">
        <f t="shared" si="94"/>
        <v>0.1</v>
      </c>
      <c r="H407" s="4">
        <f t="shared" si="95"/>
        <v>398.74113156282232</v>
      </c>
      <c r="I407" s="29">
        <f t="shared" si="87"/>
        <v>127.69118078450401</v>
      </c>
      <c r="J407" s="29">
        <f>VLOOKUP(G407,'FS antenna gain'!$A$2:$B$902,2)</f>
        <v>43.938743749999759</v>
      </c>
      <c r="K407" s="29">
        <f>VLOOKUP(E407,'vehicle radar antenna gain'!$A$3:$M$903,9)</f>
        <v>-4.0833333333334991</v>
      </c>
      <c r="L407" s="29">
        <f t="shared" si="88"/>
        <v>30.916666666666501</v>
      </c>
      <c r="M407" s="29">
        <f t="shared" si="89"/>
        <v>35.916666666666501</v>
      </c>
      <c r="N407">
        <f t="shared" si="90"/>
        <v>-52.835770367837753</v>
      </c>
      <c r="O407">
        <f t="shared" si="91"/>
        <v>-47.835770367837753</v>
      </c>
      <c r="P407">
        <f t="shared" si="83"/>
        <v>-37.164229632162247</v>
      </c>
      <c r="Q407">
        <f t="shared" si="92"/>
        <v>-17.164229632162247</v>
      </c>
    </row>
    <row r="408" spans="2:17" x14ac:dyDescent="0.25">
      <c r="B408" s="29">
        <v>399</v>
      </c>
      <c r="C408" s="3">
        <f t="shared" si="93"/>
        <v>6.0902255639097749E-2</v>
      </c>
      <c r="D408" s="13">
        <f t="shared" si="84"/>
        <v>3.485137574363617</v>
      </c>
      <c r="E408" s="12">
        <f t="shared" si="85"/>
        <v>3.5</v>
      </c>
      <c r="F408" s="4">
        <f t="shared" si="86"/>
        <v>0.13886242563638307</v>
      </c>
      <c r="G408" s="29">
        <f t="shared" si="94"/>
        <v>0.1</v>
      </c>
      <c r="H408" s="4">
        <f t="shared" si="95"/>
        <v>399.73927752974186</v>
      </c>
      <c r="I408" s="29">
        <f t="shared" si="87"/>
        <v>127.71289650884376</v>
      </c>
      <c r="J408" s="29">
        <f>VLOOKUP(G408,'FS antenna gain'!$A$2:$B$902,2)</f>
        <v>43.938743749999759</v>
      </c>
      <c r="K408" s="29">
        <f>VLOOKUP(E408,'vehicle radar antenna gain'!$A$3:$M$903,9)</f>
        <v>-4.0833333333334991</v>
      </c>
      <c r="L408" s="29">
        <f t="shared" si="88"/>
        <v>30.916666666666501</v>
      </c>
      <c r="M408" s="29">
        <f t="shared" si="89"/>
        <v>35.916666666666501</v>
      </c>
      <c r="N408">
        <f t="shared" si="90"/>
        <v>-52.857486092177496</v>
      </c>
      <c r="O408">
        <f t="shared" si="91"/>
        <v>-47.857486092177496</v>
      </c>
      <c r="P408">
        <f t="shared" si="83"/>
        <v>-37.142513907822504</v>
      </c>
      <c r="Q408">
        <f t="shared" si="92"/>
        <v>-17.142513907822504</v>
      </c>
    </row>
    <row r="409" spans="2:17" x14ac:dyDescent="0.25">
      <c r="B409" s="29">
        <v>400</v>
      </c>
      <c r="C409" s="3">
        <f t="shared" si="93"/>
        <v>6.0749999999999998E-2</v>
      </c>
      <c r="D409" s="13">
        <f t="shared" si="84"/>
        <v>3.4764461256297468</v>
      </c>
      <c r="E409" s="12">
        <f t="shared" si="85"/>
        <v>3.5</v>
      </c>
      <c r="F409" s="4">
        <f t="shared" si="86"/>
        <v>0.14755387437025336</v>
      </c>
      <c r="G409" s="29">
        <f t="shared" si="94"/>
        <v>0.1</v>
      </c>
      <c r="H409" s="4">
        <f t="shared" si="95"/>
        <v>400.73743274119028</v>
      </c>
      <c r="I409" s="29">
        <f t="shared" si="87"/>
        <v>127.73455827711416</v>
      </c>
      <c r="J409" s="29">
        <f>VLOOKUP(G409,'FS antenna gain'!$A$2:$B$902,2)</f>
        <v>43.938743749999759</v>
      </c>
      <c r="K409" s="29">
        <f>VLOOKUP(E409,'vehicle radar antenna gain'!$A$3:$M$903,9)</f>
        <v>-4.0833333333334991</v>
      </c>
      <c r="L409" s="29">
        <f t="shared" si="88"/>
        <v>30.916666666666501</v>
      </c>
      <c r="M409" s="29">
        <f t="shared" si="89"/>
        <v>35.916666666666501</v>
      </c>
      <c r="N409">
        <f t="shared" si="90"/>
        <v>-52.879147860447901</v>
      </c>
      <c r="O409">
        <f t="shared" si="91"/>
        <v>-47.879147860447901</v>
      </c>
      <c r="P409">
        <f t="shared" si="83"/>
        <v>-37.120852139552099</v>
      </c>
      <c r="Q409">
        <f t="shared" si="92"/>
        <v>-17.120852139552099</v>
      </c>
    </row>
    <row r="410" spans="2:17" x14ac:dyDescent="0.25">
      <c r="B410" s="29">
        <v>401</v>
      </c>
      <c r="C410" s="3">
        <f t="shared" si="93"/>
        <v>6.0598503740648381E-2</v>
      </c>
      <c r="D410" s="13">
        <f t="shared" si="84"/>
        <v>3.4677978667692737</v>
      </c>
      <c r="E410" s="12">
        <f t="shared" si="85"/>
        <v>3.5</v>
      </c>
      <c r="F410" s="4">
        <f t="shared" si="86"/>
        <v>0.1562021332307264</v>
      </c>
      <c r="G410" s="29">
        <f t="shared" si="94"/>
        <v>0.2</v>
      </c>
      <c r="H410" s="4">
        <f t="shared" si="95"/>
        <v>401.73559712826045</v>
      </c>
      <c r="I410" s="29">
        <f t="shared" si="87"/>
        <v>127.75616635577944</v>
      </c>
      <c r="J410" s="29">
        <f>VLOOKUP(G410,'FS antenna gain'!$A$2:$B$902,2)</f>
        <v>43.754975000000456</v>
      </c>
      <c r="K410" s="29">
        <f>VLOOKUP(E410,'vehicle radar antenna gain'!$A$3:$M$903,9)</f>
        <v>-4.0833333333334991</v>
      </c>
      <c r="L410" s="29">
        <f t="shared" si="88"/>
        <v>30.916666666666501</v>
      </c>
      <c r="M410" s="29">
        <f t="shared" si="89"/>
        <v>35.916666666666501</v>
      </c>
      <c r="N410">
        <f t="shared" si="90"/>
        <v>-53.084524689112484</v>
      </c>
      <c r="O410">
        <f t="shared" si="91"/>
        <v>-48.084524689112484</v>
      </c>
      <c r="P410">
        <f t="shared" si="83"/>
        <v>-36.915475310887516</v>
      </c>
      <c r="Q410">
        <f t="shared" si="92"/>
        <v>-16.915475310887516</v>
      </c>
    </row>
    <row r="411" spans="2:17" x14ac:dyDescent="0.25">
      <c r="B411" s="29">
        <v>402</v>
      </c>
      <c r="C411" s="3">
        <f t="shared" si="93"/>
        <v>6.044776119402985E-2</v>
      </c>
      <c r="D411" s="13">
        <f t="shared" si="84"/>
        <v>3.4591924770401277</v>
      </c>
      <c r="E411" s="12">
        <f t="shared" si="85"/>
        <v>3.5</v>
      </c>
      <c r="F411" s="4">
        <f t="shared" si="86"/>
        <v>0.16480752295987244</v>
      </c>
      <c r="G411" s="29">
        <f t="shared" si="94"/>
        <v>0.2</v>
      </c>
      <c r="H411" s="4">
        <f t="shared" si="95"/>
        <v>402.73377062272789</v>
      </c>
      <c r="I411" s="29">
        <f t="shared" si="87"/>
        <v>127.77772100934226</v>
      </c>
      <c r="J411" s="29">
        <f>VLOOKUP(G411,'FS antenna gain'!$A$2:$B$902,2)</f>
        <v>43.754975000000456</v>
      </c>
      <c r="K411" s="29">
        <f>VLOOKUP(E411,'vehicle radar antenna gain'!$A$3:$M$903,9)</f>
        <v>-4.0833333333334991</v>
      </c>
      <c r="L411" s="29">
        <f t="shared" si="88"/>
        <v>30.916666666666501</v>
      </c>
      <c r="M411" s="29">
        <f t="shared" si="89"/>
        <v>35.916666666666501</v>
      </c>
      <c r="N411">
        <f t="shared" si="90"/>
        <v>-53.106079342675301</v>
      </c>
      <c r="O411">
        <f t="shared" si="91"/>
        <v>-48.106079342675301</v>
      </c>
      <c r="P411">
        <f t="shared" si="83"/>
        <v>-36.893920657324699</v>
      </c>
      <c r="Q411">
        <f t="shared" si="92"/>
        <v>-16.893920657324699</v>
      </c>
    </row>
    <row r="412" spans="2:17" x14ac:dyDescent="0.25">
      <c r="B412" s="29">
        <v>403</v>
      </c>
      <c r="C412" s="3">
        <f t="shared" si="93"/>
        <v>6.0297766749379651E-2</v>
      </c>
      <c r="D412" s="13">
        <f t="shared" si="84"/>
        <v>3.4506296388644562</v>
      </c>
      <c r="E412" s="12">
        <f t="shared" si="85"/>
        <v>3.5</v>
      </c>
      <c r="F412" s="4">
        <f t="shared" si="86"/>
        <v>0.17337036113554394</v>
      </c>
      <c r="G412" s="29">
        <f t="shared" si="94"/>
        <v>0.2</v>
      </c>
      <c r="H412" s="4">
        <f t="shared" si="95"/>
        <v>403.73195315704203</v>
      </c>
      <c r="I412" s="29">
        <f t="shared" si="87"/>
        <v>127.79922250036282</v>
      </c>
      <c r="J412" s="29">
        <f>VLOOKUP(G412,'FS antenna gain'!$A$2:$B$902,2)</f>
        <v>43.754975000000456</v>
      </c>
      <c r="K412" s="29">
        <f>VLOOKUP(E412,'vehicle radar antenna gain'!$A$3:$M$903,9)</f>
        <v>-4.0833333333334991</v>
      </c>
      <c r="L412" s="29">
        <f t="shared" si="88"/>
        <v>30.916666666666501</v>
      </c>
      <c r="M412" s="29">
        <f t="shared" si="89"/>
        <v>35.916666666666501</v>
      </c>
      <c r="N412">
        <f t="shared" si="90"/>
        <v>-53.127580833695859</v>
      </c>
      <c r="O412">
        <f t="shared" si="91"/>
        <v>-48.127580833695859</v>
      </c>
      <c r="P412">
        <f t="shared" si="83"/>
        <v>-36.872419166304141</v>
      </c>
      <c r="Q412">
        <f t="shared" si="92"/>
        <v>-16.872419166304141</v>
      </c>
    </row>
    <row r="413" spans="2:17" x14ac:dyDescent="0.25">
      <c r="B413" s="29">
        <v>404</v>
      </c>
      <c r="C413" s="3">
        <f t="shared" si="93"/>
        <v>6.0148514851485153E-2</v>
      </c>
      <c r="D413" s="13">
        <f t="shared" si="84"/>
        <v>3.4421090377897472</v>
      </c>
      <c r="E413" s="12">
        <f t="shared" si="85"/>
        <v>3.4</v>
      </c>
      <c r="F413" s="4">
        <f t="shared" si="86"/>
        <v>0.18189096221025292</v>
      </c>
      <c r="G413" s="29">
        <f t="shared" si="94"/>
        <v>0.2</v>
      </c>
      <c r="H413" s="4">
        <f t="shared" si="95"/>
        <v>404.73014466431829</v>
      </c>
      <c r="I413" s="29">
        <f t="shared" si="87"/>
        <v>127.82067108947774</v>
      </c>
      <c r="J413" s="29">
        <f>VLOOKUP(G413,'FS antenna gain'!$A$2:$B$902,2)</f>
        <v>43.754975000000456</v>
      </c>
      <c r="K413" s="29">
        <f>VLOOKUP(E413,'vehicle radar antenna gain'!$A$3:$M$903,9)</f>
        <v>-3.6300000000000985</v>
      </c>
      <c r="L413" s="29">
        <f t="shared" si="88"/>
        <v>31.369999999999902</v>
      </c>
      <c r="M413" s="29">
        <f t="shared" si="89"/>
        <v>36.369999999999905</v>
      </c>
      <c r="N413">
        <f t="shared" si="90"/>
        <v>-52.69569608947738</v>
      </c>
      <c r="O413">
        <f t="shared" si="91"/>
        <v>-47.69569608947738</v>
      </c>
      <c r="P413">
        <f t="shared" si="83"/>
        <v>-37.30430391052262</v>
      </c>
      <c r="Q413">
        <f t="shared" si="92"/>
        <v>-17.30430391052262</v>
      </c>
    </row>
    <row r="414" spans="2:17" x14ac:dyDescent="0.25">
      <c r="B414" s="29">
        <v>405</v>
      </c>
      <c r="C414" s="3">
        <f t="shared" si="93"/>
        <v>6.0000000000000005E-2</v>
      </c>
      <c r="D414" s="13">
        <f t="shared" si="84"/>
        <v>3.4336303624505224</v>
      </c>
      <c r="E414" s="12">
        <f t="shared" si="85"/>
        <v>3.4</v>
      </c>
      <c r="F414" s="4">
        <f t="shared" si="86"/>
        <v>0.19036963754947767</v>
      </c>
      <c r="G414" s="29">
        <f t="shared" si="94"/>
        <v>0.2</v>
      </c>
      <c r="H414" s="4">
        <f t="shared" si="95"/>
        <v>405.72834507832948</v>
      </c>
      <c r="I414" s="29">
        <f t="shared" si="87"/>
        <v>127.84206703541855</v>
      </c>
      <c r="J414" s="29">
        <f>VLOOKUP(G414,'FS antenna gain'!$A$2:$B$902,2)</f>
        <v>43.754975000000456</v>
      </c>
      <c r="K414" s="29">
        <f>VLOOKUP(E414,'vehicle radar antenna gain'!$A$3:$M$903,9)</f>
        <v>-3.6300000000000985</v>
      </c>
      <c r="L414" s="29">
        <f t="shared" si="88"/>
        <v>31.369999999999902</v>
      </c>
      <c r="M414" s="29">
        <f t="shared" si="89"/>
        <v>36.369999999999905</v>
      </c>
      <c r="N414">
        <f t="shared" si="90"/>
        <v>-52.71709203541819</v>
      </c>
      <c r="O414">
        <f t="shared" si="91"/>
        <v>-47.71709203541819</v>
      </c>
      <c r="P414">
        <f t="shared" si="83"/>
        <v>-37.28290796458181</v>
      </c>
      <c r="Q414">
        <f t="shared" si="92"/>
        <v>-17.28290796458181</v>
      </c>
    </row>
    <row r="415" spans="2:17" x14ac:dyDescent="0.25">
      <c r="B415" s="29">
        <v>406</v>
      </c>
      <c r="C415" s="3">
        <f t="shared" si="93"/>
        <v>5.9852216748768478E-2</v>
      </c>
      <c r="D415" s="13">
        <f t="shared" si="84"/>
        <v>3.4251933045305969</v>
      </c>
      <c r="E415" s="12">
        <f t="shared" si="85"/>
        <v>3.4</v>
      </c>
      <c r="F415" s="4">
        <f t="shared" si="86"/>
        <v>0.19880669546940322</v>
      </c>
      <c r="G415" s="29">
        <f t="shared" si="94"/>
        <v>0.2</v>
      </c>
      <c r="H415" s="4">
        <f t="shared" si="95"/>
        <v>406.72655433349809</v>
      </c>
      <c r="I415" s="29">
        <f t="shared" si="87"/>
        <v>127.86341059503059</v>
      </c>
      <c r="J415" s="29">
        <f>VLOOKUP(G415,'FS antenna gain'!$A$2:$B$902,2)</f>
        <v>43.754975000000456</v>
      </c>
      <c r="K415" s="29">
        <f>VLOOKUP(E415,'vehicle radar antenna gain'!$A$3:$M$903,9)</f>
        <v>-3.6300000000000985</v>
      </c>
      <c r="L415" s="29">
        <f t="shared" si="88"/>
        <v>31.369999999999902</v>
      </c>
      <c r="M415" s="29">
        <f t="shared" si="89"/>
        <v>36.369999999999905</v>
      </c>
      <c r="N415">
        <f t="shared" si="90"/>
        <v>-52.738435595030225</v>
      </c>
      <c r="O415">
        <f t="shared" si="91"/>
        <v>-47.738435595030225</v>
      </c>
      <c r="P415">
        <f t="shared" si="83"/>
        <v>-37.261564404969775</v>
      </c>
      <c r="Q415">
        <f t="shared" si="92"/>
        <v>-17.261564404969775</v>
      </c>
    </row>
    <row r="416" spans="2:17" x14ac:dyDescent="0.25">
      <c r="B416" s="29">
        <v>407</v>
      </c>
      <c r="C416" s="3">
        <f t="shared" si="93"/>
        <v>5.9705159705159709E-2</v>
      </c>
      <c r="D416" s="13">
        <f t="shared" si="84"/>
        <v>3.4167975587258823</v>
      </c>
      <c r="E416" s="12">
        <f t="shared" si="85"/>
        <v>3.4</v>
      </c>
      <c r="F416" s="4">
        <f t="shared" si="86"/>
        <v>0.2072024412741178</v>
      </c>
      <c r="G416" s="29">
        <f t="shared" si="94"/>
        <v>0.2</v>
      </c>
      <c r="H416" s="4">
        <f t="shared" si="95"/>
        <v>407.72477236488834</v>
      </c>
      <c r="I416" s="29">
        <f t="shared" si="87"/>
        <v>127.88470202329069</v>
      </c>
      <c r="J416" s="29">
        <f>VLOOKUP(G416,'FS antenna gain'!$A$2:$B$902,2)</f>
        <v>43.754975000000456</v>
      </c>
      <c r="K416" s="29">
        <f>VLOOKUP(E416,'vehicle radar antenna gain'!$A$3:$M$903,9)</f>
        <v>-3.6300000000000985</v>
      </c>
      <c r="L416" s="29">
        <f t="shared" si="88"/>
        <v>31.369999999999902</v>
      </c>
      <c r="M416" s="29">
        <f t="shared" si="89"/>
        <v>36.369999999999905</v>
      </c>
      <c r="N416">
        <f t="shared" si="90"/>
        <v>-52.759727023290324</v>
      </c>
      <c r="O416">
        <f t="shared" si="91"/>
        <v>-47.759727023290324</v>
      </c>
      <c r="P416">
        <f t="shared" si="83"/>
        <v>-37.240272976709676</v>
      </c>
      <c r="Q416">
        <f t="shared" si="92"/>
        <v>-17.240272976709676</v>
      </c>
    </row>
    <row r="417" spans="2:17" x14ac:dyDescent="0.25">
      <c r="B417" s="29">
        <v>408</v>
      </c>
      <c r="C417" s="3">
        <f t="shared" si="93"/>
        <v>5.9558823529411768E-2</v>
      </c>
      <c r="D417" s="13">
        <f t="shared" si="84"/>
        <v>3.4084428227077406</v>
      </c>
      <c r="E417" s="12">
        <f t="shared" si="85"/>
        <v>3.4</v>
      </c>
      <c r="F417" s="4">
        <f t="shared" si="86"/>
        <v>0.21555717729225954</v>
      </c>
      <c r="G417" s="29">
        <f t="shared" si="94"/>
        <v>0.2</v>
      </c>
      <c r="H417" s="4">
        <f t="shared" si="95"/>
        <v>408.72299910819794</v>
      </c>
      <c r="I417" s="29">
        <f t="shared" si="87"/>
        <v>127.90594157332561</v>
      </c>
      <c r="J417" s="29">
        <f>VLOOKUP(G417,'FS antenna gain'!$A$2:$B$902,2)</f>
        <v>43.754975000000456</v>
      </c>
      <c r="K417" s="29">
        <f>VLOOKUP(E417,'vehicle radar antenna gain'!$A$3:$M$903,9)</f>
        <v>-3.6300000000000985</v>
      </c>
      <c r="L417" s="29">
        <f t="shared" si="88"/>
        <v>31.369999999999902</v>
      </c>
      <c r="M417" s="29">
        <f t="shared" si="89"/>
        <v>36.369999999999905</v>
      </c>
      <c r="N417">
        <f t="shared" si="90"/>
        <v>-52.780966573325244</v>
      </c>
      <c r="O417">
        <f t="shared" si="91"/>
        <v>-47.780966573325244</v>
      </c>
      <c r="P417">
        <f t="shared" si="83"/>
        <v>-37.219033426674756</v>
      </c>
      <c r="Q417">
        <f t="shared" si="92"/>
        <v>-17.219033426674756</v>
      </c>
    </row>
    <row r="418" spans="2:17" x14ac:dyDescent="0.25">
      <c r="B418" s="29">
        <v>409</v>
      </c>
      <c r="C418" s="3">
        <f t="shared" si="93"/>
        <v>5.9413202933985332E-2</v>
      </c>
      <c r="D418" s="13">
        <f t="shared" si="84"/>
        <v>3.4001287970868637</v>
      </c>
      <c r="E418" s="12">
        <f t="shared" si="85"/>
        <v>3.4</v>
      </c>
      <c r="F418" s="4">
        <f t="shared" si="86"/>
        <v>0.22387120291313645</v>
      </c>
      <c r="G418" s="29">
        <f t="shared" si="94"/>
        <v>0.2</v>
      </c>
      <c r="H418" s="4">
        <f t="shared" si="95"/>
        <v>409.72123449975106</v>
      </c>
      <c r="I418" s="29">
        <f t="shared" si="87"/>
        <v>127.92712949642964</v>
      </c>
      <c r="J418" s="29">
        <f>VLOOKUP(G418,'FS antenna gain'!$A$2:$B$902,2)</f>
        <v>43.754975000000456</v>
      </c>
      <c r="K418" s="29">
        <f>VLOOKUP(E418,'vehicle radar antenna gain'!$A$3:$M$903,9)</f>
        <v>-3.6300000000000985</v>
      </c>
      <c r="L418" s="29">
        <f t="shared" si="88"/>
        <v>31.369999999999902</v>
      </c>
      <c r="M418" s="29">
        <f t="shared" si="89"/>
        <v>36.369999999999905</v>
      </c>
      <c r="N418">
        <f t="shared" si="90"/>
        <v>-52.802154496429281</v>
      </c>
      <c r="O418">
        <f t="shared" si="91"/>
        <v>-47.802154496429281</v>
      </c>
      <c r="P418">
        <f t="shared" si="83"/>
        <v>-37.197845503570719</v>
      </c>
      <c r="Q418">
        <f t="shared" si="92"/>
        <v>-17.197845503570719</v>
      </c>
    </row>
    <row r="419" spans="2:17" x14ac:dyDescent="0.25">
      <c r="B419" s="29">
        <v>410</v>
      </c>
      <c r="C419" s="3">
        <f t="shared" si="93"/>
        <v>5.9268292682926833E-2</v>
      </c>
      <c r="D419" s="13">
        <f t="shared" si="84"/>
        <v>3.391855185377683</v>
      </c>
      <c r="E419" s="12">
        <f t="shared" si="85"/>
        <v>3.4</v>
      </c>
      <c r="F419" s="4">
        <f t="shared" si="86"/>
        <v>0.23214481462231706</v>
      </c>
      <c r="G419" s="29">
        <f t="shared" si="94"/>
        <v>0.2</v>
      </c>
      <c r="H419" s="4">
        <f t="shared" si="95"/>
        <v>410.71947847649005</v>
      </c>
      <c r="I419" s="29">
        <f t="shared" si="87"/>
        <v>127.94826604208214</v>
      </c>
      <c r="J419" s="29">
        <f>VLOOKUP(G419,'FS antenna gain'!$A$2:$B$902,2)</f>
        <v>43.754975000000456</v>
      </c>
      <c r="K419" s="29">
        <f>VLOOKUP(E419,'vehicle radar antenna gain'!$A$3:$M$903,9)</f>
        <v>-3.6300000000000985</v>
      </c>
      <c r="L419" s="29">
        <f t="shared" si="88"/>
        <v>31.369999999999902</v>
      </c>
      <c r="M419" s="29">
        <f t="shared" si="89"/>
        <v>36.369999999999905</v>
      </c>
      <c r="N419">
        <f t="shared" si="90"/>
        <v>-52.823291042081777</v>
      </c>
      <c r="O419">
        <f t="shared" si="91"/>
        <v>-47.823291042081777</v>
      </c>
      <c r="P419">
        <f t="shared" si="83"/>
        <v>-37.176708957918223</v>
      </c>
      <c r="Q419">
        <f t="shared" si="92"/>
        <v>-17.176708957918223</v>
      </c>
    </row>
    <row r="420" spans="2:17" x14ac:dyDescent="0.25">
      <c r="B420" s="29">
        <v>411</v>
      </c>
      <c r="C420" s="3">
        <f t="shared" si="93"/>
        <v>5.9124087591240874E-2</v>
      </c>
      <c r="D420" s="13">
        <f t="shared" si="84"/>
        <v>3.3836216939632919</v>
      </c>
      <c r="E420" s="12">
        <f t="shared" si="85"/>
        <v>3.4</v>
      </c>
      <c r="F420" s="4">
        <f t="shared" si="86"/>
        <v>0.24037830603670818</v>
      </c>
      <c r="G420" s="29">
        <f t="shared" si="94"/>
        <v>0.2</v>
      </c>
      <c r="H420" s="4">
        <f t="shared" si="95"/>
        <v>411.71773097596855</v>
      </c>
      <c r="I420" s="29">
        <f t="shared" si="87"/>
        <v>127.96935145796499</v>
      </c>
      <c r="J420" s="29">
        <f>VLOOKUP(G420,'FS antenna gain'!$A$2:$B$902,2)</f>
        <v>43.754975000000456</v>
      </c>
      <c r="K420" s="29">
        <f>VLOOKUP(E420,'vehicle radar antenna gain'!$A$3:$M$903,9)</f>
        <v>-3.6300000000000985</v>
      </c>
      <c r="L420" s="29">
        <f t="shared" si="88"/>
        <v>31.369999999999902</v>
      </c>
      <c r="M420" s="29">
        <f t="shared" si="89"/>
        <v>36.369999999999905</v>
      </c>
      <c r="N420">
        <f t="shared" si="90"/>
        <v>-52.844376457964628</v>
      </c>
      <c r="O420">
        <f t="shared" si="91"/>
        <v>-47.844376457964628</v>
      </c>
      <c r="P420">
        <f t="shared" si="83"/>
        <v>-37.155623542035372</v>
      </c>
      <c r="Q420">
        <f t="shared" si="92"/>
        <v>-17.155623542035372</v>
      </c>
    </row>
    <row r="421" spans="2:17" x14ac:dyDescent="0.25">
      <c r="B421" s="29">
        <v>412</v>
      </c>
      <c r="C421" s="3">
        <f t="shared" si="93"/>
        <v>5.8980582524271845E-2</v>
      </c>
      <c r="D421" s="13">
        <f t="shared" si="84"/>
        <v>3.3754280320608756</v>
      </c>
      <c r="E421" s="12">
        <f t="shared" si="85"/>
        <v>3.4</v>
      </c>
      <c r="F421" s="4">
        <f t="shared" si="86"/>
        <v>0.24857196793912451</v>
      </c>
      <c r="G421" s="29">
        <f t="shared" si="94"/>
        <v>0.2</v>
      </c>
      <c r="H421" s="4">
        <f t="shared" si="95"/>
        <v>412.71599193634353</v>
      </c>
      <c r="I421" s="29">
        <f t="shared" si="87"/>
        <v>127.99038598997981</v>
      </c>
      <c r="J421" s="29">
        <f>VLOOKUP(G421,'FS antenna gain'!$A$2:$B$902,2)</f>
        <v>43.754975000000456</v>
      </c>
      <c r="K421" s="29">
        <f>VLOOKUP(E421,'vehicle radar antenna gain'!$A$3:$M$903,9)</f>
        <v>-3.6300000000000985</v>
      </c>
      <c r="L421" s="29">
        <f t="shared" si="88"/>
        <v>31.369999999999902</v>
      </c>
      <c r="M421" s="29">
        <f t="shared" si="89"/>
        <v>36.369999999999905</v>
      </c>
      <c r="N421">
        <f t="shared" si="90"/>
        <v>-52.865410989979452</v>
      </c>
      <c r="O421">
        <f t="shared" si="91"/>
        <v>-47.865410989979452</v>
      </c>
      <c r="P421">
        <f t="shared" si="83"/>
        <v>-37.134589010020548</v>
      </c>
      <c r="Q421">
        <f t="shared" si="92"/>
        <v>-17.134589010020548</v>
      </c>
    </row>
    <row r="422" spans="2:17" x14ac:dyDescent="0.25">
      <c r="B422" s="29">
        <v>413</v>
      </c>
      <c r="C422" s="3">
        <f t="shared" si="93"/>
        <v>5.883777239709443E-2</v>
      </c>
      <c r="D422" s="13">
        <f t="shared" si="84"/>
        <v>3.367273911687636</v>
      </c>
      <c r="E422" s="12">
        <f t="shared" si="85"/>
        <v>3.4</v>
      </c>
      <c r="F422" s="4">
        <f t="shared" si="86"/>
        <v>0.2567260883123641</v>
      </c>
      <c r="G422" s="29">
        <f t="shared" si="94"/>
        <v>0.3</v>
      </c>
      <c r="H422" s="4">
        <f t="shared" si="95"/>
        <v>413.71426129636865</v>
      </c>
      <c r="I422" s="29">
        <f t="shared" si="87"/>
        <v>128.01136988226477</v>
      </c>
      <c r="J422" s="29">
        <f>VLOOKUP(G422,'FS antenna gain'!$A$2:$B$902,2)</f>
        <v>43.448693749998064</v>
      </c>
      <c r="K422" s="29">
        <f>VLOOKUP(E422,'vehicle radar antenna gain'!$A$3:$M$903,9)</f>
        <v>-3.6300000000000985</v>
      </c>
      <c r="L422" s="29">
        <f t="shared" si="88"/>
        <v>31.369999999999902</v>
      </c>
      <c r="M422" s="29">
        <f t="shared" si="89"/>
        <v>36.369999999999905</v>
      </c>
      <c r="N422">
        <f t="shared" si="90"/>
        <v>-53.192676132266804</v>
      </c>
      <c r="O422">
        <f t="shared" si="91"/>
        <v>-48.192676132266804</v>
      </c>
      <c r="P422">
        <f t="shared" si="83"/>
        <v>-36.807323867733196</v>
      </c>
      <c r="Q422">
        <f t="shared" si="92"/>
        <v>-16.807323867733196</v>
      </c>
    </row>
    <row r="423" spans="2:17" x14ac:dyDescent="0.25">
      <c r="B423" s="29">
        <v>414</v>
      </c>
      <c r="C423" s="3">
        <f t="shared" si="93"/>
        <v>5.8695652173913045E-2</v>
      </c>
      <c r="D423" s="13">
        <f t="shared" si="84"/>
        <v>3.359159047627212</v>
      </c>
      <c r="E423" s="12">
        <f t="shared" si="85"/>
        <v>3.4</v>
      </c>
      <c r="F423" s="4">
        <f t="shared" si="86"/>
        <v>0.26484095237278815</v>
      </c>
      <c r="G423" s="29">
        <f t="shared" si="94"/>
        <v>0.3</v>
      </c>
      <c r="H423" s="4">
        <f t="shared" si="95"/>
        <v>414.71253899538652</v>
      </c>
      <c r="I423" s="29">
        <f t="shared" si="87"/>
        <v>128.03230337721152</v>
      </c>
      <c r="J423" s="29">
        <f>VLOOKUP(G423,'FS antenna gain'!$A$2:$B$902,2)</f>
        <v>43.448693749998064</v>
      </c>
      <c r="K423" s="29">
        <f>VLOOKUP(E423,'vehicle radar antenna gain'!$A$3:$M$903,9)</f>
        <v>-3.6300000000000985</v>
      </c>
      <c r="L423" s="29">
        <f t="shared" si="88"/>
        <v>31.369999999999902</v>
      </c>
      <c r="M423" s="29">
        <f t="shared" si="89"/>
        <v>36.369999999999905</v>
      </c>
      <c r="N423">
        <f t="shared" si="90"/>
        <v>-53.21360962721355</v>
      </c>
      <c r="O423">
        <f t="shared" si="91"/>
        <v>-48.21360962721355</v>
      </c>
      <c r="P423">
        <f t="shared" si="83"/>
        <v>-36.78639037278645</v>
      </c>
      <c r="Q423">
        <f t="shared" si="92"/>
        <v>-16.78639037278645</v>
      </c>
    </row>
    <row r="424" spans="2:17" x14ac:dyDescent="0.25">
      <c r="B424" s="29">
        <v>415</v>
      </c>
      <c r="C424" s="3">
        <f t="shared" si="93"/>
        <v>5.855421686746988E-2</v>
      </c>
      <c r="D424" s="13">
        <f t="shared" si="84"/>
        <v>3.3510831573965776</v>
      </c>
      <c r="E424" s="12">
        <f t="shared" si="85"/>
        <v>3.4</v>
      </c>
      <c r="F424" s="4">
        <f t="shared" si="86"/>
        <v>0.27291684260342253</v>
      </c>
      <c r="G424" s="29">
        <f t="shared" si="94"/>
        <v>0.3</v>
      </c>
      <c r="H424" s="4">
        <f t="shared" si="95"/>
        <v>415.71082497332202</v>
      </c>
      <c r="I424" s="29">
        <f t="shared" si="87"/>
        <v>128.0531867154815</v>
      </c>
      <c r="J424" s="29">
        <f>VLOOKUP(G424,'FS antenna gain'!$A$2:$B$902,2)</f>
        <v>43.448693749998064</v>
      </c>
      <c r="K424" s="29">
        <f>VLOOKUP(E424,'vehicle radar antenna gain'!$A$3:$M$903,9)</f>
        <v>-3.6300000000000985</v>
      </c>
      <c r="L424" s="29">
        <f t="shared" si="88"/>
        <v>31.369999999999902</v>
      </c>
      <c r="M424" s="29">
        <f t="shared" si="89"/>
        <v>36.369999999999905</v>
      </c>
      <c r="N424">
        <f t="shared" si="90"/>
        <v>-53.234492965483533</v>
      </c>
      <c r="O424">
        <f t="shared" si="91"/>
        <v>-48.234492965483533</v>
      </c>
      <c r="P424">
        <f t="shared" si="83"/>
        <v>-36.765507034516467</v>
      </c>
      <c r="Q424">
        <f t="shared" si="92"/>
        <v>-16.765507034516467</v>
      </c>
    </row>
    <row r="425" spans="2:17" x14ac:dyDescent="0.25">
      <c r="B425" s="29">
        <v>416</v>
      </c>
      <c r="C425" s="3">
        <f t="shared" si="93"/>
        <v>5.8413461538461539E-2</v>
      </c>
      <c r="D425" s="13">
        <f t="shared" si="84"/>
        <v>3.3430459612134125</v>
      </c>
      <c r="E425" s="12">
        <f t="shared" si="85"/>
        <v>3.3</v>
      </c>
      <c r="F425" s="4">
        <f t="shared" si="86"/>
        <v>0.28095403878658765</v>
      </c>
      <c r="G425" s="29">
        <f t="shared" si="94"/>
        <v>0.3</v>
      </c>
      <c r="H425" s="4">
        <f t="shared" si="95"/>
        <v>416.70911917067519</v>
      </c>
      <c r="I425" s="29">
        <f t="shared" si="87"/>
        <v>128.07402013602257</v>
      </c>
      <c r="J425" s="29">
        <f>VLOOKUP(G425,'FS antenna gain'!$A$2:$B$902,2)</f>
        <v>43.448693749998064</v>
      </c>
      <c r="K425" s="29">
        <f>VLOOKUP(E425,'vehicle radar antenna gain'!$A$3:$M$903,9)</f>
        <v>-3.4133333333332985</v>
      </c>
      <c r="L425" s="29">
        <f t="shared" si="88"/>
        <v>31.586666666666702</v>
      </c>
      <c r="M425" s="29">
        <f t="shared" si="89"/>
        <v>36.586666666666702</v>
      </c>
      <c r="N425">
        <f t="shared" si="90"/>
        <v>-53.038659719357803</v>
      </c>
      <c r="O425">
        <f t="shared" si="91"/>
        <v>-48.038659719357803</v>
      </c>
      <c r="P425">
        <f t="shared" si="83"/>
        <v>-36.961340280642197</v>
      </c>
      <c r="Q425">
        <f t="shared" si="92"/>
        <v>-16.961340280642197</v>
      </c>
    </row>
    <row r="426" spans="2:17" x14ac:dyDescent="0.25">
      <c r="B426" s="29">
        <v>417</v>
      </c>
      <c r="C426" s="3">
        <f t="shared" si="93"/>
        <v>5.8273381294964031E-2</v>
      </c>
      <c r="D426" s="13">
        <f t="shared" si="84"/>
        <v>3.3350471819639438</v>
      </c>
      <c r="E426" s="12">
        <f t="shared" si="85"/>
        <v>3.3</v>
      </c>
      <c r="F426" s="4">
        <f t="shared" si="86"/>
        <v>0.28895281803605632</v>
      </c>
      <c r="G426" s="29">
        <f t="shared" si="94"/>
        <v>0.3</v>
      </c>
      <c r="H426" s="4">
        <f t="shared" si="95"/>
        <v>417.70742152851437</v>
      </c>
      <c r="I426" s="29">
        <f t="shared" si="87"/>
        <v>128.09480387608511</v>
      </c>
      <c r="J426" s="29">
        <f>VLOOKUP(G426,'FS antenna gain'!$A$2:$B$902,2)</f>
        <v>43.448693749998064</v>
      </c>
      <c r="K426" s="29">
        <f>VLOOKUP(E426,'vehicle radar antenna gain'!$A$3:$M$903,9)</f>
        <v>-3.4133333333332985</v>
      </c>
      <c r="L426" s="29">
        <f t="shared" si="88"/>
        <v>31.586666666666702</v>
      </c>
      <c r="M426" s="29">
        <f t="shared" si="89"/>
        <v>36.586666666666702</v>
      </c>
      <c r="N426">
        <f t="shared" si="90"/>
        <v>-53.059443459420343</v>
      </c>
      <c r="O426">
        <f t="shared" si="91"/>
        <v>-48.059443459420343</v>
      </c>
      <c r="P426">
        <f t="shared" si="83"/>
        <v>-36.940556540579657</v>
      </c>
      <c r="Q426">
        <f t="shared" si="92"/>
        <v>-16.940556540579657</v>
      </c>
    </row>
    <row r="427" spans="2:17" x14ac:dyDescent="0.25">
      <c r="B427" s="29">
        <v>418</v>
      </c>
      <c r="C427" s="3">
        <f t="shared" si="93"/>
        <v>5.8133971291866031E-2</v>
      </c>
      <c r="D427" s="13">
        <f t="shared" si="84"/>
        <v>3.3270865451712393</v>
      </c>
      <c r="E427" s="12">
        <f t="shared" si="85"/>
        <v>3.3</v>
      </c>
      <c r="F427" s="4">
        <f t="shared" si="86"/>
        <v>0.29691345482876086</v>
      </c>
      <c r="G427" s="29">
        <f t="shared" si="94"/>
        <v>0.3</v>
      </c>
      <c r="H427" s="4">
        <f t="shared" si="95"/>
        <v>418.70573198846944</v>
      </c>
      <c r="I427" s="29">
        <f t="shared" si="87"/>
        <v>128.11553817123786</v>
      </c>
      <c r="J427" s="29">
        <f>VLOOKUP(G427,'FS antenna gain'!$A$2:$B$902,2)</f>
        <v>43.448693749998064</v>
      </c>
      <c r="K427" s="29">
        <f>VLOOKUP(E427,'vehicle radar antenna gain'!$A$3:$M$903,9)</f>
        <v>-3.4133333333332985</v>
      </c>
      <c r="L427" s="29">
        <f t="shared" si="88"/>
        <v>31.586666666666702</v>
      </c>
      <c r="M427" s="29">
        <f t="shared" si="89"/>
        <v>36.586666666666702</v>
      </c>
      <c r="N427">
        <f t="shared" si="90"/>
        <v>-53.080177754573093</v>
      </c>
      <c r="O427">
        <f t="shared" si="91"/>
        <v>-48.080177754573093</v>
      </c>
      <c r="P427">
        <f t="shared" si="83"/>
        <v>-36.919822245426907</v>
      </c>
      <c r="Q427">
        <f t="shared" si="92"/>
        <v>-16.919822245426907</v>
      </c>
    </row>
    <row r="428" spans="2:17" x14ac:dyDescent="0.25">
      <c r="B428" s="29">
        <v>419</v>
      </c>
      <c r="C428" s="3">
        <f t="shared" si="93"/>
        <v>5.7995226730310268E-2</v>
      </c>
      <c r="D428" s="13">
        <f t="shared" si="84"/>
        <v>3.3191637789639543</v>
      </c>
      <c r="E428" s="12">
        <f t="shared" si="85"/>
        <v>3.3</v>
      </c>
      <c r="F428" s="4">
        <f t="shared" si="86"/>
        <v>0.3048362210360458</v>
      </c>
      <c r="G428" s="29">
        <f t="shared" si="94"/>
        <v>0.3</v>
      </c>
      <c r="H428" s="4">
        <f t="shared" si="95"/>
        <v>419.70405049272517</v>
      </c>
      <c r="I428" s="29">
        <f t="shared" si="87"/>
        <v>128.13622325538392</v>
      </c>
      <c r="J428" s="29">
        <f>VLOOKUP(G428,'FS antenna gain'!$A$2:$B$902,2)</f>
        <v>43.448693749998064</v>
      </c>
      <c r="K428" s="29">
        <f>VLOOKUP(E428,'vehicle radar antenna gain'!$A$3:$M$903,9)</f>
        <v>-3.4133333333332985</v>
      </c>
      <c r="L428" s="29">
        <f t="shared" si="88"/>
        <v>31.586666666666702</v>
      </c>
      <c r="M428" s="29">
        <f t="shared" si="89"/>
        <v>36.586666666666702</v>
      </c>
      <c r="N428">
        <f t="shared" si="90"/>
        <v>-53.100862838719159</v>
      </c>
      <c r="O428">
        <f t="shared" si="91"/>
        <v>-48.100862838719159</v>
      </c>
      <c r="P428">
        <f t="shared" si="83"/>
        <v>-36.899137161280841</v>
      </c>
      <c r="Q428">
        <f t="shared" si="92"/>
        <v>-16.899137161280841</v>
      </c>
    </row>
    <row r="429" spans="2:17" x14ac:dyDescent="0.25">
      <c r="B429" s="29">
        <v>420</v>
      </c>
      <c r="C429" s="3">
        <f t="shared" si="93"/>
        <v>5.7857142857142857E-2</v>
      </c>
      <c r="D429" s="13">
        <f t="shared" si="84"/>
        <v>3.3112786140455244</v>
      </c>
      <c r="E429" s="12">
        <f t="shared" si="85"/>
        <v>3.3</v>
      </c>
      <c r="F429" s="4">
        <f t="shared" si="86"/>
        <v>0.31272138595447574</v>
      </c>
      <c r="G429" s="29">
        <f t="shared" si="94"/>
        <v>0.3</v>
      </c>
      <c r="H429" s="4">
        <f t="shared" si="95"/>
        <v>420.70237698401468</v>
      </c>
      <c r="I429" s="29">
        <f t="shared" si="87"/>
        <v>128.15685936077625</v>
      </c>
      <c r="J429" s="29">
        <f>VLOOKUP(G429,'FS antenna gain'!$A$2:$B$902,2)</f>
        <v>43.448693749998064</v>
      </c>
      <c r="K429" s="29">
        <f>VLOOKUP(E429,'vehicle radar antenna gain'!$A$3:$M$903,9)</f>
        <v>-3.4133333333332985</v>
      </c>
      <c r="L429" s="29">
        <f t="shared" si="88"/>
        <v>31.586666666666702</v>
      </c>
      <c r="M429" s="29">
        <f t="shared" si="89"/>
        <v>36.586666666666702</v>
      </c>
      <c r="N429">
        <f t="shared" si="90"/>
        <v>-53.121498944111487</v>
      </c>
      <c r="O429">
        <f t="shared" si="91"/>
        <v>-48.121498944111487</v>
      </c>
      <c r="P429">
        <f t="shared" si="83"/>
        <v>-36.878501055888513</v>
      </c>
      <c r="Q429">
        <f t="shared" si="92"/>
        <v>-16.878501055888513</v>
      </c>
    </row>
    <row r="430" spans="2:17" x14ac:dyDescent="0.25">
      <c r="B430" s="29">
        <v>421</v>
      </c>
      <c r="C430" s="3">
        <f t="shared" si="93"/>
        <v>5.7719714964370547E-2</v>
      </c>
      <c r="D430" s="13">
        <f t="shared" si="84"/>
        <v>3.3034307836637864</v>
      </c>
      <c r="E430" s="12">
        <f t="shared" si="85"/>
        <v>3.3</v>
      </c>
      <c r="F430" s="4">
        <f t="shared" si="86"/>
        <v>0.32056921633621371</v>
      </c>
      <c r="G430" s="29">
        <f t="shared" si="94"/>
        <v>0.3</v>
      </c>
      <c r="H430" s="4">
        <f t="shared" si="95"/>
        <v>421.70071140561288</v>
      </c>
      <c r="I430" s="29">
        <f t="shared" si="87"/>
        <v>128.17744671803308</v>
      </c>
      <c r="J430" s="29">
        <f>VLOOKUP(G430,'FS antenna gain'!$A$2:$B$902,2)</f>
        <v>43.448693749998064</v>
      </c>
      <c r="K430" s="29">
        <f>VLOOKUP(E430,'vehicle radar antenna gain'!$A$3:$M$903,9)</f>
        <v>-3.4133333333332985</v>
      </c>
      <c r="L430" s="29">
        <f t="shared" si="88"/>
        <v>31.586666666666702</v>
      </c>
      <c r="M430" s="29">
        <f t="shared" si="89"/>
        <v>36.586666666666702</v>
      </c>
      <c r="N430">
        <f t="shared" si="90"/>
        <v>-53.142086301368316</v>
      </c>
      <c r="O430">
        <f t="shared" si="91"/>
        <v>-48.142086301368316</v>
      </c>
      <c r="P430">
        <f t="shared" si="83"/>
        <v>-36.857913698631684</v>
      </c>
      <c r="Q430">
        <f t="shared" si="92"/>
        <v>-16.857913698631684</v>
      </c>
    </row>
    <row r="431" spans="2:17" x14ac:dyDescent="0.25">
      <c r="B431" s="29">
        <v>422</v>
      </c>
      <c r="C431" s="3">
        <f t="shared" si="93"/>
        <v>5.7582938388625597E-2</v>
      </c>
      <c r="D431" s="13">
        <f t="shared" si="84"/>
        <v>3.2956200235810345</v>
      </c>
      <c r="E431" s="12">
        <f t="shared" si="85"/>
        <v>3.3</v>
      </c>
      <c r="F431" s="4">
        <f t="shared" si="86"/>
        <v>0.32837997641896566</v>
      </c>
      <c r="G431" s="29">
        <f t="shared" si="94"/>
        <v>0.3</v>
      </c>
      <c r="H431" s="4">
        <f t="shared" si="95"/>
        <v>422.69905370133017</v>
      </c>
      <c r="I431" s="29">
        <f t="shared" si="87"/>
        <v>128.19798555615324</v>
      </c>
      <c r="J431" s="29">
        <f>VLOOKUP(G431,'FS antenna gain'!$A$2:$B$902,2)</f>
        <v>43.448693749998064</v>
      </c>
      <c r="K431" s="29">
        <f>VLOOKUP(E431,'vehicle radar antenna gain'!$A$3:$M$903,9)</f>
        <v>-3.4133333333332985</v>
      </c>
      <c r="L431" s="29">
        <f t="shared" si="88"/>
        <v>31.586666666666702</v>
      </c>
      <c r="M431" s="29">
        <f t="shared" si="89"/>
        <v>36.586666666666702</v>
      </c>
      <c r="N431">
        <f t="shared" si="90"/>
        <v>-53.162625139488476</v>
      </c>
      <c r="O431">
        <f t="shared" si="91"/>
        <v>-48.162625139488476</v>
      </c>
      <c r="P431">
        <f t="shared" si="83"/>
        <v>-36.837374860511524</v>
      </c>
      <c r="Q431">
        <f t="shared" si="92"/>
        <v>-16.837374860511524</v>
      </c>
    </row>
    <row r="432" spans="2:17" x14ac:dyDescent="0.25">
      <c r="B432" s="29">
        <v>423</v>
      </c>
      <c r="C432" s="3">
        <f t="shared" si="93"/>
        <v>5.7446808510638298E-2</v>
      </c>
      <c r="D432" s="13">
        <f t="shared" si="84"/>
        <v>3.2878460720444957</v>
      </c>
      <c r="E432" s="12">
        <f t="shared" si="85"/>
        <v>3.3</v>
      </c>
      <c r="F432" s="4">
        <f t="shared" si="86"/>
        <v>0.33615392795550436</v>
      </c>
      <c r="G432" s="29">
        <f t="shared" si="94"/>
        <v>0.3</v>
      </c>
      <c r="H432" s="4">
        <f t="shared" si="95"/>
        <v>423.69740381550605</v>
      </c>
      <c r="I432" s="29">
        <f t="shared" si="87"/>
        <v>128.21847610253121</v>
      </c>
      <c r="J432" s="29">
        <f>VLOOKUP(G432,'FS antenna gain'!$A$2:$B$902,2)</f>
        <v>43.448693749998064</v>
      </c>
      <c r="K432" s="29">
        <f>VLOOKUP(E432,'vehicle radar antenna gain'!$A$3:$M$903,9)</f>
        <v>-3.4133333333332985</v>
      </c>
      <c r="L432" s="29">
        <f t="shared" si="88"/>
        <v>31.586666666666702</v>
      </c>
      <c r="M432" s="29">
        <f t="shared" si="89"/>
        <v>36.586666666666702</v>
      </c>
      <c r="N432">
        <f t="shared" si="90"/>
        <v>-53.183115685866447</v>
      </c>
      <c r="O432">
        <f t="shared" si="91"/>
        <v>-48.183115685866447</v>
      </c>
      <c r="P432">
        <f t="shared" si="83"/>
        <v>-36.816884314133553</v>
      </c>
      <c r="Q432">
        <f t="shared" si="92"/>
        <v>-16.816884314133553</v>
      </c>
    </row>
    <row r="433" spans="2:17" x14ac:dyDescent="0.25">
      <c r="B433" s="29">
        <v>424</v>
      </c>
      <c r="C433" s="3">
        <f t="shared" si="93"/>
        <v>5.7311320754716982E-2</v>
      </c>
      <c r="D433" s="13">
        <f t="shared" si="84"/>
        <v>3.2801086697572188</v>
      </c>
      <c r="E433" s="12">
        <f t="shared" si="85"/>
        <v>3.3</v>
      </c>
      <c r="F433" s="4">
        <f t="shared" si="86"/>
        <v>0.34389133024278129</v>
      </c>
      <c r="G433" s="29">
        <f t="shared" si="94"/>
        <v>0.3</v>
      </c>
      <c r="H433" s="4">
        <f t="shared" si="95"/>
        <v>424.69576169300302</v>
      </c>
      <c r="I433" s="29">
        <f t="shared" si="87"/>
        <v>128.23891858297191</v>
      </c>
      <c r="J433" s="29">
        <f>VLOOKUP(G433,'FS antenna gain'!$A$2:$B$902,2)</f>
        <v>43.448693749998064</v>
      </c>
      <c r="K433" s="29">
        <f>VLOOKUP(E433,'vehicle radar antenna gain'!$A$3:$M$903,9)</f>
        <v>-3.4133333333332985</v>
      </c>
      <c r="L433" s="29">
        <f t="shared" si="88"/>
        <v>31.586666666666702</v>
      </c>
      <c r="M433" s="29">
        <f t="shared" si="89"/>
        <v>36.586666666666702</v>
      </c>
      <c r="N433">
        <f t="shared" si="90"/>
        <v>-53.20355816630714</v>
      </c>
      <c r="O433">
        <f t="shared" si="91"/>
        <v>-48.20355816630714</v>
      </c>
      <c r="P433">
        <f t="shared" si="83"/>
        <v>-36.79644183369286</v>
      </c>
      <c r="Q433">
        <f t="shared" si="92"/>
        <v>-16.79644183369286</v>
      </c>
    </row>
    <row r="434" spans="2:17" x14ac:dyDescent="0.25">
      <c r="B434" s="29">
        <v>425</v>
      </c>
      <c r="C434" s="3">
        <f t="shared" si="93"/>
        <v>5.7176470588235294E-2</v>
      </c>
      <c r="D434" s="13">
        <f t="shared" si="84"/>
        <v>3.2724075598493712</v>
      </c>
      <c r="E434" s="12">
        <f t="shared" si="85"/>
        <v>3.3</v>
      </c>
      <c r="F434" s="4">
        <f t="shared" si="86"/>
        <v>0.35159244015062896</v>
      </c>
      <c r="G434" s="29">
        <f t="shared" si="94"/>
        <v>0.4</v>
      </c>
      <c r="H434" s="4">
        <f t="shared" si="95"/>
        <v>425.6941272792003</v>
      </c>
      <c r="I434" s="29">
        <f t="shared" si="87"/>
        <v>128.25931322170567</v>
      </c>
      <c r="J434" s="29">
        <f>VLOOKUP(G434,'FS antenna gain'!$A$2:$B$902,2)</f>
        <v>43.019899999998138</v>
      </c>
      <c r="K434" s="29">
        <f>VLOOKUP(E434,'vehicle radar antenna gain'!$A$3:$M$903,9)</f>
        <v>-3.4133333333332985</v>
      </c>
      <c r="L434" s="29">
        <f t="shared" si="88"/>
        <v>31.586666666666702</v>
      </c>
      <c r="M434" s="29">
        <f t="shared" si="89"/>
        <v>36.586666666666702</v>
      </c>
      <c r="N434">
        <f t="shared" si="90"/>
        <v>-53.652746555040828</v>
      </c>
      <c r="O434">
        <f t="shared" si="91"/>
        <v>-48.652746555040828</v>
      </c>
      <c r="P434">
        <f t="shared" ref="P434:P497" si="96">-(N434-$I$4)</f>
        <v>-36.347253444959172</v>
      </c>
      <c r="Q434">
        <f t="shared" si="92"/>
        <v>-16.347253444959172</v>
      </c>
    </row>
    <row r="435" spans="2:17" x14ac:dyDescent="0.25">
      <c r="B435" s="29">
        <v>426</v>
      </c>
      <c r="C435" s="3">
        <f t="shared" si="93"/>
        <v>5.7042253521126761E-2</v>
      </c>
      <c r="D435" s="13">
        <f t="shared" si="84"/>
        <v>3.2647424878499409</v>
      </c>
      <c r="E435" s="12">
        <f t="shared" si="85"/>
        <v>3.3</v>
      </c>
      <c r="F435" s="4">
        <f t="shared" si="86"/>
        <v>0.35925751215005919</v>
      </c>
      <c r="G435" s="29">
        <f t="shared" si="94"/>
        <v>0.4</v>
      </c>
      <c r="H435" s="4">
        <f t="shared" si="95"/>
        <v>426.69250051998802</v>
      </c>
      <c r="I435" s="29">
        <f t="shared" si="87"/>
        <v>128.27966024140255</v>
      </c>
      <c r="J435" s="29">
        <f>VLOOKUP(G435,'FS antenna gain'!$A$2:$B$902,2)</f>
        <v>43.019899999998138</v>
      </c>
      <c r="K435" s="29">
        <f>VLOOKUP(E435,'vehicle radar antenna gain'!$A$3:$M$903,9)</f>
        <v>-3.4133333333332985</v>
      </c>
      <c r="L435" s="29">
        <f t="shared" si="88"/>
        <v>31.586666666666702</v>
      </c>
      <c r="M435" s="29">
        <f t="shared" si="89"/>
        <v>36.586666666666702</v>
      </c>
      <c r="N435">
        <f t="shared" si="90"/>
        <v>-53.673093574737713</v>
      </c>
      <c r="O435">
        <f t="shared" si="91"/>
        <v>-48.673093574737713</v>
      </c>
      <c r="P435">
        <f t="shared" si="96"/>
        <v>-36.326906425262287</v>
      </c>
      <c r="Q435">
        <f t="shared" si="92"/>
        <v>-16.326906425262287</v>
      </c>
    </row>
    <row r="436" spans="2:17" x14ac:dyDescent="0.25">
      <c r="B436" s="29">
        <v>427</v>
      </c>
      <c r="C436" s="3">
        <f t="shared" si="93"/>
        <v>5.6908665105386419E-2</v>
      </c>
      <c r="D436" s="13">
        <f t="shared" si="84"/>
        <v>3.2571132016588256</v>
      </c>
      <c r="E436" s="12">
        <f t="shared" si="85"/>
        <v>3.3</v>
      </c>
      <c r="F436" s="4">
        <f t="shared" si="86"/>
        <v>0.36688679834117455</v>
      </c>
      <c r="G436" s="29">
        <f t="shared" si="94"/>
        <v>0.4</v>
      </c>
      <c r="H436" s="4">
        <f t="shared" si="95"/>
        <v>427.69088136176106</v>
      </c>
      <c r="I436" s="29">
        <f t="shared" si="87"/>
        <v>128.29995986318681</v>
      </c>
      <c r="J436" s="29">
        <f>VLOOKUP(G436,'FS antenna gain'!$A$2:$B$902,2)</f>
        <v>43.019899999998138</v>
      </c>
      <c r="K436" s="29">
        <f>VLOOKUP(E436,'vehicle radar antenna gain'!$A$3:$M$903,9)</f>
        <v>-3.4133333333332985</v>
      </c>
      <c r="L436" s="29">
        <f t="shared" si="88"/>
        <v>31.586666666666702</v>
      </c>
      <c r="M436" s="29">
        <f t="shared" si="89"/>
        <v>36.586666666666702</v>
      </c>
      <c r="N436">
        <f t="shared" si="90"/>
        <v>-53.693393196521974</v>
      </c>
      <c r="O436">
        <f t="shared" si="91"/>
        <v>-48.693393196521974</v>
      </c>
      <c r="P436">
        <f t="shared" si="96"/>
        <v>-36.306606803478026</v>
      </c>
      <c r="Q436">
        <f t="shared" si="92"/>
        <v>-16.306606803478026</v>
      </c>
    </row>
    <row r="437" spans="2:17" x14ac:dyDescent="0.25">
      <c r="B437" s="29">
        <v>428</v>
      </c>
      <c r="C437" s="3">
        <f t="shared" si="93"/>
        <v>5.677570093457944E-2</v>
      </c>
      <c r="D437" s="13">
        <f t="shared" si="84"/>
        <v>3.2495194515193182</v>
      </c>
      <c r="E437" s="12">
        <f t="shared" si="85"/>
        <v>3.2</v>
      </c>
      <c r="F437" s="4">
        <f t="shared" si="86"/>
        <v>0.37448054848068191</v>
      </c>
      <c r="G437" s="29">
        <f t="shared" si="94"/>
        <v>0.4</v>
      </c>
      <c r="H437" s="4">
        <f t="shared" si="95"/>
        <v>428.68926975141329</v>
      </c>
      <c r="I437" s="29">
        <f t="shared" si="87"/>
        <v>128.32021230665123</v>
      </c>
      <c r="J437" s="29">
        <f>VLOOKUP(G437,'FS antenna gain'!$A$2:$B$902,2)</f>
        <v>43.019899999998138</v>
      </c>
      <c r="K437" s="29">
        <f>VLOOKUP(E437,'vehicle radar antenna gain'!$A$3:$M$903,9)</f>
        <v>-3.4133333333332985</v>
      </c>
      <c r="L437" s="29">
        <f t="shared" si="88"/>
        <v>31.586666666666702</v>
      </c>
      <c r="M437" s="29">
        <f t="shared" si="89"/>
        <v>36.586666666666702</v>
      </c>
      <c r="N437">
        <f t="shared" si="90"/>
        <v>-53.713645639986389</v>
      </c>
      <c r="O437">
        <f t="shared" si="91"/>
        <v>-48.713645639986389</v>
      </c>
      <c r="P437">
        <f t="shared" si="96"/>
        <v>-36.286354360013611</v>
      </c>
      <c r="Q437">
        <f t="shared" si="92"/>
        <v>-16.286354360013611</v>
      </c>
    </row>
    <row r="438" spans="2:17" x14ac:dyDescent="0.25">
      <c r="B438" s="29">
        <v>429</v>
      </c>
      <c r="C438" s="3">
        <f t="shared" si="93"/>
        <v>5.6643356643356645E-2</v>
      </c>
      <c r="D438" s="13">
        <f t="shared" si="84"/>
        <v>3.241960989990968</v>
      </c>
      <c r="E438" s="12">
        <f t="shared" si="85"/>
        <v>3.2</v>
      </c>
      <c r="F438" s="4">
        <f t="shared" si="86"/>
        <v>0.38203901000903207</v>
      </c>
      <c r="G438" s="29">
        <f t="shared" si="94"/>
        <v>0.4</v>
      </c>
      <c r="H438" s="4">
        <f t="shared" si="95"/>
        <v>429.6876656363317</v>
      </c>
      <c r="I438" s="29">
        <f t="shared" si="87"/>
        <v>128.34041778987103</v>
      </c>
      <c r="J438" s="29">
        <f>VLOOKUP(G438,'FS antenna gain'!$A$2:$B$902,2)</f>
        <v>43.019899999998138</v>
      </c>
      <c r="K438" s="29">
        <f>VLOOKUP(E438,'vehicle radar antenna gain'!$A$3:$M$903,9)</f>
        <v>-3.4133333333332985</v>
      </c>
      <c r="L438" s="29">
        <f t="shared" si="88"/>
        <v>31.586666666666702</v>
      </c>
      <c r="M438" s="29">
        <f t="shared" si="89"/>
        <v>36.586666666666702</v>
      </c>
      <c r="N438">
        <f t="shared" si="90"/>
        <v>-53.733851123206186</v>
      </c>
      <c r="O438">
        <f t="shared" si="91"/>
        <v>-48.733851123206186</v>
      </c>
      <c r="P438">
        <f t="shared" si="96"/>
        <v>-36.266148876793814</v>
      </c>
      <c r="Q438">
        <f t="shared" si="92"/>
        <v>-16.266148876793814</v>
      </c>
    </row>
    <row r="439" spans="2:17" x14ac:dyDescent="0.25">
      <c r="B439" s="29">
        <v>430</v>
      </c>
      <c r="C439" s="3">
        <f t="shared" si="93"/>
        <v>5.6511627906976745E-2</v>
      </c>
      <c r="D439" s="13">
        <f t="shared" si="84"/>
        <v>3.2344375719228218</v>
      </c>
      <c r="E439" s="12">
        <f t="shared" si="85"/>
        <v>3.2</v>
      </c>
      <c r="F439" s="4">
        <f t="shared" si="86"/>
        <v>0.38956242807717834</v>
      </c>
      <c r="G439" s="29">
        <f t="shared" si="94"/>
        <v>0.4</v>
      </c>
      <c r="H439" s="4">
        <f t="shared" si="95"/>
        <v>430.68606896439081</v>
      </c>
      <c r="I439" s="29">
        <f t="shared" si="87"/>
        <v>128.36057652941787</v>
      </c>
      <c r="J439" s="29">
        <f>VLOOKUP(G439,'FS antenna gain'!$A$2:$B$902,2)</f>
        <v>43.019899999998138</v>
      </c>
      <c r="K439" s="29">
        <f>VLOOKUP(E439,'vehicle radar antenna gain'!$A$3:$M$903,9)</f>
        <v>-3.4133333333332985</v>
      </c>
      <c r="L439" s="29">
        <f t="shared" si="88"/>
        <v>31.586666666666702</v>
      </c>
      <c r="M439" s="29">
        <f t="shared" si="89"/>
        <v>36.586666666666702</v>
      </c>
      <c r="N439">
        <f t="shared" si="90"/>
        <v>-53.75400986275303</v>
      </c>
      <c r="O439">
        <f t="shared" si="91"/>
        <v>-48.75400986275303</v>
      </c>
      <c r="P439">
        <f t="shared" si="96"/>
        <v>-36.24599013724697</v>
      </c>
      <c r="Q439">
        <f t="shared" si="92"/>
        <v>-16.24599013724697</v>
      </c>
    </row>
    <row r="440" spans="2:17" x14ac:dyDescent="0.25">
      <c r="B440" s="29">
        <v>431</v>
      </c>
      <c r="C440" s="3">
        <f t="shared" si="93"/>
        <v>5.6380510440835266E-2</v>
      </c>
      <c r="D440" s="13">
        <f t="shared" si="84"/>
        <v>3.2269489544270318</v>
      </c>
      <c r="E440" s="12">
        <f t="shared" si="85"/>
        <v>3.2</v>
      </c>
      <c r="F440" s="4">
        <f t="shared" si="86"/>
        <v>0.39705104557296833</v>
      </c>
      <c r="G440" s="29">
        <f t="shared" si="94"/>
        <v>0.4</v>
      </c>
      <c r="H440" s="4">
        <f t="shared" si="95"/>
        <v>431.6844796839469</v>
      </c>
      <c r="I440" s="29">
        <f t="shared" si="87"/>
        <v>128.3806887403735</v>
      </c>
      <c r="J440" s="29">
        <f>VLOOKUP(G440,'FS antenna gain'!$A$2:$B$902,2)</f>
        <v>43.019899999998138</v>
      </c>
      <c r="K440" s="29">
        <f>VLOOKUP(E440,'vehicle radar antenna gain'!$A$3:$M$903,9)</f>
        <v>-3.4133333333332985</v>
      </c>
      <c r="L440" s="29">
        <f t="shared" si="88"/>
        <v>31.586666666666702</v>
      </c>
      <c r="M440" s="29">
        <f t="shared" si="89"/>
        <v>36.586666666666702</v>
      </c>
      <c r="N440">
        <f t="shared" si="90"/>
        <v>-53.774122073708661</v>
      </c>
      <c r="O440">
        <f t="shared" si="91"/>
        <v>-48.774122073708661</v>
      </c>
      <c r="P440">
        <f t="shared" si="96"/>
        <v>-36.225877926291339</v>
      </c>
      <c r="Q440">
        <f t="shared" si="92"/>
        <v>-16.225877926291339</v>
      </c>
    </row>
    <row r="441" spans="2:17" x14ac:dyDescent="0.25">
      <c r="B441" s="29">
        <v>432</v>
      </c>
      <c r="C441" s="3">
        <f t="shared" si="93"/>
        <v>5.6250000000000001E-2</v>
      </c>
      <c r="D441" s="13">
        <f t="shared" si="84"/>
        <v>3.2194948968528299</v>
      </c>
      <c r="E441" s="12">
        <f t="shared" si="85"/>
        <v>3.2</v>
      </c>
      <c r="F441" s="4">
        <f t="shared" si="86"/>
        <v>0.40450510314717025</v>
      </c>
      <c r="G441" s="29">
        <f t="shared" si="94"/>
        <v>0.4</v>
      </c>
      <c r="H441" s="4">
        <f t="shared" si="95"/>
        <v>432.68289774383271</v>
      </c>
      <c r="I441" s="29">
        <f t="shared" si="87"/>
        <v>128.40075463634355</v>
      </c>
      <c r="J441" s="29">
        <f>VLOOKUP(G441,'FS antenna gain'!$A$2:$B$902,2)</f>
        <v>43.019899999998138</v>
      </c>
      <c r="K441" s="29">
        <f>VLOOKUP(E441,'vehicle radar antenna gain'!$A$3:$M$903,9)</f>
        <v>-3.4133333333332985</v>
      </c>
      <c r="L441" s="29">
        <f t="shared" si="88"/>
        <v>31.586666666666702</v>
      </c>
      <c r="M441" s="29">
        <f t="shared" si="89"/>
        <v>36.586666666666702</v>
      </c>
      <c r="N441">
        <f t="shared" si="90"/>
        <v>-53.79418796967871</v>
      </c>
      <c r="O441">
        <f t="shared" si="91"/>
        <v>-48.79418796967871</v>
      </c>
      <c r="P441">
        <f t="shared" si="96"/>
        <v>-36.20581203032129</v>
      </c>
      <c r="Q441">
        <f t="shared" si="92"/>
        <v>-16.20581203032129</v>
      </c>
    </row>
    <row r="442" spans="2:17" x14ac:dyDescent="0.25">
      <c r="B442" s="29">
        <v>433</v>
      </c>
      <c r="C442" s="3">
        <f t="shared" si="93"/>
        <v>5.6120092378752887E-2</v>
      </c>
      <c r="D442" s="13">
        <f t="shared" si="84"/>
        <v>3.2120751607608566</v>
      </c>
      <c r="E442" s="12">
        <f t="shared" si="85"/>
        <v>3.2</v>
      </c>
      <c r="F442" s="4">
        <f t="shared" si="86"/>
        <v>0.41192483923914347</v>
      </c>
      <c r="G442" s="29">
        <f t="shared" si="94"/>
        <v>0.4</v>
      </c>
      <c r="H442" s="4">
        <f t="shared" si="95"/>
        <v>433.68132309335158</v>
      </c>
      <c r="I442" s="29">
        <f t="shared" si="87"/>
        <v>128.42077442947067</v>
      </c>
      <c r="J442" s="29">
        <f>VLOOKUP(G442,'FS antenna gain'!$A$2:$B$902,2)</f>
        <v>43.019899999998138</v>
      </c>
      <c r="K442" s="29">
        <f>VLOOKUP(E442,'vehicle radar antenna gain'!$A$3:$M$903,9)</f>
        <v>-3.4133333333332985</v>
      </c>
      <c r="L442" s="29">
        <f t="shared" si="88"/>
        <v>31.586666666666702</v>
      </c>
      <c r="M442" s="29">
        <f t="shared" si="89"/>
        <v>36.586666666666702</v>
      </c>
      <c r="N442">
        <f t="shared" si="90"/>
        <v>-53.814207762805829</v>
      </c>
      <c r="O442">
        <f t="shared" si="91"/>
        <v>-48.814207762805829</v>
      </c>
      <c r="P442">
        <f t="shared" si="96"/>
        <v>-36.185792237194171</v>
      </c>
      <c r="Q442">
        <f t="shared" si="92"/>
        <v>-16.185792237194171</v>
      </c>
    </row>
    <row r="443" spans="2:17" x14ac:dyDescent="0.25">
      <c r="B443" s="29">
        <v>434</v>
      </c>
      <c r="C443" s="3">
        <f t="shared" si="93"/>
        <v>5.5990783410138252E-2</v>
      </c>
      <c r="D443" s="13">
        <f t="shared" si="84"/>
        <v>3.2046895098978481</v>
      </c>
      <c r="E443" s="12">
        <f t="shared" si="85"/>
        <v>3.2</v>
      </c>
      <c r="F443" s="4">
        <f t="shared" si="86"/>
        <v>0.41931049010215204</v>
      </c>
      <c r="G443" s="29">
        <f t="shared" si="94"/>
        <v>0.4</v>
      </c>
      <c r="H443" s="4">
        <f t="shared" si="95"/>
        <v>434.67975568227234</v>
      </c>
      <c r="I443" s="29">
        <f t="shared" si="87"/>
        <v>128.44074833044812</v>
      </c>
      <c r="J443" s="29">
        <f>VLOOKUP(G443,'FS antenna gain'!$A$2:$B$902,2)</f>
        <v>43.019899999998138</v>
      </c>
      <c r="K443" s="29">
        <f>VLOOKUP(E443,'vehicle radar antenna gain'!$A$3:$M$903,9)</f>
        <v>-3.4133333333332985</v>
      </c>
      <c r="L443" s="29">
        <f t="shared" si="88"/>
        <v>31.586666666666702</v>
      </c>
      <c r="M443" s="29">
        <f t="shared" si="89"/>
        <v>36.586666666666702</v>
      </c>
      <c r="N443">
        <f t="shared" si="90"/>
        <v>-53.834181663783276</v>
      </c>
      <c r="O443">
        <f t="shared" si="91"/>
        <v>-48.834181663783276</v>
      </c>
      <c r="P443">
        <f t="shared" si="96"/>
        <v>-36.165818336216724</v>
      </c>
      <c r="Q443">
        <f t="shared" si="92"/>
        <v>-16.165818336216724</v>
      </c>
    </row>
    <row r="444" spans="2:17" x14ac:dyDescent="0.25">
      <c r="B444" s="29">
        <v>435</v>
      </c>
      <c r="C444" s="3">
        <f t="shared" si="93"/>
        <v>5.5862068965517243E-2</v>
      </c>
      <c r="D444" s="13">
        <f t="shared" si="84"/>
        <v>3.1973377101716625</v>
      </c>
      <c r="E444" s="12">
        <f t="shared" si="85"/>
        <v>3.2</v>
      </c>
      <c r="F444" s="4">
        <f t="shared" si="86"/>
        <v>0.42666228982833765</v>
      </c>
      <c r="G444" s="29">
        <f t="shared" si="94"/>
        <v>0.4</v>
      </c>
      <c r="H444" s="4">
        <f t="shared" si="95"/>
        <v>435.67819546082404</v>
      </c>
      <c r="I444" s="29">
        <f t="shared" si="87"/>
        <v>128.46067654853255</v>
      </c>
      <c r="J444" s="29">
        <f>VLOOKUP(G444,'FS antenna gain'!$A$2:$B$902,2)</f>
        <v>43.019899999998138</v>
      </c>
      <c r="K444" s="29">
        <f>VLOOKUP(E444,'vehicle radar antenna gain'!$A$3:$M$903,9)</f>
        <v>-3.4133333333332985</v>
      </c>
      <c r="L444" s="29">
        <f t="shared" si="88"/>
        <v>31.586666666666702</v>
      </c>
      <c r="M444" s="29">
        <f t="shared" si="89"/>
        <v>36.586666666666702</v>
      </c>
      <c r="N444">
        <f t="shared" si="90"/>
        <v>-53.854109881867707</v>
      </c>
      <c r="O444">
        <f t="shared" si="91"/>
        <v>-48.854109881867707</v>
      </c>
      <c r="P444">
        <f t="shared" si="96"/>
        <v>-36.145890118132293</v>
      </c>
      <c r="Q444">
        <f t="shared" si="92"/>
        <v>-16.145890118132293</v>
      </c>
    </row>
    <row r="445" spans="2:17" x14ac:dyDescent="0.25">
      <c r="B445" s="29">
        <v>436</v>
      </c>
      <c r="C445" s="3">
        <f t="shared" si="93"/>
        <v>5.5733944954128443E-2</v>
      </c>
      <c r="D445" s="13">
        <f t="shared" si="84"/>
        <v>3.1900195296266527</v>
      </c>
      <c r="E445" s="12">
        <f t="shared" si="85"/>
        <v>3.2</v>
      </c>
      <c r="F445" s="4">
        <f t="shared" si="86"/>
        <v>0.43398047037334742</v>
      </c>
      <c r="G445" s="29">
        <f t="shared" si="94"/>
        <v>0.4</v>
      </c>
      <c r="H445" s="4">
        <f t="shared" si="95"/>
        <v>436.67664237969035</v>
      </c>
      <c r="I445" s="29">
        <f t="shared" si="87"/>
        <v>128.48055929155737</v>
      </c>
      <c r="J445" s="29">
        <f>VLOOKUP(G445,'FS antenna gain'!$A$2:$B$902,2)</f>
        <v>43.019899999998138</v>
      </c>
      <c r="K445" s="29">
        <f>VLOOKUP(E445,'vehicle radar antenna gain'!$A$3:$M$903,9)</f>
        <v>-3.4133333333332985</v>
      </c>
      <c r="L445" s="29">
        <f t="shared" si="88"/>
        <v>31.586666666666702</v>
      </c>
      <c r="M445" s="29">
        <f t="shared" si="89"/>
        <v>36.586666666666702</v>
      </c>
      <c r="N445">
        <f t="shared" si="90"/>
        <v>-53.87399262489253</v>
      </c>
      <c r="O445">
        <f t="shared" si="91"/>
        <v>-48.87399262489253</v>
      </c>
      <c r="P445">
        <f t="shared" si="96"/>
        <v>-36.12600737510747</v>
      </c>
      <c r="Q445">
        <f t="shared" si="92"/>
        <v>-16.12600737510747</v>
      </c>
    </row>
    <row r="446" spans="2:17" x14ac:dyDescent="0.25">
      <c r="B446" s="29">
        <v>437</v>
      </c>
      <c r="C446" s="3">
        <f t="shared" si="93"/>
        <v>5.5606407322654462E-2</v>
      </c>
      <c r="D446" s="13">
        <f t="shared" si="84"/>
        <v>3.1827347384193718</v>
      </c>
      <c r="E446" s="12">
        <f t="shared" si="85"/>
        <v>3.2</v>
      </c>
      <c r="F446" s="4">
        <f t="shared" si="86"/>
        <v>0.44126526158062829</v>
      </c>
      <c r="G446" s="29">
        <f t="shared" si="94"/>
        <v>0.4</v>
      </c>
      <c r="H446" s="4">
        <f t="shared" si="95"/>
        <v>437.6750963900048</v>
      </c>
      <c r="I446" s="29">
        <f t="shared" si="87"/>
        <v>128.50039676594537</v>
      </c>
      <c r="J446" s="29">
        <f>VLOOKUP(G446,'FS antenna gain'!$A$2:$B$902,2)</f>
        <v>43.019899999998138</v>
      </c>
      <c r="K446" s="29">
        <f>VLOOKUP(E446,'vehicle radar antenna gain'!$A$3:$M$903,9)</f>
        <v>-3.4133333333332985</v>
      </c>
      <c r="L446" s="29">
        <f t="shared" si="88"/>
        <v>31.586666666666702</v>
      </c>
      <c r="M446" s="29">
        <f t="shared" si="89"/>
        <v>36.586666666666702</v>
      </c>
      <c r="N446">
        <f t="shared" si="90"/>
        <v>-53.893830099280528</v>
      </c>
      <c r="O446">
        <f t="shared" si="91"/>
        <v>-48.893830099280528</v>
      </c>
      <c r="P446">
        <f t="shared" si="96"/>
        <v>-36.106169900719472</v>
      </c>
      <c r="Q446">
        <f t="shared" si="92"/>
        <v>-16.106169900719472</v>
      </c>
    </row>
    <row r="447" spans="2:17" x14ac:dyDescent="0.25">
      <c r="B447" s="29">
        <v>438</v>
      </c>
      <c r="C447" s="3">
        <f t="shared" si="93"/>
        <v>5.5479452054794522E-2</v>
      </c>
      <c r="D447" s="13">
        <f t="shared" si="84"/>
        <v>3.1754831087946132</v>
      </c>
      <c r="E447" s="12">
        <f t="shared" si="85"/>
        <v>3.2</v>
      </c>
      <c r="F447" s="4">
        <f t="shared" si="86"/>
        <v>0.44851689120538696</v>
      </c>
      <c r="G447" s="29">
        <f t="shared" si="94"/>
        <v>0.4</v>
      </c>
      <c r="H447" s="4">
        <f t="shared" si="95"/>
        <v>438.67355744334532</v>
      </c>
      <c r="I447" s="29">
        <f t="shared" si="87"/>
        <v>128.52018917672132</v>
      </c>
      <c r="J447" s="29">
        <f>VLOOKUP(G447,'FS antenna gain'!$A$2:$B$902,2)</f>
        <v>43.019899999998138</v>
      </c>
      <c r="K447" s="29">
        <f>VLOOKUP(E447,'vehicle radar antenna gain'!$A$3:$M$903,9)</f>
        <v>-3.4133333333332985</v>
      </c>
      <c r="L447" s="29">
        <f t="shared" si="88"/>
        <v>31.586666666666702</v>
      </c>
      <c r="M447" s="29">
        <f t="shared" si="89"/>
        <v>36.586666666666702</v>
      </c>
      <c r="N447">
        <f t="shared" si="90"/>
        <v>-53.913622510056477</v>
      </c>
      <c r="O447">
        <f t="shared" si="91"/>
        <v>-48.913622510056477</v>
      </c>
      <c r="P447">
        <f t="shared" si="96"/>
        <v>-36.086377489943523</v>
      </c>
      <c r="Q447">
        <f t="shared" si="92"/>
        <v>-16.086377489943523</v>
      </c>
    </row>
    <row r="448" spans="2:17" x14ac:dyDescent="0.25">
      <c r="B448" s="29">
        <v>439</v>
      </c>
      <c r="C448" s="3">
        <f t="shared" si="93"/>
        <v>5.5353075170842828E-2</v>
      </c>
      <c r="D448" s="13">
        <f t="shared" si="84"/>
        <v>3.1682644150617687</v>
      </c>
      <c r="E448" s="12">
        <f t="shared" si="85"/>
        <v>3.2</v>
      </c>
      <c r="F448" s="4">
        <f t="shared" si="86"/>
        <v>0.45573558493823141</v>
      </c>
      <c r="G448" s="29">
        <f t="shared" si="94"/>
        <v>0.5</v>
      </c>
      <c r="H448" s="4">
        <f t="shared" si="95"/>
        <v>439.67202549172947</v>
      </c>
      <c r="I448" s="29">
        <f t="shared" si="87"/>
        <v>128.53993672752489</v>
      </c>
      <c r="J448" s="29">
        <f>VLOOKUP(G448,'FS antenna gain'!$A$2:$B$902,2)</f>
        <v>42.468593750000842</v>
      </c>
      <c r="K448" s="29">
        <f>VLOOKUP(E448,'vehicle radar antenna gain'!$A$3:$M$903,9)</f>
        <v>-3.4133333333332985</v>
      </c>
      <c r="L448" s="29">
        <f t="shared" si="88"/>
        <v>31.586666666666702</v>
      </c>
      <c r="M448" s="29">
        <f t="shared" si="89"/>
        <v>36.586666666666702</v>
      </c>
      <c r="N448">
        <f t="shared" si="90"/>
        <v>-54.484676310857346</v>
      </c>
      <c r="O448">
        <f t="shared" si="91"/>
        <v>-49.484676310857346</v>
      </c>
      <c r="P448">
        <f t="shared" si="96"/>
        <v>-35.515323689142654</v>
      </c>
      <c r="Q448">
        <f t="shared" si="92"/>
        <v>-15.515323689142654</v>
      </c>
    </row>
    <row r="449" spans="2:17" x14ac:dyDescent="0.25">
      <c r="B449" s="29">
        <v>440</v>
      </c>
      <c r="C449" s="3">
        <f t="shared" si="93"/>
        <v>5.5227272727272729E-2</v>
      </c>
      <c r="D449" s="13">
        <f t="shared" si="84"/>
        <v>3.1610784335715145</v>
      </c>
      <c r="E449" s="12">
        <f t="shared" si="85"/>
        <v>3.2</v>
      </c>
      <c r="F449" s="4">
        <f t="shared" si="86"/>
        <v>0.46292156642848559</v>
      </c>
      <c r="G449" s="29">
        <f t="shared" si="94"/>
        <v>0.5</v>
      </c>
      <c r="H449" s="4">
        <f t="shared" si="95"/>
        <v>440.67050048760922</v>
      </c>
      <c r="I449" s="29">
        <f t="shared" si="87"/>
        <v>128.55963962062259</v>
      </c>
      <c r="J449" s="29">
        <f>VLOOKUP(G449,'FS antenna gain'!$A$2:$B$902,2)</f>
        <v>42.468593750000842</v>
      </c>
      <c r="K449" s="29">
        <f>VLOOKUP(E449,'vehicle radar antenna gain'!$A$3:$M$903,9)</f>
        <v>-3.4133333333332985</v>
      </c>
      <c r="L449" s="29">
        <f t="shared" si="88"/>
        <v>31.586666666666702</v>
      </c>
      <c r="M449" s="29">
        <f t="shared" si="89"/>
        <v>36.586666666666702</v>
      </c>
      <c r="N449">
        <f t="shared" si="90"/>
        <v>-54.504379203955047</v>
      </c>
      <c r="O449">
        <f t="shared" si="91"/>
        <v>-49.504379203955047</v>
      </c>
      <c r="P449">
        <f t="shared" si="96"/>
        <v>-35.495620796044953</v>
      </c>
      <c r="Q449">
        <f t="shared" si="92"/>
        <v>-15.495620796044953</v>
      </c>
    </row>
    <row r="450" spans="2:17" x14ac:dyDescent="0.25">
      <c r="B450" s="29">
        <v>441</v>
      </c>
      <c r="C450" s="3">
        <f t="shared" si="93"/>
        <v>5.5102040816326532E-2</v>
      </c>
      <c r="D450" s="13">
        <f t="shared" si="84"/>
        <v>3.153924942692806</v>
      </c>
      <c r="E450" s="12">
        <f t="shared" si="85"/>
        <v>3.2</v>
      </c>
      <c r="F450" s="4">
        <f t="shared" si="86"/>
        <v>0.47007505730719412</v>
      </c>
      <c r="G450" s="29">
        <f t="shared" si="94"/>
        <v>0.5</v>
      </c>
      <c r="H450" s="4">
        <f t="shared" si="95"/>
        <v>441.66898238386631</v>
      </c>
      <c r="I450" s="29">
        <f t="shared" si="87"/>
        <v>128.57929805692044</v>
      </c>
      <c r="J450" s="29">
        <f>VLOOKUP(G450,'FS antenna gain'!$A$2:$B$902,2)</f>
        <v>42.468593750000842</v>
      </c>
      <c r="K450" s="29">
        <f>VLOOKUP(E450,'vehicle radar antenna gain'!$A$3:$M$903,9)</f>
        <v>-3.4133333333332985</v>
      </c>
      <c r="L450" s="29">
        <f t="shared" si="88"/>
        <v>31.586666666666702</v>
      </c>
      <c r="M450" s="29">
        <f t="shared" si="89"/>
        <v>36.586666666666702</v>
      </c>
      <c r="N450">
        <f t="shared" si="90"/>
        <v>-54.524037640252892</v>
      </c>
      <c r="O450">
        <f t="shared" si="91"/>
        <v>-49.524037640252892</v>
      </c>
      <c r="P450">
        <f t="shared" si="96"/>
        <v>-35.475962359747108</v>
      </c>
      <c r="Q450">
        <f t="shared" si="92"/>
        <v>-15.475962359747108</v>
      </c>
    </row>
    <row r="451" spans="2:17" x14ac:dyDescent="0.25">
      <c r="B451" s="29">
        <v>442</v>
      </c>
      <c r="C451" s="3">
        <f t="shared" si="93"/>
        <v>5.4977375565610859E-2</v>
      </c>
      <c r="D451" s="13">
        <f t="shared" si="84"/>
        <v>3.1468037227901862</v>
      </c>
      <c r="E451" s="12">
        <f t="shared" si="85"/>
        <v>3.1</v>
      </c>
      <c r="F451" s="4">
        <f t="shared" si="86"/>
        <v>0.47719627720981395</v>
      </c>
      <c r="G451" s="29">
        <f t="shared" si="94"/>
        <v>0.5</v>
      </c>
      <c r="H451" s="4">
        <f t="shared" si="95"/>
        <v>442.66747113380717</v>
      </c>
      <c r="I451" s="29">
        <f t="shared" si="87"/>
        <v>128.59891223597583</v>
      </c>
      <c r="J451" s="29">
        <f>VLOOKUP(G451,'FS antenna gain'!$A$2:$B$902,2)</f>
        <v>42.468593750000842</v>
      </c>
      <c r="K451" s="29">
        <f>VLOOKUP(E451,'vehicle radar antenna gain'!$A$3:$M$903,9)</f>
        <v>-3.2033333333334006</v>
      </c>
      <c r="L451" s="29">
        <f t="shared" si="88"/>
        <v>31.796666666666599</v>
      </c>
      <c r="M451" s="29">
        <f t="shared" si="89"/>
        <v>36.796666666666596</v>
      </c>
      <c r="N451">
        <f t="shared" si="90"/>
        <v>-54.333651819308393</v>
      </c>
      <c r="O451">
        <f t="shared" si="91"/>
        <v>-49.333651819308393</v>
      </c>
      <c r="P451">
        <f t="shared" si="96"/>
        <v>-35.666348180691607</v>
      </c>
      <c r="Q451">
        <f t="shared" si="92"/>
        <v>-15.666348180691607</v>
      </c>
    </row>
    <row r="452" spans="2:17" x14ac:dyDescent="0.25">
      <c r="B452" s="29">
        <v>443</v>
      </c>
      <c r="C452" s="3">
        <f t="shared" si="93"/>
        <v>5.4853273137697521E-2</v>
      </c>
      <c r="D452" s="13">
        <f t="shared" si="84"/>
        <v>3.1397145562013993</v>
      </c>
      <c r="E452" s="12">
        <f t="shared" si="85"/>
        <v>3.1</v>
      </c>
      <c r="F452" s="4">
        <f t="shared" si="86"/>
        <v>0.48428544379860083</v>
      </c>
      <c r="G452" s="29">
        <f t="shared" si="94"/>
        <v>0.5</v>
      </c>
      <c r="H452" s="4">
        <f t="shared" si="95"/>
        <v>443.6659666911583</v>
      </c>
      <c r="I452" s="29">
        <f t="shared" si="87"/>
        <v>128.61848235600979</v>
      </c>
      <c r="J452" s="29">
        <f>VLOOKUP(G452,'FS antenna gain'!$A$2:$B$902,2)</f>
        <v>42.468593750000842</v>
      </c>
      <c r="K452" s="29">
        <f>VLOOKUP(E452,'vehicle radar antenna gain'!$A$3:$M$903,9)</f>
        <v>-3.2033333333334006</v>
      </c>
      <c r="L452" s="29">
        <f t="shared" si="88"/>
        <v>31.796666666666599</v>
      </c>
      <c r="M452" s="29">
        <f t="shared" si="89"/>
        <v>36.796666666666596</v>
      </c>
      <c r="N452">
        <f t="shared" si="90"/>
        <v>-54.353221939342355</v>
      </c>
      <c r="O452">
        <f t="shared" si="91"/>
        <v>-49.353221939342355</v>
      </c>
      <c r="P452">
        <f t="shared" si="96"/>
        <v>-35.646778060657645</v>
      </c>
      <c r="Q452">
        <f t="shared" si="92"/>
        <v>-15.646778060657645</v>
      </c>
    </row>
    <row r="453" spans="2:17" x14ac:dyDescent="0.25">
      <c r="B453" s="29">
        <v>444</v>
      </c>
      <c r="C453" s="3">
        <f t="shared" si="93"/>
        <v>5.4729729729729733E-2</v>
      </c>
      <c r="D453" s="13">
        <f t="shared" si="84"/>
        <v>3.1326572272153004</v>
      </c>
      <c r="E453" s="12">
        <f t="shared" si="85"/>
        <v>3.1</v>
      </c>
      <c r="F453" s="4">
        <f t="shared" si="86"/>
        <v>0.49134277278469973</v>
      </c>
      <c r="G453" s="29">
        <f t="shared" si="94"/>
        <v>0.5</v>
      </c>
      <c r="H453" s="4">
        <f t="shared" si="95"/>
        <v>444.66446901006157</v>
      </c>
      <c r="I453" s="29">
        <f t="shared" si="87"/>
        <v>128.63800861391854</v>
      </c>
      <c r="J453" s="29">
        <f>VLOOKUP(G453,'FS antenna gain'!$A$2:$B$902,2)</f>
        <v>42.468593750000842</v>
      </c>
      <c r="K453" s="29">
        <f>VLOOKUP(E453,'vehicle radar antenna gain'!$A$3:$M$903,9)</f>
        <v>-3.2033333333334006</v>
      </c>
      <c r="L453" s="29">
        <f t="shared" si="88"/>
        <v>31.796666666666599</v>
      </c>
      <c r="M453" s="29">
        <f t="shared" si="89"/>
        <v>36.796666666666596</v>
      </c>
      <c r="N453">
        <f t="shared" si="90"/>
        <v>-54.372748197251106</v>
      </c>
      <c r="O453">
        <f t="shared" si="91"/>
        <v>-49.372748197251106</v>
      </c>
      <c r="P453">
        <f t="shared" si="96"/>
        <v>-35.627251802748894</v>
      </c>
      <c r="Q453">
        <f t="shared" si="92"/>
        <v>-15.627251802748894</v>
      </c>
    </row>
    <row r="454" spans="2:17" x14ac:dyDescent="0.25">
      <c r="B454" s="29">
        <v>445</v>
      </c>
      <c r="C454" s="3">
        <f t="shared" si="93"/>
        <v>5.4606741573033711E-2</v>
      </c>
      <c r="D454" s="13">
        <f t="shared" si="84"/>
        <v>3.1256315220500674</v>
      </c>
      <c r="E454" s="12">
        <f t="shared" si="85"/>
        <v>3.1</v>
      </c>
      <c r="F454" s="4">
        <f t="shared" si="86"/>
        <v>0.49836847794993266</v>
      </c>
      <c r="G454" s="29">
        <f t="shared" si="94"/>
        <v>0.5</v>
      </c>
      <c r="H454" s="4">
        <f t="shared" si="95"/>
        <v>445.66297804506939</v>
      </c>
      <c r="I454" s="29">
        <f t="shared" si="87"/>
        <v>128.65749120528557</v>
      </c>
      <c r="J454" s="29">
        <f>VLOOKUP(G454,'FS antenna gain'!$A$2:$B$902,2)</f>
        <v>42.468593750000842</v>
      </c>
      <c r="K454" s="29">
        <f>VLOOKUP(E454,'vehicle radar antenna gain'!$A$3:$M$903,9)</f>
        <v>-3.2033333333334006</v>
      </c>
      <c r="L454" s="29">
        <f t="shared" si="88"/>
        <v>31.796666666666599</v>
      </c>
      <c r="M454" s="29">
        <f t="shared" si="89"/>
        <v>36.796666666666596</v>
      </c>
      <c r="N454">
        <f t="shared" si="90"/>
        <v>-54.392230788618129</v>
      </c>
      <c r="O454">
        <f t="shared" si="91"/>
        <v>-49.392230788618129</v>
      </c>
      <c r="P454">
        <f t="shared" si="96"/>
        <v>-35.607769211381871</v>
      </c>
      <c r="Q454">
        <f t="shared" si="92"/>
        <v>-15.607769211381871</v>
      </c>
    </row>
    <row r="455" spans="2:17" x14ac:dyDescent="0.25">
      <c r="B455" s="29">
        <v>446</v>
      </c>
      <c r="C455" s="3">
        <f t="shared" si="93"/>
        <v>5.4484304932735428E-2</v>
      </c>
      <c r="D455" s="13">
        <f t="shared" si="84"/>
        <v>3.1186372288316999</v>
      </c>
      <c r="E455" s="12">
        <f t="shared" si="85"/>
        <v>3.1</v>
      </c>
      <c r="F455" s="4">
        <f t="shared" si="86"/>
        <v>0.5053627711683002</v>
      </c>
      <c r="G455" s="29">
        <f t="shared" si="94"/>
        <v>0.5</v>
      </c>
      <c r="H455" s="4">
        <f t="shared" si="95"/>
        <v>446.66149375114037</v>
      </c>
      <c r="I455" s="29">
        <f t="shared" si="87"/>
        <v>128.67693032439291</v>
      </c>
      <c r="J455" s="29">
        <f>VLOOKUP(G455,'FS antenna gain'!$A$2:$B$902,2)</f>
        <v>42.468593750000842</v>
      </c>
      <c r="K455" s="29">
        <f>VLOOKUP(E455,'vehicle radar antenna gain'!$A$3:$M$903,9)</f>
        <v>-3.2033333333334006</v>
      </c>
      <c r="L455" s="29">
        <f t="shared" si="88"/>
        <v>31.796666666666599</v>
      </c>
      <c r="M455" s="29">
        <f t="shared" si="89"/>
        <v>36.796666666666596</v>
      </c>
      <c r="N455">
        <f t="shared" si="90"/>
        <v>-54.411669907725475</v>
      </c>
      <c r="O455">
        <f t="shared" si="91"/>
        <v>-49.411669907725475</v>
      </c>
      <c r="P455">
        <f t="shared" si="96"/>
        <v>-35.588330092274525</v>
      </c>
      <c r="Q455">
        <f t="shared" si="92"/>
        <v>-15.588330092274525</v>
      </c>
    </row>
    <row r="456" spans="2:17" x14ac:dyDescent="0.25">
      <c r="B456" s="29">
        <v>447</v>
      </c>
      <c r="C456" s="3">
        <f t="shared" si="93"/>
        <v>5.4362416107382551E-2</v>
      </c>
      <c r="D456" s="13">
        <f t="shared" si="84"/>
        <v>3.1116741375728032</v>
      </c>
      <c r="E456" s="12">
        <f t="shared" si="85"/>
        <v>3.1</v>
      </c>
      <c r="F456" s="4">
        <f t="shared" si="86"/>
        <v>0.51232586242719691</v>
      </c>
      <c r="G456" s="29">
        <f t="shared" si="94"/>
        <v>0.5</v>
      </c>
      <c r="H456" s="4">
        <f t="shared" si="95"/>
        <v>447.66001608363462</v>
      </c>
      <c r="I456" s="29">
        <f t="shared" si="87"/>
        <v>128.69632616423303</v>
      </c>
      <c r="J456" s="29">
        <f>VLOOKUP(G456,'FS antenna gain'!$A$2:$B$902,2)</f>
        <v>42.468593750000842</v>
      </c>
      <c r="K456" s="29">
        <f>VLOOKUP(E456,'vehicle radar antenna gain'!$A$3:$M$903,9)</f>
        <v>-3.2033333333334006</v>
      </c>
      <c r="L456" s="29">
        <f t="shared" si="88"/>
        <v>31.796666666666599</v>
      </c>
      <c r="M456" s="29">
        <f t="shared" si="89"/>
        <v>36.796666666666596</v>
      </c>
      <c r="N456">
        <f t="shared" si="90"/>
        <v>-54.43106574756559</v>
      </c>
      <c r="O456">
        <f t="shared" si="91"/>
        <v>-49.43106574756559</v>
      </c>
      <c r="P456">
        <f t="shared" si="96"/>
        <v>-35.56893425243441</v>
      </c>
      <c r="Q456">
        <f t="shared" si="92"/>
        <v>-15.56893425243441</v>
      </c>
    </row>
    <row r="457" spans="2:17" x14ac:dyDescent="0.25">
      <c r="B457" s="29">
        <v>448</v>
      </c>
      <c r="C457" s="3">
        <f t="shared" si="93"/>
        <v>5.424107142857143E-2</v>
      </c>
      <c r="D457" s="13">
        <f t="shared" si="84"/>
        <v>3.104742040151661</v>
      </c>
      <c r="E457" s="12">
        <f t="shared" si="85"/>
        <v>3.1</v>
      </c>
      <c r="F457" s="4">
        <f t="shared" si="86"/>
        <v>0.51925795984833911</v>
      </c>
      <c r="G457" s="29">
        <f t="shared" si="94"/>
        <v>0.5</v>
      </c>
      <c r="H457" s="4">
        <f t="shared" si="95"/>
        <v>448.65854499830937</v>
      </c>
      <c r="I457" s="29">
        <f t="shared" si="87"/>
        <v>128.71567891651966</v>
      </c>
      <c r="J457" s="29">
        <f>VLOOKUP(G457,'FS antenna gain'!$A$2:$B$902,2)</f>
        <v>42.468593750000842</v>
      </c>
      <c r="K457" s="29">
        <f>VLOOKUP(E457,'vehicle radar antenna gain'!$A$3:$M$903,9)</f>
        <v>-3.2033333333334006</v>
      </c>
      <c r="L457" s="29">
        <f t="shared" si="88"/>
        <v>31.796666666666599</v>
      </c>
      <c r="M457" s="29">
        <f t="shared" si="89"/>
        <v>36.796666666666596</v>
      </c>
      <c r="N457">
        <f t="shared" si="90"/>
        <v>-54.450418499852226</v>
      </c>
      <c r="O457">
        <f t="shared" si="91"/>
        <v>-49.450418499852226</v>
      </c>
      <c r="P457">
        <f t="shared" si="96"/>
        <v>-35.549581500147774</v>
      </c>
      <c r="Q457">
        <f t="shared" si="92"/>
        <v>-15.549581500147774</v>
      </c>
    </row>
    <row r="458" spans="2:17" x14ac:dyDescent="0.25">
      <c r="B458" s="29">
        <v>449</v>
      </c>
      <c r="C458" s="3">
        <f t="shared" si="93"/>
        <v>5.4120267260579065E-2</v>
      </c>
      <c r="D458" s="13">
        <f t="shared" ref="D458:D509" si="97">DEGREES(ATAN(C458))</f>
        <v>3.0978407302915785</v>
      </c>
      <c r="E458" s="12">
        <f t="shared" ref="E458:E509" si="98">ROUND(D458,1)</f>
        <v>3.1</v>
      </c>
      <c r="F458" s="4">
        <f t="shared" ref="F458:F509" si="99">(D458-3.624)*-1</f>
        <v>0.52615926970842164</v>
      </c>
      <c r="G458" s="29">
        <f t="shared" si="94"/>
        <v>0.5</v>
      </c>
      <c r="H458" s="4">
        <f t="shared" si="95"/>
        <v>449.65708045131458</v>
      </c>
      <c r="I458" s="29">
        <f t="shared" ref="I458:I509" si="100">20*LOG10(H458)+20*LOG10($C$3*1000000000)-147.55</f>
        <v>128.73498877169953</v>
      </c>
      <c r="J458" s="29">
        <f>VLOOKUP(G458,'FS antenna gain'!$A$2:$B$902,2)</f>
        <v>42.468593750000842</v>
      </c>
      <c r="K458" s="29">
        <f>VLOOKUP(E458,'vehicle radar antenna gain'!$A$3:$M$903,9)</f>
        <v>-3.2033333333334006</v>
      </c>
      <c r="L458" s="29">
        <f t="shared" ref="L458:L509" si="101">$C$5+K458</f>
        <v>31.796666666666599</v>
      </c>
      <c r="M458" s="29">
        <f t="shared" ref="M458:M509" si="102">$C$4+K458</f>
        <v>36.796666666666596</v>
      </c>
      <c r="N458">
        <f t="shared" ref="N458:N509" si="103">L458-I458+J458</f>
        <v>-54.469728355032096</v>
      </c>
      <c r="O458">
        <f t="shared" ref="O458:O509" si="104">M458-I458+J458</f>
        <v>-49.469728355032096</v>
      </c>
      <c r="P458">
        <f t="shared" si="96"/>
        <v>-35.530271644967904</v>
      </c>
      <c r="Q458">
        <f t="shared" ref="Q458:Q509" si="105">-(O458-$I$5)</f>
        <v>-15.530271644967904</v>
      </c>
    </row>
    <row r="459" spans="2:17" x14ac:dyDescent="0.25">
      <c r="B459" s="29">
        <v>450</v>
      </c>
      <c r="C459" s="3">
        <f t="shared" ref="C459:C509" si="106">24.3/(B459)</f>
        <v>5.3999999999999999E-2</v>
      </c>
      <c r="D459" s="13">
        <f t="shared" si="97"/>
        <v>3.0909700035405021</v>
      </c>
      <c r="E459" s="12">
        <f t="shared" si="98"/>
        <v>3.1</v>
      </c>
      <c r="F459" s="4">
        <f t="shared" si="99"/>
        <v>0.533029996459498</v>
      </c>
      <c r="G459" s="29">
        <f t="shared" ref="G459:G509" si="107">ROUND(F459,1)</f>
        <v>0.5</v>
      </c>
      <c r="H459" s="4">
        <f t="shared" ref="H459:H509" si="108">SQRT((B459)^2+(24.3)^2)</f>
        <v>450.65562239918853</v>
      </c>
      <c r="I459" s="29">
        <f t="shared" si="100"/>
        <v>128.75425591896311</v>
      </c>
      <c r="J459" s="29">
        <f>VLOOKUP(G459,'FS antenna gain'!$A$2:$B$902,2)</f>
        <v>42.468593750000842</v>
      </c>
      <c r="K459" s="29">
        <f>VLOOKUP(E459,'vehicle radar antenna gain'!$A$3:$M$903,9)</f>
        <v>-3.2033333333334006</v>
      </c>
      <c r="L459" s="29">
        <f t="shared" si="101"/>
        <v>31.796666666666599</v>
      </c>
      <c r="M459" s="29">
        <f t="shared" si="102"/>
        <v>36.796666666666596</v>
      </c>
      <c r="N459">
        <f t="shared" si="103"/>
        <v>-54.488995502295673</v>
      </c>
      <c r="O459">
        <f t="shared" si="104"/>
        <v>-49.488995502295673</v>
      </c>
      <c r="P459">
        <f t="shared" si="96"/>
        <v>-35.511004497704327</v>
      </c>
      <c r="Q459">
        <f t="shared" si="105"/>
        <v>-15.511004497704327</v>
      </c>
    </row>
    <row r="460" spans="2:17" x14ac:dyDescent="0.25">
      <c r="B460" s="29">
        <v>451</v>
      </c>
      <c r="C460" s="3">
        <f t="shared" si="106"/>
        <v>5.3880266075388025E-2</v>
      </c>
      <c r="D460" s="13">
        <f t="shared" si="97"/>
        <v>3.0841296572509114</v>
      </c>
      <c r="E460" s="12">
        <f t="shared" si="98"/>
        <v>3.1</v>
      </c>
      <c r="F460" s="4">
        <f t="shared" si="99"/>
        <v>0.53987034274908874</v>
      </c>
      <c r="G460" s="29">
        <f t="shared" si="107"/>
        <v>0.5</v>
      </c>
      <c r="H460" s="4">
        <f t="shared" si="108"/>
        <v>451.65417079885356</v>
      </c>
      <c r="I460" s="29">
        <f t="shared" si="100"/>
        <v>128.773480546256</v>
      </c>
      <c r="J460" s="29">
        <f>VLOOKUP(G460,'FS antenna gain'!$A$2:$B$902,2)</f>
        <v>42.468593750000842</v>
      </c>
      <c r="K460" s="29">
        <f>VLOOKUP(E460,'vehicle radar antenna gain'!$A$3:$M$903,9)</f>
        <v>-3.2033333333334006</v>
      </c>
      <c r="L460" s="29">
        <f t="shared" si="101"/>
        <v>31.796666666666599</v>
      </c>
      <c r="M460" s="29">
        <f t="shared" si="102"/>
        <v>36.796666666666596</v>
      </c>
      <c r="N460">
        <f t="shared" si="103"/>
        <v>-54.508220129588558</v>
      </c>
      <c r="O460">
        <f t="shared" si="104"/>
        <v>-49.508220129588558</v>
      </c>
      <c r="P460">
        <f t="shared" si="96"/>
        <v>-35.491779870411442</v>
      </c>
      <c r="Q460">
        <f t="shared" si="105"/>
        <v>-15.491779870411442</v>
      </c>
    </row>
    <row r="461" spans="2:17" x14ac:dyDescent="0.25">
      <c r="B461" s="29">
        <v>452</v>
      </c>
      <c r="C461" s="3">
        <f t="shared" si="106"/>
        <v>5.3761061946902659E-2</v>
      </c>
      <c r="D461" s="13">
        <f t="shared" si="97"/>
        <v>3.0773194905599692</v>
      </c>
      <c r="E461" s="12">
        <f t="shared" si="98"/>
        <v>3.1</v>
      </c>
      <c r="F461" s="4">
        <f t="shared" si="99"/>
        <v>0.54668050944003088</v>
      </c>
      <c r="G461" s="29">
        <f t="shared" si="107"/>
        <v>0.5</v>
      </c>
      <c r="H461" s="4">
        <f t="shared" si="108"/>
        <v>452.6527256076119</v>
      </c>
      <c r="I461" s="29">
        <f t="shared" si="100"/>
        <v>128.79266284028921</v>
      </c>
      <c r="J461" s="29">
        <f>VLOOKUP(G461,'FS antenna gain'!$A$2:$B$902,2)</f>
        <v>42.468593750000842</v>
      </c>
      <c r="K461" s="29">
        <f>VLOOKUP(E461,'vehicle radar antenna gain'!$A$3:$M$903,9)</f>
        <v>-3.2033333333334006</v>
      </c>
      <c r="L461" s="29">
        <f t="shared" si="101"/>
        <v>31.796666666666599</v>
      </c>
      <c r="M461" s="29">
        <f t="shared" si="102"/>
        <v>36.796666666666596</v>
      </c>
      <c r="N461">
        <f t="shared" si="103"/>
        <v>-54.527402423621773</v>
      </c>
      <c r="O461">
        <f t="shared" si="104"/>
        <v>-49.527402423621773</v>
      </c>
      <c r="P461">
        <f t="shared" si="96"/>
        <v>-35.472597576378227</v>
      </c>
      <c r="Q461">
        <f t="shared" si="105"/>
        <v>-15.472597576378227</v>
      </c>
    </row>
    <row r="462" spans="2:17" x14ac:dyDescent="0.25">
      <c r="B462" s="29">
        <v>453</v>
      </c>
      <c r="C462" s="3">
        <f t="shared" si="106"/>
        <v>5.364238410596027E-2</v>
      </c>
      <c r="D462" s="13">
        <f t="shared" si="97"/>
        <v>3.07053930436994</v>
      </c>
      <c r="E462" s="12">
        <f t="shared" si="98"/>
        <v>3.1</v>
      </c>
      <c r="F462" s="4">
        <f t="shared" si="99"/>
        <v>0.55346069563006006</v>
      </c>
      <c r="G462" s="29">
        <f t="shared" si="107"/>
        <v>0.6</v>
      </c>
      <c r="H462" s="4">
        <f t="shared" si="108"/>
        <v>453.65128678314136</v>
      </c>
      <c r="I462" s="29">
        <f t="shared" si="100"/>
        <v>128.81180298655056</v>
      </c>
      <c r="J462" s="29">
        <f>VLOOKUP(G462,'FS antenna gain'!$A$2:$B$902,2)</f>
        <v>42.468593750000842</v>
      </c>
      <c r="K462" s="29">
        <f>VLOOKUP(E462,'vehicle radar antenna gain'!$A$3:$M$903,9)</f>
        <v>-3.2033333333334006</v>
      </c>
      <c r="L462" s="29">
        <f t="shared" si="101"/>
        <v>31.796666666666599</v>
      </c>
      <c r="M462" s="29">
        <f t="shared" si="102"/>
        <v>36.796666666666596</v>
      </c>
      <c r="N462">
        <f t="shared" si="103"/>
        <v>-54.546542569883123</v>
      </c>
      <c r="O462">
        <f t="shared" si="104"/>
        <v>-49.546542569883123</v>
      </c>
      <c r="P462">
        <f t="shared" si="96"/>
        <v>-35.453457430116877</v>
      </c>
      <c r="Q462">
        <f t="shared" si="105"/>
        <v>-15.453457430116877</v>
      </c>
    </row>
    <row r="463" spans="2:17" x14ac:dyDescent="0.25">
      <c r="B463" s="29">
        <v>454</v>
      </c>
      <c r="C463" s="3">
        <f t="shared" si="106"/>
        <v>5.3524229074889872E-2</v>
      </c>
      <c r="D463" s="13">
        <f t="shared" si="97"/>
        <v>3.0637889013288624</v>
      </c>
      <c r="E463" s="12">
        <f t="shared" si="98"/>
        <v>3.1</v>
      </c>
      <c r="F463" s="4">
        <f t="shared" si="99"/>
        <v>0.56021109867113772</v>
      </c>
      <c r="G463" s="29">
        <f t="shared" si="107"/>
        <v>0.6</v>
      </c>
      <c r="H463" s="4">
        <f t="shared" si="108"/>
        <v>454.64985428349144</v>
      </c>
      <c r="I463" s="29">
        <f t="shared" si="100"/>
        <v>128.83090116931487</v>
      </c>
      <c r="J463" s="29">
        <f>VLOOKUP(G463,'FS antenna gain'!$A$2:$B$902,2)</f>
        <v>42.468593750000842</v>
      </c>
      <c r="K463" s="29">
        <f>VLOOKUP(E463,'vehicle radar antenna gain'!$A$3:$M$903,9)</f>
        <v>-3.2033333333334006</v>
      </c>
      <c r="L463" s="29">
        <f t="shared" si="101"/>
        <v>31.796666666666599</v>
      </c>
      <c r="M463" s="29">
        <f t="shared" si="102"/>
        <v>36.796666666666596</v>
      </c>
      <c r="N463">
        <f t="shared" si="103"/>
        <v>-54.565640752647433</v>
      </c>
      <c r="O463">
        <f t="shared" si="104"/>
        <v>-49.565640752647433</v>
      </c>
      <c r="P463">
        <f t="shared" si="96"/>
        <v>-35.434359247352567</v>
      </c>
      <c r="Q463">
        <f t="shared" si="105"/>
        <v>-15.434359247352567</v>
      </c>
    </row>
    <row r="464" spans="2:17" x14ac:dyDescent="0.25">
      <c r="B464" s="29">
        <v>455</v>
      </c>
      <c r="C464" s="3">
        <f t="shared" si="106"/>
        <v>5.3406593406593407E-2</v>
      </c>
      <c r="D464" s="13">
        <f t="shared" si="97"/>
        <v>3.0570680858114714</v>
      </c>
      <c r="E464" s="12">
        <f t="shared" si="98"/>
        <v>3.1</v>
      </c>
      <c r="F464" s="4">
        <f t="shared" si="99"/>
        <v>0.56693191418852873</v>
      </c>
      <c r="G464" s="29">
        <f t="shared" si="107"/>
        <v>0.6</v>
      </c>
      <c r="H464" s="4">
        <f t="shared" si="108"/>
        <v>455.6484280670789</v>
      </c>
      <c r="I464" s="29">
        <f t="shared" si="100"/>
        <v>128.84995757165456</v>
      </c>
      <c r="J464" s="29">
        <f>VLOOKUP(G464,'FS antenna gain'!$A$2:$B$902,2)</f>
        <v>42.468593750000842</v>
      </c>
      <c r="K464" s="29">
        <f>VLOOKUP(E464,'vehicle radar antenna gain'!$A$3:$M$903,9)</f>
        <v>-3.2033333333334006</v>
      </c>
      <c r="L464" s="29">
        <f t="shared" si="101"/>
        <v>31.796666666666599</v>
      </c>
      <c r="M464" s="29">
        <f t="shared" si="102"/>
        <v>36.796666666666596</v>
      </c>
      <c r="N464">
        <f t="shared" si="103"/>
        <v>-54.584697154987118</v>
      </c>
      <c r="O464">
        <f t="shared" si="104"/>
        <v>-49.584697154987118</v>
      </c>
      <c r="P464">
        <f t="shared" si="96"/>
        <v>-35.415302845012882</v>
      </c>
      <c r="Q464">
        <f t="shared" si="105"/>
        <v>-15.415302845012882</v>
      </c>
    </row>
    <row r="465" spans="2:17" x14ac:dyDescent="0.25">
      <c r="B465" s="29">
        <v>456</v>
      </c>
      <c r="C465" s="3">
        <f t="shared" si="106"/>
        <v>5.3289473684210525E-2</v>
      </c>
      <c r="D465" s="13">
        <f t="shared" si="97"/>
        <v>3.0503766639003778</v>
      </c>
      <c r="E465" s="12">
        <f t="shared" si="98"/>
        <v>3.1</v>
      </c>
      <c r="F465" s="4">
        <f t="shared" si="99"/>
        <v>0.57362333609962235</v>
      </c>
      <c r="G465" s="29">
        <f t="shared" si="107"/>
        <v>0.6</v>
      </c>
      <c r="H465" s="4">
        <f t="shared" si="108"/>
        <v>456.64700809268419</v>
      </c>
      <c r="I465" s="29">
        <f t="shared" si="100"/>
        <v>128.8689723754502</v>
      </c>
      <c r="J465" s="29">
        <f>VLOOKUP(G465,'FS antenna gain'!$A$2:$B$902,2)</f>
        <v>42.468593750000842</v>
      </c>
      <c r="K465" s="29">
        <f>VLOOKUP(E465,'vehicle radar antenna gain'!$A$3:$M$903,9)</f>
        <v>-3.2033333333334006</v>
      </c>
      <c r="L465" s="29">
        <f t="shared" si="101"/>
        <v>31.796666666666599</v>
      </c>
      <c r="M465" s="29">
        <f t="shared" si="102"/>
        <v>36.796666666666596</v>
      </c>
      <c r="N465">
        <f t="shared" si="103"/>
        <v>-54.60371195878276</v>
      </c>
      <c r="O465">
        <f t="shared" si="104"/>
        <v>-49.60371195878276</v>
      </c>
      <c r="P465">
        <f t="shared" si="96"/>
        <v>-35.39628804121724</v>
      </c>
      <c r="Q465">
        <f t="shared" si="105"/>
        <v>-15.39628804121724</v>
      </c>
    </row>
    <row r="466" spans="2:17" x14ac:dyDescent="0.25">
      <c r="B466" s="29">
        <v>457</v>
      </c>
      <c r="C466" s="3">
        <f t="shared" si="106"/>
        <v>5.3172866520787745E-2</v>
      </c>
      <c r="D466" s="13">
        <f t="shared" si="97"/>
        <v>3.043714443367485</v>
      </c>
      <c r="E466" s="12">
        <f t="shared" si="98"/>
        <v>3</v>
      </c>
      <c r="F466" s="4">
        <f t="shared" si="99"/>
        <v>0.58028555663251513</v>
      </c>
      <c r="G466" s="29">
        <f t="shared" si="107"/>
        <v>0.6</v>
      </c>
      <c r="H466" s="4">
        <f t="shared" si="108"/>
        <v>457.64559431944713</v>
      </c>
      <c r="I466" s="29">
        <f t="shared" si="100"/>
        <v>128.88794576140077</v>
      </c>
      <c r="J466" s="29">
        <f>VLOOKUP(G466,'FS antenna gain'!$A$2:$B$902,2)</f>
        <v>42.468593750000842</v>
      </c>
      <c r="K466" s="29">
        <f>VLOOKUP(E466,'vehicle radar antenna gain'!$A$3:$M$903,9)</f>
        <v>-3.0000000000000995</v>
      </c>
      <c r="L466" s="29">
        <f t="shared" si="101"/>
        <v>31.999999999999901</v>
      </c>
      <c r="M466" s="29">
        <f t="shared" si="102"/>
        <v>36.999999999999901</v>
      </c>
      <c r="N466">
        <f t="shared" si="103"/>
        <v>-54.419352011400029</v>
      </c>
      <c r="O466">
        <f t="shared" si="104"/>
        <v>-49.419352011400029</v>
      </c>
      <c r="P466">
        <f t="shared" si="96"/>
        <v>-35.580647988599971</v>
      </c>
      <c r="Q466">
        <f t="shared" si="105"/>
        <v>-15.580647988599971</v>
      </c>
    </row>
    <row r="467" spans="2:17" x14ac:dyDescent="0.25">
      <c r="B467" s="29">
        <v>458</v>
      </c>
      <c r="C467" s="3">
        <f t="shared" si="106"/>
        <v>5.3056768558951965E-2</v>
      </c>
      <c r="D467" s="13">
        <f t="shared" si="97"/>
        <v>3.0370812336556519</v>
      </c>
      <c r="E467" s="12">
        <f t="shared" si="98"/>
        <v>3</v>
      </c>
      <c r="F467" s="4">
        <f t="shared" si="99"/>
        <v>0.58691876634434825</v>
      </c>
      <c r="G467" s="29">
        <f t="shared" si="107"/>
        <v>0.6</v>
      </c>
      <c r="H467" s="4">
        <f t="shared" si="108"/>
        <v>458.6441867068632</v>
      </c>
      <c r="I467" s="29">
        <f t="shared" si="100"/>
        <v>128.90687790903365</v>
      </c>
      <c r="J467" s="29">
        <f>VLOOKUP(G467,'FS antenna gain'!$A$2:$B$902,2)</f>
        <v>42.468593750000842</v>
      </c>
      <c r="K467" s="29">
        <f>VLOOKUP(E467,'vehicle radar antenna gain'!$A$3:$M$903,9)</f>
        <v>-3.0000000000000995</v>
      </c>
      <c r="L467" s="29">
        <f t="shared" si="101"/>
        <v>31.999999999999901</v>
      </c>
      <c r="M467" s="29">
        <f t="shared" si="102"/>
        <v>36.999999999999901</v>
      </c>
      <c r="N467">
        <f t="shared" si="103"/>
        <v>-54.438284159032911</v>
      </c>
      <c r="O467">
        <f t="shared" si="104"/>
        <v>-49.438284159032911</v>
      </c>
      <c r="P467">
        <f t="shared" si="96"/>
        <v>-35.561715840967089</v>
      </c>
      <c r="Q467">
        <f t="shared" si="105"/>
        <v>-15.561715840967089</v>
      </c>
    </row>
    <row r="468" spans="2:17" x14ac:dyDescent="0.25">
      <c r="B468" s="29">
        <v>459</v>
      </c>
      <c r="C468" s="3">
        <f t="shared" si="106"/>
        <v>5.2941176470588235E-2</v>
      </c>
      <c r="D468" s="13">
        <f t="shared" si="97"/>
        <v>3.0304768458605951</v>
      </c>
      <c r="E468" s="12">
        <f t="shared" si="98"/>
        <v>3</v>
      </c>
      <c r="F468" s="4">
        <f t="shared" si="99"/>
        <v>0.59352315413940504</v>
      </c>
      <c r="G468" s="29">
        <f t="shared" si="107"/>
        <v>0.6</v>
      </c>
      <c r="H468" s="4">
        <f t="shared" si="108"/>
        <v>459.64278521477956</v>
      </c>
      <c r="I468" s="29">
        <f t="shared" si="100"/>
        <v>128.92576899671491</v>
      </c>
      <c r="J468" s="29">
        <f>VLOOKUP(G468,'FS antenna gain'!$A$2:$B$902,2)</f>
        <v>42.468593750000842</v>
      </c>
      <c r="K468" s="29">
        <f>VLOOKUP(E468,'vehicle radar antenna gain'!$A$3:$M$903,9)</f>
        <v>-3.0000000000000995</v>
      </c>
      <c r="L468" s="29">
        <f t="shared" si="101"/>
        <v>31.999999999999901</v>
      </c>
      <c r="M468" s="29">
        <f t="shared" si="102"/>
        <v>36.999999999999901</v>
      </c>
      <c r="N468">
        <f t="shared" si="103"/>
        <v>-54.457175246714165</v>
      </c>
      <c r="O468">
        <f t="shared" si="104"/>
        <v>-49.457175246714165</v>
      </c>
      <c r="P468">
        <f t="shared" si="96"/>
        <v>-35.542824753285835</v>
      </c>
      <c r="Q468">
        <f t="shared" si="105"/>
        <v>-15.542824753285835</v>
      </c>
    </row>
    <row r="469" spans="2:17" x14ac:dyDescent="0.25">
      <c r="B469" s="29">
        <v>460</v>
      </c>
      <c r="C469" s="3">
        <f t="shared" si="106"/>
        <v>5.2826086956521738E-2</v>
      </c>
      <c r="D469" s="13">
        <f t="shared" si="97"/>
        <v>3.0239010927130208</v>
      </c>
      <c r="E469" s="12">
        <f t="shared" si="98"/>
        <v>3</v>
      </c>
      <c r="F469" s="4">
        <f t="shared" si="99"/>
        <v>0.60009890728697934</v>
      </c>
      <c r="G469" s="29">
        <f t="shared" si="107"/>
        <v>0.6</v>
      </c>
      <c r="H469" s="4">
        <f t="shared" si="108"/>
        <v>460.64138980339141</v>
      </c>
      <c r="I469" s="29">
        <f t="shared" si="100"/>
        <v>128.94461920165929</v>
      </c>
      <c r="J469" s="29">
        <f>VLOOKUP(G469,'FS antenna gain'!$A$2:$B$902,2)</f>
        <v>42.468593750000842</v>
      </c>
      <c r="K469" s="29">
        <f>VLOOKUP(E469,'vehicle radar antenna gain'!$A$3:$M$903,9)</f>
        <v>-3.0000000000000995</v>
      </c>
      <c r="L469" s="29">
        <f t="shared" si="101"/>
        <v>31.999999999999901</v>
      </c>
      <c r="M469" s="29">
        <f t="shared" si="102"/>
        <v>36.999999999999901</v>
      </c>
      <c r="N469">
        <f t="shared" si="103"/>
        <v>-54.47602545165855</v>
      </c>
      <c r="O469">
        <f t="shared" si="104"/>
        <v>-49.47602545165855</v>
      </c>
      <c r="P469">
        <f t="shared" si="96"/>
        <v>-35.52397454834145</v>
      </c>
      <c r="Q469">
        <f t="shared" si="105"/>
        <v>-15.52397454834145</v>
      </c>
    </row>
    <row r="470" spans="2:17" x14ac:dyDescent="0.25">
      <c r="B470" s="29">
        <v>461</v>
      </c>
      <c r="C470" s="3">
        <f t="shared" si="106"/>
        <v>5.2711496746203908E-2</v>
      </c>
      <c r="D470" s="13">
        <f t="shared" si="97"/>
        <v>3.0173537885609938</v>
      </c>
      <c r="E470" s="12">
        <f t="shared" si="98"/>
        <v>3</v>
      </c>
      <c r="F470" s="4">
        <f t="shared" si="99"/>
        <v>0.60664621143900632</v>
      </c>
      <c r="G470" s="29">
        <f t="shared" si="107"/>
        <v>0.6</v>
      </c>
      <c r="H470" s="4">
        <f t="shared" si="108"/>
        <v>461.64000043323801</v>
      </c>
      <c r="I470" s="29">
        <f t="shared" si="100"/>
        <v>128.96342869993975</v>
      </c>
      <c r="J470" s="29">
        <f>VLOOKUP(G470,'FS antenna gain'!$A$2:$B$902,2)</f>
        <v>42.468593750000842</v>
      </c>
      <c r="K470" s="29">
        <f>VLOOKUP(E470,'vehicle radar antenna gain'!$A$3:$M$903,9)</f>
        <v>-3.0000000000000995</v>
      </c>
      <c r="L470" s="29">
        <f t="shared" si="101"/>
        <v>31.999999999999901</v>
      </c>
      <c r="M470" s="29">
        <f t="shared" si="102"/>
        <v>36.999999999999901</v>
      </c>
      <c r="N470">
        <f t="shared" si="103"/>
        <v>-54.494834949939012</v>
      </c>
      <c r="O470">
        <f t="shared" si="104"/>
        <v>-49.494834949939012</v>
      </c>
      <c r="P470">
        <f t="shared" si="96"/>
        <v>-35.505165050060988</v>
      </c>
      <c r="Q470">
        <f t="shared" si="105"/>
        <v>-15.505165050060988</v>
      </c>
    </row>
    <row r="471" spans="2:17" x14ac:dyDescent="0.25">
      <c r="B471" s="29">
        <v>462</v>
      </c>
      <c r="C471" s="3">
        <f t="shared" si="106"/>
        <v>5.2597402597402601E-2</v>
      </c>
      <c r="D471" s="13">
        <f t="shared" si="97"/>
        <v>3.0108347493525272</v>
      </c>
      <c r="E471" s="12">
        <f t="shared" si="98"/>
        <v>3</v>
      </c>
      <c r="F471" s="4">
        <f t="shared" si="99"/>
        <v>0.61316525064747296</v>
      </c>
      <c r="G471" s="29">
        <f t="shared" si="107"/>
        <v>0.6</v>
      </c>
      <c r="H471" s="4">
        <f t="shared" si="108"/>
        <v>462.63861706519918</v>
      </c>
      <c r="I471" s="29">
        <f t="shared" si="100"/>
        <v>128.98219766649771</v>
      </c>
      <c r="J471" s="29">
        <f>VLOOKUP(G471,'FS antenna gain'!$A$2:$B$902,2)</f>
        <v>42.468593750000842</v>
      </c>
      <c r="K471" s="29">
        <f>VLOOKUP(E471,'vehicle radar antenna gain'!$A$3:$M$903,9)</f>
        <v>-3.0000000000000995</v>
      </c>
      <c r="L471" s="29">
        <f t="shared" si="101"/>
        <v>31.999999999999901</v>
      </c>
      <c r="M471" s="29">
        <f t="shared" si="102"/>
        <v>36.999999999999901</v>
      </c>
      <c r="N471">
        <f t="shared" si="103"/>
        <v>-54.513603916496969</v>
      </c>
      <c r="O471">
        <f t="shared" si="104"/>
        <v>-49.513603916496969</v>
      </c>
      <c r="P471">
        <f t="shared" si="96"/>
        <v>-35.486396083503031</v>
      </c>
      <c r="Q471">
        <f t="shared" si="105"/>
        <v>-15.486396083503031</v>
      </c>
    </row>
    <row r="472" spans="2:17" x14ac:dyDescent="0.25">
      <c r="B472" s="29">
        <v>463</v>
      </c>
      <c r="C472" s="3">
        <f t="shared" si="106"/>
        <v>5.2483801295896332E-2</v>
      </c>
      <c r="D472" s="13">
        <f t="shared" si="97"/>
        <v>3.0043437926184025</v>
      </c>
      <c r="E472" s="12">
        <f t="shared" si="98"/>
        <v>3</v>
      </c>
      <c r="F472" s="4">
        <f t="shared" si="99"/>
        <v>0.61965620738159766</v>
      </c>
      <c r="G472" s="29">
        <f t="shared" si="107"/>
        <v>0.6</v>
      </c>
      <c r="H472" s="4">
        <f t="shared" si="108"/>
        <v>463.63723966049145</v>
      </c>
      <c r="I472" s="29">
        <f t="shared" si="100"/>
        <v>129.00092627515227</v>
      </c>
      <c r="J472" s="29">
        <f>VLOOKUP(G472,'FS antenna gain'!$A$2:$B$902,2)</f>
        <v>42.468593750000842</v>
      </c>
      <c r="K472" s="29">
        <f>VLOOKUP(E472,'vehicle radar antenna gain'!$A$3:$M$903,9)</f>
        <v>-3.0000000000000995</v>
      </c>
      <c r="L472" s="29">
        <f t="shared" si="101"/>
        <v>31.999999999999901</v>
      </c>
      <c r="M472" s="29">
        <f t="shared" si="102"/>
        <v>36.999999999999901</v>
      </c>
      <c r="N472">
        <f t="shared" si="103"/>
        <v>-54.532332525151524</v>
      </c>
      <c r="O472">
        <f t="shared" si="104"/>
        <v>-49.532332525151524</v>
      </c>
      <c r="P472">
        <f t="shared" si="96"/>
        <v>-35.467667474848476</v>
      </c>
      <c r="Q472">
        <f t="shared" si="105"/>
        <v>-15.467667474848476</v>
      </c>
    </row>
    <row r="473" spans="2:17" x14ac:dyDescent="0.25">
      <c r="B473" s="29">
        <v>464</v>
      </c>
      <c r="C473" s="3">
        <f t="shared" si="106"/>
        <v>5.2370689655172414E-2</v>
      </c>
      <c r="D473" s="13">
        <f t="shared" si="97"/>
        <v>2.9978807374552079</v>
      </c>
      <c r="E473" s="12">
        <f t="shared" si="98"/>
        <v>3</v>
      </c>
      <c r="F473" s="4">
        <f t="shared" si="99"/>
        <v>0.62611926254479222</v>
      </c>
      <c r="G473" s="29">
        <f t="shared" si="107"/>
        <v>0.6</v>
      </c>
      <c r="H473" s="4">
        <f t="shared" si="108"/>
        <v>464.63586818066466</v>
      </c>
      <c r="I473" s="29">
        <f t="shared" si="100"/>
        <v>129.01961469860998</v>
      </c>
      <c r="J473" s="29">
        <f>VLOOKUP(G473,'FS antenna gain'!$A$2:$B$902,2)</f>
        <v>42.468593750000842</v>
      </c>
      <c r="K473" s="29">
        <f>VLOOKUP(E473,'vehicle radar antenna gain'!$A$3:$M$903,9)</f>
        <v>-3.0000000000000995</v>
      </c>
      <c r="L473" s="29">
        <f t="shared" si="101"/>
        <v>31.999999999999901</v>
      </c>
      <c r="M473" s="29">
        <f t="shared" si="102"/>
        <v>36.999999999999901</v>
      </c>
      <c r="N473">
        <f t="shared" si="103"/>
        <v>-54.551020948609242</v>
      </c>
      <c r="O473">
        <f t="shared" si="104"/>
        <v>-49.551020948609242</v>
      </c>
      <c r="P473">
        <f t="shared" si="96"/>
        <v>-35.448979051390758</v>
      </c>
      <c r="Q473">
        <f t="shared" si="105"/>
        <v>-15.448979051390758</v>
      </c>
    </row>
    <row r="474" spans="2:17" x14ac:dyDescent="0.25">
      <c r="B474" s="29">
        <v>465</v>
      </c>
      <c r="C474" s="3">
        <f t="shared" si="106"/>
        <v>5.2258064516129035E-2</v>
      </c>
      <c r="D474" s="13">
        <f t="shared" si="97"/>
        <v>2.9914454045085934</v>
      </c>
      <c r="E474" s="12">
        <f t="shared" si="98"/>
        <v>3</v>
      </c>
      <c r="F474" s="4">
        <f t="shared" si="99"/>
        <v>0.63255459549140669</v>
      </c>
      <c r="G474" s="29">
        <f t="shared" si="107"/>
        <v>0.6</v>
      </c>
      <c r="H474" s="4">
        <f t="shared" si="108"/>
        <v>465.63450258759821</v>
      </c>
      <c r="I474" s="29">
        <f t="shared" si="100"/>
        <v>129.03826310847421</v>
      </c>
      <c r="J474" s="29">
        <f>VLOOKUP(G474,'FS antenna gain'!$A$2:$B$902,2)</f>
        <v>42.468593750000842</v>
      </c>
      <c r="K474" s="29">
        <f>VLOOKUP(E474,'vehicle radar antenna gain'!$A$3:$M$903,9)</f>
        <v>-3.0000000000000995</v>
      </c>
      <c r="L474" s="29">
        <f t="shared" si="101"/>
        <v>31.999999999999901</v>
      </c>
      <c r="M474" s="29">
        <f t="shared" si="102"/>
        <v>36.999999999999901</v>
      </c>
      <c r="N474">
        <f t="shared" si="103"/>
        <v>-54.569669358473469</v>
      </c>
      <c r="O474">
        <f t="shared" si="104"/>
        <v>-49.569669358473469</v>
      </c>
      <c r="P474">
        <f t="shared" si="96"/>
        <v>-35.430330641526531</v>
      </c>
      <c r="Q474">
        <f t="shared" si="105"/>
        <v>-15.430330641526531</v>
      </c>
    </row>
    <row r="475" spans="2:17" x14ac:dyDescent="0.25">
      <c r="B475" s="29">
        <v>466</v>
      </c>
      <c r="C475" s="3">
        <f t="shared" si="106"/>
        <v>5.214592274678112E-2</v>
      </c>
      <c r="D475" s="13">
        <f t="shared" si="97"/>
        <v>2.9850376159567396</v>
      </c>
      <c r="E475" s="12">
        <f t="shared" si="98"/>
        <v>3</v>
      </c>
      <c r="F475" s="4">
        <f t="shared" si="99"/>
        <v>0.63896238404326056</v>
      </c>
      <c r="G475" s="29">
        <f t="shared" si="107"/>
        <v>0.6</v>
      </c>
      <c r="H475" s="4">
        <f t="shared" si="108"/>
        <v>466.63314284349752</v>
      </c>
      <c r="I475" s="29">
        <f t="shared" si="100"/>
        <v>129.05687167525457</v>
      </c>
      <c r="J475" s="29">
        <f>VLOOKUP(G475,'FS antenna gain'!$A$2:$B$902,2)</f>
        <v>42.468593750000842</v>
      </c>
      <c r="K475" s="29">
        <f>VLOOKUP(E475,'vehicle radar antenna gain'!$A$3:$M$903,9)</f>
        <v>-3.0000000000000995</v>
      </c>
      <c r="L475" s="29">
        <f t="shared" si="101"/>
        <v>31.999999999999901</v>
      </c>
      <c r="M475" s="29">
        <f t="shared" si="102"/>
        <v>36.999999999999901</v>
      </c>
      <c r="N475">
        <f t="shared" si="103"/>
        <v>-54.588277925253827</v>
      </c>
      <c r="O475">
        <f t="shared" si="104"/>
        <v>-49.588277925253827</v>
      </c>
      <c r="P475">
        <f t="shared" si="96"/>
        <v>-35.411722074746173</v>
      </c>
      <c r="Q475">
        <f t="shared" si="105"/>
        <v>-15.411722074746173</v>
      </c>
    </row>
    <row r="476" spans="2:17" x14ac:dyDescent="0.25">
      <c r="B476" s="29">
        <v>467</v>
      </c>
      <c r="C476" s="3">
        <f t="shared" si="106"/>
        <v>5.2034261241970026E-2</v>
      </c>
      <c r="D476" s="13">
        <f t="shared" si="97"/>
        <v>2.9786571954940397</v>
      </c>
      <c r="E476" s="12">
        <f t="shared" si="98"/>
        <v>3</v>
      </c>
      <c r="F476" s="4">
        <f t="shared" si="99"/>
        <v>0.64534280450596038</v>
      </c>
      <c r="G476" s="29">
        <f t="shared" si="107"/>
        <v>0.6</v>
      </c>
      <c r="H476" s="4">
        <f t="shared" si="108"/>
        <v>467.63178891089086</v>
      </c>
      <c r="I476" s="29">
        <f t="shared" si="100"/>
        <v>129.07544056837611</v>
      </c>
      <c r="J476" s="29">
        <f>VLOOKUP(G476,'FS antenna gain'!$A$2:$B$902,2)</f>
        <v>42.468593750000842</v>
      </c>
      <c r="K476" s="29">
        <f>VLOOKUP(E476,'vehicle radar antenna gain'!$A$3:$M$903,9)</f>
        <v>-3.0000000000000995</v>
      </c>
      <c r="L476" s="29">
        <f t="shared" si="101"/>
        <v>31.999999999999901</v>
      </c>
      <c r="M476" s="29">
        <f t="shared" si="102"/>
        <v>36.999999999999901</v>
      </c>
      <c r="N476">
        <f t="shared" si="103"/>
        <v>-54.606846818375367</v>
      </c>
      <c r="O476">
        <f t="shared" si="104"/>
        <v>-49.606846818375367</v>
      </c>
      <c r="P476">
        <f t="shared" si="96"/>
        <v>-35.393153181624633</v>
      </c>
      <c r="Q476">
        <f t="shared" si="105"/>
        <v>-15.393153181624633</v>
      </c>
    </row>
    <row r="477" spans="2:17" x14ac:dyDescent="0.25">
      <c r="B477" s="29">
        <v>468</v>
      </c>
      <c r="C477" s="3">
        <f t="shared" si="106"/>
        <v>5.1923076923076926E-2</v>
      </c>
      <c r="D477" s="13">
        <f t="shared" si="97"/>
        <v>2.9723039683149883</v>
      </c>
      <c r="E477" s="12">
        <f t="shared" si="98"/>
        <v>3</v>
      </c>
      <c r="F477" s="4">
        <f t="shared" si="99"/>
        <v>0.65169603168501178</v>
      </c>
      <c r="G477" s="29">
        <f t="shared" si="107"/>
        <v>0.7</v>
      </c>
      <c r="H477" s="4">
        <f t="shared" si="108"/>
        <v>468.63044075262547</v>
      </c>
      <c r="I477" s="29">
        <f t="shared" si="100"/>
        <v>129.09396995618846</v>
      </c>
      <c r="J477" s="29">
        <f>VLOOKUP(G477,'FS antenna gain'!$A$2:$B$902,2)</f>
        <v>41.794775000000449</v>
      </c>
      <c r="K477" s="29">
        <f>VLOOKUP(E477,'vehicle radar antenna gain'!$A$3:$M$903,9)</f>
        <v>-3.0000000000000995</v>
      </c>
      <c r="L477" s="29">
        <f t="shared" si="101"/>
        <v>31.999999999999901</v>
      </c>
      <c r="M477" s="29">
        <f t="shared" si="102"/>
        <v>36.999999999999901</v>
      </c>
      <c r="N477">
        <f t="shared" si="103"/>
        <v>-55.29919495618811</v>
      </c>
      <c r="O477">
        <f t="shared" si="104"/>
        <v>-50.29919495618811</v>
      </c>
      <c r="P477">
        <f t="shared" si="96"/>
        <v>-34.70080504381189</v>
      </c>
      <c r="Q477">
        <f t="shared" si="105"/>
        <v>-14.70080504381189</v>
      </c>
    </row>
    <row r="478" spans="2:17" x14ac:dyDescent="0.25">
      <c r="B478" s="29">
        <v>469</v>
      </c>
      <c r="C478" s="3">
        <f t="shared" si="106"/>
        <v>5.1812366737739875E-2</v>
      </c>
      <c r="D478" s="13">
        <f t="shared" si="97"/>
        <v>2.965977761098276</v>
      </c>
      <c r="E478" s="12">
        <f t="shared" si="98"/>
        <v>3</v>
      </c>
      <c r="F478" s="4">
        <f t="shared" si="99"/>
        <v>0.65802223890172407</v>
      </c>
      <c r="G478" s="29">
        <f t="shared" si="107"/>
        <v>0.7</v>
      </c>
      <c r="H478" s="4">
        <f t="shared" si="108"/>
        <v>469.62909833186444</v>
      </c>
      <c r="I478" s="29">
        <f t="shared" si="100"/>
        <v>129.11246000597487</v>
      </c>
      <c r="J478" s="29">
        <f>VLOOKUP(G478,'FS antenna gain'!$A$2:$B$902,2)</f>
        <v>41.794775000000449</v>
      </c>
      <c r="K478" s="29">
        <f>VLOOKUP(E478,'vehicle radar antenna gain'!$A$3:$M$903,9)</f>
        <v>-3.0000000000000995</v>
      </c>
      <c r="L478" s="29">
        <f t="shared" si="101"/>
        <v>31.999999999999901</v>
      </c>
      <c r="M478" s="29">
        <f t="shared" si="102"/>
        <v>36.999999999999901</v>
      </c>
      <c r="N478">
        <f t="shared" si="103"/>
        <v>-55.317685005974518</v>
      </c>
      <c r="O478">
        <f t="shared" si="104"/>
        <v>-50.317685005974518</v>
      </c>
      <c r="P478">
        <f t="shared" si="96"/>
        <v>-34.682314994025482</v>
      </c>
      <c r="Q478">
        <f t="shared" si="105"/>
        <v>-14.682314994025482</v>
      </c>
    </row>
    <row r="479" spans="2:17" x14ac:dyDescent="0.25">
      <c r="B479" s="29">
        <v>470</v>
      </c>
      <c r="C479" s="3">
        <f t="shared" si="106"/>
        <v>5.1702127659574472E-2</v>
      </c>
      <c r="D479" s="13">
        <f t="shared" si="97"/>
        <v>2.959678401991082</v>
      </c>
      <c r="E479" s="12">
        <f t="shared" si="98"/>
        <v>3</v>
      </c>
      <c r="F479" s="4">
        <f t="shared" si="99"/>
        <v>0.6643215980089181</v>
      </c>
      <c r="G479" s="29">
        <f t="shared" si="107"/>
        <v>0.7</v>
      </c>
      <c r="H479" s="4">
        <f t="shared" si="108"/>
        <v>470.62776161208336</v>
      </c>
      <c r="I479" s="29">
        <f t="shared" si="100"/>
        <v>129.13091088396129</v>
      </c>
      <c r="J479" s="29">
        <f>VLOOKUP(G479,'FS antenna gain'!$A$2:$B$902,2)</f>
        <v>41.794775000000449</v>
      </c>
      <c r="K479" s="29">
        <f>VLOOKUP(E479,'vehicle radar antenna gain'!$A$3:$M$903,9)</f>
        <v>-3.0000000000000995</v>
      </c>
      <c r="L479" s="29">
        <f t="shared" si="101"/>
        <v>31.999999999999901</v>
      </c>
      <c r="M479" s="29">
        <f t="shared" si="102"/>
        <v>36.999999999999901</v>
      </c>
      <c r="N479">
        <f t="shared" si="103"/>
        <v>-55.336135883960942</v>
      </c>
      <c r="O479">
        <f t="shared" si="104"/>
        <v>-50.336135883960942</v>
      </c>
      <c r="P479">
        <f t="shared" si="96"/>
        <v>-34.663864116039058</v>
      </c>
      <c r="Q479">
        <f t="shared" si="105"/>
        <v>-14.663864116039058</v>
      </c>
    </row>
    <row r="480" spans="2:17" x14ac:dyDescent="0.25">
      <c r="B480" s="29">
        <v>471</v>
      </c>
      <c r="C480" s="3">
        <f t="shared" si="106"/>
        <v>5.1592356687898092E-2</v>
      </c>
      <c r="D480" s="13">
        <f t="shared" si="97"/>
        <v>2.9534057205935711</v>
      </c>
      <c r="E480" s="12">
        <f t="shared" si="98"/>
        <v>3</v>
      </c>
      <c r="F480" s="4">
        <f t="shared" si="99"/>
        <v>0.67059427940642902</v>
      </c>
      <c r="G480" s="29">
        <f t="shared" si="107"/>
        <v>0.7</v>
      </c>
      <c r="H480" s="4">
        <f t="shared" si="108"/>
        <v>471.62643055706707</v>
      </c>
      <c r="I480" s="29">
        <f t="shared" si="100"/>
        <v>129.14932275532516</v>
      </c>
      <c r="J480" s="29">
        <f>VLOOKUP(G480,'FS antenna gain'!$A$2:$B$902,2)</f>
        <v>41.794775000000449</v>
      </c>
      <c r="K480" s="29">
        <f>VLOOKUP(E480,'vehicle radar antenna gain'!$A$3:$M$903,9)</f>
        <v>-3.0000000000000995</v>
      </c>
      <c r="L480" s="29">
        <f t="shared" si="101"/>
        <v>31.999999999999901</v>
      </c>
      <c r="M480" s="29">
        <f t="shared" si="102"/>
        <v>36.999999999999901</v>
      </c>
      <c r="N480">
        <f t="shared" si="103"/>
        <v>-55.354547755324809</v>
      </c>
      <c r="O480">
        <f t="shared" si="104"/>
        <v>-50.354547755324809</v>
      </c>
      <c r="P480">
        <f t="shared" si="96"/>
        <v>-34.645452244675191</v>
      </c>
      <c r="Q480">
        <f t="shared" si="105"/>
        <v>-14.645452244675191</v>
      </c>
    </row>
    <row r="481" spans="2:17" x14ac:dyDescent="0.25">
      <c r="B481" s="29">
        <v>472</v>
      </c>
      <c r="C481" s="3">
        <f t="shared" si="106"/>
        <v>5.1483050847457627E-2</v>
      </c>
      <c r="D481" s="13">
        <f t="shared" si="97"/>
        <v>2.9471595479435826</v>
      </c>
      <c r="E481" s="12">
        <f t="shared" si="98"/>
        <v>2.9</v>
      </c>
      <c r="F481" s="4">
        <f t="shared" si="99"/>
        <v>0.67684045205641752</v>
      </c>
      <c r="G481" s="29">
        <f t="shared" si="107"/>
        <v>0.7</v>
      </c>
      <c r="H481" s="4">
        <f t="shared" si="108"/>
        <v>472.62510513090604</v>
      </c>
      <c r="I481" s="29">
        <f t="shared" si="100"/>
        <v>129.16769578420406</v>
      </c>
      <c r="J481" s="29">
        <f>VLOOKUP(G481,'FS antenna gain'!$A$2:$B$902,2)</f>
        <v>41.794775000000449</v>
      </c>
      <c r="K481" s="29">
        <f>VLOOKUP(E481,'vehicle radar antenna gain'!$A$3:$M$903,9)</f>
        <v>-2.6133333333331983</v>
      </c>
      <c r="L481" s="29">
        <f t="shared" si="101"/>
        <v>32.386666666666798</v>
      </c>
      <c r="M481" s="29">
        <f t="shared" si="102"/>
        <v>37.386666666666798</v>
      </c>
      <c r="N481">
        <f t="shared" si="103"/>
        <v>-54.986254117536809</v>
      </c>
      <c r="O481">
        <f t="shared" si="104"/>
        <v>-49.986254117536809</v>
      </c>
      <c r="P481">
        <f t="shared" si="96"/>
        <v>-35.013745882463191</v>
      </c>
      <c r="Q481">
        <f t="shared" si="105"/>
        <v>-15.013745882463191</v>
      </c>
    </row>
    <row r="482" spans="2:17" x14ac:dyDescent="0.25">
      <c r="B482" s="29">
        <v>473</v>
      </c>
      <c r="C482" s="3">
        <f t="shared" si="106"/>
        <v>5.137420718816068E-2</v>
      </c>
      <c r="D482" s="13">
        <f t="shared" si="97"/>
        <v>2.9409397165015134</v>
      </c>
      <c r="E482" s="12">
        <f t="shared" si="98"/>
        <v>2.9</v>
      </c>
      <c r="F482" s="4">
        <f t="shared" si="99"/>
        <v>0.68306028349848669</v>
      </c>
      <c r="G482" s="29">
        <f t="shared" si="107"/>
        <v>0.7</v>
      </c>
      <c r="H482" s="4">
        <f t="shared" si="108"/>
        <v>473.62378529799366</v>
      </c>
      <c r="I482" s="29">
        <f t="shared" si="100"/>
        <v>129.18603013370466</v>
      </c>
      <c r="J482" s="29">
        <f>VLOOKUP(G482,'FS antenna gain'!$A$2:$B$902,2)</f>
        <v>41.794775000000449</v>
      </c>
      <c r="K482" s="29">
        <f>VLOOKUP(E482,'vehicle radar antenna gain'!$A$3:$M$903,9)</f>
        <v>-2.6133333333331983</v>
      </c>
      <c r="L482" s="29">
        <f t="shared" si="101"/>
        <v>32.386666666666798</v>
      </c>
      <c r="M482" s="29">
        <f t="shared" si="102"/>
        <v>37.386666666666798</v>
      </c>
      <c r="N482">
        <f t="shared" si="103"/>
        <v>-55.004588467037415</v>
      </c>
      <c r="O482">
        <f t="shared" si="104"/>
        <v>-50.004588467037415</v>
      </c>
      <c r="P482">
        <f t="shared" si="96"/>
        <v>-34.995411532962585</v>
      </c>
      <c r="Q482">
        <f t="shared" si="105"/>
        <v>-14.995411532962585</v>
      </c>
    </row>
    <row r="483" spans="2:17" x14ac:dyDescent="0.25">
      <c r="B483" s="29">
        <v>474</v>
      </c>
      <c r="C483" s="3">
        <f t="shared" si="106"/>
        <v>5.1265822784810129E-2</v>
      </c>
      <c r="D483" s="13">
        <f t="shared" si="97"/>
        <v>2.9347460601353923</v>
      </c>
      <c r="E483" s="12">
        <f t="shared" si="98"/>
        <v>2.9</v>
      </c>
      <c r="F483" s="4">
        <f t="shared" si="99"/>
        <v>0.68925393986460781</v>
      </c>
      <c r="G483" s="29">
        <f t="shared" si="107"/>
        <v>0.7</v>
      </c>
      <c r="H483" s="4">
        <f t="shared" si="108"/>
        <v>474.62247102302268</v>
      </c>
      <c r="I483" s="29">
        <f t="shared" si="100"/>
        <v>129.2043259659111</v>
      </c>
      <c r="J483" s="29">
        <f>VLOOKUP(G483,'FS antenna gain'!$A$2:$B$902,2)</f>
        <v>41.794775000000449</v>
      </c>
      <c r="K483" s="29">
        <f>VLOOKUP(E483,'vehicle radar antenna gain'!$A$3:$M$903,9)</f>
        <v>-2.6133333333331983</v>
      </c>
      <c r="L483" s="29">
        <f t="shared" si="101"/>
        <v>32.386666666666798</v>
      </c>
      <c r="M483" s="29">
        <f t="shared" si="102"/>
        <v>37.386666666666798</v>
      </c>
      <c r="N483">
        <f t="shared" si="103"/>
        <v>-55.022884299243849</v>
      </c>
      <c r="O483">
        <f t="shared" si="104"/>
        <v>-50.022884299243849</v>
      </c>
      <c r="P483">
        <f t="shared" si="96"/>
        <v>-34.977115700756151</v>
      </c>
      <c r="Q483">
        <f t="shared" si="105"/>
        <v>-14.977115700756151</v>
      </c>
    </row>
    <row r="484" spans="2:17" x14ac:dyDescent="0.25">
      <c r="B484" s="29">
        <v>475</v>
      </c>
      <c r="C484" s="3">
        <f t="shared" si="106"/>
        <v>5.1157894736842104E-2</v>
      </c>
      <c r="D484" s="13">
        <f t="shared" si="97"/>
        <v>2.9285784141061395</v>
      </c>
      <c r="E484" s="12">
        <f t="shared" si="98"/>
        <v>2.9</v>
      </c>
      <c r="F484" s="4">
        <f t="shared" si="99"/>
        <v>0.69542158589386061</v>
      </c>
      <c r="G484" s="29">
        <f t="shared" si="107"/>
        <v>0.7</v>
      </c>
      <c r="H484" s="4">
        <f t="shared" si="108"/>
        <v>475.62116227098221</v>
      </c>
      <c r="I484" s="29">
        <f t="shared" si="100"/>
        <v>129.22258344189351</v>
      </c>
      <c r="J484" s="29">
        <f>VLOOKUP(G484,'FS antenna gain'!$A$2:$B$902,2)</f>
        <v>41.794775000000449</v>
      </c>
      <c r="K484" s="29">
        <f>VLOOKUP(E484,'vehicle radar antenna gain'!$A$3:$M$903,9)</f>
        <v>-2.6133333333331983</v>
      </c>
      <c r="L484" s="29">
        <f t="shared" si="101"/>
        <v>32.386666666666798</v>
      </c>
      <c r="M484" s="29">
        <f t="shared" si="102"/>
        <v>37.386666666666798</v>
      </c>
      <c r="N484">
        <f t="shared" si="103"/>
        <v>-55.041141775226258</v>
      </c>
      <c r="O484">
        <f t="shared" si="104"/>
        <v>-50.041141775226258</v>
      </c>
      <c r="P484">
        <f t="shared" si="96"/>
        <v>-34.958858224773742</v>
      </c>
      <c r="Q484">
        <f t="shared" si="105"/>
        <v>-14.958858224773742</v>
      </c>
    </row>
    <row r="485" spans="2:17" x14ac:dyDescent="0.25">
      <c r="B485" s="29">
        <v>476</v>
      </c>
      <c r="C485" s="3">
        <f t="shared" si="106"/>
        <v>5.1050420168067226E-2</v>
      </c>
      <c r="D485" s="13">
        <f t="shared" si="97"/>
        <v>2.9224366150530114</v>
      </c>
      <c r="E485" s="12">
        <f t="shared" si="98"/>
        <v>2.9</v>
      </c>
      <c r="F485" s="4">
        <f t="shared" si="99"/>
        <v>0.70156338494698867</v>
      </c>
      <c r="G485" s="29">
        <f t="shared" si="107"/>
        <v>0.7</v>
      </c>
      <c r="H485" s="4">
        <f t="shared" si="108"/>
        <v>476.61985900715467</v>
      </c>
      <c r="I485" s="29">
        <f t="shared" si="100"/>
        <v>129.24080272171653</v>
      </c>
      <c r="J485" s="29">
        <f>VLOOKUP(G485,'FS antenna gain'!$A$2:$B$902,2)</f>
        <v>41.794775000000449</v>
      </c>
      <c r="K485" s="29">
        <f>VLOOKUP(E485,'vehicle radar antenna gain'!$A$3:$M$903,9)</f>
        <v>-2.6133333333331983</v>
      </c>
      <c r="L485" s="29">
        <f t="shared" si="101"/>
        <v>32.386666666666798</v>
      </c>
      <c r="M485" s="29">
        <f t="shared" si="102"/>
        <v>37.386666666666798</v>
      </c>
      <c r="N485">
        <f t="shared" si="103"/>
        <v>-55.059361055049287</v>
      </c>
      <c r="O485">
        <f t="shared" si="104"/>
        <v>-50.059361055049287</v>
      </c>
      <c r="P485">
        <f t="shared" si="96"/>
        <v>-34.940638944950713</v>
      </c>
      <c r="Q485">
        <f t="shared" si="105"/>
        <v>-14.940638944950713</v>
      </c>
    </row>
    <row r="486" spans="2:17" x14ac:dyDescent="0.25">
      <c r="B486" s="29">
        <v>477</v>
      </c>
      <c r="C486" s="3">
        <f t="shared" si="106"/>
        <v>5.0943396226415097E-2</v>
      </c>
      <c r="D486" s="13">
        <f t="shared" si="97"/>
        <v>2.9163205009792303</v>
      </c>
      <c r="E486" s="12">
        <f t="shared" si="98"/>
        <v>2.9</v>
      </c>
      <c r="F486" s="4">
        <f t="shared" si="99"/>
        <v>0.70767949902076976</v>
      </c>
      <c r="G486" s="29">
        <f t="shared" si="107"/>
        <v>0.7</v>
      </c>
      <c r="H486" s="4">
        <f t="shared" si="108"/>
        <v>477.61856119711257</v>
      </c>
      <c r="I486" s="29">
        <f t="shared" si="100"/>
        <v>129.25898396444768</v>
      </c>
      <c r="J486" s="29">
        <f>VLOOKUP(G486,'FS antenna gain'!$A$2:$B$902,2)</f>
        <v>41.794775000000449</v>
      </c>
      <c r="K486" s="29">
        <f>VLOOKUP(E486,'vehicle radar antenna gain'!$A$3:$M$903,9)</f>
        <v>-2.6133333333331983</v>
      </c>
      <c r="L486" s="29">
        <f t="shared" si="101"/>
        <v>32.386666666666798</v>
      </c>
      <c r="M486" s="29">
        <f t="shared" si="102"/>
        <v>37.386666666666798</v>
      </c>
      <c r="N486">
        <f t="shared" si="103"/>
        <v>-55.077542297780433</v>
      </c>
      <c r="O486">
        <f t="shared" si="104"/>
        <v>-50.077542297780433</v>
      </c>
      <c r="P486">
        <f t="shared" si="96"/>
        <v>-34.922457702219567</v>
      </c>
      <c r="Q486">
        <f t="shared" si="105"/>
        <v>-14.922457702219567</v>
      </c>
    </row>
    <row r="487" spans="2:17" x14ac:dyDescent="0.25">
      <c r="B487" s="29">
        <v>478</v>
      </c>
      <c r="C487" s="3">
        <f t="shared" si="106"/>
        <v>5.0836820083682011E-2</v>
      </c>
      <c r="D487" s="13">
        <f t="shared" si="97"/>
        <v>2.9102299112377881</v>
      </c>
      <c r="E487" s="12">
        <f t="shared" si="98"/>
        <v>2.9</v>
      </c>
      <c r="F487" s="4">
        <f t="shared" si="99"/>
        <v>0.71377008876221204</v>
      </c>
      <c r="G487" s="29">
        <f t="shared" si="107"/>
        <v>0.7</v>
      </c>
      <c r="H487" s="4">
        <f t="shared" si="108"/>
        <v>478.61726880671574</v>
      </c>
      <c r="I487" s="29">
        <f t="shared" si="100"/>
        <v>129.27712732816536</v>
      </c>
      <c r="J487" s="29">
        <f>VLOOKUP(G487,'FS antenna gain'!$A$2:$B$902,2)</f>
        <v>41.794775000000449</v>
      </c>
      <c r="K487" s="29">
        <f>VLOOKUP(E487,'vehicle radar antenna gain'!$A$3:$M$903,9)</f>
        <v>-2.6133333333331983</v>
      </c>
      <c r="L487" s="29">
        <f t="shared" si="101"/>
        <v>32.386666666666798</v>
      </c>
      <c r="M487" s="29">
        <f t="shared" si="102"/>
        <v>37.386666666666798</v>
      </c>
      <c r="N487">
        <f t="shared" si="103"/>
        <v>-55.095685661498116</v>
      </c>
      <c r="O487">
        <f t="shared" si="104"/>
        <v>-50.095685661498116</v>
      </c>
      <c r="P487">
        <f t="shared" si="96"/>
        <v>-34.904314338501884</v>
      </c>
      <c r="Q487">
        <f t="shared" si="105"/>
        <v>-14.904314338501884</v>
      </c>
    </row>
    <row r="488" spans="2:17" x14ac:dyDescent="0.25">
      <c r="B488" s="29">
        <v>479</v>
      </c>
      <c r="C488" s="3">
        <f t="shared" si="106"/>
        <v>5.0730688935281841E-2</v>
      </c>
      <c r="D488" s="13">
        <f t="shared" si="97"/>
        <v>2.904164686517432</v>
      </c>
      <c r="E488" s="12">
        <f t="shared" si="98"/>
        <v>2.9</v>
      </c>
      <c r="F488" s="4">
        <f t="shared" si="99"/>
        <v>0.71983531348256813</v>
      </c>
      <c r="G488" s="29">
        <f t="shared" si="107"/>
        <v>0.7</v>
      </c>
      <c r="H488" s="4">
        <f t="shared" si="108"/>
        <v>479.61598180210802</v>
      </c>
      <c r="I488" s="29">
        <f t="shared" si="100"/>
        <v>129.29523296996729</v>
      </c>
      <c r="J488" s="29">
        <f>VLOOKUP(G488,'FS antenna gain'!$A$2:$B$902,2)</f>
        <v>41.794775000000449</v>
      </c>
      <c r="K488" s="29">
        <f>VLOOKUP(E488,'vehicle radar antenna gain'!$A$3:$M$903,9)</f>
        <v>-2.6133333333331983</v>
      </c>
      <c r="L488" s="29">
        <f t="shared" si="101"/>
        <v>32.386666666666798</v>
      </c>
      <c r="M488" s="29">
        <f t="shared" si="102"/>
        <v>37.386666666666798</v>
      </c>
      <c r="N488">
        <f t="shared" si="103"/>
        <v>-55.11379130330004</v>
      </c>
      <c r="O488">
        <f t="shared" si="104"/>
        <v>-50.11379130330004</v>
      </c>
      <c r="P488">
        <f t="shared" si="96"/>
        <v>-34.88620869669996</v>
      </c>
      <c r="Q488">
        <f t="shared" si="105"/>
        <v>-14.88620869669996</v>
      </c>
    </row>
    <row r="489" spans="2:17" x14ac:dyDescent="0.25">
      <c r="B489" s="29">
        <v>480</v>
      </c>
      <c r="C489" s="3">
        <f t="shared" si="106"/>
        <v>5.0625000000000003E-2</v>
      </c>
      <c r="D489" s="13">
        <f t="shared" si="97"/>
        <v>2.8981246688288209</v>
      </c>
      <c r="E489" s="12">
        <f t="shared" si="98"/>
        <v>2.9</v>
      </c>
      <c r="F489" s="4">
        <f t="shared" si="99"/>
        <v>0.72587533117117919</v>
      </c>
      <c r="G489" s="29">
        <f t="shared" si="107"/>
        <v>0.7</v>
      </c>
      <c r="H489" s="4">
        <f t="shared" si="108"/>
        <v>480.61470014971451</v>
      </c>
      <c r="I489" s="29">
        <f t="shared" si="100"/>
        <v>129.31330104597839</v>
      </c>
      <c r="J489" s="29">
        <f>VLOOKUP(G489,'FS antenna gain'!$A$2:$B$902,2)</f>
        <v>41.794775000000449</v>
      </c>
      <c r="K489" s="29">
        <f>VLOOKUP(E489,'vehicle radar antenna gain'!$A$3:$M$903,9)</f>
        <v>-2.6133333333331983</v>
      </c>
      <c r="L489" s="29">
        <f t="shared" si="101"/>
        <v>32.386666666666798</v>
      </c>
      <c r="M489" s="29">
        <f t="shared" si="102"/>
        <v>37.386666666666798</v>
      </c>
      <c r="N489">
        <f t="shared" si="103"/>
        <v>-55.131859379311145</v>
      </c>
      <c r="O489">
        <f t="shared" si="104"/>
        <v>-50.131859379311145</v>
      </c>
      <c r="P489">
        <f t="shared" si="96"/>
        <v>-34.868140620688855</v>
      </c>
      <c r="Q489">
        <f t="shared" si="105"/>
        <v>-14.868140620688855</v>
      </c>
    </row>
    <row r="490" spans="2:17" x14ac:dyDescent="0.25">
      <c r="B490" s="29">
        <v>481</v>
      </c>
      <c r="C490" s="3">
        <f t="shared" si="106"/>
        <v>5.0519750519750523E-2</v>
      </c>
      <c r="D490" s="13">
        <f t="shared" si="97"/>
        <v>2.8921097014908548</v>
      </c>
      <c r="E490" s="12">
        <f t="shared" si="98"/>
        <v>2.9</v>
      </c>
      <c r="F490" s="4">
        <f t="shared" si="99"/>
        <v>0.73189029850914533</v>
      </c>
      <c r="G490" s="29">
        <f t="shared" si="107"/>
        <v>0.7</v>
      </c>
      <c r="H490" s="4">
        <f t="shared" si="108"/>
        <v>481.61342381623871</v>
      </c>
      <c r="I490" s="29">
        <f t="shared" si="100"/>
        <v>129.33133171135893</v>
      </c>
      <c r="J490" s="29">
        <f>VLOOKUP(G490,'FS antenna gain'!$A$2:$B$902,2)</f>
        <v>41.794775000000449</v>
      </c>
      <c r="K490" s="29">
        <f>VLOOKUP(E490,'vehicle radar antenna gain'!$A$3:$M$903,9)</f>
        <v>-2.6133333333331983</v>
      </c>
      <c r="L490" s="29">
        <f t="shared" si="101"/>
        <v>32.386666666666798</v>
      </c>
      <c r="M490" s="29">
        <f t="shared" si="102"/>
        <v>37.386666666666798</v>
      </c>
      <c r="N490">
        <f t="shared" si="103"/>
        <v>-55.149890044691681</v>
      </c>
      <c r="O490">
        <f t="shared" si="104"/>
        <v>-50.149890044691681</v>
      </c>
      <c r="P490">
        <f t="shared" si="96"/>
        <v>-34.850109955308319</v>
      </c>
      <c r="Q490">
        <f t="shared" si="105"/>
        <v>-14.850109955308319</v>
      </c>
    </row>
    <row r="491" spans="2:17" x14ac:dyDescent="0.25">
      <c r="B491" s="29">
        <v>482</v>
      </c>
      <c r="C491" s="3">
        <f t="shared" si="106"/>
        <v>5.0414937759336101E-2</v>
      </c>
      <c r="D491" s="13">
        <f t="shared" si="97"/>
        <v>2.8861196291171716</v>
      </c>
      <c r="E491" s="12">
        <f t="shared" si="98"/>
        <v>2.9</v>
      </c>
      <c r="F491" s="4">
        <f t="shared" si="99"/>
        <v>0.73788037088282854</v>
      </c>
      <c r="G491" s="29">
        <f t="shared" si="107"/>
        <v>0.7</v>
      </c>
      <c r="H491" s="4">
        <f t="shared" si="108"/>
        <v>482.61215276865954</v>
      </c>
      <c r="I491" s="29">
        <f t="shared" si="100"/>
        <v>129.34932512031213</v>
      </c>
      <c r="J491" s="29">
        <f>VLOOKUP(G491,'FS antenna gain'!$A$2:$B$902,2)</f>
        <v>41.794775000000449</v>
      </c>
      <c r="K491" s="29">
        <f>VLOOKUP(E491,'vehicle radar antenna gain'!$A$3:$M$903,9)</f>
        <v>-2.6133333333331983</v>
      </c>
      <c r="L491" s="29">
        <f t="shared" si="101"/>
        <v>32.386666666666798</v>
      </c>
      <c r="M491" s="29">
        <f t="shared" si="102"/>
        <v>37.386666666666798</v>
      </c>
      <c r="N491">
        <f t="shared" si="103"/>
        <v>-55.167883453644883</v>
      </c>
      <c r="O491">
        <f t="shared" si="104"/>
        <v>-50.167883453644883</v>
      </c>
      <c r="P491">
        <f t="shared" si="96"/>
        <v>-34.832116546355117</v>
      </c>
      <c r="Q491">
        <f t="shared" si="105"/>
        <v>-14.832116546355117</v>
      </c>
    </row>
    <row r="492" spans="2:17" x14ac:dyDescent="0.25">
      <c r="B492" s="29">
        <v>483</v>
      </c>
      <c r="C492" s="3">
        <f t="shared" si="106"/>
        <v>5.0310559006211182E-2</v>
      </c>
      <c r="D492" s="13">
        <f t="shared" si="97"/>
        <v>2.8801542976028149</v>
      </c>
      <c r="E492" s="12">
        <f t="shared" si="98"/>
        <v>2.9</v>
      </c>
      <c r="F492" s="4">
        <f t="shared" si="99"/>
        <v>0.74384570239718517</v>
      </c>
      <c r="G492" s="29">
        <f t="shared" si="107"/>
        <v>0.7</v>
      </c>
      <c r="H492" s="4">
        <f t="shared" si="108"/>
        <v>483.61088697422849</v>
      </c>
      <c r="I492" s="29">
        <f t="shared" si="100"/>
        <v>129.36728142609252</v>
      </c>
      <c r="J492" s="29">
        <f>VLOOKUP(G492,'FS antenna gain'!$A$2:$B$902,2)</f>
        <v>41.794775000000449</v>
      </c>
      <c r="K492" s="29">
        <f>VLOOKUP(E492,'vehicle radar antenna gain'!$A$3:$M$903,9)</f>
        <v>-2.6133333333331983</v>
      </c>
      <c r="L492" s="29">
        <f t="shared" si="101"/>
        <v>32.386666666666798</v>
      </c>
      <c r="M492" s="29">
        <f t="shared" si="102"/>
        <v>37.386666666666798</v>
      </c>
      <c r="N492">
        <f t="shared" si="103"/>
        <v>-55.185839759425271</v>
      </c>
      <c r="O492">
        <f t="shared" si="104"/>
        <v>-50.185839759425271</v>
      </c>
      <c r="P492">
        <f t="shared" si="96"/>
        <v>-34.814160240574729</v>
      </c>
      <c r="Q492">
        <f t="shared" si="105"/>
        <v>-14.814160240574729</v>
      </c>
    </row>
    <row r="493" spans="2:17" x14ac:dyDescent="0.25">
      <c r="B493" s="29">
        <v>484</v>
      </c>
      <c r="C493" s="3">
        <f t="shared" si="106"/>
        <v>5.0206611570247937E-2</v>
      </c>
      <c r="D493" s="13">
        <f t="shared" si="97"/>
        <v>2.8742135541110625</v>
      </c>
      <c r="E493" s="12">
        <f t="shared" si="98"/>
        <v>2.9</v>
      </c>
      <c r="F493" s="4">
        <f t="shared" si="99"/>
        <v>0.74978644588893761</v>
      </c>
      <c r="G493" s="29">
        <f t="shared" si="107"/>
        <v>0.7</v>
      </c>
      <c r="H493" s="4">
        <f t="shared" si="108"/>
        <v>484.60962640046677</v>
      </c>
      <c r="I493" s="29">
        <f t="shared" si="100"/>
        <v>129.38520078101317</v>
      </c>
      <c r="J493" s="29">
        <f>VLOOKUP(G493,'FS antenna gain'!$A$2:$B$902,2)</f>
        <v>41.794775000000449</v>
      </c>
      <c r="K493" s="29">
        <f>VLOOKUP(E493,'vehicle radar antenna gain'!$A$3:$M$903,9)</f>
        <v>-2.6133333333331983</v>
      </c>
      <c r="L493" s="29">
        <f t="shared" si="101"/>
        <v>32.386666666666798</v>
      </c>
      <c r="M493" s="29">
        <f t="shared" si="102"/>
        <v>37.386666666666798</v>
      </c>
      <c r="N493">
        <f t="shared" si="103"/>
        <v>-55.203759114345921</v>
      </c>
      <c r="O493">
        <f t="shared" si="104"/>
        <v>-50.203759114345921</v>
      </c>
      <c r="P493">
        <f t="shared" si="96"/>
        <v>-34.796240885654079</v>
      </c>
      <c r="Q493">
        <f t="shared" si="105"/>
        <v>-14.796240885654079</v>
      </c>
    </row>
    <row r="494" spans="2:17" x14ac:dyDescent="0.25">
      <c r="B494" s="29">
        <v>485</v>
      </c>
      <c r="C494" s="3">
        <f t="shared" si="106"/>
        <v>5.0103092783505158E-2</v>
      </c>
      <c r="D494" s="13">
        <f t="shared" si="97"/>
        <v>2.868297247060414</v>
      </c>
      <c r="E494" s="12">
        <f t="shared" si="98"/>
        <v>2.9</v>
      </c>
      <c r="F494" s="4">
        <f t="shared" si="99"/>
        <v>0.75570275293958611</v>
      </c>
      <c r="G494" s="29">
        <f t="shared" si="107"/>
        <v>0.8</v>
      </c>
      <c r="H494" s="4">
        <f t="shared" si="108"/>
        <v>485.60837101516279</v>
      </c>
      <c r="I494" s="29">
        <f t="shared" si="100"/>
        <v>129.40308333645362</v>
      </c>
      <c r="J494" s="29">
        <f>VLOOKUP(G494,'FS antenna gain'!$A$2:$B$902,2)</f>
        <v>40.079600000001093</v>
      </c>
      <c r="K494" s="29">
        <f>VLOOKUP(E494,'vehicle radar antenna gain'!$A$3:$M$903,9)</f>
        <v>-2.6133333333331983</v>
      </c>
      <c r="L494" s="29">
        <f t="shared" si="101"/>
        <v>32.386666666666798</v>
      </c>
      <c r="M494" s="29">
        <f t="shared" si="102"/>
        <v>37.386666666666798</v>
      </c>
      <c r="N494">
        <f t="shared" si="103"/>
        <v>-56.936816669785728</v>
      </c>
      <c r="O494">
        <f t="shared" si="104"/>
        <v>-51.936816669785728</v>
      </c>
      <c r="P494">
        <f t="shared" si="96"/>
        <v>-33.063183330214272</v>
      </c>
      <c r="Q494">
        <f t="shared" si="105"/>
        <v>-13.063183330214272</v>
      </c>
    </row>
    <row r="495" spans="2:17" x14ac:dyDescent="0.25">
      <c r="B495" s="29">
        <v>486</v>
      </c>
      <c r="C495" s="3">
        <f t="shared" si="106"/>
        <v>0.05</v>
      </c>
      <c r="D495" s="13">
        <f t="shared" si="97"/>
        <v>2.8624052261117479</v>
      </c>
      <c r="E495" s="12">
        <f t="shared" si="98"/>
        <v>2.9</v>
      </c>
      <c r="F495" s="4">
        <f t="shared" si="99"/>
        <v>0.76159477388825225</v>
      </c>
      <c r="G495" s="29">
        <f t="shared" si="107"/>
        <v>0.8</v>
      </c>
      <c r="H495" s="4">
        <f t="shared" si="108"/>
        <v>486.60712078636908</v>
      </c>
      <c r="I495" s="29">
        <f t="shared" si="100"/>
        <v>129.42092924286754</v>
      </c>
      <c r="J495" s="29">
        <f>VLOOKUP(G495,'FS antenna gain'!$A$2:$B$902,2)</f>
        <v>40.079600000001093</v>
      </c>
      <c r="K495" s="29">
        <f>VLOOKUP(E495,'vehicle radar antenna gain'!$A$3:$M$903,9)</f>
        <v>-2.6133333333331983</v>
      </c>
      <c r="L495" s="29">
        <f t="shared" si="101"/>
        <v>32.386666666666798</v>
      </c>
      <c r="M495" s="29">
        <f t="shared" si="102"/>
        <v>37.386666666666798</v>
      </c>
      <c r="N495">
        <f t="shared" si="103"/>
        <v>-56.954662576199652</v>
      </c>
      <c r="O495">
        <f t="shared" si="104"/>
        <v>-51.954662576199652</v>
      </c>
      <c r="P495">
        <f t="shared" si="96"/>
        <v>-33.045337423800348</v>
      </c>
      <c r="Q495">
        <f t="shared" si="105"/>
        <v>-13.045337423800348</v>
      </c>
    </row>
    <row r="496" spans="2:17" x14ac:dyDescent="0.25">
      <c r="B496" s="29">
        <v>487</v>
      </c>
      <c r="C496" s="3">
        <f t="shared" si="106"/>
        <v>4.9897330595482549E-2</v>
      </c>
      <c r="D496" s="13">
        <f t="shared" si="97"/>
        <v>2.8565373421556255</v>
      </c>
      <c r="E496" s="12">
        <f t="shared" si="98"/>
        <v>2.9</v>
      </c>
      <c r="F496" s="4">
        <f t="shared" si="99"/>
        <v>0.76746265784437462</v>
      </c>
      <c r="G496" s="29">
        <f t="shared" si="107"/>
        <v>0.8</v>
      </c>
      <c r="H496" s="4">
        <f t="shared" si="108"/>
        <v>487.60587568239987</v>
      </c>
      <c r="I496" s="29">
        <f t="shared" si="100"/>
        <v>129.43873864978997</v>
      </c>
      <c r="J496" s="29">
        <f>VLOOKUP(G496,'FS antenna gain'!$A$2:$B$902,2)</f>
        <v>40.079600000001093</v>
      </c>
      <c r="K496" s="29">
        <f>VLOOKUP(E496,'vehicle radar antenna gain'!$A$3:$M$903,9)</f>
        <v>-2.6133333333331983</v>
      </c>
      <c r="L496" s="29">
        <f t="shared" si="101"/>
        <v>32.386666666666798</v>
      </c>
      <c r="M496" s="29">
        <f t="shared" si="102"/>
        <v>37.386666666666798</v>
      </c>
      <c r="N496">
        <f t="shared" si="103"/>
        <v>-56.972471983122077</v>
      </c>
      <c r="O496">
        <f t="shared" si="104"/>
        <v>-51.972471983122077</v>
      </c>
      <c r="P496">
        <f t="shared" si="96"/>
        <v>-33.027528016877923</v>
      </c>
      <c r="Q496">
        <f t="shared" si="105"/>
        <v>-13.027528016877923</v>
      </c>
    </row>
    <row r="497" spans="2:17" x14ac:dyDescent="0.25">
      <c r="B497" s="29">
        <v>488</v>
      </c>
      <c r="C497" s="3">
        <f t="shared" si="106"/>
        <v>4.9795081967213113E-2</v>
      </c>
      <c r="D497" s="13">
        <f t="shared" si="97"/>
        <v>2.850693447299756</v>
      </c>
      <c r="E497" s="12">
        <f t="shared" si="98"/>
        <v>2.9</v>
      </c>
      <c r="F497" s="4">
        <f t="shared" si="99"/>
        <v>0.77330655270024407</v>
      </c>
      <c r="G497" s="29">
        <f t="shared" si="107"/>
        <v>0.8</v>
      </c>
      <c r="H497" s="4">
        <f t="shared" si="108"/>
        <v>488.60463567182825</v>
      </c>
      <c r="I497" s="29">
        <f t="shared" si="100"/>
        <v>129.45651170584506</v>
      </c>
      <c r="J497" s="29">
        <f>VLOOKUP(G497,'FS antenna gain'!$A$2:$B$902,2)</f>
        <v>40.079600000001093</v>
      </c>
      <c r="K497" s="29">
        <f>VLOOKUP(E497,'vehicle radar antenna gain'!$A$3:$M$903,9)</f>
        <v>-2.6133333333331983</v>
      </c>
      <c r="L497" s="29">
        <f t="shared" si="101"/>
        <v>32.386666666666798</v>
      </c>
      <c r="M497" s="29">
        <f t="shared" si="102"/>
        <v>37.386666666666798</v>
      </c>
      <c r="N497">
        <f t="shared" si="103"/>
        <v>-56.990245039177168</v>
      </c>
      <c r="O497">
        <f t="shared" si="104"/>
        <v>-51.990245039177168</v>
      </c>
      <c r="P497">
        <f t="shared" si="96"/>
        <v>-33.009754960822832</v>
      </c>
      <c r="Q497">
        <f t="shared" si="105"/>
        <v>-13.009754960822832</v>
      </c>
    </row>
    <row r="498" spans="2:17" x14ac:dyDescent="0.25">
      <c r="B498" s="29">
        <v>489</v>
      </c>
      <c r="C498" s="3">
        <f t="shared" si="106"/>
        <v>4.9693251533742336E-2</v>
      </c>
      <c r="D498" s="13">
        <f t="shared" si="97"/>
        <v>2.8448733948566134</v>
      </c>
      <c r="E498" s="12">
        <f t="shared" si="98"/>
        <v>2.8</v>
      </c>
      <c r="F498" s="4">
        <f t="shared" si="99"/>
        <v>0.77912660514338672</v>
      </c>
      <c r="G498" s="29">
        <f t="shared" si="107"/>
        <v>0.8</v>
      </c>
      <c r="H498" s="4">
        <f t="shared" si="108"/>
        <v>489.6034007234835</v>
      </c>
      <c r="I498" s="29">
        <f t="shared" si="100"/>
        <v>129.47424855875323</v>
      </c>
      <c r="J498" s="29">
        <f>VLOOKUP(G498,'FS antenna gain'!$A$2:$B$902,2)</f>
        <v>40.079600000001093</v>
      </c>
      <c r="K498" s="29">
        <f>VLOOKUP(E498,'vehicle radar antenna gain'!$A$3:$M$903,9)</f>
        <v>-2.4299999999999002</v>
      </c>
      <c r="L498" s="29">
        <f t="shared" si="101"/>
        <v>32.5700000000001</v>
      </c>
      <c r="M498" s="29">
        <f t="shared" si="102"/>
        <v>37.5700000000001</v>
      </c>
      <c r="N498">
        <f t="shared" si="103"/>
        <v>-56.824648558752031</v>
      </c>
      <c r="O498">
        <f t="shared" si="104"/>
        <v>-51.824648558752031</v>
      </c>
      <c r="P498">
        <f t="shared" ref="P498:P509" si="109">-(N498-$I$4)</f>
        <v>-33.175351441247969</v>
      </c>
      <c r="Q498">
        <f t="shared" si="105"/>
        <v>-13.175351441247969</v>
      </c>
    </row>
    <row r="499" spans="2:17" x14ac:dyDescent="0.25">
      <c r="B499" s="29">
        <v>490</v>
      </c>
      <c r="C499" s="3">
        <f t="shared" si="106"/>
        <v>4.9591836734693882E-2</v>
      </c>
      <c r="D499" s="13">
        <f t="shared" si="97"/>
        <v>2.8390770393312015</v>
      </c>
      <c r="E499" s="12">
        <f t="shared" si="98"/>
        <v>2.8</v>
      </c>
      <c r="F499" s="4">
        <f t="shared" si="99"/>
        <v>0.78492296066879863</v>
      </c>
      <c r="G499" s="29">
        <f t="shared" si="107"/>
        <v>0.8</v>
      </c>
      <c r="H499" s="4">
        <f t="shared" si="108"/>
        <v>490.60217080644884</v>
      </c>
      <c r="I499" s="29">
        <f t="shared" si="100"/>
        <v>129.49194935533859</v>
      </c>
      <c r="J499" s="29">
        <f>VLOOKUP(G499,'FS antenna gain'!$A$2:$B$902,2)</f>
        <v>40.079600000001093</v>
      </c>
      <c r="K499" s="29">
        <f>VLOOKUP(E499,'vehicle radar antenna gain'!$A$3:$M$903,9)</f>
        <v>-2.4299999999999002</v>
      </c>
      <c r="L499" s="29">
        <f t="shared" si="101"/>
        <v>32.5700000000001</v>
      </c>
      <c r="M499" s="29">
        <f t="shared" si="102"/>
        <v>37.5700000000001</v>
      </c>
      <c r="N499">
        <f t="shared" si="103"/>
        <v>-56.84234935533739</v>
      </c>
      <c r="O499">
        <f t="shared" si="104"/>
        <v>-51.84234935533739</v>
      </c>
      <c r="P499">
        <f t="shared" si="109"/>
        <v>-33.15765064466261</v>
      </c>
      <c r="Q499">
        <f t="shared" si="105"/>
        <v>-13.15765064466261</v>
      </c>
    </row>
    <row r="500" spans="2:17" x14ac:dyDescent="0.25">
      <c r="B500" s="29">
        <v>491</v>
      </c>
      <c r="C500" s="3">
        <f t="shared" si="106"/>
        <v>4.94908350305499E-2</v>
      </c>
      <c r="D500" s="13">
        <f t="shared" si="97"/>
        <v>2.8333042364089724</v>
      </c>
      <c r="E500" s="12">
        <f t="shared" si="98"/>
        <v>2.8</v>
      </c>
      <c r="F500" s="4">
        <f t="shared" si="99"/>
        <v>0.79069576359102767</v>
      </c>
      <c r="G500" s="29">
        <f t="shared" si="107"/>
        <v>0.8</v>
      </c>
      <c r="H500" s="4">
        <f t="shared" si="108"/>
        <v>491.60094589005826</v>
      </c>
      <c r="I500" s="29">
        <f t="shared" si="100"/>
        <v>129.5096142415361</v>
      </c>
      <c r="J500" s="29">
        <f>VLOOKUP(G500,'FS antenna gain'!$A$2:$B$902,2)</f>
        <v>40.079600000001093</v>
      </c>
      <c r="K500" s="29">
        <f>VLOOKUP(E500,'vehicle radar antenna gain'!$A$3:$M$903,9)</f>
        <v>-2.4299999999999002</v>
      </c>
      <c r="L500" s="29">
        <f t="shared" si="101"/>
        <v>32.5700000000001</v>
      </c>
      <c r="M500" s="29">
        <f t="shared" si="102"/>
        <v>37.5700000000001</v>
      </c>
      <c r="N500">
        <f t="shared" si="103"/>
        <v>-56.860014241534898</v>
      </c>
      <c r="O500">
        <f t="shared" si="104"/>
        <v>-51.860014241534898</v>
      </c>
      <c r="P500">
        <f t="shared" si="109"/>
        <v>-33.139985758465102</v>
      </c>
      <c r="Q500">
        <f t="shared" si="105"/>
        <v>-13.139985758465102</v>
      </c>
    </row>
    <row r="501" spans="2:17" x14ac:dyDescent="0.25">
      <c r="B501" s="29">
        <v>492</v>
      </c>
      <c r="C501" s="3">
        <f t="shared" si="106"/>
        <v>4.9390243902439027E-2</v>
      </c>
      <c r="D501" s="13">
        <f t="shared" si="97"/>
        <v>2.8275548429438873</v>
      </c>
      <c r="E501" s="12">
        <f t="shared" si="98"/>
        <v>2.8</v>
      </c>
      <c r="F501" s="4">
        <f t="shared" si="99"/>
        <v>0.79644515705611285</v>
      </c>
      <c r="G501" s="29">
        <f t="shared" si="107"/>
        <v>0.8</v>
      </c>
      <c r="H501" s="4">
        <f t="shared" si="108"/>
        <v>492.5997259438945</v>
      </c>
      <c r="I501" s="29">
        <f t="shared" si="100"/>
        <v>129.52724336239868</v>
      </c>
      <c r="J501" s="29">
        <f>VLOOKUP(G501,'FS antenna gain'!$A$2:$B$902,2)</f>
        <v>40.079600000001093</v>
      </c>
      <c r="K501" s="29">
        <f>VLOOKUP(E501,'vehicle radar antenna gain'!$A$3:$M$903,9)</f>
        <v>-2.4299999999999002</v>
      </c>
      <c r="L501" s="29">
        <f t="shared" si="101"/>
        <v>32.5700000000001</v>
      </c>
      <c r="M501" s="29">
        <f t="shared" si="102"/>
        <v>37.5700000000001</v>
      </c>
      <c r="N501">
        <f t="shared" si="103"/>
        <v>-56.877643362397478</v>
      </c>
      <c r="O501">
        <f t="shared" si="104"/>
        <v>-51.877643362397478</v>
      </c>
      <c r="P501">
        <f t="shared" si="109"/>
        <v>-33.122356637602522</v>
      </c>
      <c r="Q501">
        <f t="shared" si="105"/>
        <v>-13.122356637602522</v>
      </c>
    </row>
    <row r="502" spans="2:17" x14ac:dyDescent="0.25">
      <c r="B502" s="29">
        <v>493</v>
      </c>
      <c r="C502" s="3">
        <f t="shared" si="106"/>
        <v>4.9290060851926977E-2</v>
      </c>
      <c r="D502" s="13">
        <f t="shared" si="97"/>
        <v>2.821828716946623</v>
      </c>
      <c r="E502" s="12">
        <f t="shared" si="98"/>
        <v>2.8</v>
      </c>
      <c r="F502" s="4">
        <f t="shared" si="99"/>
        <v>0.80217128305337715</v>
      </c>
      <c r="G502" s="29">
        <f t="shared" si="107"/>
        <v>0.8</v>
      </c>
      <c r="H502" s="4">
        <f t="shared" si="108"/>
        <v>493.59851093778633</v>
      </c>
      <c r="I502" s="29">
        <f t="shared" si="100"/>
        <v>129.54483686210438</v>
      </c>
      <c r="J502" s="29">
        <f>VLOOKUP(G502,'FS antenna gain'!$A$2:$B$902,2)</f>
        <v>40.079600000001093</v>
      </c>
      <c r="K502" s="29">
        <f>VLOOKUP(E502,'vehicle radar antenna gain'!$A$3:$M$903,9)</f>
        <v>-2.4299999999999002</v>
      </c>
      <c r="L502" s="29">
        <f t="shared" si="101"/>
        <v>32.5700000000001</v>
      </c>
      <c r="M502" s="29">
        <f t="shared" si="102"/>
        <v>37.5700000000001</v>
      </c>
      <c r="N502">
        <f t="shared" si="103"/>
        <v>-56.895236862103175</v>
      </c>
      <c r="O502">
        <f t="shared" si="104"/>
        <v>-51.895236862103175</v>
      </c>
      <c r="P502">
        <f t="shared" si="109"/>
        <v>-33.104763137896825</v>
      </c>
      <c r="Q502">
        <f t="shared" si="105"/>
        <v>-13.104763137896825</v>
      </c>
    </row>
    <row r="503" spans="2:17" x14ac:dyDescent="0.25">
      <c r="B503" s="29">
        <v>494</v>
      </c>
      <c r="C503" s="3">
        <f t="shared" si="106"/>
        <v>4.919028340080972E-2</v>
      </c>
      <c r="D503" s="13">
        <f t="shared" si="97"/>
        <v>2.8161257175729224</v>
      </c>
      <c r="E503" s="12">
        <f t="shared" si="98"/>
        <v>2.8</v>
      </c>
      <c r="F503" s="4">
        <f t="shared" si="99"/>
        <v>0.80787428242707771</v>
      </c>
      <c r="G503" s="29">
        <f t="shared" si="107"/>
        <v>0.8</v>
      </c>
      <c r="H503" s="4">
        <f t="shared" si="108"/>
        <v>494.59730084180603</v>
      </c>
      <c r="I503" s="29">
        <f t="shared" si="100"/>
        <v>129.56239488396329</v>
      </c>
      <c r="J503" s="29">
        <f>VLOOKUP(G503,'FS antenna gain'!$A$2:$B$902,2)</f>
        <v>40.079600000001093</v>
      </c>
      <c r="K503" s="29">
        <f>VLOOKUP(E503,'vehicle radar antenna gain'!$A$3:$M$903,9)</f>
        <v>-2.4299999999999002</v>
      </c>
      <c r="L503" s="29">
        <f t="shared" si="101"/>
        <v>32.5700000000001</v>
      </c>
      <c r="M503" s="29">
        <f t="shared" si="102"/>
        <v>37.5700000000001</v>
      </c>
      <c r="N503">
        <f t="shared" si="103"/>
        <v>-56.912794883962093</v>
      </c>
      <c r="O503">
        <f t="shared" si="104"/>
        <v>-51.912794883962093</v>
      </c>
      <c r="P503">
        <f t="shared" si="109"/>
        <v>-33.087205116037907</v>
      </c>
      <c r="Q503">
        <f t="shared" si="105"/>
        <v>-13.087205116037907</v>
      </c>
    </row>
    <row r="504" spans="2:17" x14ac:dyDescent="0.25">
      <c r="B504" s="29">
        <v>495</v>
      </c>
      <c r="C504" s="3">
        <f t="shared" si="106"/>
        <v>4.9090909090909095E-2</v>
      </c>
      <c r="D504" s="13">
        <f t="shared" si="97"/>
        <v>2.8104457051120844</v>
      </c>
      <c r="E504" s="12">
        <f t="shared" si="98"/>
        <v>2.8</v>
      </c>
      <c r="F504" s="4">
        <f t="shared" si="99"/>
        <v>0.81355429488791575</v>
      </c>
      <c r="G504" s="29">
        <f t="shared" si="107"/>
        <v>0.8</v>
      </c>
      <c r="H504" s="4">
        <f t="shared" si="108"/>
        <v>495.59609562626702</v>
      </c>
      <c r="I504" s="29">
        <f t="shared" si="100"/>
        <v>129.57991757042458</v>
      </c>
      <c r="J504" s="29">
        <f>VLOOKUP(G504,'FS antenna gain'!$A$2:$B$902,2)</f>
        <v>40.079600000001093</v>
      </c>
      <c r="K504" s="29">
        <f>VLOOKUP(E504,'vehicle radar antenna gain'!$A$3:$M$903,9)</f>
        <v>-2.4299999999999002</v>
      </c>
      <c r="L504" s="29">
        <f t="shared" si="101"/>
        <v>32.5700000000001</v>
      </c>
      <c r="M504" s="29">
        <f t="shared" si="102"/>
        <v>37.5700000000001</v>
      </c>
      <c r="N504">
        <f t="shared" si="103"/>
        <v>-56.930317570423384</v>
      </c>
      <c r="O504">
        <f t="shared" si="104"/>
        <v>-51.930317570423384</v>
      </c>
      <c r="P504">
        <f t="shared" si="109"/>
        <v>-33.069682429576616</v>
      </c>
      <c r="Q504">
        <f t="shared" si="105"/>
        <v>-13.069682429576616</v>
      </c>
    </row>
    <row r="505" spans="2:17" x14ac:dyDescent="0.25">
      <c r="B505" s="29">
        <v>496</v>
      </c>
      <c r="C505" s="3">
        <f t="shared" si="106"/>
        <v>4.8991935483870971E-2</v>
      </c>
      <c r="D505" s="13">
        <f t="shared" si="97"/>
        <v>2.8047885409755882</v>
      </c>
      <c r="E505" s="12">
        <f t="shared" si="98"/>
        <v>2.8</v>
      </c>
      <c r="F505" s="4">
        <f t="shared" si="99"/>
        <v>0.81921145902441195</v>
      </c>
      <c r="G505" s="29">
        <f t="shared" si="107"/>
        <v>0.8</v>
      </c>
      <c r="H505" s="4">
        <f t="shared" si="108"/>
        <v>496.59489526172132</v>
      </c>
      <c r="I505" s="29">
        <f t="shared" si="100"/>
        <v>129.59740506308327</v>
      </c>
      <c r="J505" s="29">
        <f>VLOOKUP(G505,'FS antenna gain'!$A$2:$B$902,2)</f>
        <v>40.079600000001093</v>
      </c>
      <c r="K505" s="29">
        <f>VLOOKUP(E505,'vehicle radar antenna gain'!$A$3:$M$903,9)</f>
        <v>-2.4299999999999002</v>
      </c>
      <c r="L505" s="29">
        <f t="shared" si="101"/>
        <v>32.5700000000001</v>
      </c>
      <c r="M505" s="29">
        <f t="shared" si="102"/>
        <v>37.5700000000001</v>
      </c>
      <c r="N505">
        <f t="shared" si="103"/>
        <v>-56.947805063082072</v>
      </c>
      <c r="O505">
        <f t="shared" si="104"/>
        <v>-51.947805063082072</v>
      </c>
      <c r="P505">
        <f t="shared" si="109"/>
        <v>-33.052194936917928</v>
      </c>
      <c r="Q505">
        <f t="shared" si="105"/>
        <v>-13.052194936917928</v>
      </c>
    </row>
    <row r="506" spans="2:17" x14ac:dyDescent="0.25">
      <c r="B506" s="29">
        <v>497</v>
      </c>
      <c r="C506" s="3">
        <f t="shared" si="106"/>
        <v>4.8893360160965793E-2</v>
      </c>
      <c r="D506" s="13">
        <f t="shared" si="97"/>
        <v>2.7991540876858623</v>
      </c>
      <c r="E506" s="12">
        <f t="shared" si="98"/>
        <v>2.8</v>
      </c>
      <c r="F506" s="4">
        <f t="shared" si="99"/>
        <v>0.82484591231413784</v>
      </c>
      <c r="G506" s="29">
        <f t="shared" si="107"/>
        <v>0.8</v>
      </c>
      <c r="H506" s="4">
        <f t="shared" si="108"/>
        <v>497.59369971895745</v>
      </c>
      <c r="I506" s="29">
        <f t="shared" si="100"/>
        <v>129.61485750268696</v>
      </c>
      <c r="J506" s="29">
        <f>VLOOKUP(G506,'FS antenna gain'!$A$2:$B$902,2)</f>
        <v>40.079600000001093</v>
      </c>
      <c r="K506" s="29">
        <f>VLOOKUP(E506,'vehicle radar antenna gain'!$A$3:$M$903,9)</f>
        <v>-2.4299999999999002</v>
      </c>
      <c r="L506" s="29">
        <f t="shared" si="101"/>
        <v>32.5700000000001</v>
      </c>
      <c r="M506" s="29">
        <f t="shared" si="102"/>
        <v>37.5700000000001</v>
      </c>
      <c r="N506">
        <f t="shared" si="103"/>
        <v>-56.965257502685759</v>
      </c>
      <c r="O506">
        <f t="shared" si="104"/>
        <v>-51.965257502685759</v>
      </c>
      <c r="P506">
        <f t="shared" si="109"/>
        <v>-33.034742497314241</v>
      </c>
      <c r="Q506">
        <f t="shared" si="105"/>
        <v>-13.034742497314241</v>
      </c>
    </row>
    <row r="507" spans="2:17" x14ac:dyDescent="0.25">
      <c r="B507" s="29">
        <v>498</v>
      </c>
      <c r="C507" s="3">
        <f t="shared" si="106"/>
        <v>4.8795180722891567E-2</v>
      </c>
      <c r="D507" s="13">
        <f t="shared" si="97"/>
        <v>2.7935422088651842</v>
      </c>
      <c r="E507" s="12">
        <f t="shared" si="98"/>
        <v>2.8</v>
      </c>
      <c r="F507" s="4">
        <f t="shared" si="99"/>
        <v>0.83045779113481588</v>
      </c>
      <c r="G507" s="29">
        <f t="shared" si="107"/>
        <v>0.8</v>
      </c>
      <c r="H507" s="4">
        <f t="shared" si="108"/>
        <v>498.59250896899766</v>
      </c>
      <c r="I507" s="29">
        <f t="shared" si="100"/>
        <v>129.63227502914293</v>
      </c>
      <c r="J507" s="29">
        <f>VLOOKUP(G507,'FS antenna gain'!$A$2:$B$902,2)</f>
        <v>40.079600000001093</v>
      </c>
      <c r="K507" s="29">
        <f>VLOOKUP(E507,'vehicle radar antenna gain'!$A$3:$M$903,9)</f>
        <v>-2.4299999999999002</v>
      </c>
      <c r="L507" s="29">
        <f t="shared" si="101"/>
        <v>32.5700000000001</v>
      </c>
      <c r="M507" s="29">
        <f t="shared" si="102"/>
        <v>37.5700000000001</v>
      </c>
      <c r="N507">
        <f t="shared" si="103"/>
        <v>-56.982675029141731</v>
      </c>
      <c r="O507">
        <f t="shared" si="104"/>
        <v>-51.982675029141731</v>
      </c>
      <c r="P507">
        <f t="shared" si="109"/>
        <v>-33.017324970858269</v>
      </c>
      <c r="Q507">
        <f t="shared" si="105"/>
        <v>-13.017324970858269</v>
      </c>
    </row>
    <row r="508" spans="2:17" x14ac:dyDescent="0.25">
      <c r="B508" s="29">
        <v>499</v>
      </c>
      <c r="C508" s="3">
        <f t="shared" si="106"/>
        <v>4.8697394789579157E-2</v>
      </c>
      <c r="D508" s="13">
        <f t="shared" si="97"/>
        <v>2.7879527692247068</v>
      </c>
      <c r="E508" s="12">
        <f t="shared" si="98"/>
        <v>2.8</v>
      </c>
      <c r="F508" s="4">
        <f t="shared" si="99"/>
        <v>0.8360472307752933</v>
      </c>
      <c r="G508" s="29">
        <f t="shared" si="107"/>
        <v>0.8</v>
      </c>
      <c r="H508" s="4">
        <f t="shared" si="108"/>
        <v>499.59132298309584</v>
      </c>
      <c r="I508" s="29">
        <f t="shared" si="100"/>
        <v>129.64965778152424</v>
      </c>
      <c r="J508" s="29">
        <f>VLOOKUP(G508,'FS antenna gain'!$A$2:$B$902,2)</f>
        <v>40.079600000001093</v>
      </c>
      <c r="K508" s="29">
        <f>VLOOKUP(E508,'vehicle radar antenna gain'!$A$3:$M$903,9)</f>
        <v>-2.4299999999999002</v>
      </c>
      <c r="L508" s="29">
        <f t="shared" si="101"/>
        <v>32.5700000000001</v>
      </c>
      <c r="M508" s="29">
        <f t="shared" si="102"/>
        <v>37.5700000000001</v>
      </c>
      <c r="N508">
        <f t="shared" si="103"/>
        <v>-57.00005778152304</v>
      </c>
      <c r="O508">
        <f t="shared" si="104"/>
        <v>-52.00005778152304</v>
      </c>
      <c r="P508">
        <f t="shared" si="109"/>
        <v>-32.99994221847696</v>
      </c>
      <c r="Q508">
        <f t="shared" si="105"/>
        <v>-12.99994221847696</v>
      </c>
    </row>
    <row r="509" spans="2:17" x14ac:dyDescent="0.25">
      <c r="B509" s="29">
        <v>500</v>
      </c>
      <c r="C509" s="3">
        <f t="shared" si="106"/>
        <v>4.8600000000000004E-2</v>
      </c>
      <c r="D509" s="13">
        <f t="shared" si="97"/>
        <v>2.7823856345536271</v>
      </c>
      <c r="E509" s="12">
        <f t="shared" si="98"/>
        <v>2.8</v>
      </c>
      <c r="F509" s="4">
        <f t="shared" si="99"/>
        <v>0.84161436544637303</v>
      </c>
      <c r="G509" s="29">
        <f t="shared" si="107"/>
        <v>0.8</v>
      </c>
      <c r="H509" s="4">
        <f t="shared" si="108"/>
        <v>500.59014173273528</v>
      </c>
      <c r="I509" s="29">
        <f t="shared" si="100"/>
        <v>129.66700589807675</v>
      </c>
      <c r="J509" s="29">
        <f>VLOOKUP(G509,'FS antenna gain'!$A$2:$B$902,2)</f>
        <v>40.079600000001093</v>
      </c>
      <c r="K509" s="29">
        <f>VLOOKUP(E509,'vehicle radar antenna gain'!$A$3:$M$903,9)</f>
        <v>-2.4299999999999002</v>
      </c>
      <c r="L509" s="29">
        <f t="shared" si="101"/>
        <v>32.5700000000001</v>
      </c>
      <c r="M509" s="29">
        <f t="shared" si="102"/>
        <v>37.5700000000001</v>
      </c>
      <c r="N509">
        <f t="shared" si="103"/>
        <v>-57.017405898075552</v>
      </c>
      <c r="O509">
        <f t="shared" si="104"/>
        <v>-52.017405898075552</v>
      </c>
      <c r="P509">
        <f t="shared" si="109"/>
        <v>-32.982594101924448</v>
      </c>
      <c r="Q509">
        <f t="shared" si="105"/>
        <v>-12.982594101924448</v>
      </c>
    </row>
  </sheetData>
  <mergeCells count="3">
    <mergeCell ref="F3:H3"/>
    <mergeCell ref="F4:H4"/>
    <mergeCell ref="F5:H5"/>
  </mergeCells>
  <pageMargins left="0.7" right="0.7" top="0.75" bottom="0.75" header="0.3" footer="0.3"/>
  <pageSetup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F8E568-6D2B-475E-9B73-4AAEEEA1E6A6}">
  <dimension ref="B2:Q509"/>
  <sheetViews>
    <sheetView topLeftCell="B1" zoomScale="70" zoomScaleNormal="70" workbookViewId="0">
      <selection activeCell="K10" sqref="K10"/>
    </sheetView>
  </sheetViews>
  <sheetFormatPr defaultRowHeight="15" x14ac:dyDescent="0.25"/>
  <cols>
    <col min="2" max="2" width="29" style="23" customWidth="1"/>
    <col min="3" max="3" width="16.85546875" style="23" customWidth="1"/>
    <col min="4" max="6" width="14.85546875" style="23" customWidth="1"/>
    <col min="7" max="7" width="22.28515625" style="23" customWidth="1"/>
    <col min="8" max="8" width="18.42578125" style="23" customWidth="1"/>
    <col min="9" max="9" width="26.28515625" style="23" customWidth="1"/>
    <col min="10" max="11" width="24.7109375" style="23" customWidth="1"/>
    <col min="12" max="13" width="21" style="23" customWidth="1"/>
    <col min="14" max="14" width="14.28515625" customWidth="1"/>
    <col min="15" max="15" width="18.5703125" customWidth="1"/>
    <col min="16" max="16" width="20.5703125" customWidth="1"/>
    <col min="17" max="17" width="21" customWidth="1"/>
  </cols>
  <sheetData>
    <row r="2" spans="2:17" x14ac:dyDescent="0.25">
      <c r="B2" s="22" t="s">
        <v>6</v>
      </c>
      <c r="C2" s="23">
        <v>3.6240000000000001</v>
      </c>
    </row>
    <row r="3" spans="2:17" ht="32.25" customHeight="1" x14ac:dyDescent="0.25">
      <c r="B3" s="22" t="s">
        <v>7</v>
      </c>
      <c r="C3" s="24">
        <v>145</v>
      </c>
      <c r="D3" s="25" t="s">
        <v>31</v>
      </c>
      <c r="F3" s="31" t="s">
        <v>17</v>
      </c>
      <c r="G3" s="32"/>
      <c r="H3" s="32"/>
      <c r="I3" s="2">
        <v>1</v>
      </c>
    </row>
    <row r="4" spans="2:17" ht="30" x14ac:dyDescent="0.25">
      <c r="B4" s="22" t="s">
        <v>13</v>
      </c>
      <c r="C4" s="2">
        <v>20</v>
      </c>
      <c r="F4" s="31" t="s">
        <v>19</v>
      </c>
      <c r="G4" s="33"/>
      <c r="H4" s="33"/>
      <c r="I4" s="23">
        <v>-90</v>
      </c>
    </row>
    <row r="5" spans="2:17" ht="30" x14ac:dyDescent="0.25">
      <c r="B5" s="22" t="s">
        <v>14</v>
      </c>
      <c r="C5" s="2">
        <v>15</v>
      </c>
      <c r="F5" s="31" t="s">
        <v>20</v>
      </c>
      <c r="G5" s="33"/>
      <c r="H5" s="33"/>
      <c r="I5" s="23">
        <v>-65</v>
      </c>
    </row>
    <row r="6" spans="2:17" ht="30" x14ac:dyDescent="0.25">
      <c r="B6" s="22" t="s">
        <v>35</v>
      </c>
      <c r="C6" s="2">
        <v>1000</v>
      </c>
    </row>
    <row r="7" spans="2:17" ht="30" x14ac:dyDescent="0.25">
      <c r="B7" s="22" t="s">
        <v>15</v>
      </c>
      <c r="C7" s="2">
        <f>C5-10*LOG10(C6/1)</f>
        <v>-15</v>
      </c>
    </row>
    <row r="8" spans="2:17" x14ac:dyDescent="0.25">
      <c r="B8" s="22" t="s">
        <v>16</v>
      </c>
      <c r="C8" s="2">
        <v>23</v>
      </c>
    </row>
    <row r="9" spans="2:17" s="5" customFormat="1" ht="102" customHeight="1" x14ac:dyDescent="0.25">
      <c r="B9" s="27" t="s">
        <v>2</v>
      </c>
      <c r="C9" s="26" t="s">
        <v>32</v>
      </c>
      <c r="D9" s="27" t="s">
        <v>33</v>
      </c>
      <c r="E9" s="27" t="s">
        <v>34</v>
      </c>
      <c r="F9" s="27" t="s">
        <v>3</v>
      </c>
      <c r="G9" s="27" t="s">
        <v>5</v>
      </c>
      <c r="H9" s="27" t="s">
        <v>4</v>
      </c>
      <c r="I9" s="27" t="s">
        <v>8</v>
      </c>
      <c r="J9" s="27" t="s">
        <v>9</v>
      </c>
      <c r="K9" s="27" t="s">
        <v>26</v>
      </c>
      <c r="L9" s="27" t="s">
        <v>36</v>
      </c>
      <c r="M9" s="27" t="s">
        <v>37</v>
      </c>
      <c r="N9" s="28" t="s">
        <v>18</v>
      </c>
      <c r="O9" s="28" t="s">
        <v>21</v>
      </c>
      <c r="P9" s="28" t="s">
        <v>24</v>
      </c>
      <c r="Q9" s="28" t="s">
        <v>25</v>
      </c>
    </row>
    <row r="10" spans="2:17" x14ac:dyDescent="0.25">
      <c r="B10" s="23">
        <v>1</v>
      </c>
      <c r="C10" s="3">
        <f>24.3/(B10)</f>
        <v>24.3</v>
      </c>
      <c r="D10" s="13">
        <f t="shared" ref="D10:D73" si="0">DEGREES(ATAN(C10))</f>
        <v>87.643478654210654</v>
      </c>
      <c r="E10" s="12">
        <f t="shared" ref="E10:E73" si="1">ROUND(D10,1)</f>
        <v>87.6</v>
      </c>
      <c r="F10" s="4">
        <f t="shared" ref="F10:F73" si="2">D10-3.624</f>
        <v>84.019478654210658</v>
      </c>
      <c r="G10" s="23">
        <f t="shared" ref="G10:G73" si="3">ROUND(F10,1)</f>
        <v>84</v>
      </c>
      <c r="H10" s="4">
        <f>SQRT((B10)^2+(24.3)^2)</f>
        <v>24.320567427590994</v>
      </c>
      <c r="I10" s="23">
        <f t="shared" ref="I10:I73" si="4">20*LOG10(H10)+20*LOG10($C$3*1000000000)-147.55</f>
        <v>103.39683411115163</v>
      </c>
      <c r="J10" s="23">
        <f>VLOOKUP(G10,'FS antenna gain'!$A$2:$B$902,2)</f>
        <v>-13.053034140882723</v>
      </c>
      <c r="K10" s="23">
        <f>VLOOKUP(E10,'vehicle radar antenna gain'!$A$3:$M$903,9)</f>
        <v>-32.465292836766558</v>
      </c>
      <c r="L10" s="23">
        <f t="shared" ref="L10:L73" si="5">$C$5+K10</f>
        <v>-17.465292836766558</v>
      </c>
      <c r="M10" s="23">
        <f t="shared" ref="M10:M73" si="6">$C$4+K10</f>
        <v>-12.465292836766558</v>
      </c>
      <c r="N10">
        <f t="shared" ref="N10:N73" si="7">L10-I10+J10</f>
        <v>-133.91516108880091</v>
      </c>
      <c r="O10">
        <f t="shared" ref="O10:O73" si="8">M10-I10+J10</f>
        <v>-128.91516108880091</v>
      </c>
      <c r="P10">
        <f t="shared" ref="P10:P73" si="9">-(N10-$I$4)</f>
        <v>43.915161088800915</v>
      </c>
      <c r="Q10">
        <f t="shared" ref="Q10:Q73" si="10">-(O10-$I$5)</f>
        <v>63.915161088800915</v>
      </c>
    </row>
    <row r="11" spans="2:17" x14ac:dyDescent="0.25">
      <c r="B11" s="23">
        <v>2</v>
      </c>
      <c r="C11" s="3">
        <f t="shared" ref="C11:C74" si="11">24.3/(B11)</f>
        <v>12.15</v>
      </c>
      <c r="D11" s="13">
        <f t="shared" si="0"/>
        <v>85.294903022733763</v>
      </c>
      <c r="E11" s="12">
        <f t="shared" si="1"/>
        <v>85.3</v>
      </c>
      <c r="F11" s="4">
        <f t="shared" si="2"/>
        <v>81.670903022733768</v>
      </c>
      <c r="G11" s="23">
        <f t="shared" si="3"/>
        <v>81.7</v>
      </c>
      <c r="H11" s="4">
        <f t="shared" ref="H11:H74" si="12">SQRT((B11)^2+(24.3)^2)</f>
        <v>24.382165613415065</v>
      </c>
      <c r="I11" s="23">
        <f t="shared" si="4"/>
        <v>103.41880558157465</v>
      </c>
      <c r="J11" s="23">
        <f>VLOOKUP(G11,'FS antenna gain'!$A$2:$B$902,2)</f>
        <v>-12.751603402646076</v>
      </c>
      <c r="K11" s="29">
        <f>VLOOKUP(E11,'vehicle radar antenna gain'!$A$3:$M$903,11)</f>
        <v>-28.34334519013947</v>
      </c>
      <c r="L11" s="23">
        <f t="shared" si="5"/>
        <v>-13.34334519013947</v>
      </c>
      <c r="M11" s="23">
        <f t="shared" si="6"/>
        <v>-8.3433451901394697</v>
      </c>
      <c r="N11">
        <f t="shared" si="7"/>
        <v>-129.5137541743602</v>
      </c>
      <c r="O11">
        <f t="shared" si="8"/>
        <v>-124.5137541743602</v>
      </c>
      <c r="P11">
        <f t="shared" si="9"/>
        <v>39.513754174360201</v>
      </c>
      <c r="Q11">
        <f t="shared" si="10"/>
        <v>59.513754174360201</v>
      </c>
    </row>
    <row r="12" spans="2:17" x14ac:dyDescent="0.25">
      <c r="B12" s="23">
        <v>3</v>
      </c>
      <c r="C12" s="3">
        <f t="shared" si="11"/>
        <v>8.1</v>
      </c>
      <c r="D12" s="13">
        <f t="shared" si="0"/>
        <v>82.962059236815321</v>
      </c>
      <c r="E12" s="12">
        <f t="shared" si="1"/>
        <v>83</v>
      </c>
      <c r="F12" s="4">
        <f t="shared" si="2"/>
        <v>79.338059236815326</v>
      </c>
      <c r="G12" s="23">
        <f t="shared" si="3"/>
        <v>79.3</v>
      </c>
      <c r="H12" s="4">
        <f t="shared" si="12"/>
        <v>24.484484883288847</v>
      </c>
      <c r="I12" s="23">
        <f t="shared" si="4"/>
        <v>103.45517947566131</v>
      </c>
      <c r="J12" s="23">
        <f>VLOOKUP(G12,'FS antenna gain'!$A$2:$B$902,2)</f>
        <v>-12.427881672275781</v>
      </c>
      <c r="K12" s="29">
        <f>VLOOKUP(E12,'vehicle radar antenna gain'!$A$3:$M$903,11)</f>
        <v>-28.165281108267731</v>
      </c>
      <c r="L12" s="23">
        <f t="shared" si="5"/>
        <v>-13.165281108267731</v>
      </c>
      <c r="M12" s="23">
        <f t="shared" si="6"/>
        <v>-8.165281108267731</v>
      </c>
      <c r="N12">
        <f t="shared" si="7"/>
        <v>-129.04834225620482</v>
      </c>
      <c r="O12">
        <f t="shared" si="8"/>
        <v>-124.04834225620482</v>
      </c>
      <c r="P12">
        <f t="shared" si="9"/>
        <v>39.048342256204819</v>
      </c>
      <c r="Q12">
        <f t="shared" si="10"/>
        <v>59.048342256204819</v>
      </c>
    </row>
    <row r="13" spans="2:17" x14ac:dyDescent="0.25">
      <c r="B13" s="23">
        <v>4</v>
      </c>
      <c r="C13" s="3">
        <f t="shared" si="11"/>
        <v>6.0750000000000002</v>
      </c>
      <c r="D13" s="13">
        <f t="shared" si="0"/>
        <v>80.652422190335074</v>
      </c>
      <c r="E13" s="12">
        <f t="shared" si="1"/>
        <v>80.7</v>
      </c>
      <c r="F13" s="4">
        <f t="shared" si="2"/>
        <v>77.028422190335078</v>
      </c>
      <c r="G13" s="23">
        <f t="shared" si="3"/>
        <v>77</v>
      </c>
      <c r="H13" s="4">
        <f t="shared" si="12"/>
        <v>24.627017683836588</v>
      </c>
      <c r="I13" s="23">
        <f t="shared" si="4"/>
        <v>103.50559648946037</v>
      </c>
      <c r="J13" s="23">
        <f>VLOOKUP(G13,'FS antenna gain'!$A$2:$B$902,2)</f>
        <v>-12.108320118647732</v>
      </c>
      <c r="K13" s="29">
        <f>VLOOKUP(E13,'vehicle radar antenna gain'!$A$3:$M$903,11)</f>
        <v>-27.98221274345768</v>
      </c>
      <c r="L13" s="23">
        <f t="shared" si="5"/>
        <v>-12.98221274345768</v>
      </c>
      <c r="M13" s="23">
        <f t="shared" si="6"/>
        <v>-7.9822127434576799</v>
      </c>
      <c r="N13">
        <f t="shared" si="7"/>
        <v>-128.59612935156579</v>
      </c>
      <c r="O13">
        <f t="shared" si="8"/>
        <v>-123.59612935156579</v>
      </c>
      <c r="P13">
        <f t="shared" si="9"/>
        <v>38.596129351565793</v>
      </c>
      <c r="Q13">
        <f t="shared" si="10"/>
        <v>58.596129351565793</v>
      </c>
    </row>
    <row r="14" spans="2:17" x14ac:dyDescent="0.25">
      <c r="B14" s="23">
        <v>5</v>
      </c>
      <c r="C14" s="3">
        <f t="shared" si="11"/>
        <v>4.8600000000000003</v>
      </c>
      <c r="D14" s="13">
        <f t="shared" si="0"/>
        <v>78.373019017693991</v>
      </c>
      <c r="E14" s="12">
        <f t="shared" si="1"/>
        <v>78.400000000000006</v>
      </c>
      <c r="F14" s="4">
        <f t="shared" si="2"/>
        <v>74.749019017693996</v>
      </c>
      <c r="G14" s="23">
        <f t="shared" si="3"/>
        <v>74.7</v>
      </c>
      <c r="H14" s="4">
        <f t="shared" si="12"/>
        <v>24.809070921741508</v>
      </c>
      <c r="I14" s="23">
        <f t="shared" si="4"/>
        <v>103.56957005717624</v>
      </c>
      <c r="J14" s="23">
        <f>VLOOKUP(G14,'FS antenna gain'!$A$2:$B$902,2)</f>
        <v>-11.779067034720654</v>
      </c>
      <c r="K14" s="29">
        <f>VLOOKUP(E14,'vehicle radar antenna gain'!$A$3:$M$903,11)</f>
        <v>-27.793850662893199</v>
      </c>
      <c r="L14" s="23">
        <f t="shared" si="5"/>
        <v>-12.793850662893199</v>
      </c>
      <c r="M14" s="23">
        <f t="shared" si="6"/>
        <v>-7.7938506628931989</v>
      </c>
      <c r="N14">
        <f t="shared" si="7"/>
        <v>-128.14248775479007</v>
      </c>
      <c r="O14">
        <f t="shared" si="8"/>
        <v>-123.14248775479008</v>
      </c>
      <c r="P14">
        <f t="shared" si="9"/>
        <v>38.142487754790068</v>
      </c>
      <c r="Q14">
        <f t="shared" si="10"/>
        <v>58.142487754790082</v>
      </c>
    </row>
    <row r="15" spans="2:17" x14ac:dyDescent="0.25">
      <c r="B15" s="23">
        <v>6</v>
      </c>
      <c r="C15" s="3">
        <f t="shared" si="11"/>
        <v>4.05</v>
      </c>
      <c r="D15" s="13">
        <f t="shared" si="0"/>
        <v>76.130313561494958</v>
      </c>
      <c r="E15" s="12">
        <f t="shared" si="1"/>
        <v>76.099999999999994</v>
      </c>
      <c r="F15" s="4">
        <f t="shared" si="2"/>
        <v>72.506313561494963</v>
      </c>
      <c r="G15" s="23">
        <f t="shared" si="3"/>
        <v>72.5</v>
      </c>
      <c r="H15" s="4">
        <f t="shared" si="12"/>
        <v>25.029782260339381</v>
      </c>
      <c r="I15" s="23">
        <f t="shared" si="4"/>
        <v>103.64650147670059</v>
      </c>
      <c r="J15" s="23">
        <f>VLOOKUP(G15,'FS antenna gain'!$A$2:$B$902,2)</f>
        <v>-11.454502153610534</v>
      </c>
      <c r="K15" s="29">
        <f>VLOOKUP(E15,'vehicle radar antenna gain'!$A$3:$M$903,11)</f>
        <v>-27.59987957418522</v>
      </c>
      <c r="L15" s="23">
        <f t="shared" si="5"/>
        <v>-12.59987957418522</v>
      </c>
      <c r="M15" s="23">
        <f t="shared" si="6"/>
        <v>-7.5998795741852199</v>
      </c>
      <c r="N15">
        <f t="shared" si="7"/>
        <v>-127.70088320449635</v>
      </c>
      <c r="O15">
        <f t="shared" si="8"/>
        <v>-122.70088320449635</v>
      </c>
      <c r="P15">
        <f t="shared" si="9"/>
        <v>37.70088320449635</v>
      </c>
      <c r="Q15">
        <f t="shared" si="10"/>
        <v>57.70088320449635</v>
      </c>
    </row>
    <row r="16" spans="2:17" x14ac:dyDescent="0.25">
      <c r="B16" s="23">
        <v>7</v>
      </c>
      <c r="C16" s="3">
        <f t="shared" si="11"/>
        <v>3.4714285714285715</v>
      </c>
      <c r="D16" s="13">
        <f t="shared" si="0"/>
        <v>73.930115909281682</v>
      </c>
      <c r="E16" s="12">
        <f t="shared" si="1"/>
        <v>73.900000000000006</v>
      </c>
      <c r="F16" s="4">
        <f t="shared" si="2"/>
        <v>70.306115909281687</v>
      </c>
      <c r="G16" s="23">
        <f t="shared" si="3"/>
        <v>70.3</v>
      </c>
      <c r="H16" s="4">
        <f t="shared" si="12"/>
        <v>25.288139512427559</v>
      </c>
      <c r="I16" s="23">
        <f t="shared" si="4"/>
        <v>103.73569762074652</v>
      </c>
      <c r="J16" s="23">
        <f>VLOOKUP(G16,'FS antenna gain'!$A$2:$B$902,2)</f>
        <v>-11.119935114831279</v>
      </c>
      <c r="K16" s="29">
        <f>VLOOKUP(E16,'vehicle radar antenna gain'!$A$3:$M$903,11)</f>
        <v>-27.408776298549011</v>
      </c>
      <c r="L16" s="23">
        <f t="shared" si="5"/>
        <v>-12.408776298549011</v>
      </c>
      <c r="M16" s="23">
        <f t="shared" si="6"/>
        <v>-7.4087762985490109</v>
      </c>
      <c r="N16">
        <f t="shared" si="7"/>
        <v>-127.26440903412681</v>
      </c>
      <c r="O16">
        <f t="shared" si="8"/>
        <v>-122.26440903412681</v>
      </c>
      <c r="P16">
        <f t="shared" si="9"/>
        <v>37.264409034126814</v>
      </c>
      <c r="Q16">
        <f t="shared" si="10"/>
        <v>57.264409034126814</v>
      </c>
    </row>
    <row r="17" spans="2:17" x14ac:dyDescent="0.25">
      <c r="B17" s="23">
        <v>8</v>
      </c>
      <c r="C17" s="3">
        <f t="shared" si="11"/>
        <v>3.0375000000000001</v>
      </c>
      <c r="D17" s="13">
        <f t="shared" si="0"/>
        <v>71.777519101245105</v>
      </c>
      <c r="E17" s="12">
        <f t="shared" si="1"/>
        <v>71.8</v>
      </c>
      <c r="F17" s="4">
        <f t="shared" si="2"/>
        <v>68.153519101245109</v>
      </c>
      <c r="G17" s="23">
        <f t="shared" si="3"/>
        <v>68.2</v>
      </c>
      <c r="H17" s="4">
        <f t="shared" si="12"/>
        <v>25.58300216940928</v>
      </c>
      <c r="I17" s="23">
        <f t="shared" si="4"/>
        <v>103.83639019790644</v>
      </c>
      <c r="J17" s="23">
        <f>VLOOKUP(G17,'FS antenna gain'!$A$2:$B$902,2)</f>
        <v>-10.790661355747659</v>
      </c>
      <c r="K17" s="29">
        <f>VLOOKUP(E17,'vehicle radar antenna gain'!$A$3:$M$903,11)</f>
        <v>-27.220976386261128</v>
      </c>
      <c r="L17" s="23">
        <f t="shared" si="5"/>
        <v>-12.220976386261128</v>
      </c>
      <c r="M17" s="23">
        <f t="shared" si="6"/>
        <v>-7.2209763862611283</v>
      </c>
      <c r="N17">
        <f t="shared" si="7"/>
        <v>-126.84802793991523</v>
      </c>
      <c r="O17">
        <f t="shared" si="8"/>
        <v>-121.84802793991523</v>
      </c>
      <c r="P17">
        <f t="shared" si="9"/>
        <v>36.848027939915227</v>
      </c>
      <c r="Q17">
        <f t="shared" si="10"/>
        <v>56.848027939915227</v>
      </c>
    </row>
    <row r="18" spans="2:17" x14ac:dyDescent="0.25">
      <c r="B18" s="23">
        <v>9</v>
      </c>
      <c r="C18" s="3">
        <f t="shared" si="11"/>
        <v>2.7</v>
      </c>
      <c r="D18" s="13">
        <f t="shared" si="0"/>
        <v>69.676863170337072</v>
      </c>
      <c r="E18" s="12">
        <f t="shared" si="1"/>
        <v>69.7</v>
      </c>
      <c r="F18" s="4">
        <f t="shared" si="2"/>
        <v>66.052863170337076</v>
      </c>
      <c r="G18" s="23">
        <f t="shared" si="3"/>
        <v>66.099999999999994</v>
      </c>
      <c r="H18" s="4">
        <f t="shared" si="12"/>
        <v>25.913124087998344</v>
      </c>
      <c r="I18" s="23">
        <f t="shared" si="4"/>
        <v>103.9477555389887</v>
      </c>
      <c r="J18" s="23">
        <f>VLOOKUP(G18,'FS antenna gain'!$A$2:$B$902,2)</f>
        <v>-10.451088476476691</v>
      </c>
      <c r="K18" s="29">
        <f>VLOOKUP(E18,'vehicle radar antenna gain'!$A$3:$M$903,11)</f>
        <v>-27.02760139409677</v>
      </c>
      <c r="L18" s="23">
        <f t="shared" si="5"/>
        <v>-12.02760139409677</v>
      </c>
      <c r="M18" s="23">
        <f t="shared" si="6"/>
        <v>-7.0276013940967701</v>
      </c>
      <c r="N18">
        <f t="shared" si="7"/>
        <v>-126.42644540956215</v>
      </c>
      <c r="O18">
        <f t="shared" si="8"/>
        <v>-121.42644540956215</v>
      </c>
      <c r="P18">
        <f t="shared" si="9"/>
        <v>36.426445409562149</v>
      </c>
      <c r="Q18">
        <f t="shared" si="10"/>
        <v>56.426445409562149</v>
      </c>
    </row>
    <row r="19" spans="2:17" x14ac:dyDescent="0.25">
      <c r="B19" s="23">
        <v>10</v>
      </c>
      <c r="C19" s="3">
        <f t="shared" si="11"/>
        <v>2.4300000000000002</v>
      </c>
      <c r="D19" s="13">
        <f t="shared" si="0"/>
        <v>67.631724972609831</v>
      </c>
      <c r="E19" s="12">
        <f t="shared" si="1"/>
        <v>67.599999999999994</v>
      </c>
      <c r="F19" s="4">
        <f t="shared" si="2"/>
        <v>64.007724972609836</v>
      </c>
      <c r="G19" s="23">
        <f t="shared" si="3"/>
        <v>64</v>
      </c>
      <c r="H19" s="4">
        <f t="shared" si="12"/>
        <v>26.277176408434755</v>
      </c>
      <c r="I19" s="23">
        <f t="shared" si="4"/>
        <v>104.06893397773783</v>
      </c>
      <c r="J19" s="23">
        <f>VLOOKUP(G19,'FS antenna gain'!$A$2:$B$902,2)</f>
        <v>-10.100551338932867</v>
      </c>
      <c r="K19" s="29">
        <f>VLOOKUP(E19,'vehicle radar antenna gain'!$A$3:$M$903,11)</f>
        <v>-26.828310161751162</v>
      </c>
      <c r="L19" s="23">
        <f t="shared" si="5"/>
        <v>-11.828310161751162</v>
      </c>
      <c r="M19" s="23">
        <f t="shared" si="6"/>
        <v>-6.8283101617511619</v>
      </c>
      <c r="N19">
        <f t="shared" si="7"/>
        <v>-125.99779547842186</v>
      </c>
      <c r="O19">
        <f t="shared" si="8"/>
        <v>-120.99779547842186</v>
      </c>
      <c r="P19">
        <f t="shared" si="9"/>
        <v>35.997795478421864</v>
      </c>
      <c r="Q19">
        <f t="shared" si="10"/>
        <v>55.997795478421864</v>
      </c>
    </row>
    <row r="20" spans="2:17" x14ac:dyDescent="0.25">
      <c r="B20" s="23">
        <v>11</v>
      </c>
      <c r="C20" s="3">
        <f t="shared" si="11"/>
        <v>2.209090909090909</v>
      </c>
      <c r="D20" s="13">
        <f t="shared" si="0"/>
        <v>65.644930937158449</v>
      </c>
      <c r="E20" s="12">
        <f t="shared" si="1"/>
        <v>65.599999999999994</v>
      </c>
      <c r="F20" s="4">
        <f t="shared" si="2"/>
        <v>62.020930937158447</v>
      </c>
      <c r="G20" s="23">
        <f t="shared" si="3"/>
        <v>62</v>
      </c>
      <c r="H20" s="4">
        <f t="shared" si="12"/>
        <v>26.673769887288149</v>
      </c>
      <c r="I20" s="23">
        <f t="shared" si="4"/>
        <v>104.1990480491929</v>
      </c>
      <c r="J20" s="23">
        <f>VLOOKUP(G20,'FS antenna gain'!$A$2:$B$902,2)</f>
        <v>-9.7558442267920356</v>
      </c>
      <c r="K20" s="29">
        <f>VLOOKUP(E20,'vehicle radar antenna gain'!$A$3:$M$903,11)</f>
        <v>-26.632667313261528</v>
      </c>
      <c r="L20" s="23">
        <f t="shared" si="5"/>
        <v>-11.632667313261528</v>
      </c>
      <c r="M20" s="23">
        <f t="shared" si="6"/>
        <v>-6.6326673132615284</v>
      </c>
      <c r="N20">
        <f t="shared" si="7"/>
        <v>-125.58755958924645</v>
      </c>
      <c r="O20">
        <f t="shared" si="8"/>
        <v>-120.58755958924645</v>
      </c>
      <c r="P20">
        <f t="shared" si="9"/>
        <v>35.587559589246453</v>
      </c>
      <c r="Q20">
        <f t="shared" si="10"/>
        <v>55.587559589246453</v>
      </c>
    </row>
    <row r="21" spans="2:17" x14ac:dyDescent="0.25">
      <c r="B21" s="23">
        <v>12</v>
      </c>
      <c r="C21" s="3">
        <f t="shared" si="11"/>
        <v>2.0249999999999999</v>
      </c>
      <c r="D21" s="13">
        <f t="shared" si="0"/>
        <v>63.718588978679826</v>
      </c>
      <c r="E21" s="12">
        <f t="shared" si="1"/>
        <v>63.7</v>
      </c>
      <c r="F21" s="4">
        <f t="shared" si="2"/>
        <v>60.094588978679823</v>
      </c>
      <c r="G21" s="23">
        <f t="shared" si="3"/>
        <v>60.1</v>
      </c>
      <c r="H21" s="4">
        <f t="shared" si="12"/>
        <v>27.101475974566405</v>
      </c>
      <c r="I21" s="23">
        <f t="shared" si="4"/>
        <v>104.33721891765202</v>
      </c>
      <c r="J21" s="23">
        <f>VLOOKUP(G21,'FS antenna gain'!$A$2:$B$902,2)</f>
        <v>-9.4179137894041745</v>
      </c>
      <c r="K21" s="29">
        <f>VLOOKUP(E21,'vehicle radar antenna gain'!$A$3:$M$903,11)</f>
        <v>-26.441201207656881</v>
      </c>
      <c r="L21" s="23">
        <f t="shared" si="5"/>
        <v>-11.441201207656881</v>
      </c>
      <c r="M21" s="23">
        <f t="shared" si="6"/>
        <v>-6.4412012076568814</v>
      </c>
      <c r="N21">
        <f t="shared" si="7"/>
        <v>-125.19633391471308</v>
      </c>
      <c r="O21">
        <f t="shared" si="8"/>
        <v>-120.19633391471308</v>
      </c>
      <c r="P21">
        <f t="shared" si="9"/>
        <v>35.19633391471308</v>
      </c>
      <c r="Q21">
        <f t="shared" si="10"/>
        <v>55.19633391471308</v>
      </c>
    </row>
    <row r="22" spans="2:17" x14ac:dyDescent="0.25">
      <c r="B22" s="23">
        <v>13</v>
      </c>
      <c r="C22" s="3">
        <f t="shared" si="11"/>
        <v>1.8692307692307693</v>
      </c>
      <c r="D22" s="13">
        <f t="shared" si="0"/>
        <v>61.854135371696358</v>
      </c>
      <c r="E22" s="12">
        <f t="shared" si="1"/>
        <v>61.9</v>
      </c>
      <c r="F22" s="4">
        <f t="shared" si="2"/>
        <v>58.230135371696356</v>
      </c>
      <c r="G22" s="23">
        <f t="shared" si="3"/>
        <v>58.2</v>
      </c>
      <c r="H22" s="4">
        <f t="shared" si="12"/>
        <v>27.558846129691279</v>
      </c>
      <c r="I22" s="23">
        <f t="shared" si="4"/>
        <v>104.48258064468081</v>
      </c>
      <c r="J22" s="23">
        <f>VLOOKUP(G22,'FS antenna gain'!$A$2:$B$902,2)</f>
        <v>-9.0691266055828947</v>
      </c>
      <c r="K22" s="29">
        <f>VLOOKUP(E22,'vehicle radar antenna gain'!$A$3:$M$903,11)</f>
        <v>-26.254469457928391</v>
      </c>
      <c r="L22" s="23">
        <f t="shared" si="5"/>
        <v>-11.254469457928391</v>
      </c>
      <c r="M22" s="23">
        <f t="shared" si="6"/>
        <v>-6.2544694579283906</v>
      </c>
      <c r="N22">
        <f t="shared" si="7"/>
        <v>-124.8061767081921</v>
      </c>
      <c r="O22">
        <f t="shared" si="8"/>
        <v>-119.8061767081921</v>
      </c>
      <c r="P22">
        <f t="shared" si="9"/>
        <v>34.806176708192098</v>
      </c>
      <c r="Q22">
        <f t="shared" si="10"/>
        <v>54.806176708192098</v>
      </c>
    </row>
    <row r="23" spans="2:17" x14ac:dyDescent="0.25">
      <c r="B23" s="23">
        <v>14</v>
      </c>
      <c r="C23" s="3">
        <f t="shared" si="11"/>
        <v>1.7357142857142858</v>
      </c>
      <c r="D23" s="13">
        <f t="shared" si="0"/>
        <v>60.05239233272777</v>
      </c>
      <c r="E23" s="12">
        <f t="shared" si="1"/>
        <v>60.1</v>
      </c>
      <c r="F23" s="4">
        <f t="shared" si="2"/>
        <v>56.428392332727768</v>
      </c>
      <c r="G23" s="23">
        <f t="shared" si="3"/>
        <v>56.4</v>
      </c>
      <c r="H23" s="4">
        <f t="shared" si="12"/>
        <v>28.044429036798022</v>
      </c>
      <c r="I23" s="23">
        <f t="shared" si="4"/>
        <v>104.63429209531697</v>
      </c>
      <c r="J23" s="23">
        <f>VLOOKUP(G23,'FS antenna gain'!$A$2:$B$902,2)</f>
        <v>-8.7280295889192416</v>
      </c>
      <c r="K23" s="29">
        <f>VLOOKUP(E23,'vehicle radar antenna gain'!$A$3:$M$903,11)</f>
        <v>-26.06222680266772</v>
      </c>
      <c r="L23" s="23">
        <f t="shared" si="5"/>
        <v>-11.06222680266772</v>
      </c>
      <c r="M23" s="23">
        <f t="shared" si="6"/>
        <v>-6.0622268026677197</v>
      </c>
      <c r="N23">
        <f t="shared" si="7"/>
        <v>-124.42454848690393</v>
      </c>
      <c r="O23">
        <f t="shared" si="8"/>
        <v>-119.42454848690393</v>
      </c>
      <c r="P23">
        <f t="shared" si="9"/>
        <v>34.42454848690393</v>
      </c>
      <c r="Q23">
        <f t="shared" si="10"/>
        <v>54.42454848690393</v>
      </c>
    </row>
    <row r="24" spans="2:17" x14ac:dyDescent="0.25">
      <c r="B24" s="23">
        <v>15</v>
      </c>
      <c r="C24" s="3">
        <f t="shared" si="11"/>
        <v>1.62</v>
      </c>
      <c r="D24" s="13">
        <f t="shared" si="0"/>
        <v>58.313632312143397</v>
      </c>
      <c r="E24" s="12">
        <f t="shared" si="1"/>
        <v>58.3</v>
      </c>
      <c r="F24" s="4">
        <f t="shared" si="2"/>
        <v>54.689632312143395</v>
      </c>
      <c r="G24" s="23">
        <f t="shared" si="3"/>
        <v>54.7</v>
      </c>
      <c r="H24" s="4">
        <f t="shared" si="12"/>
        <v>28.556785533389434</v>
      </c>
      <c r="I24" s="23">
        <f t="shared" si="4"/>
        <v>104.79154644314119</v>
      </c>
      <c r="J24" s="23">
        <f>VLOOKUP(G24,'FS antenna gain'!$A$2:$B$902,2)</f>
        <v>-8.3957351476714521</v>
      </c>
      <c r="K24" s="29">
        <f>VLOOKUP(E24,'vehicle radar antenna gain'!$A$3:$M$903,11)</f>
        <v>-25.864138044011838</v>
      </c>
      <c r="L24" s="23">
        <f t="shared" si="5"/>
        <v>-10.864138044011838</v>
      </c>
      <c r="M24" s="23">
        <f t="shared" si="6"/>
        <v>-5.8641380440118382</v>
      </c>
      <c r="N24">
        <f t="shared" si="7"/>
        <v>-124.05141963482447</v>
      </c>
      <c r="O24">
        <f t="shared" si="8"/>
        <v>-119.05141963482447</v>
      </c>
      <c r="P24">
        <f t="shared" si="9"/>
        <v>34.05141963482447</v>
      </c>
      <c r="Q24">
        <f t="shared" si="10"/>
        <v>54.05141963482447</v>
      </c>
    </row>
    <row r="25" spans="2:17" x14ac:dyDescent="0.25">
      <c r="B25" s="23">
        <v>16</v>
      </c>
      <c r="C25" s="3">
        <f t="shared" si="11"/>
        <v>1.51875</v>
      </c>
      <c r="D25" s="13">
        <f t="shared" si="0"/>
        <v>56.637645465678482</v>
      </c>
      <c r="E25" s="12">
        <f t="shared" si="1"/>
        <v>56.6</v>
      </c>
      <c r="F25" s="4">
        <f t="shared" si="2"/>
        <v>53.013645465678479</v>
      </c>
      <c r="G25" s="23">
        <f t="shared" si="3"/>
        <v>53</v>
      </c>
      <c r="H25" s="4">
        <f t="shared" si="12"/>
        <v>29.094501198680138</v>
      </c>
      <c r="I25" s="23">
        <f t="shared" si="4"/>
        <v>104.95357836412276</v>
      </c>
      <c r="J25" s="23">
        <f>VLOOKUP(G25,'FS antenna gain'!$A$2:$B$902,2)</f>
        <v>-8.0529487293554141</v>
      </c>
      <c r="K25" s="29">
        <f>VLOOKUP(E25,'vehicle radar antenna gain'!$A$3:$M$903,11)</f>
        <v>-25.671356190450702</v>
      </c>
      <c r="L25" s="23">
        <f t="shared" si="5"/>
        <v>-10.671356190450702</v>
      </c>
      <c r="M25" s="23">
        <f t="shared" si="6"/>
        <v>-5.6713561904507017</v>
      </c>
      <c r="N25">
        <f t="shared" si="7"/>
        <v>-123.67788328392888</v>
      </c>
      <c r="O25">
        <f t="shared" si="8"/>
        <v>-118.67788328392888</v>
      </c>
      <c r="P25">
        <f t="shared" si="9"/>
        <v>33.677883283928878</v>
      </c>
      <c r="Q25">
        <f t="shared" si="10"/>
        <v>53.677883283928878</v>
      </c>
    </row>
    <row r="26" spans="2:17" x14ac:dyDescent="0.25">
      <c r="B26" s="23">
        <v>17</v>
      </c>
      <c r="C26" s="3">
        <f t="shared" si="11"/>
        <v>1.4294117647058824</v>
      </c>
      <c r="D26" s="13">
        <f t="shared" si="0"/>
        <v>55.023807364440145</v>
      </c>
      <c r="E26" s="12">
        <f t="shared" si="1"/>
        <v>55</v>
      </c>
      <c r="F26" s="4">
        <f t="shared" si="2"/>
        <v>51.399807364440143</v>
      </c>
      <c r="G26" s="23">
        <f t="shared" si="3"/>
        <v>51.4</v>
      </c>
      <c r="H26" s="4">
        <f t="shared" si="12"/>
        <v>29.656196654325047</v>
      </c>
      <c r="I26" s="23">
        <f t="shared" si="4"/>
        <v>105.11966910265122</v>
      </c>
      <c r="J26" s="23">
        <f>VLOOKUP(G26,'FS antenna gain'!$A$2:$B$902,2)</f>
        <v>-7.720129964217584</v>
      </c>
      <c r="K26" s="29">
        <f>VLOOKUP(E26,'vehicle radar antenna gain'!$A$3:$M$903,11)</f>
        <v>-25.484550065040281</v>
      </c>
      <c r="L26" s="23">
        <f t="shared" si="5"/>
        <v>-10.484550065040281</v>
      </c>
      <c r="M26" s="23">
        <f t="shared" si="6"/>
        <v>-5.4845500650402812</v>
      </c>
      <c r="N26">
        <f t="shared" si="7"/>
        <v>-123.32434913190909</v>
      </c>
      <c r="O26">
        <f t="shared" si="8"/>
        <v>-118.32434913190909</v>
      </c>
      <c r="P26">
        <f t="shared" si="9"/>
        <v>33.324349131909088</v>
      </c>
      <c r="Q26">
        <f t="shared" si="10"/>
        <v>53.324349131909088</v>
      </c>
    </row>
    <row r="27" spans="2:17" x14ac:dyDescent="0.25">
      <c r="B27" s="23">
        <v>18</v>
      </c>
      <c r="C27" s="3">
        <f t="shared" si="11"/>
        <v>1.35</v>
      </c>
      <c r="D27" s="13">
        <f t="shared" si="0"/>
        <v>53.471144633014831</v>
      </c>
      <c r="E27" s="12">
        <f t="shared" si="1"/>
        <v>53.5</v>
      </c>
      <c r="F27" s="4">
        <f t="shared" si="2"/>
        <v>49.847144633014828</v>
      </c>
      <c r="G27" s="23">
        <f t="shared" si="3"/>
        <v>49.8</v>
      </c>
      <c r="H27" s="4">
        <f t="shared" si="12"/>
        <v>30.240535709540598</v>
      </c>
      <c r="I27" s="23">
        <f t="shared" si="4"/>
        <v>105.28914965273566</v>
      </c>
      <c r="J27" s="23">
        <f>VLOOKUP(G27,'FS antenna gain'!$A$2:$B$902,2)</f>
        <v>-7.3767855583286277</v>
      </c>
      <c r="K27" s="29">
        <f>VLOOKUP(E27,'vehicle radar antenna gain'!$A$3:$M$903,11)</f>
        <v>-25.304416452945048</v>
      </c>
      <c r="L27" s="23">
        <f t="shared" si="5"/>
        <v>-10.304416452945048</v>
      </c>
      <c r="M27" s="23">
        <f t="shared" si="6"/>
        <v>-5.3044164529450484</v>
      </c>
      <c r="N27">
        <f t="shared" si="7"/>
        <v>-122.97035166400934</v>
      </c>
      <c r="O27">
        <f t="shared" si="8"/>
        <v>-117.97035166400934</v>
      </c>
      <c r="P27">
        <f t="shared" si="9"/>
        <v>32.970351664009343</v>
      </c>
      <c r="Q27">
        <f t="shared" si="10"/>
        <v>52.970351664009343</v>
      </c>
    </row>
    <row r="28" spans="2:17" x14ac:dyDescent="0.25">
      <c r="B28" s="23">
        <v>19</v>
      </c>
      <c r="C28" s="3">
        <f t="shared" si="11"/>
        <v>1.2789473684210526</v>
      </c>
      <c r="D28" s="13">
        <f t="shared" si="0"/>
        <v>51.978396818045404</v>
      </c>
      <c r="E28" s="12">
        <f t="shared" si="1"/>
        <v>52</v>
      </c>
      <c r="F28" s="4">
        <f t="shared" si="2"/>
        <v>48.354396818045402</v>
      </c>
      <c r="G28" s="23">
        <f t="shared" si="3"/>
        <v>48.4</v>
      </c>
      <c r="H28" s="4">
        <f t="shared" si="12"/>
        <v>30.846231536445419</v>
      </c>
      <c r="I28" s="23">
        <f t="shared" si="4"/>
        <v>105.46140232754951</v>
      </c>
      <c r="J28" s="23">
        <f>VLOOKUP(G28,'FS antenna gain'!$A$2:$B$902,2)</f>
        <v>-7.0671860304460026</v>
      </c>
      <c r="K28" s="29">
        <f>VLOOKUP(E28,'vehicle radar antenna gain'!$A$3:$M$903,11)</f>
        <v>-25.119159877148611</v>
      </c>
      <c r="L28" s="23">
        <f t="shared" si="5"/>
        <v>-10.119159877148611</v>
      </c>
      <c r="M28" s="23">
        <f t="shared" si="6"/>
        <v>-5.1191598771486113</v>
      </c>
      <c r="N28">
        <f t="shared" si="7"/>
        <v>-122.64774823514412</v>
      </c>
      <c r="O28">
        <f t="shared" si="8"/>
        <v>-117.64774823514412</v>
      </c>
      <c r="P28">
        <f t="shared" si="9"/>
        <v>32.647748235144121</v>
      </c>
      <c r="Q28">
        <f t="shared" si="10"/>
        <v>52.647748235144121</v>
      </c>
    </row>
    <row r="29" spans="2:17" x14ac:dyDescent="0.25">
      <c r="B29" s="23">
        <v>20</v>
      </c>
      <c r="C29" s="3">
        <f t="shared" si="11"/>
        <v>1.2150000000000001</v>
      </c>
      <c r="D29" s="13">
        <f t="shared" si="0"/>
        <v>50.544073343958246</v>
      </c>
      <c r="E29" s="12">
        <f t="shared" si="1"/>
        <v>50.5</v>
      </c>
      <c r="F29" s="4">
        <f t="shared" si="2"/>
        <v>46.920073343958244</v>
      </c>
      <c r="G29" s="23">
        <f t="shared" si="3"/>
        <v>46.9</v>
      </c>
      <c r="H29" s="4">
        <f t="shared" si="12"/>
        <v>31.472051092993606</v>
      </c>
      <c r="I29" s="23">
        <f t="shared" si="4"/>
        <v>105.63586099723875</v>
      </c>
      <c r="J29" s="23">
        <f>VLOOKUP(G29,'FS antenna gain'!$A$2:$B$902,2)</f>
        <v>-6.7253730572127637</v>
      </c>
      <c r="K29" s="29">
        <f>VLOOKUP(E29,'vehicle radar antenna gain'!$A$3:$M$903,11)</f>
        <v>-24.928480394406549</v>
      </c>
      <c r="L29" s="23">
        <f t="shared" si="5"/>
        <v>-9.9284803944065487</v>
      </c>
      <c r="M29" s="23">
        <f t="shared" si="6"/>
        <v>-4.9284803944065487</v>
      </c>
      <c r="N29">
        <f t="shared" si="7"/>
        <v>-122.28971444885806</v>
      </c>
      <c r="O29">
        <f t="shared" si="8"/>
        <v>-117.28971444885806</v>
      </c>
      <c r="P29">
        <f t="shared" si="9"/>
        <v>32.289714448858064</v>
      </c>
      <c r="Q29">
        <f t="shared" si="10"/>
        <v>52.289714448858064</v>
      </c>
    </row>
    <row r="30" spans="2:17" x14ac:dyDescent="0.25">
      <c r="B30" s="23">
        <v>21</v>
      </c>
      <c r="C30" s="3">
        <f t="shared" si="11"/>
        <v>1.1571428571428573</v>
      </c>
      <c r="D30" s="13">
        <f t="shared" si="0"/>
        <v>49.166504885548683</v>
      </c>
      <c r="E30" s="12">
        <f t="shared" si="1"/>
        <v>49.2</v>
      </c>
      <c r="F30" s="4">
        <f t="shared" si="2"/>
        <v>45.542504885548681</v>
      </c>
      <c r="G30" s="23">
        <f t="shared" si="3"/>
        <v>45.5</v>
      </c>
      <c r="H30" s="4">
        <f t="shared" si="12"/>
        <v>32.116818024206573</v>
      </c>
      <c r="I30" s="23">
        <f t="shared" si="4"/>
        <v>105.81201026438961</v>
      </c>
      <c r="J30" s="23">
        <f>VLOOKUP(G30,'FS antenna gain'!$A$2:$B$902,2)</f>
        <v>-6.3963369057634978</v>
      </c>
      <c r="K30" s="29">
        <f>VLOOKUP(E30,'vehicle radar antenna gain'!$A$3:$M$903,11)</f>
        <v>-24.75858626413703</v>
      </c>
      <c r="L30" s="23">
        <f t="shared" si="5"/>
        <v>-9.7585862641370298</v>
      </c>
      <c r="M30" s="23">
        <f t="shared" si="6"/>
        <v>-4.7585862641370298</v>
      </c>
      <c r="N30">
        <f t="shared" si="7"/>
        <v>-121.96693343429013</v>
      </c>
      <c r="O30">
        <f t="shared" si="8"/>
        <v>-116.96693343429013</v>
      </c>
      <c r="P30">
        <f t="shared" si="9"/>
        <v>31.966933434290127</v>
      </c>
      <c r="Q30">
        <f t="shared" si="10"/>
        <v>51.966933434290127</v>
      </c>
    </row>
    <row r="31" spans="2:17" x14ac:dyDescent="0.25">
      <c r="B31" s="23">
        <v>22</v>
      </c>
      <c r="C31" s="3">
        <f t="shared" si="11"/>
        <v>1.1045454545454545</v>
      </c>
      <c r="D31" s="13">
        <f t="shared" si="0"/>
        <v>47.843888870132503</v>
      </c>
      <c r="E31" s="12">
        <f t="shared" si="1"/>
        <v>47.8</v>
      </c>
      <c r="F31" s="4">
        <f t="shared" si="2"/>
        <v>44.2198888701325</v>
      </c>
      <c r="G31" s="23">
        <f t="shared" si="3"/>
        <v>44.2</v>
      </c>
      <c r="H31" s="4">
        <f t="shared" si="12"/>
        <v>32.779414271765141</v>
      </c>
      <c r="I31" s="23">
        <f t="shared" si="4"/>
        <v>105.98938382450012</v>
      </c>
      <c r="J31" s="23">
        <f>VLOOKUP(G31,'FS antenna gain'!$A$2:$B$902,2)</f>
        <v>-6.0816087230629847</v>
      </c>
      <c r="K31" s="29">
        <f>VLOOKUP(E31,'vehicle radar antenna gain'!$A$3:$M$903,11)</f>
        <v>-24.570528171808409</v>
      </c>
      <c r="L31" s="23">
        <f t="shared" si="5"/>
        <v>-9.5705281718084088</v>
      </c>
      <c r="M31" s="23">
        <f t="shared" si="6"/>
        <v>-4.5705281718084088</v>
      </c>
      <c r="N31">
        <f t="shared" si="7"/>
        <v>-121.64152071937151</v>
      </c>
      <c r="O31">
        <f t="shared" si="8"/>
        <v>-116.64152071937151</v>
      </c>
      <c r="P31">
        <f t="shared" si="9"/>
        <v>31.641520719371513</v>
      </c>
      <c r="Q31">
        <f t="shared" si="10"/>
        <v>51.641520719371513</v>
      </c>
    </row>
    <row r="32" spans="2:17" x14ac:dyDescent="0.25">
      <c r="B32" s="23">
        <v>23</v>
      </c>
      <c r="C32" s="3">
        <f t="shared" si="11"/>
        <v>1.0565217391304349</v>
      </c>
      <c r="D32" s="13">
        <f t="shared" si="0"/>
        <v>46.57432911637126</v>
      </c>
      <c r="E32" s="12">
        <f t="shared" si="1"/>
        <v>46.6</v>
      </c>
      <c r="F32" s="4">
        <f t="shared" si="2"/>
        <v>42.950329116371257</v>
      </c>
      <c r="G32" s="23">
        <f t="shared" si="3"/>
        <v>43</v>
      </c>
      <c r="H32" s="4">
        <f t="shared" si="12"/>
        <v>33.45878061137315</v>
      </c>
      <c r="I32" s="23">
        <f t="shared" si="4"/>
        <v>106.1675622300651</v>
      </c>
      <c r="J32" s="23">
        <f>VLOOKUP(G32,'FS antenna gain'!$A$2:$B$902,2)</f>
        <v>-5.7827633788253507</v>
      </c>
      <c r="K32" s="29">
        <f>VLOOKUP(E32,'vehicle radar antenna gain'!$A$3:$M$903,11)</f>
        <v>-24.40489847297663</v>
      </c>
      <c r="L32" s="23">
        <f t="shared" si="5"/>
        <v>-9.4048984729766296</v>
      </c>
      <c r="M32" s="23">
        <f t="shared" si="6"/>
        <v>-4.4048984729766296</v>
      </c>
      <c r="N32">
        <f t="shared" si="7"/>
        <v>-121.35522408186708</v>
      </c>
      <c r="O32">
        <f t="shared" si="8"/>
        <v>-116.35522408186708</v>
      </c>
      <c r="P32">
        <f t="shared" si="9"/>
        <v>31.355224081867078</v>
      </c>
      <c r="Q32">
        <f t="shared" si="10"/>
        <v>51.355224081867078</v>
      </c>
    </row>
    <row r="33" spans="2:17" x14ac:dyDescent="0.25">
      <c r="B33" s="23">
        <v>24</v>
      </c>
      <c r="C33" s="3">
        <f t="shared" si="11"/>
        <v>1.0125</v>
      </c>
      <c r="D33" s="13">
        <f t="shared" si="0"/>
        <v>45.355869830621877</v>
      </c>
      <c r="E33" s="12">
        <f t="shared" si="1"/>
        <v>45.4</v>
      </c>
      <c r="F33" s="4">
        <f t="shared" si="2"/>
        <v>41.731869830621875</v>
      </c>
      <c r="G33" s="23">
        <f t="shared" si="3"/>
        <v>41.7</v>
      </c>
      <c r="H33" s="4">
        <f t="shared" si="12"/>
        <v>34.153916320094247</v>
      </c>
      <c r="I33" s="23">
        <f t="shared" si="4"/>
        <v>106.34617024527765</v>
      </c>
      <c r="J33" s="23">
        <f>VLOOKUP(G33,'FS antenna gain'!$A$2:$B$902,2)</f>
        <v>-5.4494533636796234</v>
      </c>
      <c r="K33" s="29">
        <f>VLOOKUP(E33,'vehicle radar antenna gain'!$A$3:$M$903,11)</f>
        <v>-24.234947515483181</v>
      </c>
      <c r="L33" s="23">
        <f t="shared" si="5"/>
        <v>-9.2349475154831815</v>
      </c>
      <c r="M33" s="23">
        <f t="shared" si="6"/>
        <v>-4.2349475154831815</v>
      </c>
      <c r="N33">
        <f t="shared" si="7"/>
        <v>-121.03057112444046</v>
      </c>
      <c r="O33">
        <f t="shared" si="8"/>
        <v>-116.03057112444046</v>
      </c>
      <c r="P33">
        <f t="shared" si="9"/>
        <v>31.030571124440456</v>
      </c>
      <c r="Q33">
        <f t="shared" si="10"/>
        <v>51.030571124440456</v>
      </c>
    </row>
    <row r="34" spans="2:17" x14ac:dyDescent="0.25">
      <c r="B34" s="23">
        <v>25</v>
      </c>
      <c r="C34" s="3">
        <f t="shared" si="11"/>
        <v>0.97199999999999998</v>
      </c>
      <c r="D34" s="13">
        <f t="shared" si="0"/>
        <v>44.186524326187111</v>
      </c>
      <c r="E34" s="12">
        <f t="shared" si="1"/>
        <v>44.2</v>
      </c>
      <c r="F34" s="4">
        <f t="shared" si="2"/>
        <v>40.562524326187109</v>
      </c>
      <c r="G34" s="23">
        <f t="shared" si="3"/>
        <v>40.6</v>
      </c>
      <c r="H34" s="4">
        <f t="shared" si="12"/>
        <v>34.863878154904107</v>
      </c>
      <c r="I34" s="23">
        <f t="shared" si="4"/>
        <v>106.5248739466478</v>
      </c>
      <c r="J34" s="23">
        <f>VLOOKUP(G34,'FS antenna gain'!$A$2:$B$902,2)</f>
        <v>-5.1592028287655367</v>
      </c>
      <c r="K34" s="29">
        <f>VLOOKUP(E34,'vehicle radar antenna gain'!$A$3:$M$903,11)</f>
        <v>-24.060443762862999</v>
      </c>
      <c r="L34" s="23">
        <f t="shared" si="5"/>
        <v>-9.0604437628629988</v>
      </c>
      <c r="M34" s="23">
        <f t="shared" si="6"/>
        <v>-4.0604437628629988</v>
      </c>
      <c r="N34">
        <f t="shared" si="7"/>
        <v>-120.74452053827633</v>
      </c>
      <c r="O34">
        <f t="shared" si="8"/>
        <v>-115.74452053827633</v>
      </c>
      <c r="P34">
        <f t="shared" si="9"/>
        <v>30.744520538276333</v>
      </c>
      <c r="Q34">
        <f t="shared" si="10"/>
        <v>50.744520538276333</v>
      </c>
    </row>
    <row r="35" spans="2:17" x14ac:dyDescent="0.25">
      <c r="B35" s="23">
        <v>26</v>
      </c>
      <c r="C35" s="3">
        <f t="shared" si="11"/>
        <v>0.93461538461538463</v>
      </c>
      <c r="D35" s="13">
        <f t="shared" si="0"/>
        <v>43.064298918834709</v>
      </c>
      <c r="E35" s="12">
        <f t="shared" si="1"/>
        <v>43.1</v>
      </c>
      <c r="F35" s="4">
        <f t="shared" si="2"/>
        <v>39.440298918834706</v>
      </c>
      <c r="G35" s="23">
        <f t="shared" si="3"/>
        <v>39.4</v>
      </c>
      <c r="H35" s="4">
        <f t="shared" si="12"/>
        <v>35.587778801155885</v>
      </c>
      <c r="I35" s="23">
        <f t="shared" si="4"/>
        <v>106.70337769491132</v>
      </c>
      <c r="J35" s="23">
        <f>VLOOKUP(G35,'FS antenna gain'!$A$2:$B$902,2)</f>
        <v>-4.8058657487213594</v>
      </c>
      <c r="K35" s="29">
        <f>VLOOKUP(E35,'vehicle radar antenna gain'!$A$3:$M$903,11)</f>
        <v>-23.896268775037601</v>
      </c>
      <c r="L35" s="23">
        <f t="shared" si="5"/>
        <v>-8.8962687750376013</v>
      </c>
      <c r="M35" s="23">
        <f t="shared" si="6"/>
        <v>-3.8962687750376013</v>
      </c>
      <c r="N35">
        <f t="shared" si="7"/>
        <v>-120.40551221867028</v>
      </c>
      <c r="O35">
        <f t="shared" si="8"/>
        <v>-115.40551221867028</v>
      </c>
      <c r="P35">
        <f t="shared" si="9"/>
        <v>30.405512218670282</v>
      </c>
      <c r="Q35">
        <f t="shared" si="10"/>
        <v>50.405512218670282</v>
      </c>
    </row>
    <row r="36" spans="2:17" x14ac:dyDescent="0.25">
      <c r="B36" s="23">
        <v>27</v>
      </c>
      <c r="C36" s="3">
        <f t="shared" si="11"/>
        <v>0.9</v>
      </c>
      <c r="D36" s="13">
        <f t="shared" si="0"/>
        <v>41.987212495816657</v>
      </c>
      <c r="E36" s="12">
        <f t="shared" si="1"/>
        <v>42</v>
      </c>
      <c r="F36" s="4">
        <f t="shared" si="2"/>
        <v>38.363212495816654</v>
      </c>
      <c r="G36" s="23">
        <f t="shared" si="3"/>
        <v>38.4</v>
      </c>
      <c r="H36" s="4">
        <f t="shared" si="12"/>
        <v>36.324784927099017</v>
      </c>
      <c r="I36" s="23">
        <f t="shared" si="4"/>
        <v>106.88142107657106</v>
      </c>
      <c r="J36" s="23">
        <f>VLOOKUP(G36,'FS antenna gain'!$A$2:$B$902,2)</f>
        <v>-4.52602133855126</v>
      </c>
      <c r="K36" s="29">
        <f>VLOOKUP(E36,'vehicle radar antenna gain'!$A$3:$M$903,11)</f>
        <v>-23.727849078595131</v>
      </c>
      <c r="L36" s="23">
        <f t="shared" si="5"/>
        <v>-8.7278490785951313</v>
      </c>
      <c r="M36" s="23">
        <f t="shared" si="6"/>
        <v>-3.7278490785951313</v>
      </c>
      <c r="N36">
        <f t="shared" si="7"/>
        <v>-120.13529149371745</v>
      </c>
      <c r="O36">
        <f t="shared" si="8"/>
        <v>-115.13529149371745</v>
      </c>
      <c r="P36">
        <f t="shared" si="9"/>
        <v>30.135291493717446</v>
      </c>
      <c r="Q36">
        <f t="shared" si="10"/>
        <v>50.135291493717446</v>
      </c>
    </row>
    <row r="37" spans="2:17" x14ac:dyDescent="0.25">
      <c r="B37" s="23">
        <v>28</v>
      </c>
      <c r="C37" s="3">
        <f t="shared" si="11"/>
        <v>0.86785714285714288</v>
      </c>
      <c r="D37" s="13">
        <f t="shared" si="0"/>
        <v>40.953312266564353</v>
      </c>
      <c r="E37" s="12">
        <f t="shared" si="1"/>
        <v>41</v>
      </c>
      <c r="F37" s="4">
        <f t="shared" si="2"/>
        <v>37.329312266564351</v>
      </c>
      <c r="G37" s="23">
        <f t="shared" si="3"/>
        <v>37.299999999999997</v>
      </c>
      <c r="H37" s="4">
        <f t="shared" si="12"/>
        <v>37.074114959092412</v>
      </c>
      <c r="I37" s="23">
        <f t="shared" si="4"/>
        <v>107.05877588983651</v>
      </c>
      <c r="J37" s="23">
        <f>VLOOKUP(G37,'FS antenna gain'!$A$2:$B$902,2)</f>
        <v>-4.2096254863831248</v>
      </c>
      <c r="K37" s="29">
        <f>VLOOKUP(E37,'vehicle radar antenna gain'!$A$3:$M$903,11)</f>
        <v>-23.570867573422657</v>
      </c>
      <c r="L37" s="23">
        <f t="shared" si="5"/>
        <v>-8.5708675734226567</v>
      </c>
      <c r="M37" s="23">
        <f t="shared" si="6"/>
        <v>-3.5708675734226567</v>
      </c>
      <c r="N37">
        <f t="shared" si="7"/>
        <v>-119.8392689496423</v>
      </c>
      <c r="O37">
        <f t="shared" si="8"/>
        <v>-114.8392689496423</v>
      </c>
      <c r="P37">
        <f t="shared" si="9"/>
        <v>29.839268949642303</v>
      </c>
      <c r="Q37">
        <f t="shared" si="10"/>
        <v>49.839268949642303</v>
      </c>
    </row>
    <row r="38" spans="2:17" x14ac:dyDescent="0.25">
      <c r="B38" s="23">
        <v>29</v>
      </c>
      <c r="C38" s="3">
        <f t="shared" si="11"/>
        <v>0.83793103448275863</v>
      </c>
      <c r="D38" s="13">
        <f t="shared" si="0"/>
        <v>39.960686190833243</v>
      </c>
      <c r="E38" s="12">
        <f t="shared" si="1"/>
        <v>40</v>
      </c>
      <c r="F38" s="4">
        <f t="shared" si="2"/>
        <v>36.336686190833241</v>
      </c>
      <c r="G38" s="23">
        <f t="shared" si="3"/>
        <v>36.299999999999997</v>
      </c>
      <c r="H38" s="4">
        <f t="shared" si="12"/>
        <v>37.835036672375516</v>
      </c>
      <c r="I38" s="23">
        <f t="shared" si="4"/>
        <v>107.2352432297497</v>
      </c>
      <c r="J38" s="23">
        <f>VLOOKUP(G38,'FS antenna gain'!$A$2:$B$902,2)</f>
        <v>-3.9137662526648285</v>
      </c>
      <c r="K38" s="29">
        <f>VLOOKUP(E38,'vehicle radar antenna gain'!$A$3:$M$903,11)</f>
        <v>-23.410009592546061</v>
      </c>
      <c r="L38" s="23">
        <f t="shared" si="5"/>
        <v>-8.4100095925460607</v>
      </c>
      <c r="M38" s="23">
        <f t="shared" si="6"/>
        <v>-3.4100095925460607</v>
      </c>
      <c r="N38">
        <f t="shared" si="7"/>
        <v>-119.55901907496059</v>
      </c>
      <c r="O38">
        <f t="shared" si="8"/>
        <v>-114.55901907496059</v>
      </c>
      <c r="P38">
        <f t="shared" si="9"/>
        <v>29.559019074960588</v>
      </c>
      <c r="Q38">
        <f t="shared" si="10"/>
        <v>49.559019074960588</v>
      </c>
    </row>
    <row r="39" spans="2:17" x14ac:dyDescent="0.25">
      <c r="B39" s="23">
        <v>30</v>
      </c>
      <c r="C39" s="3">
        <f t="shared" si="11"/>
        <v>0.81</v>
      </c>
      <c r="D39" s="13">
        <f t="shared" si="0"/>
        <v>39.007472552121044</v>
      </c>
      <c r="E39" s="12">
        <f t="shared" si="1"/>
        <v>39</v>
      </c>
      <c r="F39" s="4">
        <f t="shared" si="2"/>
        <v>35.383472552121042</v>
      </c>
      <c r="G39" s="23">
        <f t="shared" si="3"/>
        <v>35.4</v>
      </c>
      <c r="H39" s="4">
        <f t="shared" si="12"/>
        <v>38.606864674562736</v>
      </c>
      <c r="I39" s="23">
        <f t="shared" si="4"/>
        <v>107.41065071078523</v>
      </c>
      <c r="J39" s="23">
        <f>VLOOKUP(G39,'FS antenna gain'!$A$2:$B$902,2)</f>
        <v>-3.6711335399803815</v>
      </c>
      <c r="K39" s="29">
        <f>VLOOKUP(E39,'vehicle radar antenna gain'!$A$3:$M$903,11)</f>
        <v>-23.245078828024113</v>
      </c>
      <c r="L39" s="23">
        <f t="shared" si="5"/>
        <v>-8.2450788280241127</v>
      </c>
      <c r="M39" s="23">
        <f t="shared" si="6"/>
        <v>-3.2450788280241127</v>
      </c>
      <c r="N39">
        <f t="shared" si="7"/>
        <v>-119.32686307878973</v>
      </c>
      <c r="O39">
        <f t="shared" si="8"/>
        <v>-114.32686307878973</v>
      </c>
      <c r="P39">
        <f t="shared" si="9"/>
        <v>29.326863078789728</v>
      </c>
      <c r="Q39">
        <f t="shared" si="10"/>
        <v>49.326863078789728</v>
      </c>
    </row>
    <row r="40" spans="2:17" x14ac:dyDescent="0.25">
      <c r="B40" s="23">
        <v>31</v>
      </c>
      <c r="C40" s="3">
        <f t="shared" si="11"/>
        <v>0.78387096774193554</v>
      </c>
      <c r="D40" s="13">
        <f t="shared" si="0"/>
        <v>38.091867106792535</v>
      </c>
      <c r="E40" s="12">
        <f t="shared" si="1"/>
        <v>38.1</v>
      </c>
      <c r="F40" s="4">
        <f t="shared" si="2"/>
        <v>34.467867106792532</v>
      </c>
      <c r="G40" s="23">
        <f t="shared" si="3"/>
        <v>34.5</v>
      </c>
      <c r="H40" s="4">
        <f t="shared" si="12"/>
        <v>39.388957843537824</v>
      </c>
      <c r="I40" s="23">
        <f t="shared" si="4"/>
        <v>107.58484985190123</v>
      </c>
      <c r="J40" s="23">
        <f>VLOOKUP(G40,'FS antenna gain'!$A$2:$B$902,2)</f>
        <v>-3.3915293661675321</v>
      </c>
      <c r="K40" s="29">
        <f>VLOOKUP(E40,'vehicle radar antenna gain'!$A$3:$M$903,11)</f>
        <v>-23.092984357760912</v>
      </c>
      <c r="L40" s="23">
        <f t="shared" si="5"/>
        <v>-8.092984357760912</v>
      </c>
      <c r="M40" s="23">
        <f t="shared" si="6"/>
        <v>-3.092984357760912</v>
      </c>
      <c r="N40">
        <f t="shared" si="7"/>
        <v>-119.06936357582967</v>
      </c>
      <c r="O40">
        <f t="shared" si="8"/>
        <v>-114.06936357582967</v>
      </c>
      <c r="P40">
        <f t="shared" si="9"/>
        <v>29.069363575829669</v>
      </c>
      <c r="Q40">
        <f t="shared" si="10"/>
        <v>49.069363575829669</v>
      </c>
    </row>
    <row r="41" spans="2:17" x14ac:dyDescent="0.25">
      <c r="B41" s="23">
        <v>32</v>
      </c>
      <c r="C41" s="3">
        <f t="shared" si="11"/>
        <v>0.75937500000000002</v>
      </c>
      <c r="D41" s="13">
        <f t="shared" si="0"/>
        <v>37.212128197111753</v>
      </c>
      <c r="E41" s="12">
        <f t="shared" si="1"/>
        <v>37.200000000000003</v>
      </c>
      <c r="F41" s="4">
        <f t="shared" si="2"/>
        <v>33.58812819711175</v>
      </c>
      <c r="G41" s="23">
        <f t="shared" si="3"/>
        <v>33.6</v>
      </c>
      <c r="H41" s="4">
        <f t="shared" si="12"/>
        <v>40.180716768121499</v>
      </c>
      <c r="I41" s="23">
        <f t="shared" si="4"/>
        <v>107.75771363852073</v>
      </c>
      <c r="J41" s="23">
        <f>VLOOKUP(G41,'FS antenna gain'!$A$2:$B$902,2)</f>
        <v>-3.1045339240817853</v>
      </c>
      <c r="K41" s="29">
        <f>VLOOKUP(E41,'vehicle radar antenna gain'!$A$3:$M$903,11)</f>
        <v>-22.937253820855087</v>
      </c>
      <c r="L41" s="23">
        <f t="shared" si="5"/>
        <v>-7.9372538208550871</v>
      </c>
      <c r="M41" s="23">
        <f t="shared" si="6"/>
        <v>-2.9372538208550871</v>
      </c>
      <c r="N41">
        <f t="shared" si="7"/>
        <v>-118.7995013834576</v>
      </c>
      <c r="O41">
        <f t="shared" si="8"/>
        <v>-113.7995013834576</v>
      </c>
      <c r="P41">
        <f>-(N41-$I$4)</f>
        <v>28.799501383457596</v>
      </c>
      <c r="Q41">
        <f t="shared" si="10"/>
        <v>48.799501383457596</v>
      </c>
    </row>
    <row r="42" spans="2:17" x14ac:dyDescent="0.25">
      <c r="B42" s="23">
        <v>33</v>
      </c>
      <c r="C42" s="3">
        <f t="shared" si="11"/>
        <v>0.73636363636363633</v>
      </c>
      <c r="D42" s="13">
        <f t="shared" si="0"/>
        <v>36.36658017263624</v>
      </c>
      <c r="E42" s="12">
        <f t="shared" si="1"/>
        <v>36.4</v>
      </c>
      <c r="F42" s="4">
        <f t="shared" si="2"/>
        <v>32.742580172636238</v>
      </c>
      <c r="G42" s="23">
        <f t="shared" si="3"/>
        <v>32.700000000000003</v>
      </c>
      <c r="H42" s="4">
        <f t="shared" si="12"/>
        <v>40.981581228644657</v>
      </c>
      <c r="I42" s="23">
        <f t="shared" si="4"/>
        <v>107.92913426784131</v>
      </c>
      <c r="J42" s="23">
        <f>VLOOKUP(G42,'FS antenna gain'!$A$2:$B$902,2)</f>
        <v>-2.8097458058428373</v>
      </c>
      <c r="K42" s="29">
        <f>VLOOKUP(E42,'vehicle radar antenna gain'!$A$3:$M$903,11)</f>
        <v>-22.795630477362465</v>
      </c>
      <c r="L42" s="23">
        <f t="shared" si="5"/>
        <v>-7.7956304773624652</v>
      </c>
      <c r="M42" s="23">
        <f t="shared" si="6"/>
        <v>-2.7956304773624652</v>
      </c>
      <c r="N42">
        <f t="shared" si="7"/>
        <v>-118.53451055104661</v>
      </c>
      <c r="O42">
        <f t="shared" si="8"/>
        <v>-113.53451055104661</v>
      </c>
      <c r="P42">
        <f t="shared" si="9"/>
        <v>28.534510551046608</v>
      </c>
      <c r="Q42">
        <f t="shared" si="10"/>
        <v>48.534510551046608</v>
      </c>
    </row>
    <row r="43" spans="2:17" x14ac:dyDescent="0.25">
      <c r="B43" s="23">
        <v>34</v>
      </c>
      <c r="C43" s="3">
        <f t="shared" si="11"/>
        <v>0.71470588235294119</v>
      </c>
      <c r="D43" s="13">
        <f t="shared" si="0"/>
        <v>35.553615421469601</v>
      </c>
      <c r="E43" s="12">
        <f t="shared" si="1"/>
        <v>35.6</v>
      </c>
      <c r="F43" s="4">
        <f t="shared" si="2"/>
        <v>31.929615421469602</v>
      </c>
      <c r="G43" s="23">
        <f t="shared" si="3"/>
        <v>31.9</v>
      </c>
      <c r="H43" s="4">
        <f t="shared" si="12"/>
        <v>41.791027745199088</v>
      </c>
      <c r="I43" s="23">
        <f t="shared" si="4"/>
        <v>108.09902107780428</v>
      </c>
      <c r="J43" s="23">
        <f>VLOOKUP(G43,'FS antenna gain'!$A$2:$B$902,2)</f>
        <v>-2.5067299889465033</v>
      </c>
      <c r="K43" s="29">
        <f>VLOOKUP(E43,'vehicle radar antenna gain'!$A$3:$M$903,11)</f>
        <v>-22.65085969221975</v>
      </c>
      <c r="L43" s="23">
        <f t="shared" si="5"/>
        <v>-7.6508596922197505</v>
      </c>
      <c r="M43" s="23">
        <f t="shared" si="6"/>
        <v>-2.6508596922197505</v>
      </c>
      <c r="N43">
        <f t="shared" si="7"/>
        <v>-118.25661075897054</v>
      </c>
      <c r="O43">
        <f t="shared" si="8"/>
        <v>-113.25661075897054</v>
      </c>
      <c r="P43">
        <f t="shared" si="9"/>
        <v>28.256610758970538</v>
      </c>
      <c r="Q43">
        <f t="shared" si="10"/>
        <v>48.256610758970538</v>
      </c>
    </row>
    <row r="44" spans="2:17" x14ac:dyDescent="0.25">
      <c r="B44" s="23">
        <v>35</v>
      </c>
      <c r="C44" s="3">
        <f t="shared" si="11"/>
        <v>0.69428571428571428</v>
      </c>
      <c r="D44" s="13">
        <f t="shared" si="0"/>
        <v>34.771695272195842</v>
      </c>
      <c r="E44" s="12">
        <f t="shared" si="1"/>
        <v>34.799999999999997</v>
      </c>
      <c r="F44" s="4">
        <f t="shared" si="2"/>
        <v>31.147695272195843</v>
      </c>
      <c r="G44" s="23">
        <f t="shared" si="3"/>
        <v>31.1</v>
      </c>
      <c r="H44" s="4">
        <f t="shared" si="12"/>
        <v>42.608567213648477</v>
      </c>
      <c r="I44" s="23">
        <f t="shared" si="4"/>
        <v>108.26729865564201</v>
      </c>
      <c r="J44" s="23">
        <f>VLOOKUP(G44,'FS antenna gain'!$A$2:$B$902,2)</f>
        <v>-2.2650617150066239</v>
      </c>
      <c r="K44" s="29">
        <f>VLOOKUP(E44,'vehicle radar antenna gain'!$A$3:$M$903,11)</f>
        <v>-22.484051844489731</v>
      </c>
      <c r="L44" s="23">
        <f t="shared" si="5"/>
        <v>-7.4840518444897306</v>
      </c>
      <c r="M44" s="23">
        <f t="shared" si="6"/>
        <v>-2.4840518444897306</v>
      </c>
      <c r="N44">
        <f t="shared" si="7"/>
        <v>-118.01641221513836</v>
      </c>
      <c r="O44">
        <f t="shared" si="8"/>
        <v>-113.01641221513836</v>
      </c>
      <c r="P44">
        <f t="shared" si="9"/>
        <v>28.016412215138359</v>
      </c>
      <c r="Q44">
        <f t="shared" si="10"/>
        <v>48.016412215138359</v>
      </c>
    </row>
    <row r="45" spans="2:17" x14ac:dyDescent="0.25">
      <c r="B45" s="23">
        <v>36</v>
      </c>
      <c r="C45" s="3">
        <f t="shared" si="11"/>
        <v>0.67500000000000004</v>
      </c>
      <c r="D45" s="13">
        <f t="shared" si="0"/>
        <v>34.019349989826459</v>
      </c>
      <c r="E45" s="12">
        <f t="shared" si="1"/>
        <v>34</v>
      </c>
      <c r="F45" s="4">
        <f t="shared" si="2"/>
        <v>30.39534998982646</v>
      </c>
      <c r="G45" s="23">
        <f t="shared" si="3"/>
        <v>30.4</v>
      </c>
      <c r="H45" s="4">
        <f t="shared" si="12"/>
        <v>43.433742643249154</v>
      </c>
      <c r="I45" s="23">
        <f t="shared" si="4"/>
        <v>108.43390511883277</v>
      </c>
      <c r="J45" s="23">
        <f>VLOOKUP(G45,'FS antenna gain'!$A$2:$B$902,2)</f>
        <v>-1.9821177018933085</v>
      </c>
      <c r="K45" s="29">
        <f>VLOOKUP(E45,'vehicle radar antenna gain'!$A$3:$M$903,11)</f>
        <v>-22.351293478260452</v>
      </c>
      <c r="L45" s="23">
        <f t="shared" si="5"/>
        <v>-7.3512934782604518</v>
      </c>
      <c r="M45" s="23">
        <f t="shared" si="6"/>
        <v>-2.3512934782604518</v>
      </c>
      <c r="N45">
        <f t="shared" si="7"/>
        <v>-117.76731629898654</v>
      </c>
      <c r="O45">
        <f t="shared" si="8"/>
        <v>-112.76731629898654</v>
      </c>
      <c r="P45">
        <f t="shared" si="9"/>
        <v>27.767316298986543</v>
      </c>
      <c r="Q45">
        <f t="shared" si="10"/>
        <v>47.767316298986543</v>
      </c>
    </row>
    <row r="46" spans="2:17" x14ac:dyDescent="0.25">
      <c r="B46" s="23">
        <v>37</v>
      </c>
      <c r="C46" s="3">
        <f t="shared" si="11"/>
        <v>0.65675675675675682</v>
      </c>
      <c r="D46" s="13">
        <f t="shared" si="0"/>
        <v>33.295178055230245</v>
      </c>
      <c r="E46" s="12">
        <f t="shared" si="1"/>
        <v>33.299999999999997</v>
      </c>
      <c r="F46" s="4">
        <f t="shared" si="2"/>
        <v>29.671178055230246</v>
      </c>
      <c r="G46" s="23">
        <f t="shared" si="3"/>
        <v>29.7</v>
      </c>
      <c r="H46" s="4">
        <f t="shared" si="12"/>
        <v>44.266127004742579</v>
      </c>
      <c r="I46" s="23">
        <f t="shared" si="4"/>
        <v>108.59879055924841</v>
      </c>
      <c r="J46" s="23">
        <f>VLOOKUP(G46,'FS antenna gain'!$A$2:$B$902,2)</f>
        <v>-1.7283447658091475</v>
      </c>
      <c r="K46" s="29">
        <f>VLOOKUP(E46,'vehicle radar antenna gain'!$A$3:$M$903,11)</f>
        <v>-22.196180978187169</v>
      </c>
      <c r="L46" s="23">
        <f t="shared" si="5"/>
        <v>-7.1961809781871686</v>
      </c>
      <c r="M46" s="23">
        <f t="shared" si="6"/>
        <v>-2.1961809781871686</v>
      </c>
      <c r="N46">
        <f t="shared" si="7"/>
        <v>-117.52331630324474</v>
      </c>
      <c r="O46">
        <f t="shared" si="8"/>
        <v>-112.52331630324474</v>
      </c>
      <c r="P46">
        <f t="shared" si="9"/>
        <v>27.523316303244741</v>
      </c>
      <c r="Q46">
        <f t="shared" si="10"/>
        <v>47.523316303244741</v>
      </c>
    </row>
    <row r="47" spans="2:17" x14ac:dyDescent="0.25">
      <c r="B47" s="23">
        <v>38</v>
      </c>
      <c r="C47" s="3">
        <f t="shared" si="11"/>
        <v>0.63947368421052631</v>
      </c>
      <c r="D47" s="13">
        <f t="shared" si="0"/>
        <v>32.597844887427804</v>
      </c>
      <c r="E47" s="12">
        <f t="shared" si="1"/>
        <v>32.6</v>
      </c>
      <c r="F47" s="4">
        <f t="shared" si="2"/>
        <v>28.973844887427806</v>
      </c>
      <c r="G47" s="23">
        <f t="shared" si="3"/>
        <v>29</v>
      </c>
      <c r="H47" s="4">
        <f t="shared" si="12"/>
        <v>45.105321193845853</v>
      </c>
      <c r="I47" s="23">
        <f t="shared" si="4"/>
        <v>108.76191564004301</v>
      </c>
      <c r="J47" s="23">
        <f>VLOOKUP(G47,'FS antenna gain'!$A$2:$B$902,2)</f>
        <v>-1.5060019368095894</v>
      </c>
      <c r="K47" s="29">
        <f>VLOOKUP(E47,'vehicle radar antenna gain'!$A$3:$M$903,11)</f>
        <v>-22.077373723645707</v>
      </c>
      <c r="L47" s="23">
        <f t="shared" si="5"/>
        <v>-7.0773737236457066</v>
      </c>
      <c r="M47" s="23">
        <f t="shared" si="6"/>
        <v>-2.0773737236457066</v>
      </c>
      <c r="N47">
        <f t="shared" si="7"/>
        <v>-117.3452913004983</v>
      </c>
      <c r="O47">
        <f t="shared" si="8"/>
        <v>-112.3452913004983</v>
      </c>
      <c r="P47">
        <f t="shared" si="9"/>
        <v>27.345291300498303</v>
      </c>
      <c r="Q47">
        <f t="shared" si="10"/>
        <v>47.345291300498303</v>
      </c>
    </row>
    <row r="48" spans="2:17" x14ac:dyDescent="0.25">
      <c r="B48" s="23">
        <v>39</v>
      </c>
      <c r="C48" s="3">
        <f t="shared" si="11"/>
        <v>0.62307692307692308</v>
      </c>
      <c r="D48" s="13">
        <f t="shared" si="0"/>
        <v>31.926081141749631</v>
      </c>
      <c r="E48" s="12">
        <f t="shared" si="1"/>
        <v>31.9</v>
      </c>
      <c r="F48" s="4">
        <f t="shared" si="2"/>
        <v>28.302081141749632</v>
      </c>
      <c r="G48" s="23">
        <f t="shared" si="3"/>
        <v>28.3</v>
      </c>
      <c r="H48" s="4">
        <f t="shared" si="12"/>
        <v>45.950952112007428</v>
      </c>
      <c r="I48" s="23">
        <f t="shared" si="4"/>
        <v>108.92325033420502</v>
      </c>
      <c r="J48" s="23">
        <f>VLOOKUP(G48,'FS antenna gain'!$A$2:$B$902,2)</f>
        <v>-1.2407128774429381</v>
      </c>
      <c r="K48" s="29">
        <f>VLOOKUP(E48,'vehicle radar antenna gain'!$A$3:$M$903,11)</f>
        <v>-21.915516522393109</v>
      </c>
      <c r="L48" s="23">
        <f t="shared" si="5"/>
        <v>-6.9155165223931085</v>
      </c>
      <c r="M48" s="23">
        <f t="shared" si="6"/>
        <v>-1.9155165223931085</v>
      </c>
      <c r="N48">
        <f t="shared" si="7"/>
        <v>-117.07947973404106</v>
      </c>
      <c r="O48">
        <f t="shared" si="8"/>
        <v>-112.07947973404106</v>
      </c>
      <c r="P48">
        <f t="shared" si="9"/>
        <v>27.079479734041058</v>
      </c>
      <c r="Q48">
        <f t="shared" si="10"/>
        <v>47.079479734041058</v>
      </c>
    </row>
    <row r="49" spans="2:17" x14ac:dyDescent="0.25">
      <c r="B49" s="23">
        <v>40</v>
      </c>
      <c r="C49" s="3">
        <f t="shared" si="11"/>
        <v>0.60750000000000004</v>
      </c>
      <c r="D49" s="13">
        <f t="shared" si="0"/>
        <v>31.278680693976405</v>
      </c>
      <c r="E49" s="12">
        <f t="shared" si="1"/>
        <v>31.3</v>
      </c>
      <c r="F49" s="4">
        <f t="shared" si="2"/>
        <v>27.654680693976406</v>
      </c>
      <c r="G49" s="23">
        <f t="shared" si="3"/>
        <v>27.7</v>
      </c>
      <c r="H49" s="4">
        <f t="shared" si="12"/>
        <v>46.802670863958177</v>
      </c>
      <c r="I49" s="23">
        <f t="shared" si="4"/>
        <v>109.08277279352444</v>
      </c>
      <c r="J49" s="23">
        <f>VLOOKUP(G49,'FS antenna gain'!$A$2:$B$902,2)</f>
        <v>-0.9687790409661261</v>
      </c>
      <c r="K49" s="29">
        <f>VLOOKUP(E49,'vehicle radar antenna gain'!$A$3:$M$903,11)</f>
        <v>-21.812274785823352</v>
      </c>
      <c r="L49" s="23">
        <f t="shared" si="5"/>
        <v>-6.8122747858233517</v>
      </c>
      <c r="M49" s="23">
        <f t="shared" si="6"/>
        <v>-1.8122747858233517</v>
      </c>
      <c r="N49">
        <f t="shared" si="7"/>
        <v>-116.86382662031392</v>
      </c>
      <c r="O49">
        <f t="shared" si="8"/>
        <v>-111.86382662031392</v>
      </c>
      <c r="P49">
        <f t="shared" si="9"/>
        <v>26.863826620313915</v>
      </c>
      <c r="Q49">
        <f t="shared" si="10"/>
        <v>46.863826620313915</v>
      </c>
    </row>
    <row r="50" spans="2:17" x14ac:dyDescent="0.25">
      <c r="B50" s="23">
        <v>41</v>
      </c>
      <c r="C50" s="3">
        <f t="shared" si="11"/>
        <v>0.59268292682926826</v>
      </c>
      <c r="D50" s="13">
        <f t="shared" si="0"/>
        <v>30.654498400924219</v>
      </c>
      <c r="E50" s="12">
        <f t="shared" si="1"/>
        <v>30.7</v>
      </c>
      <c r="F50" s="4">
        <f t="shared" si="2"/>
        <v>27.03049840092422</v>
      </c>
      <c r="G50" s="23">
        <f t="shared" si="3"/>
        <v>27</v>
      </c>
      <c r="H50" s="4">
        <f t="shared" si="12"/>
        <v>47.660151069840303</v>
      </c>
      <c r="I50" s="23">
        <f t="shared" si="4"/>
        <v>109.2404683368822</v>
      </c>
      <c r="J50" s="23">
        <f>VLOOKUP(G50,'FS antenna gain'!$A$2:$B$902,2)</f>
        <v>-0.73014609331036695</v>
      </c>
      <c r="K50" s="29">
        <f>VLOOKUP(E50,'vehicle radar antenna gain'!$A$3:$M$903,11)</f>
        <v>-21.664931119850319</v>
      </c>
      <c r="L50" s="23">
        <f t="shared" si="5"/>
        <v>-6.6649311198503192</v>
      </c>
      <c r="M50" s="23">
        <f t="shared" si="6"/>
        <v>-1.6649311198503192</v>
      </c>
      <c r="N50">
        <f t="shared" si="7"/>
        <v>-116.63554555004289</v>
      </c>
      <c r="O50">
        <f t="shared" si="8"/>
        <v>-111.63554555004289</v>
      </c>
      <c r="P50">
        <f t="shared" si="9"/>
        <v>26.635545550042892</v>
      </c>
      <c r="Q50">
        <f t="shared" si="10"/>
        <v>46.635545550042892</v>
      </c>
    </row>
    <row r="51" spans="2:17" x14ac:dyDescent="0.25">
      <c r="B51" s="23">
        <v>42</v>
      </c>
      <c r="C51" s="3">
        <f t="shared" si="11"/>
        <v>0.57857142857142863</v>
      </c>
      <c r="D51" s="13">
        <f t="shared" si="0"/>
        <v>30.052447711189831</v>
      </c>
      <c r="E51" s="12">
        <f t="shared" si="1"/>
        <v>30.1</v>
      </c>
      <c r="F51" s="4">
        <f t="shared" si="2"/>
        <v>26.428447711189833</v>
      </c>
      <c r="G51" s="23">
        <f t="shared" si="3"/>
        <v>26.4</v>
      </c>
      <c r="H51" s="4">
        <f t="shared" si="12"/>
        <v>48.523087288423845</v>
      </c>
      <c r="I51" s="23">
        <f t="shared" si="4"/>
        <v>109.39632854715222</v>
      </c>
      <c r="J51" s="23">
        <f>VLOOKUP(G51,'FS antenna gain'!$A$2:$B$902,2)</f>
        <v>-0.44494570157963409</v>
      </c>
      <c r="K51" s="29">
        <f>VLOOKUP(E51,'vehicle radar antenna gain'!$A$3:$M$903,11)</f>
        <v>-21.557607156534282</v>
      </c>
      <c r="L51" s="23">
        <f t="shared" si="5"/>
        <v>-6.5576071565342815</v>
      </c>
      <c r="M51" s="23">
        <f t="shared" si="6"/>
        <v>-1.5576071565342815</v>
      </c>
      <c r="N51">
        <f t="shared" si="7"/>
        <v>-116.39888140526614</v>
      </c>
      <c r="O51">
        <f t="shared" si="8"/>
        <v>-111.39888140526614</v>
      </c>
      <c r="P51">
        <f t="shared" si="9"/>
        <v>26.398881405266138</v>
      </c>
      <c r="Q51">
        <f t="shared" si="10"/>
        <v>46.398881405266138</v>
      </c>
    </row>
    <row r="52" spans="2:17" x14ac:dyDescent="0.25">
      <c r="B52" s="23">
        <v>43</v>
      </c>
      <c r="C52" s="3">
        <f t="shared" si="11"/>
        <v>0.56511627906976747</v>
      </c>
      <c r="D52" s="13">
        <f t="shared" si="0"/>
        <v>29.471498185604474</v>
      </c>
      <c r="E52" s="12">
        <f t="shared" si="1"/>
        <v>29.5</v>
      </c>
      <c r="F52" s="4">
        <f t="shared" si="2"/>
        <v>25.847498185604476</v>
      </c>
      <c r="G52" s="23">
        <f t="shared" si="3"/>
        <v>25.8</v>
      </c>
      <c r="H52" s="4">
        <f t="shared" si="12"/>
        <v>49.391193547028195</v>
      </c>
      <c r="I52" s="23">
        <f t="shared" si="4"/>
        <v>109.55035046654359</v>
      </c>
      <c r="J52" s="23">
        <f>VLOOKUP(G52,'FS antenna gain'!$A$2:$B$902,2)</f>
        <v>-0.23654463841644002</v>
      </c>
      <c r="K52" s="29">
        <f>VLOOKUP(E52,'vehicle radar antenna gain'!$A$3:$M$903,11)</f>
        <v>-21.426439962299071</v>
      </c>
      <c r="L52" s="23">
        <f t="shared" si="5"/>
        <v>-6.4264399622990709</v>
      </c>
      <c r="M52" s="23">
        <f t="shared" si="6"/>
        <v>-1.4264399622990709</v>
      </c>
      <c r="N52">
        <f t="shared" si="7"/>
        <v>-116.2133350672591</v>
      </c>
      <c r="O52">
        <f t="shared" si="8"/>
        <v>-111.2133350672591</v>
      </c>
      <c r="P52">
        <f t="shared" si="9"/>
        <v>26.213335067259095</v>
      </c>
      <c r="Q52">
        <f t="shared" si="10"/>
        <v>46.213335067259095</v>
      </c>
    </row>
    <row r="53" spans="2:17" x14ac:dyDescent="0.25">
      <c r="B53" s="23">
        <v>44</v>
      </c>
      <c r="C53" s="3">
        <f t="shared" si="11"/>
        <v>0.55227272727272725</v>
      </c>
      <c r="D53" s="13">
        <f t="shared" si="0"/>
        <v>28.910672975041155</v>
      </c>
      <c r="E53" s="12">
        <f t="shared" si="1"/>
        <v>28.9</v>
      </c>
      <c r="F53" s="4">
        <f t="shared" si="2"/>
        <v>25.286672975041157</v>
      </c>
      <c r="G53" s="23">
        <f t="shared" si="3"/>
        <v>25.3</v>
      </c>
      <c r="H53" s="4">
        <f t="shared" si="12"/>
        <v>50.264201973173712</v>
      </c>
      <c r="I53" s="23">
        <f t="shared" si="4"/>
        <v>109.70253588083813</v>
      </c>
      <c r="J53" s="23">
        <f>VLOOKUP(G53,'FS antenna gain'!$A$2:$B$902,2)</f>
        <v>-2.4065018731135979E-2</v>
      </c>
      <c r="K53" s="29">
        <f>VLOOKUP(E53,'vehicle radar antenna gain'!$A$3:$M$903,11)</f>
        <v>-21.269997039015092</v>
      </c>
      <c r="L53" s="23">
        <f t="shared" si="5"/>
        <v>-6.2699970390150916</v>
      </c>
      <c r="M53" s="23">
        <f t="shared" si="6"/>
        <v>-1.2699970390150916</v>
      </c>
      <c r="N53">
        <f t="shared" si="7"/>
        <v>-115.99659793858436</v>
      </c>
      <c r="O53">
        <f t="shared" si="8"/>
        <v>-110.99659793858436</v>
      </c>
      <c r="P53">
        <f t="shared" si="9"/>
        <v>25.996597938584358</v>
      </c>
      <c r="Q53">
        <f t="shared" si="10"/>
        <v>45.996597938584358</v>
      </c>
    </row>
    <row r="54" spans="2:17" x14ac:dyDescent="0.25">
      <c r="B54" s="23">
        <v>45</v>
      </c>
      <c r="C54" s="3">
        <f t="shared" si="11"/>
        <v>0.54</v>
      </c>
      <c r="D54" s="13">
        <f t="shared" si="0"/>
        <v>28.369046293278583</v>
      </c>
      <c r="E54" s="12">
        <f t="shared" si="1"/>
        <v>28.4</v>
      </c>
      <c r="F54" s="4">
        <f t="shared" si="2"/>
        <v>24.745046293278584</v>
      </c>
      <c r="G54" s="23">
        <f t="shared" si="3"/>
        <v>24.7</v>
      </c>
      <c r="H54" s="4">
        <f t="shared" si="12"/>
        <v>51.141861522631338</v>
      </c>
      <c r="I54" s="23">
        <f t="shared" si="4"/>
        <v>109.85289068365756</v>
      </c>
      <c r="J54" s="23">
        <f>VLOOKUP(G54,'FS antenna gain'!$A$2:$B$902,2)</f>
        <v>0.28057033307984369</v>
      </c>
      <c r="K54" s="29">
        <f>VLOOKUP(E54,'vehicle radar antenna gain'!$A$3:$M$903,11)</f>
        <v>-21.155906255490979</v>
      </c>
      <c r="L54" s="23">
        <f t="shared" si="5"/>
        <v>-6.1559062554909794</v>
      </c>
      <c r="M54" s="23">
        <f t="shared" si="6"/>
        <v>-1.1559062554909794</v>
      </c>
      <c r="N54">
        <f t="shared" si="7"/>
        <v>-115.72822660606869</v>
      </c>
      <c r="O54">
        <f t="shared" si="8"/>
        <v>-110.72822660606869</v>
      </c>
      <c r="P54">
        <f t="shared" si="9"/>
        <v>25.728226606068688</v>
      </c>
      <c r="Q54">
        <f t="shared" si="10"/>
        <v>45.728226606068688</v>
      </c>
    </row>
    <row r="55" spans="2:17" ht="15.75" customHeight="1" x14ac:dyDescent="0.25">
      <c r="B55" s="23">
        <v>46</v>
      </c>
      <c r="C55" s="3">
        <f t="shared" si="11"/>
        <v>0.52826086956521745</v>
      </c>
      <c r="D55" s="13">
        <f t="shared" si="0"/>
        <v>27.845740914370857</v>
      </c>
      <c r="E55" s="12">
        <f t="shared" si="1"/>
        <v>27.8</v>
      </c>
      <c r="F55" s="4">
        <f t="shared" si="2"/>
        <v>24.221740914370859</v>
      </c>
      <c r="G55" s="23">
        <f t="shared" si="3"/>
        <v>24.2</v>
      </c>
      <c r="H55" s="4">
        <f t="shared" si="12"/>
        <v>52.023936798362342</v>
      </c>
      <c r="I55" s="23">
        <f t="shared" si="4"/>
        <v>110.0014243125899</v>
      </c>
      <c r="J55" s="23">
        <f>VLOOKUP(G55,'FS antenna gain'!$A$2:$B$902,2)</f>
        <v>0.50352194629260794</v>
      </c>
      <c r="K55" s="29">
        <f>VLOOKUP(E55,'vehicle radar antenna gain'!$A$3:$M$903,11)</f>
        <v>-21.039781661397768</v>
      </c>
      <c r="L55" s="23">
        <f t="shared" si="5"/>
        <v>-6.0397816613977682</v>
      </c>
      <c r="M55" s="23">
        <f t="shared" si="6"/>
        <v>-1.0397816613977682</v>
      </c>
      <c r="N55">
        <f t="shared" si="7"/>
        <v>-115.53768402769506</v>
      </c>
      <c r="O55">
        <f t="shared" si="8"/>
        <v>-110.53768402769506</v>
      </c>
      <c r="P55">
        <f t="shared" si="9"/>
        <v>25.537684027695065</v>
      </c>
      <c r="Q55">
        <f t="shared" si="10"/>
        <v>45.537684027695065</v>
      </c>
    </row>
    <row r="56" spans="2:17" ht="15.75" customHeight="1" x14ac:dyDescent="0.25">
      <c r="B56" s="23">
        <v>47</v>
      </c>
      <c r="C56" s="3">
        <f t="shared" si="11"/>
        <v>0.51702127659574471</v>
      </c>
      <c r="D56" s="13">
        <f t="shared" si="0"/>
        <v>27.339925717157502</v>
      </c>
      <c r="E56" s="12">
        <f t="shared" si="1"/>
        <v>27.3</v>
      </c>
      <c r="F56" s="4">
        <f t="shared" si="2"/>
        <v>23.715925717157504</v>
      </c>
      <c r="G56" s="23">
        <f t="shared" si="3"/>
        <v>23.7</v>
      </c>
      <c r="H56" s="4">
        <f t="shared" si="12"/>
        <v>52.910206954802206</v>
      </c>
      <c r="I56" s="23">
        <f t="shared" si="4"/>
        <v>110.14814924969431</v>
      </c>
      <c r="J56" s="23">
        <f>VLOOKUP(G56,'FS antenna gain'!$A$2:$B$902,2)</f>
        <v>0.73114793641165221</v>
      </c>
      <c r="K56" s="29">
        <f>VLOOKUP(E56,'vehicle radar antenna gain'!$A$3:$M$903,11)</f>
        <v>-20.921549428237959</v>
      </c>
      <c r="L56" s="23">
        <f t="shared" si="5"/>
        <v>-5.9215494282379595</v>
      </c>
      <c r="M56" s="23">
        <f t="shared" si="6"/>
        <v>-0.92154942823795949</v>
      </c>
      <c r="N56">
        <f t="shared" si="7"/>
        <v>-115.33855074152063</v>
      </c>
      <c r="O56">
        <f t="shared" si="8"/>
        <v>-110.33855074152063</v>
      </c>
      <c r="P56">
        <f t="shared" si="9"/>
        <v>25.338550741520635</v>
      </c>
      <c r="Q56">
        <f t="shared" si="10"/>
        <v>45.338550741520635</v>
      </c>
    </row>
    <row r="57" spans="2:17" ht="15.75" customHeight="1" x14ac:dyDescent="0.25">
      <c r="B57" s="23">
        <v>48</v>
      </c>
      <c r="C57" s="3">
        <f t="shared" si="11"/>
        <v>0.50624999999999998</v>
      </c>
      <c r="D57" s="13">
        <f t="shared" si="0"/>
        <v>26.850813293954523</v>
      </c>
      <c r="E57" s="12">
        <f t="shared" si="1"/>
        <v>26.9</v>
      </c>
      <c r="F57" s="4">
        <f t="shared" si="2"/>
        <v>23.226813293954525</v>
      </c>
      <c r="G57" s="23">
        <f t="shared" si="3"/>
        <v>23.2</v>
      </c>
      <c r="H57" s="4">
        <f t="shared" si="12"/>
        <v>53.800464682008091</v>
      </c>
      <c r="I57" s="23">
        <f t="shared" si="4"/>
        <v>110.29308057957388</v>
      </c>
      <c r="J57" s="23">
        <f>VLOOKUP(G57,'FS antenna gain'!$A$2:$B$902,2)</f>
        <v>0.96364851336070956</v>
      </c>
      <c r="K57" s="29">
        <f>VLOOKUP(E57,'vehicle radar antenna gain'!$A$3:$M$903,11)</f>
        <v>-20.801131633058461</v>
      </c>
      <c r="L57" s="23">
        <f t="shared" si="5"/>
        <v>-5.8011316330584606</v>
      </c>
      <c r="M57" s="23">
        <f t="shared" si="6"/>
        <v>-0.80113163305846058</v>
      </c>
      <c r="N57">
        <f t="shared" si="7"/>
        <v>-115.13056369927163</v>
      </c>
      <c r="O57">
        <f t="shared" si="8"/>
        <v>-110.13056369927163</v>
      </c>
      <c r="P57">
        <f t="shared" si="9"/>
        <v>25.130563699271633</v>
      </c>
      <c r="Q57">
        <f t="shared" si="10"/>
        <v>45.130563699271633</v>
      </c>
    </row>
    <row r="58" spans="2:17" x14ac:dyDescent="0.25">
      <c r="B58" s="23">
        <v>49</v>
      </c>
      <c r="C58" s="3">
        <f t="shared" si="11"/>
        <v>0.49591836734693878</v>
      </c>
      <c r="D58" s="13">
        <f t="shared" si="0"/>
        <v>26.377657635902665</v>
      </c>
      <c r="E58" s="12">
        <f t="shared" si="1"/>
        <v>26.4</v>
      </c>
      <c r="F58" s="4">
        <f t="shared" si="2"/>
        <v>22.753657635902666</v>
      </c>
      <c r="G58" s="23">
        <f t="shared" si="3"/>
        <v>22.8</v>
      </c>
      <c r="H58" s="4">
        <f t="shared" si="12"/>
        <v>54.694515264329745</v>
      </c>
      <c r="I58" s="23">
        <f t="shared" si="4"/>
        <v>110.43623559883986</v>
      </c>
      <c r="J58" s="23">
        <f>VLOOKUP(G58,'FS antenna gain'!$A$2:$B$902,2)</f>
        <v>1.1055768356529754</v>
      </c>
      <c r="K58" s="29">
        <f>VLOOKUP(E58,'vehicle radar antenna gain'!$A$3:$M$903,11)</f>
        <v>-20.678445949972989</v>
      </c>
      <c r="L58" s="23">
        <f t="shared" si="5"/>
        <v>-5.6784459499729891</v>
      </c>
      <c r="M58" s="23">
        <f t="shared" si="6"/>
        <v>-0.67844594997298913</v>
      </c>
      <c r="N58">
        <f t="shared" si="7"/>
        <v>-115.00910471315987</v>
      </c>
      <c r="O58">
        <f t="shared" si="8"/>
        <v>-110.00910471315987</v>
      </c>
      <c r="P58">
        <f t="shared" si="9"/>
        <v>25.009104713159871</v>
      </c>
      <c r="Q58">
        <f t="shared" si="10"/>
        <v>45.009104713159871</v>
      </c>
    </row>
    <row r="59" spans="2:17" x14ac:dyDescent="0.25">
      <c r="B59" s="23">
        <v>50</v>
      </c>
      <c r="C59" s="3">
        <f t="shared" si="11"/>
        <v>0.48599999999999999</v>
      </c>
      <c r="D59" s="13">
        <f t="shared" si="0"/>
        <v>25.91975190374735</v>
      </c>
      <c r="E59" s="12">
        <f t="shared" si="1"/>
        <v>25.9</v>
      </c>
      <c r="F59" s="4">
        <f t="shared" si="2"/>
        <v>22.295751903747352</v>
      </c>
      <c r="G59" s="23">
        <f t="shared" si="3"/>
        <v>22.3</v>
      </c>
      <c r="H59" s="4">
        <f t="shared" si="12"/>
        <v>55.59217570845739</v>
      </c>
      <c r="I59" s="23">
        <f t="shared" si="4"/>
        <v>110.57763347139144</v>
      </c>
      <c r="J59" s="23">
        <f>VLOOKUP(G59,'FS antenna gain'!$A$2:$B$902,2)</f>
        <v>1.3463264344602948</v>
      </c>
      <c r="K59" s="29">
        <f>VLOOKUP(E59,'vehicle radar antenna gain'!$A$3:$M$903,11)</f>
        <v>-20.553405312075078</v>
      </c>
      <c r="L59" s="23">
        <f t="shared" si="5"/>
        <v>-5.5534053120750784</v>
      </c>
      <c r="M59" s="23">
        <f t="shared" si="6"/>
        <v>-0.55340531207507837</v>
      </c>
      <c r="N59">
        <f t="shared" si="7"/>
        <v>-114.78471234900623</v>
      </c>
      <c r="O59">
        <f t="shared" si="8"/>
        <v>-109.78471234900623</v>
      </c>
      <c r="P59">
        <f t="shared" si="9"/>
        <v>24.784712349006227</v>
      </c>
      <c r="Q59">
        <f t="shared" si="10"/>
        <v>44.784712349006227</v>
      </c>
    </row>
    <row r="60" spans="2:17" x14ac:dyDescent="0.25">
      <c r="B60" s="23">
        <v>51</v>
      </c>
      <c r="C60" s="3">
        <f t="shared" si="11"/>
        <v>0.47647058823529415</v>
      </c>
      <c r="D60" s="13">
        <f t="shared" si="0"/>
        <v>25.476426289843662</v>
      </c>
      <c r="E60" s="12">
        <f t="shared" si="1"/>
        <v>25.5</v>
      </c>
      <c r="F60" s="4">
        <f t="shared" si="2"/>
        <v>21.852426289843663</v>
      </c>
      <c r="G60" s="23">
        <f t="shared" si="3"/>
        <v>21.9</v>
      </c>
      <c r="H60" s="4">
        <f t="shared" si="12"/>
        <v>56.49327393592975</v>
      </c>
      <c r="I60" s="23">
        <f t="shared" si="4"/>
        <v>110.71729492448799</v>
      </c>
      <c r="J60" s="23">
        <f>VLOOKUP(G60,'FS antenna gain'!$A$2:$B$902,2)</f>
        <v>1.5925356705491964</v>
      </c>
      <c r="K60" s="29">
        <f>VLOOKUP(E60,'vehicle radar antenna gain'!$A$3:$M$903,11)</f>
        <v>-20.47721242913595</v>
      </c>
      <c r="L60" s="23">
        <f t="shared" si="5"/>
        <v>-5.4772124291359496</v>
      </c>
      <c r="M60" s="23">
        <f t="shared" si="6"/>
        <v>-0.47721242913594963</v>
      </c>
      <c r="N60">
        <f t="shared" si="7"/>
        <v>-114.60197168307474</v>
      </c>
      <c r="O60">
        <f t="shared" si="8"/>
        <v>-109.60197168307474</v>
      </c>
      <c r="P60">
        <f t="shared" si="9"/>
        <v>24.601971683074737</v>
      </c>
      <c r="Q60">
        <f t="shared" si="10"/>
        <v>44.601971683074737</v>
      </c>
    </row>
    <row r="61" spans="2:17" x14ac:dyDescent="0.25">
      <c r="B61" s="23">
        <v>52</v>
      </c>
      <c r="C61" s="3">
        <f t="shared" si="11"/>
        <v>0.46730769230769231</v>
      </c>
      <c r="D61" s="13">
        <f t="shared" si="0"/>
        <v>25.047045974797072</v>
      </c>
      <c r="E61" s="12">
        <f t="shared" si="1"/>
        <v>25</v>
      </c>
      <c r="F61" s="4">
        <f t="shared" si="2"/>
        <v>21.423045974797073</v>
      </c>
      <c r="G61" s="23">
        <f t="shared" si="3"/>
        <v>21.4</v>
      </c>
      <c r="H61" s="4">
        <f t="shared" si="12"/>
        <v>57.397648035437825</v>
      </c>
      <c r="I61" s="23">
        <f t="shared" si="4"/>
        <v>110.85524198110551</v>
      </c>
      <c r="J61" s="23">
        <f>VLOOKUP(G61,'FS antenna gain'!$A$2:$B$902,2)</f>
        <v>1.8444579246958739</v>
      </c>
      <c r="K61" s="29">
        <f>VLOOKUP(E61,'vehicle radar antenna gain'!$A$3:$M$903,11)</f>
        <v>-20.348209852707189</v>
      </c>
      <c r="L61" s="23">
        <f t="shared" si="5"/>
        <v>-5.3482098527071891</v>
      </c>
      <c r="M61" s="23">
        <f t="shared" si="6"/>
        <v>-0.34820985270718907</v>
      </c>
      <c r="N61">
        <f t="shared" si="7"/>
        <v>-114.35899390911682</v>
      </c>
      <c r="O61">
        <f t="shared" si="8"/>
        <v>-109.35899390911682</v>
      </c>
      <c r="P61">
        <f t="shared" si="9"/>
        <v>24.358993909116819</v>
      </c>
      <c r="Q61">
        <f t="shared" si="10"/>
        <v>44.358993909116819</v>
      </c>
    </row>
    <row r="62" spans="2:17" x14ac:dyDescent="0.25">
      <c r="B62" s="23">
        <v>53</v>
      </c>
      <c r="C62" s="3">
        <f t="shared" si="11"/>
        <v>0.45849056603773586</v>
      </c>
      <c r="D62" s="13">
        <f t="shared" si="0"/>
        <v>24.631009180263614</v>
      </c>
      <c r="E62" s="12">
        <f t="shared" si="1"/>
        <v>24.6</v>
      </c>
      <c r="F62" s="4">
        <f t="shared" si="2"/>
        <v>21.007009180263616</v>
      </c>
      <c r="G62" s="23">
        <f t="shared" si="3"/>
        <v>21</v>
      </c>
      <c r="H62" s="4">
        <f t="shared" si="12"/>
        <v>58.305145570524047</v>
      </c>
      <c r="I62" s="23">
        <f t="shared" si="4"/>
        <v>110.99149772453615</v>
      </c>
      <c r="J62" s="23">
        <f>VLOOKUP(G62,'FS antenna gain'!$A$2:$B$902,2)</f>
        <v>1.9984656423163329</v>
      </c>
      <c r="K62" s="29">
        <f>VLOOKUP(E62,'vehicle radar antenna gain'!$A$3:$M$903,11)</f>
        <v>-20.243136329177311</v>
      </c>
      <c r="L62" s="23">
        <f t="shared" si="5"/>
        <v>-5.243136329177311</v>
      </c>
      <c r="M62" s="23">
        <f t="shared" si="6"/>
        <v>-0.24313632917731098</v>
      </c>
      <c r="N62">
        <f t="shared" si="7"/>
        <v>-114.23616841139712</v>
      </c>
      <c r="O62">
        <f t="shared" si="8"/>
        <v>-109.23616841139712</v>
      </c>
      <c r="P62">
        <f t="shared" si="9"/>
        <v>24.236168411397117</v>
      </c>
      <c r="Q62">
        <f t="shared" si="10"/>
        <v>44.236168411397117</v>
      </c>
    </row>
    <row r="63" spans="2:17" x14ac:dyDescent="0.25">
      <c r="B63" s="23">
        <v>54</v>
      </c>
      <c r="C63" s="3">
        <f t="shared" si="11"/>
        <v>0.45</v>
      </c>
      <c r="D63" s="13">
        <f t="shared" si="0"/>
        <v>24.22774531795417</v>
      </c>
      <c r="E63" s="12">
        <f t="shared" si="1"/>
        <v>24.2</v>
      </c>
      <c r="F63" s="4">
        <f t="shared" si="2"/>
        <v>20.603745317954171</v>
      </c>
      <c r="G63" s="23">
        <f t="shared" si="3"/>
        <v>20.6</v>
      </c>
      <c r="H63" s="4">
        <f t="shared" si="12"/>
        <v>59.215622938545529</v>
      </c>
      <c r="I63" s="23">
        <f t="shared" si="4"/>
        <v>111.12608609161754</v>
      </c>
      <c r="J63" s="23">
        <f>VLOOKUP(G63,'FS antenna gain'!$A$2:$B$902,2)</f>
        <v>2.2072675014354886</v>
      </c>
      <c r="K63" s="29">
        <f>VLOOKUP(E63,'vehicle radar antenna gain'!$A$3:$M$903,11)</f>
        <v>-20.109365361249651</v>
      </c>
      <c r="L63" s="23">
        <f t="shared" si="5"/>
        <v>-5.109365361249651</v>
      </c>
      <c r="M63" s="23">
        <f t="shared" si="6"/>
        <v>-0.10936536124965102</v>
      </c>
      <c r="N63">
        <f t="shared" si="7"/>
        <v>-114.02818395143169</v>
      </c>
      <c r="O63">
        <f t="shared" si="8"/>
        <v>-109.02818395143169</v>
      </c>
      <c r="P63">
        <f t="shared" si="9"/>
        <v>24.028183951431686</v>
      </c>
      <c r="Q63">
        <f t="shared" si="10"/>
        <v>44.028183951431686</v>
      </c>
    </row>
    <row r="64" spans="2:17" x14ac:dyDescent="0.25">
      <c r="B64" s="23">
        <v>55</v>
      </c>
      <c r="C64" s="3">
        <f t="shared" si="11"/>
        <v>0.44181818181818183</v>
      </c>
      <c r="D64" s="13">
        <f t="shared" si="0"/>
        <v>23.836713233743446</v>
      </c>
      <c r="E64" s="12">
        <f t="shared" si="1"/>
        <v>23.8</v>
      </c>
      <c r="F64" s="4">
        <f t="shared" si="2"/>
        <v>20.212713233743447</v>
      </c>
      <c r="G64" s="23">
        <f t="shared" si="3"/>
        <v>20.2</v>
      </c>
      <c r="H64" s="4">
        <f t="shared" si="12"/>
        <v>60.12894477703729</v>
      </c>
      <c r="I64" s="23">
        <f t="shared" si="4"/>
        <v>111.25903169136461</v>
      </c>
      <c r="J64" s="23">
        <f>VLOOKUP(G64,'FS antenna gain'!$A$2:$B$902,2)</f>
        <v>2.4740465751521015</v>
      </c>
      <c r="K64" s="29">
        <f>VLOOKUP(E64,'vehicle radar antenna gain'!$A$3:$M$903,11)</f>
        <v>-20.027764078474309</v>
      </c>
      <c r="L64" s="23">
        <f t="shared" si="5"/>
        <v>-5.0277640784743092</v>
      </c>
      <c r="M64" s="23">
        <f t="shared" si="6"/>
        <v>-2.7764078474309173E-2</v>
      </c>
      <c r="N64">
        <f t="shared" si="7"/>
        <v>-113.81274919468682</v>
      </c>
      <c r="O64">
        <f t="shared" si="8"/>
        <v>-108.81274919468682</v>
      </c>
      <c r="P64">
        <f t="shared" si="9"/>
        <v>23.812749194686816</v>
      </c>
      <c r="Q64">
        <f t="shared" si="10"/>
        <v>43.812749194686816</v>
      </c>
    </row>
    <row r="65" spans="2:17" x14ac:dyDescent="0.25">
      <c r="B65" s="23">
        <v>56</v>
      </c>
      <c r="C65" s="3">
        <f t="shared" si="11"/>
        <v>0.43392857142857144</v>
      </c>
      <c r="D65" s="13">
        <f t="shared" si="0"/>
        <v>23.457399544913951</v>
      </c>
      <c r="E65" s="12">
        <f t="shared" si="1"/>
        <v>23.5</v>
      </c>
      <c r="F65" s="4">
        <f t="shared" si="2"/>
        <v>19.833399544913952</v>
      </c>
      <c r="G65" s="23">
        <f t="shared" si="3"/>
        <v>19.8</v>
      </c>
      <c r="H65" s="4">
        <f t="shared" si="12"/>
        <v>61.044983413872757</v>
      </c>
      <c r="I65" s="23">
        <f t="shared" si="4"/>
        <v>111.39035964612725</v>
      </c>
      <c r="J65" s="23">
        <f>VLOOKUP(G65,'FS antenna gain'!$A$2:$B$902,2)</f>
        <v>2.6373182541260363</v>
      </c>
      <c r="K65" s="29">
        <f>VLOOKUP(E65,'vehicle radar antenna gain'!$A$3:$M$903,11)</f>
        <v>-19.94512765670267</v>
      </c>
      <c r="L65" s="23">
        <f t="shared" si="5"/>
        <v>-4.9451276567026703</v>
      </c>
      <c r="M65" s="23">
        <f t="shared" si="6"/>
        <v>5.4872343297329707E-2</v>
      </c>
      <c r="N65">
        <f t="shared" si="7"/>
        <v>-113.69816904870387</v>
      </c>
      <c r="O65">
        <f t="shared" si="8"/>
        <v>-108.69816904870387</v>
      </c>
      <c r="P65">
        <f t="shared" si="9"/>
        <v>23.698169048703875</v>
      </c>
      <c r="Q65">
        <f t="shared" si="10"/>
        <v>43.698169048703875</v>
      </c>
    </row>
    <row r="66" spans="2:17" x14ac:dyDescent="0.25">
      <c r="B66" s="23">
        <v>57</v>
      </c>
      <c r="C66" s="3">
        <f t="shared" si="11"/>
        <v>0.4263157894736842</v>
      </c>
      <c r="D66" s="13">
        <f t="shared" si="0"/>
        <v>23.089317067917158</v>
      </c>
      <c r="E66" s="12">
        <f t="shared" si="1"/>
        <v>23.1</v>
      </c>
      <c r="F66" s="4">
        <f t="shared" si="2"/>
        <v>19.465317067917159</v>
      </c>
      <c r="G66" s="23">
        <f t="shared" si="3"/>
        <v>19.5</v>
      </c>
      <c r="H66" s="4">
        <f t="shared" si="12"/>
        <v>61.963618357871901</v>
      </c>
      <c r="I66" s="23">
        <f t="shared" si="4"/>
        <v>111.52009545270965</v>
      </c>
      <c r="J66" s="23">
        <f>VLOOKUP(G66,'FS antenna gain'!$A$2:$B$902,2)</f>
        <v>2.8030827266013603</v>
      </c>
      <c r="K66" s="29">
        <f>VLOOKUP(E66,'vehicle radar antenna gain'!$A$3:$M$903,11)</f>
        <v>-19.833289421008789</v>
      </c>
      <c r="L66" s="23">
        <f t="shared" si="5"/>
        <v>-4.8332894210087893</v>
      </c>
      <c r="M66" s="23">
        <f t="shared" si="6"/>
        <v>0.16671057899121067</v>
      </c>
      <c r="N66">
        <f t="shared" si="7"/>
        <v>-113.55030214711708</v>
      </c>
      <c r="O66">
        <f t="shared" si="8"/>
        <v>-108.55030214711708</v>
      </c>
      <c r="P66">
        <f t="shared" si="9"/>
        <v>23.55030214711708</v>
      </c>
      <c r="Q66">
        <f t="shared" si="10"/>
        <v>43.55030214711708</v>
      </c>
    </row>
    <row r="67" spans="2:17" x14ac:dyDescent="0.25">
      <c r="B67" s="23">
        <v>58</v>
      </c>
      <c r="C67" s="3">
        <f t="shared" si="11"/>
        <v>0.41896551724137931</v>
      </c>
      <c r="D67" s="13">
        <f t="shared" si="0"/>
        <v>22.732003333566205</v>
      </c>
      <c r="E67" s="12">
        <f t="shared" si="1"/>
        <v>22.7</v>
      </c>
      <c r="F67" s="4">
        <f t="shared" si="2"/>
        <v>19.108003333566206</v>
      </c>
      <c r="G67" s="23">
        <f t="shared" si="3"/>
        <v>19.100000000000001</v>
      </c>
      <c r="H67" s="4">
        <f t="shared" si="12"/>
        <v>62.884735826748923</v>
      </c>
      <c r="I67" s="23">
        <f t="shared" si="4"/>
        <v>111.6482648611713</v>
      </c>
      <c r="J67" s="23">
        <f>VLOOKUP(G67,'FS antenna gain'!$A$2:$B$902,2)</f>
        <v>3.0281138294711312</v>
      </c>
      <c r="K67" s="29">
        <f>VLOOKUP(E67,'vehicle radar antenna gain'!$A$3:$M$903,11)</f>
        <v>-19.690736309837639</v>
      </c>
      <c r="L67" s="23">
        <f t="shared" si="5"/>
        <v>-4.6907363098376393</v>
      </c>
      <c r="M67" s="23">
        <f t="shared" si="6"/>
        <v>0.30926369016236066</v>
      </c>
      <c r="N67">
        <f t="shared" si="7"/>
        <v>-113.31088734153781</v>
      </c>
      <c r="O67">
        <f t="shared" si="8"/>
        <v>-108.31088734153781</v>
      </c>
      <c r="P67">
        <f t="shared" si="9"/>
        <v>23.310887341537807</v>
      </c>
      <c r="Q67">
        <f t="shared" si="10"/>
        <v>43.310887341537807</v>
      </c>
    </row>
    <row r="68" spans="2:17" x14ac:dyDescent="0.25">
      <c r="B68" s="23">
        <v>59</v>
      </c>
      <c r="C68" s="3">
        <f t="shared" si="11"/>
        <v>0.41186440677966102</v>
      </c>
      <c r="D68" s="13">
        <f t="shared" si="0"/>
        <v>22.385019186251135</v>
      </c>
      <c r="E68" s="12">
        <f t="shared" si="1"/>
        <v>22.4</v>
      </c>
      <c r="F68" s="4">
        <f t="shared" si="2"/>
        <v>18.761019186251136</v>
      </c>
      <c r="G68" s="23">
        <f t="shared" si="3"/>
        <v>18.8</v>
      </c>
      <c r="H68" s="4">
        <f t="shared" si="12"/>
        <v>63.808228309521333</v>
      </c>
      <c r="I68" s="23">
        <f t="shared" si="4"/>
        <v>111.77489376928003</v>
      </c>
      <c r="J68" s="23">
        <f>VLOOKUP(G68,'FS antenna gain'!$A$2:$B$902,2)</f>
        <v>3.2000017790723199</v>
      </c>
      <c r="K68" s="29">
        <f>VLOOKUP(E68,'vehicle radar antenna gain'!$A$3:$M$903,11)</f>
        <v>-19.60368266834903</v>
      </c>
      <c r="L68" s="23">
        <f t="shared" si="5"/>
        <v>-4.6036826683490304</v>
      </c>
      <c r="M68" s="23">
        <f t="shared" si="6"/>
        <v>0.39631733165096961</v>
      </c>
      <c r="N68">
        <f t="shared" si="7"/>
        <v>-113.17857465855673</v>
      </c>
      <c r="O68">
        <f t="shared" si="8"/>
        <v>-108.17857465855673</v>
      </c>
      <c r="P68">
        <f>-(N68-$I$4)</f>
        <v>23.178574658556727</v>
      </c>
      <c r="Q68">
        <f t="shared" si="10"/>
        <v>43.178574658556727</v>
      </c>
    </row>
    <row r="69" spans="2:17" x14ac:dyDescent="0.25">
      <c r="B69" s="23">
        <v>60</v>
      </c>
      <c r="C69" s="3">
        <f t="shared" si="11"/>
        <v>0.40500000000000003</v>
      </c>
      <c r="D69" s="13">
        <f t="shared" si="0"/>
        <v>22.047947463560387</v>
      </c>
      <c r="E69" s="12">
        <f t="shared" si="1"/>
        <v>22</v>
      </c>
      <c r="F69" s="4">
        <f t="shared" si="2"/>
        <v>18.423947463560388</v>
      </c>
      <c r="G69" s="23">
        <f t="shared" si="3"/>
        <v>18.399999999999999</v>
      </c>
      <c r="H69" s="4">
        <f t="shared" si="12"/>
        <v>64.733994160718993</v>
      </c>
      <c r="I69" s="23">
        <f t="shared" si="4"/>
        <v>111.90000813081565</v>
      </c>
      <c r="J69" s="23">
        <f>VLOOKUP(G69,'FS antenna gain'!$A$2:$B$902,2)</f>
        <v>3.4926707674035811</v>
      </c>
      <c r="K69" s="29">
        <f>VLOOKUP(E69,'vehicle radar antenna gain'!$A$3:$M$903,11)</f>
        <v>-19.515449934959719</v>
      </c>
      <c r="L69" s="23">
        <f t="shared" si="5"/>
        <v>-4.5154499349597188</v>
      </c>
      <c r="M69" s="23">
        <f t="shared" si="6"/>
        <v>0.4845500650402812</v>
      </c>
      <c r="N69">
        <f t="shared" si="7"/>
        <v>-112.92278729837179</v>
      </c>
      <c r="O69">
        <f t="shared" si="8"/>
        <v>-107.92278729837179</v>
      </c>
      <c r="P69">
        <f t="shared" si="9"/>
        <v>22.922787298371787</v>
      </c>
      <c r="Q69">
        <f t="shared" si="10"/>
        <v>42.922787298371787</v>
      </c>
    </row>
    <row r="70" spans="2:17" x14ac:dyDescent="0.25">
      <c r="B70" s="23">
        <v>61</v>
      </c>
      <c r="C70" s="3">
        <f t="shared" si="11"/>
        <v>0.39836065573770491</v>
      </c>
      <c r="D70" s="13">
        <f t="shared" si="0"/>
        <v>21.720391752576347</v>
      </c>
      <c r="E70" s="12">
        <f t="shared" si="1"/>
        <v>21.7</v>
      </c>
      <c r="F70" s="4">
        <f t="shared" si="2"/>
        <v>18.096391752576348</v>
      </c>
      <c r="G70" s="23">
        <f t="shared" si="3"/>
        <v>18.100000000000001</v>
      </c>
      <c r="H70" s="4">
        <f t="shared" si="12"/>
        <v>65.661937223935141</v>
      </c>
      <c r="I70" s="23">
        <f t="shared" si="4"/>
        <v>112.02363387612189</v>
      </c>
      <c r="J70" s="23">
        <f>VLOOKUP(G70,'FS antenna gain'!$A$2:$B$902,2)</f>
        <v>3.61198363893471</v>
      </c>
      <c r="K70" s="29">
        <f>VLOOKUP(E70,'vehicle radar antenna gain'!$A$3:$M$903,11)</f>
        <v>-19.39591598989059</v>
      </c>
      <c r="L70" s="23">
        <f t="shared" si="5"/>
        <v>-4.3959159898905895</v>
      </c>
      <c r="M70" s="23">
        <f t="shared" si="6"/>
        <v>0.60408401010941049</v>
      </c>
      <c r="N70">
        <f t="shared" si="7"/>
        <v>-112.80756622707779</v>
      </c>
      <c r="O70">
        <f t="shared" si="8"/>
        <v>-107.80756622707779</v>
      </c>
      <c r="P70">
        <f t="shared" si="9"/>
        <v>22.807566227077785</v>
      </c>
      <c r="Q70">
        <f t="shared" si="10"/>
        <v>42.807566227077785</v>
      </c>
    </row>
    <row r="71" spans="2:17" x14ac:dyDescent="0.25">
      <c r="B71" s="23">
        <v>62</v>
      </c>
      <c r="C71" s="3">
        <f t="shared" si="11"/>
        <v>0.39193548387096777</v>
      </c>
      <c r="D71" s="13">
        <f t="shared" si="0"/>
        <v>21.401975219069435</v>
      </c>
      <c r="E71" s="12">
        <f t="shared" si="1"/>
        <v>21.4</v>
      </c>
      <c r="F71" s="4">
        <f t="shared" si="2"/>
        <v>17.777975219069436</v>
      </c>
      <c r="G71" s="23">
        <f t="shared" si="3"/>
        <v>17.8</v>
      </c>
      <c r="H71" s="4">
        <f t="shared" si="12"/>
        <v>66.591966482451923</v>
      </c>
      <c r="I71" s="23">
        <f t="shared" si="4"/>
        <v>112.14579684348672</v>
      </c>
      <c r="J71" s="23">
        <f>VLOOKUP(G71,'FS antenna gain'!$A$2:$B$902,2)</f>
        <v>3.793447952941964</v>
      </c>
      <c r="K71" s="29">
        <f>VLOOKUP(E71,'vehicle radar antenna gain'!$A$3:$M$903,11)</f>
        <v>-19.304803774207691</v>
      </c>
      <c r="L71" s="23">
        <f t="shared" si="5"/>
        <v>-4.3048037742076914</v>
      </c>
      <c r="M71" s="23">
        <f t="shared" si="6"/>
        <v>0.69519622579230855</v>
      </c>
      <c r="N71">
        <f t="shared" si="7"/>
        <v>-112.65715266475246</v>
      </c>
      <c r="O71">
        <f t="shared" si="8"/>
        <v>-107.65715266475246</v>
      </c>
      <c r="P71">
        <f t="shared" si="9"/>
        <v>22.657152664752459</v>
      </c>
      <c r="Q71">
        <f t="shared" si="10"/>
        <v>42.657152664752459</v>
      </c>
    </row>
    <row r="72" spans="2:17" x14ac:dyDescent="0.25">
      <c r="B72" s="23">
        <v>63</v>
      </c>
      <c r="C72" s="3">
        <f t="shared" si="11"/>
        <v>0.38571428571428573</v>
      </c>
      <c r="D72" s="13">
        <f t="shared" si="0"/>
        <v>21.0923395058275</v>
      </c>
      <c r="E72" s="12">
        <f t="shared" si="1"/>
        <v>21.1</v>
      </c>
      <c r="F72" s="4">
        <f t="shared" si="2"/>
        <v>17.468339505827501</v>
      </c>
      <c r="G72" s="23">
        <f t="shared" si="3"/>
        <v>17.5</v>
      </c>
      <c r="H72" s="4">
        <f t="shared" si="12"/>
        <v>67.523995734849692</v>
      </c>
      <c r="I72" s="23">
        <f t="shared" si="4"/>
        <v>112.26652272008801</v>
      </c>
      <c r="J72" s="23">
        <f>VLOOKUP(G72,'FS antenna gain'!$A$2:$B$902,2)</f>
        <v>3.9779967935069536</v>
      </c>
      <c r="K72" s="29">
        <f>VLOOKUP(E72,'vehicle radar antenna gain'!$A$3:$M$903,11)</f>
        <v>-19.243346552092021</v>
      </c>
      <c r="L72" s="23">
        <f t="shared" si="5"/>
        <v>-4.2433465520920208</v>
      </c>
      <c r="M72" s="23">
        <f t="shared" si="6"/>
        <v>0.75665344790797917</v>
      </c>
      <c r="N72">
        <f t="shared" si="7"/>
        <v>-112.53187247867308</v>
      </c>
      <c r="O72">
        <f t="shared" si="8"/>
        <v>-107.53187247867308</v>
      </c>
      <c r="P72">
        <f t="shared" si="9"/>
        <v>22.53187247867308</v>
      </c>
      <c r="Q72">
        <f t="shared" si="10"/>
        <v>42.53187247867308</v>
      </c>
    </row>
    <row r="73" spans="2:17" x14ac:dyDescent="0.25">
      <c r="B73" s="23">
        <v>64</v>
      </c>
      <c r="C73" s="3">
        <f t="shared" si="11"/>
        <v>0.37968750000000001</v>
      </c>
      <c r="D73" s="13">
        <f t="shared" si="0"/>
        <v>20.791143696413155</v>
      </c>
      <c r="E73" s="12">
        <f t="shared" si="1"/>
        <v>20.8</v>
      </c>
      <c r="F73" s="4">
        <f t="shared" si="2"/>
        <v>17.167143696413156</v>
      </c>
      <c r="G73" s="23">
        <f t="shared" si="3"/>
        <v>17.2</v>
      </c>
      <c r="H73" s="4">
        <f t="shared" si="12"/>
        <v>68.457943293674845</v>
      </c>
      <c r="I73" s="23">
        <f t="shared" si="4"/>
        <v>112.38583699138655</v>
      </c>
      <c r="J73" s="23">
        <f>VLOOKUP(G73,'FS antenna gain'!$A$2:$B$902,2)</f>
        <v>4.1657368379755972</v>
      </c>
      <c r="K73" s="29">
        <f>VLOOKUP(E73,'vehicle radar antenna gain'!$A$3:$M$903,11)</f>
        <v>-19.150059747068049</v>
      </c>
      <c r="L73" s="23">
        <f t="shared" si="5"/>
        <v>-4.1500597470680489</v>
      </c>
      <c r="M73" s="23">
        <f t="shared" si="6"/>
        <v>0.84994025293195108</v>
      </c>
      <c r="N73">
        <f t="shared" si="7"/>
        <v>-112.370159900479</v>
      </c>
      <c r="O73">
        <f t="shared" si="8"/>
        <v>-107.370159900479</v>
      </c>
      <c r="P73">
        <f t="shared" si="9"/>
        <v>22.370159900478995</v>
      </c>
      <c r="Q73">
        <f t="shared" si="10"/>
        <v>42.370159900478995</v>
      </c>
    </row>
    <row r="74" spans="2:17" x14ac:dyDescent="0.25">
      <c r="B74" s="23">
        <v>65</v>
      </c>
      <c r="C74" s="3">
        <f t="shared" si="11"/>
        <v>0.37384615384615388</v>
      </c>
      <c r="D74" s="17">
        <f t="shared" ref="D74:D137" si="13">DEGREES(ATAN(C74))</f>
        <v>20.498063340729345</v>
      </c>
      <c r="E74" s="18">
        <f t="shared" ref="E74:E137" si="14">ROUND(D74,1)</f>
        <v>20.5</v>
      </c>
      <c r="F74" s="19">
        <f t="shared" ref="F74:F137" si="15">D74-3.624</f>
        <v>16.874063340729347</v>
      </c>
      <c r="G74" s="16">
        <f>ROUND(F74,1)</f>
        <v>16.899999999999999</v>
      </c>
      <c r="H74" s="4">
        <f t="shared" si="12"/>
        <v>69.393731705392526</v>
      </c>
      <c r="I74" s="23">
        <f t="shared" ref="I74:I137" si="16">20*LOG10(H74)+20*LOG10($C$3*1000000000)-147.55</f>
        <v>112.50376489797338</v>
      </c>
      <c r="J74" s="23">
        <f>VLOOKUP(G74,'FS antenna gain'!$A$2:$B$902,2)</f>
        <v>4.4212159675177389</v>
      </c>
      <c r="K74" s="29">
        <f>VLOOKUP(E74,'vehicle radar antenna gain'!$A$3:$M$903,11)</f>
        <v>-19.055417638462941</v>
      </c>
      <c r="L74" s="23">
        <f t="shared" ref="L74:L137" si="17">$C$5+K74</f>
        <v>-4.0554176384629415</v>
      </c>
      <c r="M74" s="23">
        <f t="shared" ref="M74:M137" si="18">$C$4+K74</f>
        <v>0.94458236153705855</v>
      </c>
      <c r="N74">
        <f t="shared" ref="N74:N137" si="19">L74-I74+J74</f>
        <v>-112.13796656891859</v>
      </c>
      <c r="O74">
        <f t="shared" ref="O74:O137" si="20">M74-I74+J74</f>
        <v>-107.13796656891859</v>
      </c>
      <c r="P74">
        <f t="shared" ref="P74:P90" si="21">-(N74-$I$4)</f>
        <v>22.137966568918586</v>
      </c>
      <c r="Q74">
        <f t="shared" ref="Q74:Q137" si="22">-(O74-$I$5)</f>
        <v>42.137966568918586</v>
      </c>
    </row>
    <row r="75" spans="2:17" x14ac:dyDescent="0.25">
      <c r="B75" s="23">
        <v>66</v>
      </c>
      <c r="C75" s="3">
        <f t="shared" ref="C75:C138" si="23">24.3/(B75)</f>
        <v>0.36818181818181817</v>
      </c>
      <c r="D75" s="13">
        <f t="shared" si="13"/>
        <v>20.212789538885474</v>
      </c>
      <c r="E75" s="12">
        <f t="shared" si="14"/>
        <v>20.2</v>
      </c>
      <c r="F75" s="4">
        <f t="shared" si="15"/>
        <v>16.588789538885475</v>
      </c>
      <c r="G75" s="23">
        <f t="shared" ref="G75:G138" si="24">ROUND(F75,1)</f>
        <v>16.600000000000001</v>
      </c>
      <c r="H75" s="4">
        <f t="shared" ref="H75:H138" si="25">SQRT((B75)^2+(24.3)^2)</f>
        <v>70.331287489992675</v>
      </c>
      <c r="I75" s="23">
        <f t="shared" si="16"/>
        <v>112.62033139899103</v>
      </c>
      <c r="J75" s="23">
        <f>VLOOKUP(G75,'FS antenna gain'!$A$2:$B$902,2)</f>
        <v>4.5512458096629373</v>
      </c>
      <c r="K75" s="29">
        <f>VLOOKUP(E75,'vehicle radar antenna gain'!$A$3:$M$903,11)</f>
        <v>-18.927050583933962</v>
      </c>
      <c r="L75" s="23">
        <f t="shared" si="17"/>
        <v>-3.927050583933962</v>
      </c>
      <c r="M75" s="23">
        <f t="shared" si="18"/>
        <v>1.072949416066038</v>
      </c>
      <c r="N75">
        <f t="shared" si="19"/>
        <v>-111.99613617326204</v>
      </c>
      <c r="O75">
        <f t="shared" si="20"/>
        <v>-106.99613617326204</v>
      </c>
      <c r="P75">
        <f t="shared" si="21"/>
        <v>21.996136173262045</v>
      </c>
      <c r="Q75">
        <f t="shared" si="22"/>
        <v>41.996136173262045</v>
      </c>
    </row>
    <row r="76" spans="2:17" x14ac:dyDescent="0.25">
      <c r="B76" s="23">
        <v>67</v>
      </c>
      <c r="C76" s="3">
        <f t="shared" si="23"/>
        <v>0.36268656716417913</v>
      </c>
      <c r="D76" s="13">
        <f t="shared" si="13"/>
        <v>19.935028079984882</v>
      </c>
      <c r="E76" s="12">
        <f t="shared" si="14"/>
        <v>19.899999999999999</v>
      </c>
      <c r="F76" s="4">
        <f t="shared" si="15"/>
        <v>16.311028079984883</v>
      </c>
      <c r="G76" s="23">
        <f t="shared" si="24"/>
        <v>16.3</v>
      </c>
      <c r="H76" s="4">
        <f t="shared" si="25"/>
        <v>71.270540898747214</v>
      </c>
      <c r="I76" s="23">
        <f t="shared" si="16"/>
        <v>112.73556114134846</v>
      </c>
      <c r="J76" s="23">
        <f>VLOOKUP(G76,'FS antenna gain'!$A$2:$B$902,2)</f>
        <v>4.7492579005653717</v>
      </c>
      <c r="K76" s="29">
        <f>VLOOKUP(E76,'vehicle radar antenna gain'!$A$3:$M$903,11)</f>
        <v>-18.82908757654959</v>
      </c>
      <c r="L76" s="23">
        <f t="shared" si="17"/>
        <v>-3.8290875765495898</v>
      </c>
      <c r="M76" s="23">
        <f t="shared" si="18"/>
        <v>1.1709124234504102</v>
      </c>
      <c r="N76">
        <f t="shared" si="19"/>
        <v>-111.81539081733268</v>
      </c>
      <c r="O76">
        <f t="shared" si="20"/>
        <v>-106.81539081733268</v>
      </c>
      <c r="P76">
        <f t="shared" si="21"/>
        <v>21.815390817332684</v>
      </c>
      <c r="Q76">
        <f t="shared" si="22"/>
        <v>41.815390817332684</v>
      </c>
    </row>
    <row r="77" spans="2:17" x14ac:dyDescent="0.25">
      <c r="B77" s="23">
        <v>68</v>
      </c>
      <c r="C77" s="3">
        <f t="shared" si="23"/>
        <v>0.3573529411764706</v>
      </c>
      <c r="D77" s="13">
        <f t="shared" si="13"/>
        <v>19.664498632594562</v>
      </c>
      <c r="E77" s="12">
        <f t="shared" si="14"/>
        <v>19.7</v>
      </c>
      <c r="F77" s="4">
        <f t="shared" si="15"/>
        <v>16.040498632594563</v>
      </c>
      <c r="G77" s="23">
        <f>ROUND(F77,1)</f>
        <v>16</v>
      </c>
      <c r="H77" s="4">
        <f t="shared" si="25"/>
        <v>72.211425688737094</v>
      </c>
      <c r="I77" s="23">
        <f t="shared" si="16"/>
        <v>112.84947843403774</v>
      </c>
      <c r="J77" s="23">
        <f>VLOOKUP(G77,'FS antenna gain'!$A$2:$B$902,2)</f>
        <v>4.9509484442661993</v>
      </c>
      <c r="K77" s="29">
        <f>VLOOKUP(E77,'vehicle radar antenna gain'!$A$3:$M$903,11)</f>
        <v>-18.762950792973768</v>
      </c>
      <c r="L77" s="23">
        <f t="shared" si="17"/>
        <v>-3.7629507929737684</v>
      </c>
      <c r="M77" s="23">
        <f t="shared" si="18"/>
        <v>1.2370492070262316</v>
      </c>
      <c r="N77">
        <f t="shared" si="19"/>
        <v>-111.6614807827453</v>
      </c>
      <c r="O77">
        <f t="shared" si="20"/>
        <v>-106.6614807827453</v>
      </c>
      <c r="P77">
        <f t="shared" si="21"/>
        <v>21.661480782745301</v>
      </c>
      <c r="Q77">
        <f t="shared" si="22"/>
        <v>41.661480782745301</v>
      </c>
    </row>
    <row r="78" spans="2:17" x14ac:dyDescent="0.25">
      <c r="B78" s="23">
        <v>69</v>
      </c>
      <c r="C78" s="3">
        <f t="shared" si="23"/>
        <v>0.35217391304347828</v>
      </c>
      <c r="D78" s="13">
        <f t="shared" si="13"/>
        <v>19.4009339838051</v>
      </c>
      <c r="E78" s="12">
        <f t="shared" si="14"/>
        <v>19.399999999999999</v>
      </c>
      <c r="F78" s="4">
        <f t="shared" si="15"/>
        <v>15.776933983805099</v>
      </c>
      <c r="G78" s="23">
        <f t="shared" si="24"/>
        <v>15.8</v>
      </c>
      <c r="H78" s="4">
        <f t="shared" si="25"/>
        <v>73.153878912877886</v>
      </c>
      <c r="I78" s="23">
        <f t="shared" si="16"/>
        <v>112.96210722693934</v>
      </c>
      <c r="J78" s="23">
        <f>VLOOKUP(G78,'FS antenna gain'!$A$2:$B$902,2)</f>
        <v>5.0875208368037548</v>
      </c>
      <c r="K78" s="29">
        <f>VLOOKUP(E78,'vehicle radar antenna gain'!$A$3:$M$903,11)</f>
        <v>-18.66246935774323</v>
      </c>
      <c r="L78" s="23">
        <f t="shared" si="17"/>
        <v>-3.6624693577432303</v>
      </c>
      <c r="M78" s="23">
        <f t="shared" si="18"/>
        <v>1.3375306422567697</v>
      </c>
      <c r="N78">
        <f t="shared" si="19"/>
        <v>-111.53705574787881</v>
      </c>
      <c r="O78">
        <f t="shared" si="20"/>
        <v>-106.53705574787881</v>
      </c>
      <c r="P78">
        <f t="shared" si="21"/>
        <v>21.53705574787881</v>
      </c>
      <c r="Q78">
        <f t="shared" si="22"/>
        <v>41.53705574787881</v>
      </c>
    </row>
    <row r="79" spans="2:17" x14ac:dyDescent="0.25">
      <c r="B79" s="23">
        <v>70</v>
      </c>
      <c r="C79" s="3">
        <f t="shared" si="23"/>
        <v>0.34714285714285714</v>
      </c>
      <c r="D79" s="13">
        <f t="shared" si="13"/>
        <v>19.144079323939263</v>
      </c>
      <c r="E79" s="12">
        <f t="shared" si="14"/>
        <v>19.100000000000001</v>
      </c>
      <c r="F79" s="4">
        <f t="shared" si="15"/>
        <v>15.520079323939262</v>
      </c>
      <c r="G79" s="23">
        <f t="shared" si="24"/>
        <v>15.5</v>
      </c>
      <c r="H79" s="4">
        <f t="shared" si="25"/>
        <v>74.097840724274818</v>
      </c>
      <c r="I79" s="23">
        <f t="shared" si="16"/>
        <v>113.07347109357192</v>
      </c>
      <c r="J79" s="23">
        <f>VLOOKUP(G79,'FS antenna gain'!$A$2:$B$902,2)</f>
        <v>5.29565555640702</v>
      </c>
      <c r="K79" s="29">
        <f>VLOOKUP(E79,'vehicle radar antenna gain'!$A$3:$M$903,11)</f>
        <v>-18.594610231342539</v>
      </c>
      <c r="L79" s="23">
        <f t="shared" si="17"/>
        <v>-3.5946102313425392</v>
      </c>
      <c r="M79" s="23">
        <f t="shared" si="18"/>
        <v>1.4053897686574608</v>
      </c>
      <c r="N79">
        <f t="shared" si="19"/>
        <v>-111.37242576850744</v>
      </c>
      <c r="O79">
        <f t="shared" si="20"/>
        <v>-106.37242576850744</v>
      </c>
      <c r="P79">
        <f t="shared" si="21"/>
        <v>21.372425768507441</v>
      </c>
      <c r="Q79">
        <f t="shared" si="22"/>
        <v>41.372425768507441</v>
      </c>
    </row>
    <row r="80" spans="2:17" x14ac:dyDescent="0.25">
      <c r="B80" s="23">
        <v>71</v>
      </c>
      <c r="C80" s="3">
        <f t="shared" si="23"/>
        <v>0.34225352112676055</v>
      </c>
      <c r="D80" s="13">
        <f t="shared" si="13"/>
        <v>18.893691574119082</v>
      </c>
      <c r="E80" s="12">
        <f t="shared" si="14"/>
        <v>18.899999999999999</v>
      </c>
      <c r="F80" s="4">
        <f t="shared" si="15"/>
        <v>15.269691574119081</v>
      </c>
      <c r="G80" s="23">
        <f t="shared" si="24"/>
        <v>15.3</v>
      </c>
      <c r="H80" s="4">
        <f t="shared" si="25"/>
        <v>75.043254193831444</v>
      </c>
      <c r="I80" s="23">
        <f t="shared" si="16"/>
        <v>113.1835932173064</v>
      </c>
      <c r="J80" s="23">
        <f>VLOOKUP(G80,'FS antenna gain'!$A$2:$B$902,2)</f>
        <v>5.4366622402243436</v>
      </c>
      <c r="K80" s="29">
        <f>VLOOKUP(E80,'vehicle radar antenna gain'!$A$3:$M$903,11)</f>
        <v>-18.49147746158182</v>
      </c>
      <c r="L80" s="23">
        <f t="shared" si="17"/>
        <v>-3.4914774615818196</v>
      </c>
      <c r="M80" s="23">
        <f t="shared" si="18"/>
        <v>1.5085225384181804</v>
      </c>
      <c r="N80">
        <f t="shared" si="19"/>
        <v>-111.23840843866387</v>
      </c>
      <c r="O80">
        <f t="shared" si="20"/>
        <v>-106.23840843866387</v>
      </c>
      <c r="P80">
        <f t="shared" si="21"/>
        <v>21.238408438663868</v>
      </c>
      <c r="Q80">
        <f t="shared" si="22"/>
        <v>41.238408438663868</v>
      </c>
    </row>
    <row r="81" spans="2:17" x14ac:dyDescent="0.25">
      <c r="B81" s="23">
        <v>72</v>
      </c>
      <c r="C81" s="3">
        <f t="shared" si="23"/>
        <v>0.33750000000000002</v>
      </c>
      <c r="D81" s="13">
        <f t="shared" si="13"/>
        <v>18.649538754051409</v>
      </c>
      <c r="E81" s="12">
        <f t="shared" si="14"/>
        <v>18.600000000000001</v>
      </c>
      <c r="F81" s="4">
        <f t="shared" si="15"/>
        <v>15.025538754051409</v>
      </c>
      <c r="G81" s="23">
        <f t="shared" si="24"/>
        <v>15</v>
      </c>
      <c r="H81" s="4">
        <f t="shared" si="25"/>
        <v>75.990065140122098</v>
      </c>
      <c r="I81" s="23">
        <f t="shared" si="16"/>
        <v>113.29249638061589</v>
      </c>
      <c r="J81" s="23">
        <f>VLOOKUP(G81,'FS antenna gain'!$A$2:$B$902,2)</f>
        <v>5.6516665342722874</v>
      </c>
      <c r="K81" s="29">
        <f>VLOOKUP(E81,'vehicle radar antenna gain'!$A$3:$M$903,11)</f>
        <v>-18.421803885895372</v>
      </c>
      <c r="L81" s="23">
        <f t="shared" si="17"/>
        <v>-3.4218038858953719</v>
      </c>
      <c r="M81" s="23">
        <f t="shared" si="18"/>
        <v>1.5781961141046281</v>
      </c>
      <c r="N81">
        <f t="shared" si="19"/>
        <v>-111.06263373223896</v>
      </c>
      <c r="O81">
        <f t="shared" si="20"/>
        <v>-106.06263373223896</v>
      </c>
      <c r="P81">
        <f t="shared" si="21"/>
        <v>21.062633732238965</v>
      </c>
      <c r="Q81">
        <f t="shared" si="22"/>
        <v>41.062633732238965</v>
      </c>
    </row>
    <row r="82" spans="2:17" x14ac:dyDescent="0.25">
      <c r="B82" s="23">
        <v>73</v>
      </c>
      <c r="C82" s="3">
        <f t="shared" si="23"/>
        <v>0.33287671232876714</v>
      </c>
      <c r="D82" s="13">
        <f t="shared" si="13"/>
        <v>18.411399387539074</v>
      </c>
      <c r="E82" s="12">
        <f t="shared" si="14"/>
        <v>18.399999999999999</v>
      </c>
      <c r="F82" s="4">
        <f t="shared" si="15"/>
        <v>14.787399387539073</v>
      </c>
      <c r="G82" s="23">
        <f t="shared" si="24"/>
        <v>14.8</v>
      </c>
      <c r="H82" s="4">
        <f t="shared" si="25"/>
        <v>76.938221970617434</v>
      </c>
      <c r="I82" s="23">
        <f t="shared" si="16"/>
        <v>113.40020295698463</v>
      </c>
      <c r="J82" s="23">
        <f>VLOOKUP(G82,'FS antenna gain'!$A$2:$B$902,2)</f>
        <v>5.7974051257903945</v>
      </c>
      <c r="K82" s="29">
        <f>VLOOKUP(E82,'vehicle radar antenna gain'!$A$3:$M$903,11)</f>
        <v>-18.315876068583059</v>
      </c>
      <c r="L82" s="23">
        <f t="shared" si="17"/>
        <v>-3.3158760685830586</v>
      </c>
      <c r="M82" s="23">
        <f t="shared" si="18"/>
        <v>1.6841239314169414</v>
      </c>
      <c r="N82">
        <f t="shared" si="19"/>
        <v>-110.9186738997773</v>
      </c>
      <c r="O82">
        <f t="shared" si="20"/>
        <v>-105.9186738997773</v>
      </c>
      <c r="P82">
        <f t="shared" si="21"/>
        <v>20.918673899777303</v>
      </c>
      <c r="Q82">
        <f t="shared" si="22"/>
        <v>40.918673899777303</v>
      </c>
    </row>
    <row r="83" spans="2:17" x14ac:dyDescent="0.25">
      <c r="B83" s="23">
        <v>74</v>
      </c>
      <c r="C83" s="3">
        <f t="shared" si="23"/>
        <v>0.32837837837837841</v>
      </c>
      <c r="D83" s="13">
        <f t="shared" si="13"/>
        <v>18.179061943368193</v>
      </c>
      <c r="E83" s="12">
        <f t="shared" si="14"/>
        <v>18.2</v>
      </c>
      <c r="F83" s="4">
        <f t="shared" si="15"/>
        <v>14.555061943368193</v>
      </c>
      <c r="G83" s="23">
        <f t="shared" si="24"/>
        <v>14.6</v>
      </c>
      <c r="H83" s="4">
        <f t="shared" si="25"/>
        <v>77.887675533424414</v>
      </c>
      <c r="I83" s="23">
        <f t="shared" si="16"/>
        <v>113.506734905141</v>
      </c>
      <c r="J83" s="23">
        <f>VLOOKUP(G83,'FS antenna gain'!$A$2:$B$902,2)</f>
        <v>6.0197479547899384</v>
      </c>
      <c r="K83" s="29">
        <f>VLOOKUP(E83,'vehicle radar antenna gain'!$A$3:$M$903,11)</f>
        <v>-18.28018054240275</v>
      </c>
      <c r="L83" s="23">
        <f t="shared" si="17"/>
        <v>-3.2801805424027499</v>
      </c>
      <c r="M83" s="23">
        <f t="shared" si="18"/>
        <v>1.7198194575972501</v>
      </c>
      <c r="N83">
        <f t="shared" si="19"/>
        <v>-110.76716749275381</v>
      </c>
      <c r="O83">
        <f t="shared" si="20"/>
        <v>-105.76716749275381</v>
      </c>
      <c r="P83">
        <f t="shared" si="21"/>
        <v>20.767167492753813</v>
      </c>
      <c r="Q83">
        <f t="shared" si="22"/>
        <v>40.767167492753813</v>
      </c>
    </row>
    <row r="84" spans="2:17" x14ac:dyDescent="0.25">
      <c r="B84" s="23">
        <v>75</v>
      </c>
      <c r="C84" s="3">
        <f t="shared" si="23"/>
        <v>0.32400000000000001</v>
      </c>
      <c r="D84" s="13">
        <f t="shared" si="13"/>
        <v>17.952324309360286</v>
      </c>
      <c r="E84" s="12">
        <f t="shared" si="14"/>
        <v>18</v>
      </c>
      <c r="F84" s="4">
        <f t="shared" si="15"/>
        <v>14.328324309360285</v>
      </c>
      <c r="G84" s="23">
        <f t="shared" si="24"/>
        <v>14.3</v>
      </c>
      <c r="H84" s="4">
        <f t="shared" si="25"/>
        <v>78.838378978768958</v>
      </c>
      <c r="I84" s="23">
        <f t="shared" si="16"/>
        <v>113.61211376531708</v>
      </c>
      <c r="J84" s="23">
        <f>VLOOKUP(G84,'FS antenna gain'!$A$2:$B$902,2)</f>
        <v>6.1705470740377635</v>
      </c>
      <c r="K84" s="29">
        <f>VLOOKUP(E84,'vehicle radar antenna gain'!$A$3:$M$903,11)</f>
        <v>-18.20819729917622</v>
      </c>
      <c r="L84" s="23">
        <f t="shared" si="17"/>
        <v>-3.20819729917622</v>
      </c>
      <c r="M84" s="23">
        <f t="shared" si="18"/>
        <v>1.79180270082378</v>
      </c>
      <c r="N84">
        <f t="shared" si="19"/>
        <v>-110.64976399045554</v>
      </c>
      <c r="O84">
        <f t="shared" si="20"/>
        <v>-105.64976399045554</v>
      </c>
      <c r="P84">
        <f t="shared" si="21"/>
        <v>20.64976399045554</v>
      </c>
      <c r="Q84">
        <f t="shared" si="22"/>
        <v>40.64976399045554</v>
      </c>
    </row>
    <row r="85" spans="2:17" x14ac:dyDescent="0.25">
      <c r="B85" s="23">
        <v>76</v>
      </c>
      <c r="C85" s="3">
        <f t="shared" si="23"/>
        <v>0.31973684210526315</v>
      </c>
      <c r="D85" s="13">
        <f t="shared" si="13"/>
        <v>17.730993297510953</v>
      </c>
      <c r="E85" s="12">
        <f t="shared" si="14"/>
        <v>17.7</v>
      </c>
      <c r="F85" s="4">
        <f t="shared" si="15"/>
        <v>14.106993297510952</v>
      </c>
      <c r="G85" s="23">
        <f t="shared" si="24"/>
        <v>14.1</v>
      </c>
      <c r="H85" s="4">
        <f t="shared" si="25"/>
        <v>79.790287629510402</v>
      </c>
      <c r="I85" s="23">
        <f t="shared" si="16"/>
        <v>113.71636065727381</v>
      </c>
      <c r="J85" s="23">
        <f>VLOOKUP(G85,'FS antenna gain'!$A$2:$B$902,2)</f>
        <v>6.4007471187083667</v>
      </c>
      <c r="K85" s="29">
        <f>VLOOKUP(E85,'vehicle radar antenna gain'!$A$3:$M$903,11)</f>
        <v>-18.098708718053722</v>
      </c>
      <c r="L85" s="23">
        <f t="shared" si="17"/>
        <v>-3.0987087180537216</v>
      </c>
      <c r="M85" s="23">
        <f t="shared" si="18"/>
        <v>1.9012912819462784</v>
      </c>
      <c r="N85">
        <f t="shared" si="19"/>
        <v>-110.41432225661917</v>
      </c>
      <c r="O85">
        <f t="shared" si="20"/>
        <v>-105.41432225661917</v>
      </c>
      <c r="P85">
        <f t="shared" si="21"/>
        <v>20.414322256619172</v>
      </c>
      <c r="Q85">
        <f t="shared" si="22"/>
        <v>40.414322256619172</v>
      </c>
    </row>
    <row r="86" spans="2:17" x14ac:dyDescent="0.25">
      <c r="B86" s="23">
        <v>77</v>
      </c>
      <c r="C86" s="3">
        <f t="shared" si="23"/>
        <v>0.31558441558441558</v>
      </c>
      <c r="D86" s="13">
        <f t="shared" si="13"/>
        <v>17.514884178263713</v>
      </c>
      <c r="E86" s="12">
        <f t="shared" si="14"/>
        <v>17.5</v>
      </c>
      <c r="F86" s="4">
        <f t="shared" si="15"/>
        <v>13.890884178263713</v>
      </c>
      <c r="G86" s="23">
        <f t="shared" si="24"/>
        <v>13.9</v>
      </c>
      <c r="H86" s="4">
        <f t="shared" si="25"/>
        <v>80.743358860032572</v>
      </c>
      <c r="I86" s="23">
        <f t="shared" si="16"/>
        <v>113.81949627985796</v>
      </c>
      <c r="J86" s="23">
        <f>VLOOKUP(G86,'FS antenna gain'!$A$2:$B$902,2)</f>
        <v>6.4785780043119168</v>
      </c>
      <c r="K86" s="29">
        <f>VLOOKUP(E86,'vehicle radar antenna gain'!$A$3:$M$903,11)</f>
        <v>-18.024680452921039</v>
      </c>
      <c r="L86" s="23">
        <f t="shared" si="17"/>
        <v>-3.0246804529210394</v>
      </c>
      <c r="M86" s="23">
        <f t="shared" si="18"/>
        <v>1.9753195470789606</v>
      </c>
      <c r="N86">
        <f t="shared" si="19"/>
        <v>-110.36559872846709</v>
      </c>
      <c r="O86">
        <f t="shared" si="20"/>
        <v>-105.36559872846709</v>
      </c>
      <c r="P86">
        <f t="shared" si="21"/>
        <v>20.365598728467091</v>
      </c>
      <c r="Q86">
        <f t="shared" si="22"/>
        <v>40.365598728467091</v>
      </c>
    </row>
    <row r="87" spans="2:17" x14ac:dyDescent="0.25">
      <c r="B87" s="23">
        <v>78</v>
      </c>
      <c r="C87" s="3">
        <f t="shared" si="23"/>
        <v>0.31153846153846154</v>
      </c>
      <c r="D87" s="13">
        <f t="shared" si="13"/>
        <v>17.30382024208869</v>
      </c>
      <c r="E87" s="12">
        <f t="shared" si="14"/>
        <v>17.3</v>
      </c>
      <c r="F87" s="4">
        <f t="shared" si="15"/>
        <v>13.67982024208869</v>
      </c>
      <c r="G87" s="23">
        <f t="shared" si="24"/>
        <v>13.7</v>
      </c>
      <c r="H87" s="4">
        <f t="shared" si="25"/>
        <v>81.69755198290828</v>
      </c>
      <c r="I87" s="23">
        <f t="shared" si="16"/>
        <v>113.92154091188564</v>
      </c>
      <c r="J87" s="23">
        <f>VLOOKUP(G87,'FS antenna gain'!$A$2:$B$902,2)</f>
        <v>6.7154753014088833</v>
      </c>
      <c r="K87" s="29">
        <f>VLOOKUP(E87,'vehicle radar antenna gain'!$A$3:$M$903,11)</f>
        <v>-17.949801269558549</v>
      </c>
      <c r="L87" s="23">
        <f t="shared" si="17"/>
        <v>-2.9498012695585487</v>
      </c>
      <c r="M87" s="23">
        <f t="shared" si="18"/>
        <v>2.0501987304414513</v>
      </c>
      <c r="N87">
        <f t="shared" si="19"/>
        <v>-110.1558668800353</v>
      </c>
      <c r="O87">
        <f t="shared" si="20"/>
        <v>-105.1558668800353</v>
      </c>
      <c r="P87">
        <f t="shared" si="21"/>
        <v>20.155866880035305</v>
      </c>
      <c r="Q87">
        <f t="shared" si="22"/>
        <v>40.155866880035305</v>
      </c>
    </row>
    <row r="88" spans="2:17" x14ac:dyDescent="0.25">
      <c r="B88" s="23">
        <v>79</v>
      </c>
      <c r="C88" s="3">
        <f t="shared" si="23"/>
        <v>0.30759493670886079</v>
      </c>
      <c r="D88" s="13">
        <f t="shared" si="13"/>
        <v>17.097632386650488</v>
      </c>
      <c r="E88" s="12">
        <f t="shared" si="14"/>
        <v>17.100000000000001</v>
      </c>
      <c r="F88" s="4">
        <f t="shared" si="15"/>
        <v>13.473632386650488</v>
      </c>
      <c r="G88" s="23">
        <f t="shared" si="24"/>
        <v>13.5</v>
      </c>
      <c r="H88" s="4">
        <f t="shared" si="25"/>
        <v>82.65282814278045</v>
      </c>
      <c r="I88" s="23">
        <f t="shared" si="16"/>
        <v>114.02251441417121</v>
      </c>
      <c r="J88" s="23">
        <f>VLOOKUP(G88,'FS antenna gain'!$A$2:$B$902,2)</f>
        <v>6.7956037982891715</v>
      </c>
      <c r="K88" s="29">
        <f>VLOOKUP(E88,'vehicle radar antenna gain'!$A$3:$M$903,11)</f>
        <v>-17.874051378508931</v>
      </c>
      <c r="L88" s="23">
        <f t="shared" si="17"/>
        <v>-2.8740513785089306</v>
      </c>
      <c r="M88" s="23">
        <f t="shared" si="18"/>
        <v>2.1259486214910694</v>
      </c>
      <c r="N88">
        <f t="shared" si="19"/>
        <v>-110.10096199439099</v>
      </c>
      <c r="O88">
        <f t="shared" si="20"/>
        <v>-105.10096199439099</v>
      </c>
      <c r="P88">
        <f t="shared" si="21"/>
        <v>20.100961994390985</v>
      </c>
      <c r="Q88">
        <f t="shared" si="22"/>
        <v>40.100961994390985</v>
      </c>
    </row>
    <row r="89" spans="2:17" x14ac:dyDescent="0.25">
      <c r="B89" s="23">
        <v>80</v>
      </c>
      <c r="C89" s="3">
        <f t="shared" si="23"/>
        <v>0.30375000000000002</v>
      </c>
      <c r="D89" s="13">
        <f t="shared" si="13"/>
        <v>16.89615872795828</v>
      </c>
      <c r="E89" s="12">
        <f t="shared" si="14"/>
        <v>16.899999999999999</v>
      </c>
      <c r="F89" s="4">
        <f t="shared" si="15"/>
        <v>13.27215872795828</v>
      </c>
      <c r="G89" s="23">
        <f t="shared" si="24"/>
        <v>13.3</v>
      </c>
      <c r="H89" s="4">
        <f t="shared" si="25"/>
        <v>83.609150216946944</v>
      </c>
      <c r="I89" s="23">
        <f t="shared" si="16"/>
        <v>114.1224362325392</v>
      </c>
      <c r="J89" s="23">
        <f>VLOOKUP(G89,'FS antenna gain'!$A$2:$B$902,2)</f>
        <v>6.9576569864871693</v>
      </c>
      <c r="K89" s="29">
        <f>VLOOKUP(E89,'vehicle radar antenna gain'!$A$3:$M$903,11)</f>
        <v>-17.758748948514569</v>
      </c>
      <c r="L89" s="23">
        <f t="shared" si="17"/>
        <v>-2.7587489485145689</v>
      </c>
      <c r="M89" s="23">
        <f t="shared" si="18"/>
        <v>2.2412510514854311</v>
      </c>
      <c r="N89">
        <f t="shared" si="19"/>
        <v>-109.9235281945666</v>
      </c>
      <c r="O89">
        <f t="shared" si="20"/>
        <v>-104.9235281945666</v>
      </c>
      <c r="P89">
        <f t="shared" si="21"/>
        <v>19.9235281945666</v>
      </c>
      <c r="Q89">
        <f t="shared" si="22"/>
        <v>39.9235281945666</v>
      </c>
    </row>
    <row r="90" spans="2:17" x14ac:dyDescent="0.25">
      <c r="B90" s="23">
        <v>81</v>
      </c>
      <c r="C90" s="3">
        <f t="shared" si="23"/>
        <v>0.3</v>
      </c>
      <c r="D90" s="13">
        <f t="shared" si="13"/>
        <v>16.699244233993621</v>
      </c>
      <c r="E90" s="12">
        <f t="shared" si="14"/>
        <v>16.7</v>
      </c>
      <c r="F90" s="4">
        <f t="shared" si="15"/>
        <v>13.075244233993621</v>
      </c>
      <c r="G90" s="23">
        <f t="shared" si="24"/>
        <v>13.1</v>
      </c>
      <c r="H90" s="4">
        <f t="shared" si="25"/>
        <v>84.566482722175451</v>
      </c>
      <c r="I90" s="23">
        <f t="shared" si="16"/>
        <v>114.22132540167871</v>
      </c>
      <c r="J90" s="23">
        <f>VLOOKUP(G90,'FS antenna gain'!$A$2:$B$902,2)</f>
        <v>7.2053642029933975</v>
      </c>
      <c r="K90" s="29">
        <f>VLOOKUP(E90,'vehicle radar antenna gain'!$A$3:$M$903,11)</f>
        <v>-17.719856789840371</v>
      </c>
      <c r="L90" s="23">
        <f t="shared" si="17"/>
        <v>-2.7198567898403709</v>
      </c>
      <c r="M90" s="23">
        <f t="shared" si="18"/>
        <v>2.2801432101596291</v>
      </c>
      <c r="N90">
        <f t="shared" si="19"/>
        <v>-109.7358179885257</v>
      </c>
      <c r="O90">
        <f t="shared" si="20"/>
        <v>-104.7358179885257</v>
      </c>
      <c r="P90">
        <f t="shared" si="21"/>
        <v>19.735817988525696</v>
      </c>
      <c r="Q90">
        <f t="shared" si="22"/>
        <v>39.735817988525696</v>
      </c>
    </row>
    <row r="91" spans="2:17" x14ac:dyDescent="0.25">
      <c r="B91" s="23">
        <v>82</v>
      </c>
      <c r="C91" s="3">
        <f t="shared" si="23"/>
        <v>0.29634146341463413</v>
      </c>
      <c r="D91" s="13">
        <f t="shared" si="13"/>
        <v>16.506740379408239</v>
      </c>
      <c r="E91" s="12">
        <f t="shared" si="14"/>
        <v>16.5</v>
      </c>
      <c r="F91" s="4">
        <f t="shared" si="15"/>
        <v>12.882740379408238</v>
      </c>
      <c r="G91" s="23">
        <f t="shared" si="24"/>
        <v>12.9</v>
      </c>
      <c r="H91" s="4">
        <f t="shared" si="25"/>
        <v>85.524791727311438</v>
      </c>
      <c r="I91" s="23">
        <f t="shared" si="16"/>
        <v>114.31920054971295</v>
      </c>
      <c r="J91" s="23">
        <f>VLOOKUP(G91,'FS antenna gain'!$A$2:$B$902,2)</f>
        <v>7.2892052531830878</v>
      </c>
      <c r="K91" s="29">
        <f>VLOOKUP(E91,'vehicle radar antenna gain'!$A$3:$M$903,11)</f>
        <v>-17.64136888583522</v>
      </c>
      <c r="L91" s="23">
        <f t="shared" si="17"/>
        <v>-2.6413688858352202</v>
      </c>
      <c r="M91" s="23">
        <f t="shared" si="18"/>
        <v>2.3586311141647798</v>
      </c>
      <c r="N91">
        <f t="shared" si="19"/>
        <v>-109.67136418236508</v>
      </c>
      <c r="O91">
        <f t="shared" si="20"/>
        <v>-104.67136418236508</v>
      </c>
      <c r="P91">
        <f>-(N91-$I$4)</f>
        <v>19.671364182365082</v>
      </c>
      <c r="Q91">
        <f t="shared" si="22"/>
        <v>39.671364182365082</v>
      </c>
    </row>
    <row r="92" spans="2:17" x14ac:dyDescent="0.25">
      <c r="B92" s="23">
        <v>83</v>
      </c>
      <c r="C92" s="3">
        <f t="shared" si="23"/>
        <v>0.29277108433734939</v>
      </c>
      <c r="D92" s="13">
        <f t="shared" si="13"/>
        <v>16.318504819974663</v>
      </c>
      <c r="E92" s="12">
        <f t="shared" si="14"/>
        <v>16.3</v>
      </c>
      <c r="F92" s="4">
        <f t="shared" si="15"/>
        <v>12.694504819974663</v>
      </c>
      <c r="G92" s="23">
        <f t="shared" si="24"/>
        <v>12.7</v>
      </c>
      <c r="H92" s="4">
        <f t="shared" si="25"/>
        <v>86.484044771275578</v>
      </c>
      <c r="I92" s="23">
        <f t="shared" si="16"/>
        <v>114.41607990337496</v>
      </c>
      <c r="J92" s="23">
        <f>VLOOKUP(G92,'FS antenna gain'!$A$2:$B$902,2)</f>
        <v>7.5446843827252508</v>
      </c>
      <c r="K92" s="29">
        <f>VLOOKUP(E92,'vehicle radar antenna gain'!$A$3:$M$903,11)</f>
        <v>-17.561923788685988</v>
      </c>
      <c r="L92" s="23">
        <f t="shared" si="17"/>
        <v>-2.5619237886859878</v>
      </c>
      <c r="M92" s="23">
        <f t="shared" si="18"/>
        <v>2.4380762113140122</v>
      </c>
      <c r="N92">
        <f t="shared" si="19"/>
        <v>-109.4333193093357</v>
      </c>
      <c r="O92">
        <f t="shared" si="20"/>
        <v>-104.4333193093357</v>
      </c>
      <c r="P92">
        <f t="shared" ref="P92:P112" si="26">-(N92-$I$4)</f>
        <v>19.433319309335701</v>
      </c>
      <c r="Q92">
        <f t="shared" si="22"/>
        <v>39.433319309335701</v>
      </c>
    </row>
    <row r="93" spans="2:17" x14ac:dyDescent="0.25">
      <c r="B93" s="23">
        <v>84</v>
      </c>
      <c r="C93" s="3">
        <f t="shared" si="23"/>
        <v>0.28928571428571431</v>
      </c>
      <c r="D93" s="13">
        <f t="shared" si="13"/>
        <v>16.134401085558213</v>
      </c>
      <c r="E93" s="12">
        <f t="shared" si="14"/>
        <v>16.100000000000001</v>
      </c>
      <c r="F93" s="4">
        <f t="shared" si="15"/>
        <v>12.510401085558213</v>
      </c>
      <c r="G93" s="23">
        <f t="shared" si="24"/>
        <v>12.5</v>
      </c>
      <c r="H93" s="4">
        <f t="shared" si="25"/>
        <v>87.444210786077775</v>
      </c>
      <c r="I93" s="23">
        <f t="shared" si="16"/>
        <v>114.51198129368959</v>
      </c>
      <c r="J93" s="23">
        <f>VLOOKUP(G93,'FS antenna gain'!$A$2:$B$902,2)</f>
        <v>7.6311976854629009</v>
      </c>
      <c r="K93" s="29">
        <f>VLOOKUP(E93,'vehicle radar antenna gain'!$A$3:$M$903,11)</f>
        <v>-17.481497863104369</v>
      </c>
      <c r="L93" s="23">
        <f t="shared" si="17"/>
        <v>-2.4814978631043694</v>
      </c>
      <c r="M93" s="23">
        <f t="shared" si="18"/>
        <v>2.5185021368956306</v>
      </c>
      <c r="N93">
        <f t="shared" si="19"/>
        <v>-109.36228147133104</v>
      </c>
      <c r="O93">
        <f t="shared" si="20"/>
        <v>-104.36228147133104</v>
      </c>
      <c r="P93">
        <f t="shared" si="26"/>
        <v>19.362281471331045</v>
      </c>
      <c r="Q93">
        <f t="shared" si="22"/>
        <v>39.362281471331045</v>
      </c>
    </row>
    <row r="94" spans="2:17" x14ac:dyDescent="0.25">
      <c r="B94" s="23">
        <v>85</v>
      </c>
      <c r="C94" s="3">
        <f t="shared" si="23"/>
        <v>0.28588235294117648</v>
      </c>
      <c r="D94" s="13">
        <f t="shared" si="13"/>
        <v>15.954298290458594</v>
      </c>
      <c r="E94" s="12">
        <f t="shared" si="14"/>
        <v>16</v>
      </c>
      <c r="F94" s="4">
        <f t="shared" si="15"/>
        <v>12.330298290458593</v>
      </c>
      <c r="G94" s="23">
        <f t="shared" si="24"/>
        <v>12.3</v>
      </c>
      <c r="H94" s="4">
        <f t="shared" si="25"/>
        <v>88.405260024503065</v>
      </c>
      <c r="I94" s="23">
        <f t="shared" si="16"/>
        <v>114.60692216207752</v>
      </c>
      <c r="J94" s="23">
        <f>VLOOKUP(G94,'FS antenna gain'!$A$2:$B$902,2)</f>
        <v>7.8063202246793679</v>
      </c>
      <c r="K94" s="29">
        <f>VLOOKUP(E94,'vehicle radar antenna gain'!$A$3:$M$903,11)</f>
        <v>-17.440909462465491</v>
      </c>
      <c r="L94" s="23">
        <f t="shared" si="17"/>
        <v>-2.4409094624654912</v>
      </c>
      <c r="M94" s="23">
        <f t="shared" si="18"/>
        <v>2.5590905375345088</v>
      </c>
      <c r="N94">
        <f t="shared" si="19"/>
        <v>-109.24151139986365</v>
      </c>
      <c r="O94">
        <f t="shared" si="20"/>
        <v>-104.24151139986365</v>
      </c>
      <c r="P94">
        <f t="shared" si="26"/>
        <v>19.241511399863654</v>
      </c>
      <c r="Q94">
        <f t="shared" si="22"/>
        <v>39.241511399863654</v>
      </c>
    </row>
    <row r="95" spans="2:17" x14ac:dyDescent="0.25">
      <c r="B95" s="23">
        <v>86</v>
      </c>
      <c r="C95" s="3">
        <f t="shared" si="23"/>
        <v>0.28255813953488373</v>
      </c>
      <c r="D95" s="13">
        <f t="shared" si="13"/>
        <v>15.778070860044606</v>
      </c>
      <c r="E95" s="12">
        <f t="shared" si="14"/>
        <v>15.8</v>
      </c>
      <c r="F95" s="4">
        <f t="shared" si="15"/>
        <v>12.154070860044605</v>
      </c>
      <c r="G95" s="23">
        <f t="shared" si="24"/>
        <v>12.2</v>
      </c>
      <c r="H95" s="4">
        <f t="shared" si="25"/>
        <v>89.367163992150935</v>
      </c>
      <c r="I95" s="23">
        <f t="shared" si="16"/>
        <v>114.70091956680363</v>
      </c>
      <c r="J95" s="23">
        <f>VLOOKUP(G95,'FS antenna gain'!$A$2:$B$902,2)</f>
        <v>7.9843137527530743</v>
      </c>
      <c r="K95" s="29">
        <f>VLOOKUP(E95,'vehicle radar antenna gain'!$A$3:$M$903,11)</f>
        <v>-17.358966026942959</v>
      </c>
      <c r="L95" s="23">
        <f t="shared" si="17"/>
        <v>-2.3589660269429586</v>
      </c>
      <c r="M95" s="23">
        <f t="shared" si="18"/>
        <v>2.6410339730570414</v>
      </c>
      <c r="N95">
        <f t="shared" si="19"/>
        <v>-109.07557184099352</v>
      </c>
      <c r="O95">
        <f t="shared" si="20"/>
        <v>-104.07557184099352</v>
      </c>
      <c r="P95">
        <f t="shared" si="26"/>
        <v>19.075571840993518</v>
      </c>
      <c r="Q95">
        <f t="shared" si="22"/>
        <v>39.075571840993518</v>
      </c>
    </row>
    <row r="96" spans="2:17" x14ac:dyDescent="0.25">
      <c r="B96" s="23">
        <v>87</v>
      </c>
      <c r="C96" s="3">
        <f t="shared" si="23"/>
        <v>0.27931034482758621</v>
      </c>
      <c r="D96" s="13">
        <f t="shared" si="13"/>
        <v>15.605598272675465</v>
      </c>
      <c r="E96" s="12">
        <f t="shared" si="14"/>
        <v>15.6</v>
      </c>
      <c r="F96" s="4">
        <f t="shared" si="15"/>
        <v>11.981598272675464</v>
      </c>
      <c r="G96" s="23">
        <f t="shared" si="24"/>
        <v>12</v>
      </c>
      <c r="H96" s="4">
        <f t="shared" si="25"/>
        <v>90.329895383532914</v>
      </c>
      <c r="I96" s="23">
        <f t="shared" si="16"/>
        <v>114.79399018970423</v>
      </c>
      <c r="J96" s="23">
        <f>VLOOKUP(G96,'FS antenna gain'!$A$2:$B$902,2)</f>
        <v>8.0744168594737076</v>
      </c>
      <c r="K96" s="29">
        <f>VLOOKUP(E96,'vehicle radar antenna gain'!$A$3:$M$903,11)</f>
        <v>-17.234085195180999</v>
      </c>
      <c r="L96" s="23">
        <f t="shared" si="17"/>
        <v>-2.2340851951809988</v>
      </c>
      <c r="M96" s="23">
        <f t="shared" si="18"/>
        <v>2.7659148048190012</v>
      </c>
      <c r="N96">
        <f t="shared" si="19"/>
        <v>-108.95365852541153</v>
      </c>
      <c r="O96">
        <f t="shared" si="20"/>
        <v>-103.95365852541153</v>
      </c>
      <c r="P96">
        <f t="shared" si="26"/>
        <v>18.953658525411527</v>
      </c>
      <c r="Q96">
        <f t="shared" si="22"/>
        <v>38.953658525411527</v>
      </c>
    </row>
    <row r="97" spans="2:17" x14ac:dyDescent="0.25">
      <c r="B97" s="23">
        <v>88</v>
      </c>
      <c r="C97" s="3">
        <f t="shared" si="23"/>
        <v>0.27613636363636362</v>
      </c>
      <c r="D97" s="13">
        <f t="shared" si="13"/>
        <v>15.436764815968012</v>
      </c>
      <c r="E97" s="12">
        <f t="shared" si="14"/>
        <v>15.4</v>
      </c>
      <c r="F97" s="4">
        <f t="shared" si="15"/>
        <v>11.812764815968011</v>
      </c>
      <c r="G97" s="23">
        <f t="shared" si="24"/>
        <v>11.8</v>
      </c>
      <c r="H97" s="4">
        <f t="shared" si="25"/>
        <v>91.293428021955663</v>
      </c>
      <c r="I97" s="23">
        <f t="shared" si="16"/>
        <v>114.88615034313358</v>
      </c>
      <c r="J97" s="23">
        <f>VLOOKUP(G97,'FS antenna gain'!$A$2:$B$902,2)</f>
        <v>8.2568978280111729</v>
      </c>
      <c r="K97" s="29">
        <f>VLOOKUP(E97,'vehicle radar antenna gain'!$A$3:$M$903,11)</f>
        <v>-17.191920535173569</v>
      </c>
      <c r="L97" s="23">
        <f t="shared" si="17"/>
        <v>-2.1919205351735691</v>
      </c>
      <c r="M97" s="23">
        <f t="shared" si="18"/>
        <v>2.8080794648264309</v>
      </c>
      <c r="N97">
        <f t="shared" si="19"/>
        <v>-108.82117305029597</v>
      </c>
      <c r="O97">
        <f t="shared" si="20"/>
        <v>-103.82117305029597</v>
      </c>
      <c r="P97">
        <f t="shared" si="26"/>
        <v>18.821173050295968</v>
      </c>
      <c r="Q97">
        <f t="shared" si="22"/>
        <v>38.821173050295968</v>
      </c>
    </row>
    <row r="98" spans="2:17" x14ac:dyDescent="0.25">
      <c r="B98" s="23">
        <v>89</v>
      </c>
      <c r="C98" s="3">
        <f t="shared" si="23"/>
        <v>0.27303370786516856</v>
      </c>
      <c r="D98" s="13">
        <f t="shared" si="13"/>
        <v>15.271459356530439</v>
      </c>
      <c r="E98" s="12">
        <f t="shared" si="14"/>
        <v>15.3</v>
      </c>
      <c r="F98" s="4">
        <f t="shared" si="15"/>
        <v>11.647459356530439</v>
      </c>
      <c r="G98" s="23">
        <f t="shared" si="24"/>
        <v>11.6</v>
      </c>
      <c r="H98" s="4">
        <f t="shared" si="25"/>
        <v>92.257736802937018</v>
      </c>
      <c r="I98" s="23">
        <f t="shared" si="16"/>
        <v>114.97741597707881</v>
      </c>
      <c r="J98" s="23">
        <f>VLOOKUP(G98,'FS antenna gain'!$A$2:$B$902,2)</f>
        <v>8.5365020018240116</v>
      </c>
      <c r="K98" s="29">
        <f>VLOOKUP(E98,'vehicle radar antenna gain'!$A$3:$M$903,11)</f>
        <v>-17.149481184890611</v>
      </c>
      <c r="L98" s="23">
        <f t="shared" si="17"/>
        <v>-2.149481184890611</v>
      </c>
      <c r="M98" s="23">
        <f t="shared" si="18"/>
        <v>2.850518815109389</v>
      </c>
      <c r="N98">
        <f t="shared" si="19"/>
        <v>-108.59039516014542</v>
      </c>
      <c r="O98">
        <f t="shared" si="20"/>
        <v>-103.59039516014542</v>
      </c>
      <c r="P98">
        <f t="shared" si="26"/>
        <v>18.59039516014542</v>
      </c>
      <c r="Q98">
        <f t="shared" si="22"/>
        <v>38.59039516014542</v>
      </c>
    </row>
    <row r="99" spans="2:17" x14ac:dyDescent="0.25">
      <c r="B99" s="23">
        <v>90</v>
      </c>
      <c r="C99" s="3">
        <f t="shared" si="23"/>
        <v>0.27</v>
      </c>
      <c r="D99" s="13">
        <f t="shared" si="13"/>
        <v>15.109575122340466</v>
      </c>
      <c r="E99" s="12">
        <f t="shared" si="14"/>
        <v>15.1</v>
      </c>
      <c r="F99" s="4">
        <f t="shared" si="15"/>
        <v>11.485575122340466</v>
      </c>
      <c r="G99" s="23">
        <f t="shared" si="24"/>
        <v>11.5</v>
      </c>
      <c r="H99" s="4">
        <f t="shared" si="25"/>
        <v>93.222797640920433</v>
      </c>
      <c r="I99" s="23">
        <f t="shared" si="16"/>
        <v>115.06780268639756</v>
      </c>
      <c r="J99" s="23">
        <f>VLOOKUP(G99,'FS antenna gain'!$A$2:$B$902,2)</f>
        <v>8.5365020018240116</v>
      </c>
      <c r="K99" s="29">
        <f>VLOOKUP(E99,'vehicle radar antenna gain'!$A$3:$M$903,11)</f>
        <v>-17.02047860846184</v>
      </c>
      <c r="L99" s="23">
        <f t="shared" si="17"/>
        <v>-2.0204786084618398</v>
      </c>
      <c r="M99" s="23">
        <f t="shared" si="18"/>
        <v>2.9795213915381602</v>
      </c>
      <c r="N99">
        <f t="shared" si="19"/>
        <v>-108.55177929303539</v>
      </c>
      <c r="O99">
        <f t="shared" si="20"/>
        <v>-103.55177929303539</v>
      </c>
      <c r="P99">
        <f t="shared" si="26"/>
        <v>18.551779293035395</v>
      </c>
      <c r="Q99">
        <f t="shared" si="22"/>
        <v>38.551779293035395</v>
      </c>
    </row>
    <row r="100" spans="2:17" x14ac:dyDescent="0.25">
      <c r="B100" s="23">
        <v>91</v>
      </c>
      <c r="C100" s="3">
        <f t="shared" si="23"/>
        <v>0.26703296703296703</v>
      </c>
      <c r="D100" s="13">
        <f t="shared" si="13"/>
        <v>14.951009496999502</v>
      </c>
      <c r="E100" s="12">
        <f t="shared" si="14"/>
        <v>15</v>
      </c>
      <c r="F100" s="4">
        <f t="shared" si="15"/>
        <v>11.327009496999501</v>
      </c>
      <c r="G100" s="23">
        <f t="shared" si="24"/>
        <v>11.3</v>
      </c>
      <c r="H100" s="4">
        <f t="shared" si="25"/>
        <v>94.188587419071112</v>
      </c>
      <c r="I100" s="23">
        <f t="shared" si="16"/>
        <v>115.15732571813925</v>
      </c>
      <c r="J100" s="23">
        <f>VLOOKUP(G100,'FS antenna gain'!$A$2:$B$902,2)</f>
        <v>8.7269869235788136</v>
      </c>
      <c r="K100" s="29">
        <f>VLOOKUP(E100,'vehicle radar antenna gain'!$A$3:$M$903,11)</f>
        <v>-17.02047860846184</v>
      </c>
      <c r="L100" s="23">
        <f t="shared" si="17"/>
        <v>-2.0204786084618398</v>
      </c>
      <c r="M100" s="23">
        <f t="shared" si="18"/>
        <v>2.9795213915381602</v>
      </c>
      <c r="N100">
        <f t="shared" si="19"/>
        <v>-108.45081740302228</v>
      </c>
      <c r="O100">
        <f t="shared" si="20"/>
        <v>-103.45081740302228</v>
      </c>
      <c r="P100">
        <f t="shared" si="26"/>
        <v>18.450817403022285</v>
      </c>
      <c r="Q100">
        <f t="shared" si="22"/>
        <v>38.450817403022285</v>
      </c>
    </row>
    <row r="101" spans="2:17" x14ac:dyDescent="0.25">
      <c r="B101" s="23">
        <v>92</v>
      </c>
      <c r="C101" s="3">
        <f t="shared" si="23"/>
        <v>0.26413043478260873</v>
      </c>
      <c r="D101" s="13">
        <f t="shared" si="13"/>
        <v>14.795663825144267</v>
      </c>
      <c r="E101" s="12">
        <f t="shared" si="14"/>
        <v>14.8</v>
      </c>
      <c r="F101" s="4">
        <f t="shared" si="15"/>
        <v>11.171663825144266</v>
      </c>
      <c r="G101" s="23">
        <f t="shared" si="24"/>
        <v>11.2</v>
      </c>
      <c r="H101" s="4">
        <f t="shared" si="25"/>
        <v>95.155083941952356</v>
      </c>
      <c r="I101" s="23">
        <f t="shared" si="16"/>
        <v>115.2459999789159</v>
      </c>
      <c r="J101" s="23">
        <f>VLOOKUP(G101,'FS antenna gain'!$A$2:$B$902,2)</f>
        <v>8.9208735409978956</v>
      </c>
      <c r="K101" s="29">
        <f>VLOOKUP(E101,'vehicle radar antenna gain'!$A$3:$M$903,11)</f>
        <v>-16.933035453550989</v>
      </c>
      <c r="L101" s="23">
        <f t="shared" si="17"/>
        <v>-1.933035453550989</v>
      </c>
      <c r="M101" s="23">
        <f t="shared" si="18"/>
        <v>3.066964546449011</v>
      </c>
      <c r="N101">
        <f t="shared" si="19"/>
        <v>-108.258161891469</v>
      </c>
      <c r="O101">
        <f t="shared" si="20"/>
        <v>-103.258161891469</v>
      </c>
      <c r="P101">
        <f t="shared" si="26"/>
        <v>18.258161891469001</v>
      </c>
      <c r="Q101">
        <f t="shared" si="22"/>
        <v>38.258161891469001</v>
      </c>
    </row>
    <row r="102" spans="2:17" x14ac:dyDescent="0.25">
      <c r="B102" s="23">
        <v>93</v>
      </c>
      <c r="C102" s="3">
        <f t="shared" si="23"/>
        <v>0.26129032258064516</v>
      </c>
      <c r="D102" s="13">
        <f t="shared" si="13"/>
        <v>14.64344322834398</v>
      </c>
      <c r="E102" s="12">
        <f t="shared" si="14"/>
        <v>14.6</v>
      </c>
      <c r="F102" s="4">
        <f t="shared" si="15"/>
        <v>11.019443228343979</v>
      </c>
      <c r="G102" s="23">
        <f t="shared" si="24"/>
        <v>11</v>
      </c>
      <c r="H102" s="4">
        <f t="shared" si="25"/>
        <v>96.122265890895434</v>
      </c>
      <c r="I102" s="23">
        <f t="shared" si="16"/>
        <v>115.33384004229174</v>
      </c>
      <c r="J102" s="23">
        <f>VLOOKUP(G102,'FS antenna gain'!$A$2:$B$902,2)</f>
        <v>9.0191308817086906</v>
      </c>
      <c r="K102" s="29">
        <f>VLOOKUP(E102,'vehicle radar antenna gain'!$A$3:$M$903,11)</f>
        <v>-16.799629756151251</v>
      </c>
      <c r="L102" s="23">
        <f t="shared" si="17"/>
        <v>-1.7996297561512513</v>
      </c>
      <c r="M102" s="23">
        <f t="shared" si="18"/>
        <v>3.2003702438487487</v>
      </c>
      <c r="N102">
        <f t="shared" si="19"/>
        <v>-108.1143389167343</v>
      </c>
      <c r="O102">
        <f t="shared" si="20"/>
        <v>-103.1143389167343</v>
      </c>
      <c r="P102">
        <f t="shared" si="26"/>
        <v>18.114338916734297</v>
      </c>
      <c r="Q102">
        <f t="shared" si="22"/>
        <v>38.114338916734297</v>
      </c>
    </row>
    <row r="103" spans="2:17" x14ac:dyDescent="0.25">
      <c r="B103" s="23">
        <v>94</v>
      </c>
      <c r="C103" s="3">
        <f t="shared" si="23"/>
        <v>0.25851063829787235</v>
      </c>
      <c r="D103" s="13">
        <f t="shared" si="13"/>
        <v>14.494256430854824</v>
      </c>
      <c r="E103" s="12">
        <f t="shared" si="14"/>
        <v>14.5</v>
      </c>
      <c r="F103" s="4">
        <f t="shared" si="15"/>
        <v>10.870256430854823</v>
      </c>
      <c r="G103" s="23">
        <f t="shared" si="24"/>
        <v>10.9</v>
      </c>
      <c r="H103" s="4">
        <f t="shared" si="25"/>
        <v>97.090112781889374</v>
      </c>
      <c r="I103" s="23">
        <f t="shared" si="16"/>
        <v>115.42086015616576</v>
      </c>
      <c r="J103" s="23">
        <f>VLOOKUP(G103,'FS antenna gain'!$A$2:$B$902,2)</f>
        <v>9.1182855621487207</v>
      </c>
      <c r="K103" s="29">
        <f>VLOOKUP(E103,'vehicle radar antenna gain'!$A$3:$M$903,11)</f>
        <v>-16.799629756151251</v>
      </c>
      <c r="L103" s="23">
        <f t="shared" si="17"/>
        <v>-1.7996297561512513</v>
      </c>
      <c r="M103" s="23">
        <f t="shared" si="18"/>
        <v>3.2003702438487487</v>
      </c>
      <c r="N103">
        <f t="shared" si="19"/>
        <v>-108.10220435016828</v>
      </c>
      <c r="O103">
        <f t="shared" si="20"/>
        <v>-103.10220435016828</v>
      </c>
      <c r="P103">
        <f t="shared" si="26"/>
        <v>18.102204350168279</v>
      </c>
      <c r="Q103">
        <f t="shared" si="22"/>
        <v>38.102204350168279</v>
      </c>
    </row>
    <row r="104" spans="2:17" x14ac:dyDescent="0.25">
      <c r="B104" s="23">
        <v>95</v>
      </c>
      <c r="C104" s="3">
        <f t="shared" si="23"/>
        <v>0.25578947368421051</v>
      </c>
      <c r="D104" s="13">
        <f t="shared" si="13"/>
        <v>14.348015594643869</v>
      </c>
      <c r="E104" s="12">
        <f t="shared" si="14"/>
        <v>14.3</v>
      </c>
      <c r="F104" s="4">
        <f t="shared" si="15"/>
        <v>10.724015594643868</v>
      </c>
      <c r="G104" s="23">
        <f t="shared" si="24"/>
        <v>10.7</v>
      </c>
      <c r="H104" s="4">
        <f t="shared" si="25"/>
        <v>98.05860492582994</v>
      </c>
      <c r="I104" s="23">
        <f t="shared" si="16"/>
        <v>115.50707425012604</v>
      </c>
      <c r="J104" s="23">
        <f>VLOOKUP(G104,'FS antenna gain'!$A$2:$B$902,2)</f>
        <v>9.4213013790450653</v>
      </c>
      <c r="K104" s="29">
        <f>VLOOKUP(E104,'vehicle radar antenna gain'!$A$3:$M$903,11)</f>
        <v>-16.709150284602561</v>
      </c>
      <c r="L104" s="23">
        <f t="shared" si="17"/>
        <v>-1.7091502846025612</v>
      </c>
      <c r="M104" s="23">
        <f t="shared" si="18"/>
        <v>3.2908497153974388</v>
      </c>
      <c r="N104">
        <f t="shared" si="19"/>
        <v>-107.79492315568353</v>
      </c>
      <c r="O104">
        <f t="shared" si="20"/>
        <v>-102.79492315568353</v>
      </c>
      <c r="P104">
        <f t="shared" si="26"/>
        <v>17.794923155683534</v>
      </c>
      <c r="Q104">
        <f t="shared" si="22"/>
        <v>37.794923155683534</v>
      </c>
    </row>
    <row r="105" spans="2:17" x14ac:dyDescent="0.25">
      <c r="B105" s="23">
        <v>96</v>
      </c>
      <c r="C105" s="3">
        <f t="shared" si="23"/>
        <v>0.25312499999999999</v>
      </c>
      <c r="D105" s="13">
        <f t="shared" si="13"/>
        <v>14.204636163132609</v>
      </c>
      <c r="E105" s="12">
        <f t="shared" si="14"/>
        <v>14.2</v>
      </c>
      <c r="F105" s="4">
        <f t="shared" si="15"/>
        <v>10.580636163132608</v>
      </c>
      <c r="G105" s="23">
        <f t="shared" si="24"/>
        <v>10.6</v>
      </c>
      <c r="H105" s="4">
        <f t="shared" si="25"/>
        <v>99.027723390977741</v>
      </c>
      <c r="I105" s="23">
        <f t="shared" si="16"/>
        <v>115.59249594275423</v>
      </c>
      <c r="J105" s="23">
        <f>VLOOKUP(G105,'FS antenna gain'!$A$2:$B$902,2)</f>
        <v>9.5242155339158749</v>
      </c>
      <c r="K105" s="29">
        <f>VLOOKUP(E105,'vehicle radar antenna gain'!$A$3:$M$903,11)</f>
        <v>-16.617396412457332</v>
      </c>
      <c r="L105" s="23">
        <f t="shared" si="17"/>
        <v>-1.6173964124573317</v>
      </c>
      <c r="M105" s="23">
        <f t="shared" si="18"/>
        <v>3.3826035875426683</v>
      </c>
      <c r="N105">
        <f t="shared" si="19"/>
        <v>-107.68567682129569</v>
      </c>
      <c r="O105">
        <f t="shared" si="20"/>
        <v>-102.68567682129569</v>
      </c>
      <c r="P105">
        <f t="shared" si="26"/>
        <v>17.685676821295687</v>
      </c>
      <c r="Q105">
        <f t="shared" si="22"/>
        <v>37.685676821295687</v>
      </c>
    </row>
    <row r="106" spans="2:17" x14ac:dyDescent="0.25">
      <c r="B106" s="23">
        <v>97</v>
      </c>
      <c r="C106" s="3">
        <f t="shared" si="23"/>
        <v>0.25051546391752577</v>
      </c>
      <c r="D106" s="13">
        <f t="shared" si="13"/>
        <v>14.064036713145526</v>
      </c>
      <c r="E106" s="12">
        <f t="shared" si="14"/>
        <v>14.1</v>
      </c>
      <c r="F106" s="4">
        <f t="shared" si="15"/>
        <v>10.440036713145526</v>
      </c>
      <c r="G106" s="23">
        <f t="shared" si="24"/>
        <v>10.4</v>
      </c>
      <c r="H106" s="4">
        <f t="shared" si="25"/>
        <v>99.997449967486673</v>
      </c>
      <c r="I106" s="23">
        <f t="shared" si="16"/>
        <v>115.67713854886551</v>
      </c>
      <c r="J106" s="23">
        <f>VLOOKUP(G106,'FS antenna gain'!$A$2:$B$902,2)</f>
        <v>9.6281145281948142</v>
      </c>
      <c r="K106" s="29">
        <f>VLOOKUP(E106,'vehicle radar antenna gain'!$A$3:$M$903,11)</f>
        <v>-16.571030257800189</v>
      </c>
      <c r="L106" s="23">
        <f t="shared" si="17"/>
        <v>-1.5710302578001887</v>
      </c>
      <c r="M106" s="23">
        <f t="shared" si="18"/>
        <v>3.4289697421998113</v>
      </c>
      <c r="N106">
        <f t="shared" si="19"/>
        <v>-107.62005427847089</v>
      </c>
      <c r="O106">
        <f t="shared" si="20"/>
        <v>-102.62005427847089</v>
      </c>
      <c r="P106">
        <f t="shared" si="26"/>
        <v>17.620054278470889</v>
      </c>
      <c r="Q106">
        <f t="shared" si="22"/>
        <v>37.620054278470889</v>
      </c>
    </row>
    <row r="107" spans="2:17" x14ac:dyDescent="0.25">
      <c r="B107" s="23">
        <v>98</v>
      </c>
      <c r="C107" s="3">
        <f t="shared" si="23"/>
        <v>0.24795918367346939</v>
      </c>
      <c r="D107" s="13">
        <f t="shared" si="13"/>
        <v>13.926138814582048</v>
      </c>
      <c r="E107" s="12">
        <f t="shared" si="14"/>
        <v>13.9</v>
      </c>
      <c r="F107" s="4">
        <f t="shared" si="15"/>
        <v>10.302138814582047</v>
      </c>
      <c r="G107" s="23">
        <f t="shared" si="24"/>
        <v>10.3</v>
      </c>
      <c r="H107" s="4">
        <f t="shared" si="25"/>
        <v>100.96776713387298</v>
      </c>
      <c r="I107" s="23">
        <f t="shared" si="16"/>
        <v>115.76101508666898</v>
      </c>
      <c r="J107" s="23">
        <f>VLOOKUP(G107,'FS antenna gain'!$A$2:$B$902,2)</f>
        <v>9.7330173930350199</v>
      </c>
      <c r="K107" s="29">
        <f>VLOOKUP(E107,'vehicle radar antenna gain'!$A$3:$M$903,11)</f>
        <v>-16.524331726438049</v>
      </c>
      <c r="L107" s="23">
        <f t="shared" si="17"/>
        <v>-1.5243317264380494</v>
      </c>
      <c r="M107" s="23">
        <f t="shared" si="18"/>
        <v>3.4756682735619506</v>
      </c>
      <c r="N107">
        <f t="shared" si="19"/>
        <v>-107.552329420072</v>
      </c>
      <c r="O107">
        <f t="shared" si="20"/>
        <v>-102.552329420072</v>
      </c>
      <c r="P107">
        <f t="shared" si="26"/>
        <v>17.552329420071999</v>
      </c>
      <c r="Q107">
        <f t="shared" si="22"/>
        <v>37.552329420071999</v>
      </c>
    </row>
    <row r="108" spans="2:17" x14ac:dyDescent="0.25">
      <c r="B108" s="23">
        <v>99</v>
      </c>
      <c r="C108" s="3">
        <f t="shared" si="23"/>
        <v>0.24545454545454545</v>
      </c>
      <c r="D108" s="13">
        <f t="shared" si="13"/>
        <v>13.790866897360983</v>
      </c>
      <c r="E108" s="12">
        <f t="shared" si="14"/>
        <v>13.8</v>
      </c>
      <c r="F108" s="4">
        <f t="shared" si="15"/>
        <v>10.166866897360983</v>
      </c>
      <c r="G108" s="23">
        <f t="shared" si="24"/>
        <v>10.199999999999999</v>
      </c>
      <c r="H108" s="4">
        <f t="shared" si="25"/>
        <v>101.9386580253046</v>
      </c>
      <c r="I108" s="23">
        <f t="shared" si="16"/>
        <v>115.84413828483639</v>
      </c>
      <c r="J108" s="23">
        <f>VLOOKUP(G108,'FS antenna gain'!$A$2:$B$902,2)</f>
        <v>9.9459136660982708</v>
      </c>
      <c r="K108" s="29">
        <f>VLOOKUP(E108,'vehicle radar antenna gain'!$A$3:$M$903,11)</f>
        <v>-16.47729601864517</v>
      </c>
      <c r="L108" s="23">
        <f t="shared" si="17"/>
        <v>-1.4772960186451698</v>
      </c>
      <c r="M108" s="23">
        <f t="shared" si="18"/>
        <v>3.5227039813548302</v>
      </c>
      <c r="N108">
        <f t="shared" si="19"/>
        <v>-107.37552063738329</v>
      </c>
      <c r="O108">
        <f t="shared" si="20"/>
        <v>-102.37552063738329</v>
      </c>
      <c r="P108">
        <f t="shared" si="26"/>
        <v>17.375520637383289</v>
      </c>
      <c r="Q108">
        <f t="shared" si="22"/>
        <v>37.375520637383289</v>
      </c>
    </row>
    <row r="109" spans="2:17" x14ac:dyDescent="0.25">
      <c r="B109" s="23">
        <v>100</v>
      </c>
      <c r="C109" s="3">
        <f t="shared" si="23"/>
        <v>0.24299999999999999</v>
      </c>
      <c r="D109" s="13">
        <f t="shared" si="13"/>
        <v>13.658148125215172</v>
      </c>
      <c r="E109" s="12">
        <f t="shared" si="14"/>
        <v>13.7</v>
      </c>
      <c r="F109" s="4">
        <f t="shared" si="15"/>
        <v>10.034148125215172</v>
      </c>
      <c r="G109" s="23">
        <f t="shared" si="24"/>
        <v>10</v>
      </c>
      <c r="H109" s="4">
        <f t="shared" si="25"/>
        <v>102.91010640359868</v>
      </c>
      <c r="I109" s="23">
        <f t="shared" si="16"/>
        <v>115.92652058946936</v>
      </c>
      <c r="J109" s="23">
        <f>VLOOKUP(G109,'FS antenna gain'!$A$2:$B$902,2)</f>
        <v>10.053948010664303</v>
      </c>
      <c r="K109" s="29">
        <f>VLOOKUP(E109,'vehicle radar antenna gain'!$A$3:$M$903,11)</f>
        <v>-16.382193348179879</v>
      </c>
      <c r="L109" s="23">
        <f t="shared" si="17"/>
        <v>-1.3821933481798787</v>
      </c>
      <c r="M109" s="23">
        <f t="shared" si="18"/>
        <v>3.6178066518201213</v>
      </c>
      <c r="N109">
        <f t="shared" si="19"/>
        <v>-107.25476592698494</v>
      </c>
      <c r="O109">
        <f t="shared" si="20"/>
        <v>-102.25476592698494</v>
      </c>
      <c r="P109">
        <f t="shared" si="26"/>
        <v>17.254765926984945</v>
      </c>
      <c r="Q109">
        <f t="shared" si="22"/>
        <v>37.254765926984945</v>
      </c>
    </row>
    <row r="110" spans="2:17" x14ac:dyDescent="0.25">
      <c r="B110" s="23">
        <v>101</v>
      </c>
      <c r="C110" s="3">
        <f t="shared" si="23"/>
        <v>0.24059405940594061</v>
      </c>
      <c r="D110" s="13">
        <f t="shared" si="13"/>
        <v>13.527912275940821</v>
      </c>
      <c r="E110" s="12">
        <f t="shared" si="14"/>
        <v>13.5</v>
      </c>
      <c r="F110" s="4">
        <f t="shared" si="15"/>
        <v>9.9039122759408205</v>
      </c>
      <c r="G110" s="23">
        <f t="shared" si="24"/>
        <v>9.9</v>
      </c>
      <c r="H110" s="4">
        <f t="shared" si="25"/>
        <v>103.88209662882242</v>
      </c>
      <c r="I110" s="23">
        <f t="shared" si="16"/>
        <v>116.00817417095669</v>
      </c>
      <c r="J110" s="23">
        <f>VLOOKUP(G110,'FS antenna gain'!$A$2:$B$902,2)</f>
        <v>10.163068145725546</v>
      </c>
      <c r="K110" s="29">
        <f>VLOOKUP(E110,'vehicle radar antenna gain'!$A$3:$M$903,11)</f>
        <v>-16.334116250051721</v>
      </c>
      <c r="L110" s="23">
        <f t="shared" si="17"/>
        <v>-1.3341162500517214</v>
      </c>
      <c r="M110" s="23">
        <f t="shared" si="18"/>
        <v>3.6658837499482786</v>
      </c>
      <c r="N110">
        <f t="shared" si="19"/>
        <v>-107.17922227528287</v>
      </c>
      <c r="O110">
        <f t="shared" si="20"/>
        <v>-102.17922227528287</v>
      </c>
      <c r="P110">
        <f t="shared" si="26"/>
        <v>17.179222275282868</v>
      </c>
      <c r="Q110">
        <f t="shared" si="22"/>
        <v>37.179222275282868</v>
      </c>
    </row>
    <row r="111" spans="2:17" x14ac:dyDescent="0.25">
      <c r="B111" s="23">
        <v>102</v>
      </c>
      <c r="C111" s="3">
        <f t="shared" si="23"/>
        <v>0.23823529411764707</v>
      </c>
      <c r="D111" s="13">
        <f t="shared" si="13"/>
        <v>13.400091627730898</v>
      </c>
      <c r="E111" s="12">
        <f t="shared" si="14"/>
        <v>13.4</v>
      </c>
      <c r="F111" s="4">
        <f t="shared" si="15"/>
        <v>9.7760916277308976</v>
      </c>
      <c r="G111" s="23">
        <f t="shared" si="24"/>
        <v>9.8000000000000007</v>
      </c>
      <c r="H111" s="4">
        <f t="shared" si="25"/>
        <v>104.85461363240056</v>
      </c>
      <c r="I111" s="23">
        <f t="shared" si="16"/>
        <v>116.08911093071458</v>
      </c>
      <c r="J111" s="23">
        <f>VLOOKUP(G111,'FS antenna gain'!$A$2:$B$902,2)</f>
        <v>10.273296118351929</v>
      </c>
      <c r="K111" s="29">
        <f>VLOOKUP(E111,'vehicle radar antenna gain'!$A$3:$M$903,11)</f>
        <v>-16.285681698098742</v>
      </c>
      <c r="L111" s="23">
        <f t="shared" si="17"/>
        <v>-1.2856816980987418</v>
      </c>
      <c r="M111" s="23">
        <f t="shared" si="18"/>
        <v>3.7143183019012582</v>
      </c>
      <c r="N111">
        <f t="shared" si="19"/>
        <v>-107.1014965104614</v>
      </c>
      <c r="O111">
        <f t="shared" si="20"/>
        <v>-102.1014965104614</v>
      </c>
      <c r="P111">
        <f t="shared" si="26"/>
        <v>17.101496510461402</v>
      </c>
      <c r="Q111">
        <f t="shared" si="22"/>
        <v>37.101496510461402</v>
      </c>
    </row>
    <row r="112" spans="2:17" x14ac:dyDescent="0.25">
      <c r="B112" s="23">
        <v>103</v>
      </c>
      <c r="C112" s="3">
        <f t="shared" si="23"/>
        <v>0.23592233009708738</v>
      </c>
      <c r="D112" s="13">
        <f t="shared" si="13"/>
        <v>13.274620851245279</v>
      </c>
      <c r="E112" s="12">
        <f t="shared" si="14"/>
        <v>13.3</v>
      </c>
      <c r="F112" s="4">
        <f t="shared" si="15"/>
        <v>9.6506208512452787</v>
      </c>
      <c r="G112" s="23">
        <f t="shared" si="24"/>
        <v>9.6999999999999993</v>
      </c>
      <c r="H112" s="4">
        <f t="shared" si="25"/>
        <v>105.82764289163772</v>
      </c>
      <c r="I112" s="23">
        <f t="shared" si="16"/>
        <v>116.16934250780417</v>
      </c>
      <c r="J112" s="23">
        <f>VLOOKUP(G112,'FS antenna gain'!$A$2:$B$902,2)</f>
        <v>10.497167184675124</v>
      </c>
      <c r="K112" s="29">
        <f>VLOOKUP(E112,'vehicle radar antenna gain'!$A$3:$M$903,11)</f>
        <v>-16.23688433713291</v>
      </c>
      <c r="L112" s="23">
        <f t="shared" si="17"/>
        <v>-1.2368843371329099</v>
      </c>
      <c r="M112" s="23">
        <f t="shared" si="18"/>
        <v>3.7631156628670901</v>
      </c>
      <c r="N112">
        <f t="shared" si="19"/>
        <v>-106.90905966026196</v>
      </c>
      <c r="O112">
        <f t="shared" si="20"/>
        <v>-101.90905966026196</v>
      </c>
      <c r="P112">
        <f t="shared" si="26"/>
        <v>16.90905966026196</v>
      </c>
      <c r="Q112">
        <f t="shared" si="22"/>
        <v>36.90905966026196</v>
      </c>
    </row>
    <row r="113" spans="2:17" x14ac:dyDescent="0.25">
      <c r="B113" s="23">
        <v>104</v>
      </c>
      <c r="C113" s="3">
        <f t="shared" si="23"/>
        <v>0.23365384615384616</v>
      </c>
      <c r="D113" s="13">
        <f t="shared" si="13"/>
        <v>13.151436907091968</v>
      </c>
      <c r="E113" s="12">
        <f t="shared" si="14"/>
        <v>13.2</v>
      </c>
      <c r="F113" s="4">
        <f t="shared" si="15"/>
        <v>9.5274369070919676</v>
      </c>
      <c r="G113" s="23">
        <f t="shared" si="24"/>
        <v>9.5</v>
      </c>
      <c r="H113" s="4">
        <f t="shared" si="25"/>
        <v>106.80117040557187</v>
      </c>
      <c r="I113" s="23">
        <f t="shared" si="16"/>
        <v>116.24888028542222</v>
      </c>
      <c r="J113" s="23">
        <f>VLOOKUP(G113,'FS antenna gain'!$A$2:$B$902,2)</f>
        <v>10.610857878443131</v>
      </c>
      <c r="K113" s="29">
        <f>VLOOKUP(E113,'vehicle radar antenna gain'!$A$3:$M$903,11)</f>
        <v>-16.138179157463089</v>
      </c>
      <c r="L113" s="23">
        <f t="shared" si="17"/>
        <v>-1.1381791574630888</v>
      </c>
      <c r="M113" s="23">
        <f t="shared" si="18"/>
        <v>3.8618208425369112</v>
      </c>
      <c r="N113">
        <f t="shared" si="19"/>
        <v>-106.77620156444218</v>
      </c>
      <c r="O113">
        <f t="shared" si="20"/>
        <v>-101.77620156444218</v>
      </c>
      <c r="P113">
        <f>-(N113-$I$4)</f>
        <v>16.776201564442175</v>
      </c>
      <c r="Q113">
        <f t="shared" si="22"/>
        <v>36.776201564442175</v>
      </c>
    </row>
    <row r="114" spans="2:17" x14ac:dyDescent="0.25">
      <c r="B114" s="23">
        <v>105</v>
      </c>
      <c r="C114" s="3">
        <f t="shared" si="23"/>
        <v>0.23142857142857143</v>
      </c>
      <c r="D114" s="13">
        <f t="shared" si="13"/>
        <v>13.030478948414036</v>
      </c>
      <c r="E114" s="12">
        <f t="shared" si="14"/>
        <v>13</v>
      </c>
      <c r="F114" s="4">
        <f t="shared" si="15"/>
        <v>9.4064789484140352</v>
      </c>
      <c r="G114" s="23">
        <f t="shared" si="24"/>
        <v>9.4</v>
      </c>
      <c r="H114" s="4">
        <f t="shared" si="25"/>
        <v>107.77518267207901</v>
      </c>
      <c r="I114" s="23">
        <f t="shared" si="16"/>
        <v>116.32773539726088</v>
      </c>
      <c r="J114" s="23">
        <f>VLOOKUP(G114,'FS antenna gain'!$A$2:$B$902,2)</f>
        <v>10.725751670671826</v>
      </c>
      <c r="K114" s="29">
        <f>VLOOKUP(E114,'vehicle radar antenna gain'!$A$3:$M$903,11)</f>
        <v>-16.08826000722917</v>
      </c>
      <c r="L114" s="23">
        <f t="shared" si="17"/>
        <v>-1.0882600072291702</v>
      </c>
      <c r="M114" s="23">
        <f t="shared" si="18"/>
        <v>3.9117399927708298</v>
      </c>
      <c r="N114">
        <f t="shared" si="19"/>
        <v>-106.69024373381822</v>
      </c>
      <c r="O114">
        <f t="shared" si="20"/>
        <v>-101.69024373381822</v>
      </c>
      <c r="P114">
        <f t="shared" ref="P114:P141" si="27">-(N114-$I$4)</f>
        <v>16.690243733818221</v>
      </c>
      <c r="Q114">
        <f t="shared" si="22"/>
        <v>36.690243733818221</v>
      </c>
    </row>
    <row r="115" spans="2:17" x14ac:dyDescent="0.25">
      <c r="B115" s="23">
        <v>106</v>
      </c>
      <c r="C115" s="3">
        <f t="shared" si="23"/>
        <v>0.22924528301886793</v>
      </c>
      <c r="D115" s="13">
        <f t="shared" si="13"/>
        <v>12.911688228295812</v>
      </c>
      <c r="E115" s="12">
        <f t="shared" si="14"/>
        <v>12.9</v>
      </c>
      <c r="F115" s="4">
        <f t="shared" si="15"/>
        <v>9.2876882282958118</v>
      </c>
      <c r="G115" s="23">
        <f t="shared" si="24"/>
        <v>9.3000000000000007</v>
      </c>
      <c r="H115" s="4">
        <f t="shared" si="25"/>
        <v>108.7496666661558</v>
      </c>
      <c r="I115" s="23">
        <f t="shared" si="16"/>
        <v>116.40591873373484</v>
      </c>
      <c r="J115" s="23">
        <f>VLOOKUP(G115,'FS antenna gain'!$A$2:$B$902,2)</f>
        <v>10.841874296815966</v>
      </c>
      <c r="K115" s="29">
        <f>VLOOKUP(E115,'vehicle radar antenna gain'!$A$3:$M$903,11)</f>
        <v>-16.03795537711536</v>
      </c>
      <c r="L115" s="23">
        <f t="shared" si="17"/>
        <v>-1.0379553771153596</v>
      </c>
      <c r="M115" s="23">
        <f t="shared" si="18"/>
        <v>3.9620446228846404</v>
      </c>
      <c r="N115">
        <f t="shared" si="19"/>
        <v>-106.60199981403423</v>
      </c>
      <c r="O115">
        <f t="shared" si="20"/>
        <v>-101.60199981403423</v>
      </c>
      <c r="P115">
        <f t="shared" si="27"/>
        <v>16.60199981403423</v>
      </c>
      <c r="Q115">
        <f t="shared" si="22"/>
        <v>36.60199981403423</v>
      </c>
    </row>
    <row r="116" spans="2:17" x14ac:dyDescent="0.25">
      <c r="B116" s="23">
        <v>107</v>
      </c>
      <c r="C116" s="3">
        <f t="shared" si="23"/>
        <v>0.22710280373831776</v>
      </c>
      <c r="D116" s="13">
        <f t="shared" si="13"/>
        <v>12.795008011719483</v>
      </c>
      <c r="E116" s="12">
        <f t="shared" si="14"/>
        <v>12.8</v>
      </c>
      <c r="F116" s="4">
        <f t="shared" si="15"/>
        <v>9.1710080117194828</v>
      </c>
      <c r="G116" s="23">
        <f t="shared" si="24"/>
        <v>9.1999999999999993</v>
      </c>
      <c r="H116" s="4">
        <f t="shared" si="25"/>
        <v>109.72460981931081</v>
      </c>
      <c r="I116" s="23">
        <f t="shared" si="16"/>
        <v>116.48344094807288</v>
      </c>
      <c r="J116" s="23">
        <f>VLOOKUP(G116,'FS antenna gain'!$A$2:$B$902,2)</f>
        <v>11.077913202637006</v>
      </c>
      <c r="K116" s="29">
        <f>VLOOKUP(E116,'vehicle radar antenna gain'!$A$3:$M$903,11)</f>
        <v>-15.987259267344651</v>
      </c>
      <c r="L116" s="23">
        <f t="shared" si="17"/>
        <v>-0.98725926734465119</v>
      </c>
      <c r="M116" s="23">
        <f t="shared" si="18"/>
        <v>4.0127407326553488</v>
      </c>
      <c r="N116">
        <f t="shared" si="19"/>
        <v>-106.39278701278053</v>
      </c>
      <c r="O116">
        <f t="shared" si="20"/>
        <v>-101.39278701278053</v>
      </c>
      <c r="P116">
        <f t="shared" si="27"/>
        <v>16.392787012780531</v>
      </c>
      <c r="Q116">
        <f t="shared" si="22"/>
        <v>36.392787012780531</v>
      </c>
    </row>
    <row r="117" spans="2:17" x14ac:dyDescent="0.25">
      <c r="B117" s="23">
        <v>108</v>
      </c>
      <c r="C117" s="3">
        <f t="shared" si="23"/>
        <v>0.22500000000000001</v>
      </c>
      <c r="D117" s="13">
        <f t="shared" si="13"/>
        <v>12.680383491819819</v>
      </c>
      <c r="E117" s="12">
        <f t="shared" si="14"/>
        <v>12.7</v>
      </c>
      <c r="F117" s="4">
        <f t="shared" si="15"/>
        <v>9.0563834918198189</v>
      </c>
      <c r="G117" s="23">
        <f t="shared" si="24"/>
        <v>9.1</v>
      </c>
      <c r="H117" s="4">
        <f t="shared" si="25"/>
        <v>110.7</v>
      </c>
      <c r="I117" s="23">
        <f t="shared" si="16"/>
        <v>116.56031246227394</v>
      </c>
      <c r="J117" s="23">
        <f>VLOOKUP(G117,'FS antenna gain'!$A$2:$B$902,2)</f>
        <v>11.077913202637006</v>
      </c>
      <c r="K117" s="29">
        <f>VLOOKUP(E117,'vehicle radar antenna gain'!$A$3:$M$903,11)</f>
        <v>-15.74479338842972</v>
      </c>
      <c r="L117" s="23">
        <f t="shared" si="17"/>
        <v>-0.74479338842971998</v>
      </c>
      <c r="M117" s="23">
        <f t="shared" si="18"/>
        <v>4.25520661157028</v>
      </c>
      <c r="N117">
        <f t="shared" si="19"/>
        <v>-106.22719264806665</v>
      </c>
      <c r="O117">
        <f t="shared" si="20"/>
        <v>-101.22719264806665</v>
      </c>
      <c r="P117">
        <f t="shared" si="27"/>
        <v>16.227192648066648</v>
      </c>
      <c r="Q117">
        <f t="shared" si="22"/>
        <v>36.227192648066648</v>
      </c>
    </row>
    <row r="118" spans="2:17" x14ac:dyDescent="0.25">
      <c r="B118" s="23">
        <v>109</v>
      </c>
      <c r="C118" s="3">
        <f t="shared" si="23"/>
        <v>0.22293577981651377</v>
      </c>
      <c r="D118" s="13">
        <f t="shared" si="13"/>
        <v>12.567761710200061</v>
      </c>
      <c r="E118" s="12">
        <f t="shared" si="14"/>
        <v>12.6</v>
      </c>
      <c r="F118" s="4">
        <f t="shared" si="15"/>
        <v>8.9437617102000608</v>
      </c>
      <c r="G118" s="23">
        <f t="shared" si="24"/>
        <v>8.9</v>
      </c>
      <c r="H118" s="4">
        <f t="shared" si="25"/>
        <v>111.67582549504615</v>
      </c>
      <c r="I118" s="23">
        <f t="shared" si="16"/>
        <v>116.63654347292612</v>
      </c>
      <c r="J118" s="23">
        <f>VLOOKUP(G118,'FS antenna gain'!$A$2:$B$902,2)</f>
        <v>11.319197844541488</v>
      </c>
      <c r="K118" s="29">
        <f>VLOOKUP(E118,'vehicle radar antenna gain'!$A$3:$M$903,11)</f>
        <v>-15.495867768595041</v>
      </c>
      <c r="L118" s="23">
        <f t="shared" si="17"/>
        <v>-0.49586776859504056</v>
      </c>
      <c r="M118" s="23">
        <f t="shared" si="18"/>
        <v>4.5041322314049594</v>
      </c>
      <c r="N118">
        <f t="shared" si="19"/>
        <v>-105.81321339697968</v>
      </c>
      <c r="O118">
        <f t="shared" si="20"/>
        <v>-100.81321339697968</v>
      </c>
      <c r="P118">
        <f t="shared" si="27"/>
        <v>15.813213396979677</v>
      </c>
      <c r="Q118">
        <f t="shared" si="22"/>
        <v>35.813213396979677</v>
      </c>
    </row>
    <row r="119" spans="2:17" x14ac:dyDescent="0.25">
      <c r="B119" s="23">
        <v>110</v>
      </c>
      <c r="C119" s="3">
        <f t="shared" si="23"/>
        <v>0.22090909090909092</v>
      </c>
      <c r="D119" s="13">
        <f t="shared" si="13"/>
        <v>12.457091481086453</v>
      </c>
      <c r="E119" s="12">
        <f t="shared" si="14"/>
        <v>12.5</v>
      </c>
      <c r="F119" s="4">
        <f t="shared" si="15"/>
        <v>8.833091481086452</v>
      </c>
      <c r="G119" s="23">
        <f t="shared" si="24"/>
        <v>8.8000000000000007</v>
      </c>
      <c r="H119" s="4">
        <f t="shared" si="25"/>
        <v>112.65207499198583</v>
      </c>
      <c r="I119" s="23">
        <f t="shared" si="16"/>
        <v>116.7121439568898</v>
      </c>
      <c r="J119" s="23">
        <f>VLOOKUP(G119,'FS antenna gain'!$A$2:$B$902,2)</f>
        <v>11.441881206910082</v>
      </c>
      <c r="K119" s="29">
        <f>VLOOKUP(E119,'vehicle radar antenna gain'!$A$3:$M$903,11)</f>
        <v>-15.495867768595041</v>
      </c>
      <c r="L119" s="23">
        <f t="shared" si="17"/>
        <v>-0.49586776859504056</v>
      </c>
      <c r="M119" s="23">
        <f t="shared" si="18"/>
        <v>4.5041322314049594</v>
      </c>
      <c r="N119">
        <f t="shared" si="19"/>
        <v>-105.76613051857477</v>
      </c>
      <c r="O119">
        <f t="shared" si="20"/>
        <v>-100.76613051857477</v>
      </c>
      <c r="P119">
        <f t="shared" si="27"/>
        <v>15.766130518574769</v>
      </c>
      <c r="Q119">
        <f t="shared" si="22"/>
        <v>35.766130518574769</v>
      </c>
    </row>
    <row r="120" spans="2:17" x14ac:dyDescent="0.25">
      <c r="B120" s="23">
        <v>111</v>
      </c>
      <c r="C120" s="3">
        <f t="shared" si="23"/>
        <v>0.21891891891891893</v>
      </c>
      <c r="D120" s="13">
        <f t="shared" si="13"/>
        <v>12.348323319112332</v>
      </c>
      <c r="E120" s="12">
        <f t="shared" si="14"/>
        <v>12.3</v>
      </c>
      <c r="F120" s="4">
        <f t="shared" si="15"/>
        <v>8.7243233191123313</v>
      </c>
      <c r="G120" s="23">
        <f t="shared" si="24"/>
        <v>8.6999999999999993</v>
      </c>
      <c r="H120" s="4">
        <f t="shared" si="25"/>
        <v>113.62873756229099</v>
      </c>
      <c r="I120" s="23">
        <f t="shared" si="16"/>
        <v>116.78712367684363</v>
      </c>
      <c r="J120" s="23">
        <f>VLOOKUP(G120,'FS antenna gain'!$A$2:$B$902,2)</f>
        <v>11.691486729575153</v>
      </c>
      <c r="K120" s="29">
        <f>VLOOKUP(E120,'vehicle radar antenna gain'!$A$3:$M$903,11)</f>
        <v>-15.00396694214875</v>
      </c>
      <c r="L120" s="23">
        <f t="shared" si="17"/>
        <v>-3.9669421487502632E-3</v>
      </c>
      <c r="M120" s="23">
        <f t="shared" si="18"/>
        <v>4.9960330578512497</v>
      </c>
      <c r="N120">
        <f t="shared" si="19"/>
        <v>-105.09960388941724</v>
      </c>
      <c r="O120">
        <f t="shared" si="20"/>
        <v>-100.09960388941724</v>
      </c>
      <c r="P120">
        <f t="shared" si="27"/>
        <v>15.099603889417239</v>
      </c>
      <c r="Q120">
        <f t="shared" si="22"/>
        <v>35.099603889417239</v>
      </c>
    </row>
    <row r="121" spans="2:17" x14ac:dyDescent="0.25">
      <c r="B121" s="23">
        <v>112</v>
      </c>
      <c r="C121" s="3">
        <f t="shared" si="23"/>
        <v>0.21696428571428572</v>
      </c>
      <c r="D121" s="13">
        <f t="shared" si="13"/>
        <v>12.241409370535248</v>
      </c>
      <c r="E121" s="12">
        <f t="shared" si="14"/>
        <v>12.2</v>
      </c>
      <c r="F121" s="4">
        <f t="shared" si="15"/>
        <v>8.6174093705352472</v>
      </c>
      <c r="G121" s="23">
        <f t="shared" si="24"/>
        <v>8.6</v>
      </c>
      <c r="H121" s="4">
        <f t="shared" si="25"/>
        <v>114.60580264541582</v>
      </c>
      <c r="I121" s="23">
        <f t="shared" si="16"/>
        <v>116.86149218669624</v>
      </c>
      <c r="J121" s="23">
        <f>VLOOKUP(G121,'FS antenna gain'!$A$2:$B$902,2)</f>
        <v>11.691486729575153</v>
      </c>
      <c r="K121" s="29">
        <f>VLOOKUP(E121,'vehicle radar antenna gain'!$A$3:$M$903,11)</f>
        <v>-14.52000000000003</v>
      </c>
      <c r="L121" s="23">
        <f t="shared" si="17"/>
        <v>0.47999999999997023</v>
      </c>
      <c r="M121" s="23">
        <f t="shared" si="18"/>
        <v>5.4799999999999702</v>
      </c>
      <c r="N121">
        <f t="shared" si="19"/>
        <v>-104.69000545712112</v>
      </c>
      <c r="O121">
        <f t="shared" si="20"/>
        <v>-99.690005457121117</v>
      </c>
      <c r="P121">
        <f t="shared" si="27"/>
        <v>14.690005457121117</v>
      </c>
      <c r="Q121">
        <f t="shared" si="22"/>
        <v>34.690005457121117</v>
      </c>
    </row>
    <row r="122" spans="2:17" x14ac:dyDescent="0.25">
      <c r="B122" s="23">
        <v>113</v>
      </c>
      <c r="C122" s="3">
        <f t="shared" si="23"/>
        <v>0.21504424778761064</v>
      </c>
      <c r="D122" s="13">
        <f t="shared" si="13"/>
        <v>12.136303347702356</v>
      </c>
      <c r="E122" s="12">
        <f t="shared" si="14"/>
        <v>12.1</v>
      </c>
      <c r="F122" s="4">
        <f t="shared" si="15"/>
        <v>8.5123033477023551</v>
      </c>
      <c r="G122" s="23">
        <f t="shared" si="24"/>
        <v>8.5</v>
      </c>
      <c r="H122" s="4">
        <f t="shared" si="25"/>
        <v>115.58326003362251</v>
      </c>
      <c r="I122" s="23">
        <f t="shared" si="16"/>
        <v>116.93525883686311</v>
      </c>
      <c r="J122" s="23">
        <f>VLOOKUP(G122,'FS antenna gain'!$A$2:$B$902,2)</f>
        <v>11.818474867806991</v>
      </c>
      <c r="K122" s="29">
        <f>VLOOKUP(E122,'vehicle radar antenna gain'!$A$3:$M$903,11)</f>
        <v>-14.28099173553716</v>
      </c>
      <c r="L122" s="23">
        <f t="shared" si="17"/>
        <v>0.71900826446283972</v>
      </c>
      <c r="M122" s="23">
        <f t="shared" si="18"/>
        <v>5.7190082644628397</v>
      </c>
      <c r="N122">
        <f t="shared" si="19"/>
        <v>-104.39777570459327</v>
      </c>
      <c r="O122">
        <f t="shared" si="20"/>
        <v>-99.397775704593272</v>
      </c>
      <c r="P122">
        <f t="shared" si="27"/>
        <v>14.397775704593272</v>
      </c>
      <c r="Q122">
        <f t="shared" si="22"/>
        <v>34.397775704593272</v>
      </c>
    </row>
    <row r="123" spans="2:17" x14ac:dyDescent="0.25">
      <c r="B123" s="23">
        <v>114</v>
      </c>
      <c r="C123" s="3">
        <f t="shared" si="23"/>
        <v>0.2131578947368421</v>
      </c>
      <c r="D123" s="13">
        <f t="shared" si="13"/>
        <v>12.0329604665903</v>
      </c>
      <c r="E123" s="12">
        <f t="shared" si="14"/>
        <v>12</v>
      </c>
      <c r="F123" s="4">
        <f t="shared" si="15"/>
        <v>8.4089604665902993</v>
      </c>
      <c r="G123" s="23">
        <f t="shared" si="24"/>
        <v>8.4</v>
      </c>
      <c r="H123" s="4">
        <f t="shared" si="25"/>
        <v>116.56109985754253</v>
      </c>
      <c r="I123" s="23">
        <f t="shared" si="16"/>
        <v>117.00843277941107</v>
      </c>
      <c r="J123" s="23">
        <f>VLOOKUP(G123,'FS antenna gain'!$A$2:$B$902,2)</f>
        <v>11.946965859117281</v>
      </c>
      <c r="K123" s="29">
        <f>VLOOKUP(E123,'vehicle radar antenna gain'!$A$3:$M$903,11)</f>
        <v>-14.28099173553716</v>
      </c>
      <c r="L123" s="23">
        <f t="shared" si="17"/>
        <v>0.71900826446283972</v>
      </c>
      <c r="M123" s="23">
        <f t="shared" si="18"/>
        <v>5.7190082644628397</v>
      </c>
      <c r="N123">
        <f t="shared" si="19"/>
        <v>-104.34245865583094</v>
      </c>
      <c r="O123">
        <f t="shared" si="20"/>
        <v>-99.342458655830939</v>
      </c>
      <c r="P123">
        <f t="shared" si="27"/>
        <v>14.342458655830939</v>
      </c>
      <c r="Q123">
        <f t="shared" si="22"/>
        <v>34.342458655830939</v>
      </c>
    </row>
    <row r="124" spans="2:17" x14ac:dyDescent="0.25">
      <c r="B124" s="23">
        <v>115</v>
      </c>
      <c r="C124" s="3">
        <f t="shared" si="23"/>
        <v>0.21130434782608695</v>
      </c>
      <c r="D124" s="13">
        <f t="shared" si="13"/>
        <v>11.931337387256132</v>
      </c>
      <c r="E124" s="12">
        <f t="shared" si="14"/>
        <v>11.9</v>
      </c>
      <c r="F124" s="4">
        <f t="shared" si="15"/>
        <v>8.3073373872561316</v>
      </c>
      <c r="G124" s="23">
        <f t="shared" si="24"/>
        <v>8.3000000000000007</v>
      </c>
      <c r="H124" s="4">
        <f t="shared" si="25"/>
        <v>117.53931257243255</v>
      </c>
      <c r="I124" s="23">
        <f t="shared" si="16"/>
        <v>117.08102297307153</v>
      </c>
      <c r="J124" s="23">
        <f>VLOOKUP(G124,'FS antenna gain'!$A$2:$B$902,2)</f>
        <v>12.076995701262483</v>
      </c>
      <c r="K124" s="29">
        <f>VLOOKUP(E124,'vehicle radar antenna gain'!$A$3:$M$903,11)</f>
        <v>-14.043966942148749</v>
      </c>
      <c r="L124" s="23">
        <f t="shared" si="17"/>
        <v>0.95603305785125059</v>
      </c>
      <c r="M124" s="23">
        <f t="shared" si="18"/>
        <v>5.9560330578512506</v>
      </c>
      <c r="N124">
        <f t="shared" si="19"/>
        <v>-104.04799421395779</v>
      </c>
      <c r="O124">
        <f t="shared" si="20"/>
        <v>-99.047994213957793</v>
      </c>
      <c r="P124">
        <f t="shared" si="27"/>
        <v>14.047994213957793</v>
      </c>
      <c r="Q124">
        <f t="shared" si="22"/>
        <v>34.047994213957793</v>
      </c>
    </row>
    <row r="125" spans="2:17" x14ac:dyDescent="0.25">
      <c r="B125" s="23">
        <v>116</v>
      </c>
      <c r="C125" s="3">
        <f t="shared" si="23"/>
        <v>0.20948275862068966</v>
      </c>
      <c r="D125" s="13">
        <f t="shared" si="13"/>
        <v>11.831392157045345</v>
      </c>
      <c r="E125" s="12">
        <f t="shared" si="14"/>
        <v>11.8</v>
      </c>
      <c r="F125" s="4">
        <f t="shared" si="15"/>
        <v>8.2073921570453443</v>
      </c>
      <c r="G125" s="23">
        <f t="shared" si="24"/>
        <v>8.1999999999999993</v>
      </c>
      <c r="H125" s="4">
        <f t="shared" si="25"/>
        <v>118.51788894508711</v>
      </c>
      <c r="I125" s="23">
        <f t="shared" si="16"/>
        <v>117.15303818812521</v>
      </c>
      <c r="J125" s="23">
        <f>VLOOKUP(G125,'FS antenna gain'!$A$2:$B$902,2)</f>
        <v>12.341822538698114</v>
      </c>
      <c r="K125" s="29">
        <f>VLOOKUP(E125,'vehicle radar antenna gain'!$A$3:$M$903,11)</f>
        <v>-13.808925619834721</v>
      </c>
      <c r="L125" s="23">
        <f t="shared" si="17"/>
        <v>1.1910743801652792</v>
      </c>
      <c r="M125" s="23">
        <f t="shared" si="18"/>
        <v>6.1910743801652792</v>
      </c>
      <c r="N125">
        <f t="shared" si="19"/>
        <v>-103.62014126926182</v>
      </c>
      <c r="O125">
        <f t="shared" si="20"/>
        <v>-98.620141269261822</v>
      </c>
      <c r="P125">
        <f t="shared" si="27"/>
        <v>13.620141269261822</v>
      </c>
      <c r="Q125">
        <f t="shared" si="22"/>
        <v>33.620141269261822</v>
      </c>
    </row>
    <row r="126" spans="2:17" x14ac:dyDescent="0.25">
      <c r="B126" s="23">
        <v>117</v>
      </c>
      <c r="C126" s="3">
        <f t="shared" si="23"/>
        <v>0.2076923076923077</v>
      </c>
      <c r="D126" s="13">
        <f t="shared" si="13"/>
        <v>11.733084156412238</v>
      </c>
      <c r="E126" s="12">
        <f t="shared" si="14"/>
        <v>11.7</v>
      </c>
      <c r="F126" s="4">
        <f t="shared" si="15"/>
        <v>8.1090841564122371</v>
      </c>
      <c r="G126" s="23">
        <f t="shared" si="24"/>
        <v>8.1</v>
      </c>
      <c r="H126" s="4">
        <f t="shared" si="25"/>
        <v>119.49682004137181</v>
      </c>
      <c r="I126" s="23">
        <f t="shared" si="16"/>
        <v>117.22448701115911</v>
      </c>
      <c r="J126" s="23">
        <f>VLOOKUP(G126,'FS antenna gain'!$A$2:$B$902,2)</f>
        <v>12.341822538698114</v>
      </c>
      <c r="K126" s="29">
        <f>VLOOKUP(E126,'vehicle radar antenna gain'!$A$3:$M$903,11)</f>
        <v>-13.34479338842975</v>
      </c>
      <c r="L126" s="23">
        <f t="shared" si="17"/>
        <v>1.6552066115702502</v>
      </c>
      <c r="M126" s="23">
        <f t="shared" si="18"/>
        <v>6.6552066115702502</v>
      </c>
      <c r="N126">
        <f t="shared" si="19"/>
        <v>-103.22745786089075</v>
      </c>
      <c r="O126">
        <f t="shared" si="20"/>
        <v>-98.227457860890752</v>
      </c>
      <c r="P126">
        <f t="shared" si="27"/>
        <v>13.227457860890752</v>
      </c>
      <c r="Q126">
        <f t="shared" si="22"/>
        <v>33.227457860890752</v>
      </c>
    </row>
    <row r="127" spans="2:17" x14ac:dyDescent="0.25">
      <c r="B127" s="23">
        <v>118</v>
      </c>
      <c r="C127" s="3">
        <f t="shared" si="23"/>
        <v>0.20593220338983051</v>
      </c>
      <c r="D127" s="13">
        <f t="shared" si="13"/>
        <v>11.636374047216155</v>
      </c>
      <c r="E127" s="12">
        <f t="shared" si="14"/>
        <v>11.6</v>
      </c>
      <c r="F127" s="4">
        <f t="shared" si="15"/>
        <v>8.012374047216154</v>
      </c>
      <c r="G127" s="23">
        <f t="shared" si="24"/>
        <v>8</v>
      </c>
      <c r="H127" s="4">
        <f t="shared" si="25"/>
        <v>120.47609721434372</v>
      </c>
      <c r="I127" s="23">
        <f t="shared" si="16"/>
        <v>117.29537784969915</v>
      </c>
      <c r="J127" s="23">
        <f>VLOOKUP(G127,'FS antenna gain'!$A$2:$B$902,2)</f>
        <v>12.476698335865752</v>
      </c>
      <c r="K127" s="29">
        <f>VLOOKUP(E127,'vehicle radar antenna gain'!$A$3:$M$903,11)</f>
        <v>-13.11570247933885</v>
      </c>
      <c r="L127" s="23">
        <f t="shared" si="17"/>
        <v>1.8842975206611499</v>
      </c>
      <c r="M127" s="23">
        <f t="shared" si="18"/>
        <v>6.8842975206611499</v>
      </c>
      <c r="N127">
        <f t="shared" si="19"/>
        <v>-102.93438199317225</v>
      </c>
      <c r="O127">
        <f t="shared" si="20"/>
        <v>-97.934381993172252</v>
      </c>
      <c r="P127">
        <f t="shared" si="27"/>
        <v>12.934381993172252</v>
      </c>
      <c r="Q127">
        <f t="shared" si="22"/>
        <v>32.934381993172252</v>
      </c>
    </row>
    <row r="128" spans="2:17" x14ac:dyDescent="0.25">
      <c r="B128" s="23">
        <v>119</v>
      </c>
      <c r="C128" s="3">
        <f t="shared" si="23"/>
        <v>0.2042016806722689</v>
      </c>
      <c r="D128" s="13">
        <f t="shared" si="13"/>
        <v>11.541223723365098</v>
      </c>
      <c r="E128" s="12">
        <f t="shared" si="14"/>
        <v>11.5</v>
      </c>
      <c r="F128" s="4">
        <f t="shared" si="15"/>
        <v>7.9172237233650975</v>
      </c>
      <c r="G128" s="23">
        <f t="shared" si="24"/>
        <v>7.9</v>
      </c>
      <c r="H128" s="4">
        <f t="shared" si="25"/>
        <v>121.4557120929271</v>
      </c>
      <c r="I128" s="23">
        <f t="shared" si="16"/>
        <v>117.3657189367201</v>
      </c>
      <c r="J128" s="23">
        <f>VLOOKUP(G128,'FS antenna gain'!$A$2:$B$902,2)</f>
        <v>12.613270728403258</v>
      </c>
      <c r="K128" s="29">
        <f>VLOOKUP(E128,'vehicle radar antenna gain'!$A$3:$M$903,11)</f>
        <v>-13.11570247933885</v>
      </c>
      <c r="L128" s="23">
        <f t="shared" si="17"/>
        <v>1.8842975206611499</v>
      </c>
      <c r="M128" s="23">
        <f t="shared" si="18"/>
        <v>6.8842975206611499</v>
      </c>
      <c r="N128">
        <f t="shared" si="19"/>
        <v>-102.86815068765569</v>
      </c>
      <c r="O128">
        <f t="shared" si="20"/>
        <v>-97.868150687655685</v>
      </c>
      <c r="P128">
        <f t="shared" si="27"/>
        <v>12.868150687655685</v>
      </c>
      <c r="Q128">
        <f t="shared" si="22"/>
        <v>32.868150687655685</v>
      </c>
    </row>
    <row r="129" spans="2:17" x14ac:dyDescent="0.25">
      <c r="B129" s="23">
        <v>120</v>
      </c>
      <c r="C129" s="3">
        <f t="shared" si="23"/>
        <v>0.20250000000000001</v>
      </c>
      <c r="D129" s="13">
        <f t="shared" si="13"/>
        <v>11.447596263685606</v>
      </c>
      <c r="E129" s="12">
        <f t="shared" si="14"/>
        <v>11.4</v>
      </c>
      <c r="F129" s="4">
        <f t="shared" si="15"/>
        <v>7.8235962636856051</v>
      </c>
      <c r="G129" s="23">
        <f t="shared" si="24"/>
        <v>7.8</v>
      </c>
      <c r="H129" s="4">
        <f t="shared" si="25"/>
        <v>122.43565657111493</v>
      </c>
      <c r="I129" s="23">
        <f t="shared" si="16"/>
        <v>117.43551833503557</v>
      </c>
      <c r="J129" s="23">
        <f>VLOOKUP(G129,'FS antenna gain'!$A$2:$B$902,2)</f>
        <v>12.891679881352275</v>
      </c>
      <c r="K129" s="29">
        <f>VLOOKUP(E129,'vehicle radar antenna gain'!$A$3:$M$903,11)</f>
        <v>-12.888595041322301</v>
      </c>
      <c r="L129" s="23">
        <f t="shared" si="17"/>
        <v>2.1114049586776993</v>
      </c>
      <c r="M129" s="23">
        <f t="shared" si="18"/>
        <v>7.1114049586776993</v>
      </c>
      <c r="N129">
        <f t="shared" si="19"/>
        <v>-102.4324334950056</v>
      </c>
      <c r="O129">
        <f t="shared" si="20"/>
        <v>-97.432433495005597</v>
      </c>
      <c r="P129">
        <f t="shared" si="27"/>
        <v>12.432433495005597</v>
      </c>
      <c r="Q129">
        <f t="shared" si="22"/>
        <v>32.432433495005597</v>
      </c>
    </row>
    <row r="130" spans="2:17" x14ac:dyDescent="0.25">
      <c r="B130" s="23">
        <v>121</v>
      </c>
      <c r="C130" s="3">
        <f t="shared" si="23"/>
        <v>0.20082644628099175</v>
      </c>
      <c r="D130" s="13">
        <f t="shared" si="13"/>
        <v>11.355455886904734</v>
      </c>
      <c r="E130" s="12">
        <f t="shared" si="14"/>
        <v>11.4</v>
      </c>
      <c r="F130" s="4">
        <f t="shared" si="15"/>
        <v>7.7314558869047332</v>
      </c>
      <c r="G130" s="23">
        <f t="shared" si="24"/>
        <v>7.7</v>
      </c>
      <c r="H130" s="4">
        <f t="shared" si="25"/>
        <v>123.41592279766822</v>
      </c>
      <c r="I130" s="23">
        <f t="shared" si="16"/>
        <v>117.50478394157022</v>
      </c>
      <c r="J130" s="23">
        <f>VLOOKUP(G130,'FS antenna gain'!$A$2:$B$902,2)</f>
        <v>12.891679881352275</v>
      </c>
      <c r="K130" s="29">
        <f>VLOOKUP(E130,'vehicle radar antenna gain'!$A$3:$M$903,11)</f>
        <v>-12.888595041322301</v>
      </c>
      <c r="L130" s="23">
        <f t="shared" si="17"/>
        <v>2.1114049586776993</v>
      </c>
      <c r="M130" s="23">
        <f t="shared" si="18"/>
        <v>7.1114049586776993</v>
      </c>
      <c r="N130">
        <f t="shared" si="19"/>
        <v>-102.50169910154025</v>
      </c>
      <c r="O130">
        <f t="shared" si="20"/>
        <v>-97.501699101540254</v>
      </c>
      <c r="P130">
        <f t="shared" si="27"/>
        <v>12.501699101540254</v>
      </c>
      <c r="Q130">
        <f t="shared" si="22"/>
        <v>32.501699101540254</v>
      </c>
    </row>
    <row r="131" spans="2:17" x14ac:dyDescent="0.25">
      <c r="B131" s="23">
        <v>122</v>
      </c>
      <c r="C131" s="3">
        <f t="shared" si="23"/>
        <v>0.19918032786885245</v>
      </c>
      <c r="D131" s="13">
        <f t="shared" si="13"/>
        <v>11.264767908636493</v>
      </c>
      <c r="E131" s="12">
        <f t="shared" si="14"/>
        <v>11.3</v>
      </c>
      <c r="F131" s="4">
        <f t="shared" si="15"/>
        <v>7.6407679086364926</v>
      </c>
      <c r="G131" s="23">
        <f t="shared" si="24"/>
        <v>7.6</v>
      </c>
      <c r="H131" s="4">
        <f t="shared" si="25"/>
        <v>124.39650316628679</v>
      </c>
      <c r="I131" s="23">
        <f t="shared" si="16"/>
        <v>117.57352349151722</v>
      </c>
      <c r="J131" s="23">
        <f>VLOOKUP(G131,'FS antenna gain'!$A$2:$B$902,2)</f>
        <v>13.177416425871794</v>
      </c>
      <c r="K131" s="29">
        <f>VLOOKUP(E131,'vehicle radar antenna gain'!$A$3:$M$903,11)</f>
        <v>-12.663471074380199</v>
      </c>
      <c r="L131" s="23">
        <f t="shared" si="17"/>
        <v>2.3365289256198007</v>
      </c>
      <c r="M131" s="23">
        <f t="shared" si="18"/>
        <v>7.3365289256198007</v>
      </c>
      <c r="N131">
        <f t="shared" si="19"/>
        <v>-102.05957814002562</v>
      </c>
      <c r="O131">
        <f t="shared" si="20"/>
        <v>-97.059578140025621</v>
      </c>
      <c r="P131">
        <f t="shared" si="27"/>
        <v>12.059578140025621</v>
      </c>
      <c r="Q131">
        <f t="shared" si="22"/>
        <v>32.059578140025621</v>
      </c>
    </row>
    <row r="132" spans="2:17" x14ac:dyDescent="0.25">
      <c r="B132" s="23">
        <v>123</v>
      </c>
      <c r="C132" s="3">
        <f t="shared" si="23"/>
        <v>0.19756097560975611</v>
      </c>
      <c r="D132" s="13">
        <f t="shared" si="13"/>
        <v>11.175498700271147</v>
      </c>
      <c r="E132" s="12">
        <f t="shared" si="14"/>
        <v>11.2</v>
      </c>
      <c r="F132" s="4">
        <f t="shared" si="15"/>
        <v>7.5514987002711464</v>
      </c>
      <c r="G132" s="23">
        <f t="shared" si="24"/>
        <v>7.6</v>
      </c>
      <c r="H132" s="4">
        <f t="shared" si="25"/>
        <v>125.37739030622706</v>
      </c>
      <c r="I132" s="23">
        <f t="shared" si="16"/>
        <v>117.64174456238305</v>
      </c>
      <c r="J132" s="23">
        <f>VLOOKUP(G132,'FS antenna gain'!$A$2:$B$902,2)</f>
        <v>13.177416425871794</v>
      </c>
      <c r="K132" s="29">
        <f>VLOOKUP(E132,'vehicle radar antenna gain'!$A$3:$M$903,11)</f>
        <v>-12.219173553718999</v>
      </c>
      <c r="L132" s="23">
        <f t="shared" si="17"/>
        <v>2.7808264462810008</v>
      </c>
      <c r="M132" s="23">
        <f t="shared" si="18"/>
        <v>7.7808264462810008</v>
      </c>
      <c r="N132">
        <f t="shared" si="19"/>
        <v>-101.68350169023026</v>
      </c>
      <c r="O132">
        <f t="shared" si="20"/>
        <v>-96.683501690230258</v>
      </c>
      <c r="P132">
        <f t="shared" si="27"/>
        <v>11.683501690230258</v>
      </c>
      <c r="Q132">
        <f t="shared" si="22"/>
        <v>31.683501690230258</v>
      </c>
    </row>
    <row r="133" spans="2:17" x14ac:dyDescent="0.25">
      <c r="B133" s="23">
        <v>124</v>
      </c>
      <c r="C133" s="3">
        <f t="shared" si="23"/>
        <v>0.19596774193548389</v>
      </c>
      <c r="D133" s="13">
        <f t="shared" si="13"/>
        <v>11.087615649671559</v>
      </c>
      <c r="E133" s="12">
        <f t="shared" si="14"/>
        <v>11.1</v>
      </c>
      <c r="F133" s="4">
        <f t="shared" si="15"/>
        <v>7.4636156496715582</v>
      </c>
      <c r="G133" s="23">
        <f t="shared" si="24"/>
        <v>7.5</v>
      </c>
      <c r="H133" s="4">
        <f t="shared" si="25"/>
        <v>126.35857707334314</v>
      </c>
      <c r="I133" s="23">
        <f t="shared" si="16"/>
        <v>117.7094545779222</v>
      </c>
      <c r="J133" s="23">
        <f>VLOOKUP(G133,'FS antenna gain'!$A$2:$B$902,2)</f>
        <v>13.177416425871794</v>
      </c>
      <c r="K133" s="29">
        <f>VLOOKUP(E133,'vehicle radar antenna gain'!$A$3:$M$903,11)</f>
        <v>-12</v>
      </c>
      <c r="L133" s="23">
        <f t="shared" si="17"/>
        <v>3</v>
      </c>
      <c r="M133" s="23">
        <f t="shared" si="18"/>
        <v>8</v>
      </c>
      <c r="N133">
        <f t="shared" si="19"/>
        <v>-101.5320381520504</v>
      </c>
      <c r="O133">
        <f t="shared" si="20"/>
        <v>-96.532038152050404</v>
      </c>
      <c r="P133">
        <f t="shared" si="27"/>
        <v>11.532038152050404</v>
      </c>
      <c r="Q133">
        <f t="shared" si="22"/>
        <v>31.532038152050404</v>
      </c>
    </row>
    <row r="134" spans="2:17" x14ac:dyDescent="0.25">
      <c r="B134" s="23">
        <v>125</v>
      </c>
      <c r="C134" s="3">
        <f t="shared" si="23"/>
        <v>0.19440000000000002</v>
      </c>
      <c r="D134" s="13">
        <f t="shared" si="13"/>
        <v>11.001087123586165</v>
      </c>
      <c r="E134" s="12">
        <f t="shared" si="14"/>
        <v>11</v>
      </c>
      <c r="F134" s="4">
        <f t="shared" si="15"/>
        <v>7.3770871235861648</v>
      </c>
      <c r="G134" s="23">
        <f t="shared" si="24"/>
        <v>7.4</v>
      </c>
      <c r="H134" s="4">
        <f t="shared" si="25"/>
        <v>127.34005654152978</v>
      </c>
      <c r="I134" s="23">
        <f t="shared" si="16"/>
        <v>117.77666081196537</v>
      </c>
      <c r="J134" s="23">
        <f>VLOOKUP(G134,'FS antenna gain'!$A$2:$B$902,2)</f>
        <v>13.323155017389883</v>
      </c>
      <c r="K134" s="29">
        <f>VLOOKUP(E134,'vehicle radar antenna gain'!$A$3:$M$903,11)</f>
        <v>-12</v>
      </c>
      <c r="L134" s="23">
        <f t="shared" si="17"/>
        <v>3</v>
      </c>
      <c r="M134" s="23">
        <f t="shared" si="18"/>
        <v>8</v>
      </c>
      <c r="N134">
        <f t="shared" si="19"/>
        <v>-101.45350579457549</v>
      </c>
      <c r="O134">
        <f t="shared" si="20"/>
        <v>-96.453505794575491</v>
      </c>
      <c r="P134">
        <f t="shared" si="27"/>
        <v>11.453505794575491</v>
      </c>
      <c r="Q134">
        <f t="shared" si="22"/>
        <v>31.453505794575491</v>
      </c>
    </row>
    <row r="135" spans="2:17" x14ac:dyDescent="0.25">
      <c r="B135" s="23">
        <v>126</v>
      </c>
      <c r="C135" s="3">
        <f t="shared" si="23"/>
        <v>0.19285714285714287</v>
      </c>
      <c r="D135" s="13">
        <f t="shared" si="13"/>
        <v>10.915882431693076</v>
      </c>
      <c r="E135" s="12">
        <f t="shared" si="14"/>
        <v>10.9</v>
      </c>
      <c r="F135" s="4">
        <f t="shared" si="15"/>
        <v>7.2918824316930753</v>
      </c>
      <c r="G135" s="23">
        <f t="shared" si="24"/>
        <v>7.3</v>
      </c>
      <c r="H135" s="4">
        <f t="shared" si="25"/>
        <v>128.32182199454621</v>
      </c>
      <c r="I135" s="23">
        <f t="shared" si="16"/>
        <v>117.84337039214211</v>
      </c>
      <c r="J135" s="23">
        <f>VLOOKUP(G135,'FS antenna gain'!$A$2:$B$902,2)</f>
        <v>13.620635599882558</v>
      </c>
      <c r="K135" s="29">
        <f>VLOOKUP(E135,'vehicle radar antenna gain'!$A$3:$M$903,11)</f>
        <v>-11.782809917355401</v>
      </c>
      <c r="L135" s="23">
        <f t="shared" si="17"/>
        <v>3.2171900826445992</v>
      </c>
      <c r="M135" s="23">
        <f t="shared" si="18"/>
        <v>8.2171900826445992</v>
      </c>
      <c r="N135">
        <f t="shared" si="19"/>
        <v>-101.00554470961494</v>
      </c>
      <c r="O135">
        <f t="shared" si="20"/>
        <v>-96.005544709614938</v>
      </c>
      <c r="P135">
        <f t="shared" si="27"/>
        <v>11.005544709614938</v>
      </c>
      <c r="Q135">
        <f t="shared" si="22"/>
        <v>31.005544709614938</v>
      </c>
    </row>
    <row r="136" spans="2:17" x14ac:dyDescent="0.25">
      <c r="B136" s="23">
        <v>127</v>
      </c>
      <c r="C136" s="3">
        <f t="shared" si="23"/>
        <v>0.19133858267716536</v>
      </c>
      <c r="D136" s="13">
        <f t="shared" si="13"/>
        <v>10.831971792194695</v>
      </c>
      <c r="E136" s="12">
        <f t="shared" si="14"/>
        <v>10.8</v>
      </c>
      <c r="F136" s="4">
        <f t="shared" si="15"/>
        <v>7.2079717921946944</v>
      </c>
      <c r="G136" s="23">
        <f t="shared" si="24"/>
        <v>7.2</v>
      </c>
      <c r="H136" s="4">
        <f t="shared" si="25"/>
        <v>129.30386691820163</v>
      </c>
      <c r="I136" s="23">
        <f t="shared" si="16"/>
        <v>117.90959030350228</v>
      </c>
      <c r="J136" s="23">
        <f>VLOOKUP(G136,'FS antenna gain'!$A$2:$B$902,2)</f>
        <v>13.620635599882558</v>
      </c>
      <c r="K136" s="29">
        <f>VLOOKUP(E136,'vehicle radar antenna gain'!$A$3:$M$903,11)</f>
        <v>-11.5676033057851</v>
      </c>
      <c r="L136" s="23">
        <f t="shared" si="17"/>
        <v>3.4323966942148996</v>
      </c>
      <c r="M136" s="23">
        <f t="shared" si="18"/>
        <v>8.4323966942148996</v>
      </c>
      <c r="N136">
        <f t="shared" si="19"/>
        <v>-100.85655800940482</v>
      </c>
      <c r="O136">
        <f t="shared" si="20"/>
        <v>-95.856558009404822</v>
      </c>
      <c r="P136">
        <f t="shared" si="27"/>
        <v>10.856558009404822</v>
      </c>
      <c r="Q136">
        <f t="shared" si="22"/>
        <v>30.856558009404822</v>
      </c>
    </row>
    <row r="137" spans="2:17" x14ac:dyDescent="0.25">
      <c r="B137" s="23">
        <v>128</v>
      </c>
      <c r="C137" s="3">
        <f t="shared" si="23"/>
        <v>0.18984375000000001</v>
      </c>
      <c r="D137" s="13">
        <f t="shared" si="13"/>
        <v>10.74932629888659</v>
      </c>
      <c r="E137" s="12">
        <f t="shared" si="14"/>
        <v>10.7</v>
      </c>
      <c r="F137" s="4">
        <f t="shared" si="15"/>
        <v>7.1253262988865895</v>
      </c>
      <c r="G137" s="23">
        <f t="shared" si="24"/>
        <v>7.1</v>
      </c>
      <c r="H137" s="4">
        <f t="shared" si="25"/>
        <v>130.28618499288405</v>
      </c>
      <c r="I137" s="23">
        <f t="shared" si="16"/>
        <v>117.97532739203751</v>
      </c>
      <c r="J137" s="23">
        <f>VLOOKUP(G137,'FS antenna gain'!$A$2:$B$902,2)</f>
        <v>13.926497010307934</v>
      </c>
      <c r="K137" s="29">
        <f>VLOOKUP(E137,'vehicle radar antenna gain'!$A$3:$M$903,11)</f>
        <v>-11.143140495867801</v>
      </c>
      <c r="L137" s="23">
        <f t="shared" si="17"/>
        <v>3.8568595041321991</v>
      </c>
      <c r="M137" s="23">
        <f t="shared" si="18"/>
        <v>8.8568595041321991</v>
      </c>
      <c r="N137">
        <f t="shared" si="19"/>
        <v>-100.19197087759738</v>
      </c>
      <c r="O137">
        <f t="shared" si="20"/>
        <v>-95.191970877597385</v>
      </c>
      <c r="P137">
        <f t="shared" si="27"/>
        <v>10.191970877597385</v>
      </c>
      <c r="Q137">
        <f t="shared" si="22"/>
        <v>30.191970877597385</v>
      </c>
    </row>
    <row r="138" spans="2:17" x14ac:dyDescent="0.25">
      <c r="B138" s="23">
        <v>129</v>
      </c>
      <c r="C138" s="3">
        <f t="shared" si="23"/>
        <v>0.18837209302325583</v>
      </c>
      <c r="D138" s="13">
        <f t="shared" ref="D138:D201" si="28">DEGREES(ATAN(C138))</f>
        <v>10.667917889628571</v>
      </c>
      <c r="E138" s="12">
        <f t="shared" ref="E138:E201" si="29">ROUND(D138,1)</f>
        <v>10.7</v>
      </c>
      <c r="F138" s="4">
        <f t="shared" ref="F138:F201" si="30">D138-3.624</f>
        <v>7.0439178896285704</v>
      </c>
      <c r="G138" s="23">
        <f t="shared" si="24"/>
        <v>7</v>
      </c>
      <c r="H138" s="4">
        <f t="shared" si="25"/>
        <v>131.26877008641469</v>
      </c>
      <c r="I138" s="23">
        <f t="shared" ref="I138:I201" si="31">20*LOG10(H138)+20*LOG10($C$3*1000000000)-147.55</f>
        <v>118.04058836810606</v>
      </c>
      <c r="J138" s="23">
        <f>VLOOKUP(G138,'FS antenna gain'!$A$2:$B$902,2)</f>
        <v>13.926497010307934</v>
      </c>
      <c r="K138" s="29">
        <f>VLOOKUP(E138,'vehicle radar antenna gain'!$A$3:$M$903,11)</f>
        <v>-11.143140495867801</v>
      </c>
      <c r="L138" s="23">
        <f t="shared" ref="L138:L201" si="32">$C$5+K138</f>
        <v>3.8568595041321991</v>
      </c>
      <c r="M138" s="23">
        <f t="shared" ref="M138:M201" si="33">$C$4+K138</f>
        <v>8.8568595041321991</v>
      </c>
      <c r="N138">
        <f t="shared" ref="N138:N201" si="34">L138-I138+J138</f>
        <v>-100.25723185366593</v>
      </c>
      <c r="O138">
        <f t="shared" ref="O138:O201" si="35">M138-I138+J138</f>
        <v>-95.257231853665928</v>
      </c>
      <c r="P138">
        <f t="shared" si="27"/>
        <v>10.257231853665928</v>
      </c>
      <c r="Q138">
        <f t="shared" ref="Q138:Q201" si="36">-(O138-$I$5)</f>
        <v>30.257231853665928</v>
      </c>
    </row>
    <row r="139" spans="2:17" x14ac:dyDescent="0.25">
      <c r="B139" s="23">
        <v>130</v>
      </c>
      <c r="C139" s="3">
        <f t="shared" ref="C139:C202" si="37">24.3/(B139)</f>
        <v>0.18692307692307694</v>
      </c>
      <c r="D139" s="13">
        <f t="shared" si="28"/>
        <v>10.587719316149835</v>
      </c>
      <c r="E139" s="12">
        <f t="shared" si="29"/>
        <v>10.6</v>
      </c>
      <c r="F139" s="4">
        <f t="shared" si="30"/>
        <v>6.9637193161498345</v>
      </c>
      <c r="G139" s="23">
        <f t="shared" ref="G139:G202" si="38">ROUND(F139,1)</f>
        <v>7</v>
      </c>
      <c r="H139" s="4">
        <f t="shared" ref="H139:H202" si="39">SQRT((B139)^2+(24.3)^2)</f>
        <v>132.25161624721264</v>
      </c>
      <c r="I139" s="23">
        <f t="shared" si="31"/>
        <v>118.10537980976369</v>
      </c>
      <c r="J139" s="23">
        <f>VLOOKUP(G139,'FS antenna gain'!$A$2:$B$902,2)</f>
        <v>13.926497010307934</v>
      </c>
      <c r="K139" s="29">
        <f>VLOOKUP(E139,'vehicle radar antenna gain'!$A$3:$M$903,11)</f>
        <v>-10.933884297520599</v>
      </c>
      <c r="L139" s="23">
        <f t="shared" si="32"/>
        <v>4.0661157024794008</v>
      </c>
      <c r="M139" s="23">
        <f t="shared" si="33"/>
        <v>9.0661157024794008</v>
      </c>
      <c r="N139">
        <f t="shared" si="34"/>
        <v>-100.11276709697634</v>
      </c>
      <c r="O139">
        <f t="shared" si="35"/>
        <v>-95.112767096976341</v>
      </c>
      <c r="P139">
        <f t="shared" si="27"/>
        <v>10.112767096976341</v>
      </c>
      <c r="Q139">
        <f t="shared" si="36"/>
        <v>30.112767096976341</v>
      </c>
    </row>
    <row r="140" spans="2:17" x14ac:dyDescent="0.25">
      <c r="B140" s="23">
        <v>131</v>
      </c>
      <c r="C140" s="3">
        <f t="shared" si="37"/>
        <v>0.18549618320610686</v>
      </c>
      <c r="D140" s="13">
        <f t="shared" si="28"/>
        <v>10.508704115123775</v>
      </c>
      <c r="E140" s="12">
        <f t="shared" si="29"/>
        <v>10.5</v>
      </c>
      <c r="F140" s="4">
        <f t="shared" si="30"/>
        <v>6.8847041151237747</v>
      </c>
      <c r="G140" s="23">
        <f t="shared" si="38"/>
        <v>6.9</v>
      </c>
      <c r="H140" s="4">
        <f t="shared" si="39"/>
        <v>133.23471769775324</v>
      </c>
      <c r="I140" s="23">
        <f t="shared" si="31"/>
        <v>118.16970816600195</v>
      </c>
      <c r="J140" s="23">
        <f>VLOOKUP(G140,'FS antenna gain'!$A$2:$B$902,2)</f>
        <v>14.082720742232933</v>
      </c>
      <c r="K140" s="29">
        <f>VLOOKUP(E140,'vehicle radar antenna gain'!$A$3:$M$903,11)</f>
        <v>-10.933884297520599</v>
      </c>
      <c r="L140" s="23">
        <f t="shared" si="32"/>
        <v>4.0661157024794008</v>
      </c>
      <c r="M140" s="23">
        <f t="shared" si="33"/>
        <v>9.0661157024794008</v>
      </c>
      <c r="N140">
        <f t="shared" si="34"/>
        <v>-100.02087172128961</v>
      </c>
      <c r="O140">
        <f t="shared" si="35"/>
        <v>-95.020871721289609</v>
      </c>
      <c r="P140">
        <f t="shared" si="27"/>
        <v>10.020871721289609</v>
      </c>
      <c r="Q140">
        <f t="shared" si="36"/>
        <v>30.020871721289609</v>
      </c>
    </row>
    <row r="141" spans="2:17" x14ac:dyDescent="0.25">
      <c r="B141" s="23">
        <v>132</v>
      </c>
      <c r="C141" s="3">
        <f t="shared" si="37"/>
        <v>0.18409090909090908</v>
      </c>
      <c r="D141" s="13">
        <f t="shared" si="28"/>
        <v>10.430846580451501</v>
      </c>
      <c r="E141" s="12">
        <f t="shared" si="29"/>
        <v>10.4</v>
      </c>
      <c r="F141" s="4">
        <f t="shared" si="30"/>
        <v>6.8068465804515004</v>
      </c>
      <c r="G141" s="23">
        <f t="shared" si="38"/>
        <v>6.8</v>
      </c>
      <c r="H141" s="4">
        <f t="shared" si="39"/>
        <v>134.21806882830643</v>
      </c>
      <c r="I141" s="23">
        <f t="shared" si="31"/>
        <v>118.23357975989819</v>
      </c>
      <c r="J141" s="23">
        <f>VLOOKUP(G141,'FS antenna gain'!$A$2:$B$902,2)</f>
        <v>14.402077943143698</v>
      </c>
      <c r="K141" s="29">
        <f>VLOOKUP(E141,'vehicle radar antenna gain'!$A$3:$M$903,11)</f>
        <v>-10.726611570247901</v>
      </c>
      <c r="L141" s="23">
        <f t="shared" si="32"/>
        <v>4.2733884297520994</v>
      </c>
      <c r="M141" s="23">
        <f t="shared" si="33"/>
        <v>9.2733884297520994</v>
      </c>
      <c r="N141">
        <f t="shared" si="34"/>
        <v>-99.558113387002393</v>
      </c>
      <c r="O141">
        <f t="shared" si="35"/>
        <v>-94.558113387002393</v>
      </c>
      <c r="P141">
        <f t="shared" si="27"/>
        <v>9.5581133870023933</v>
      </c>
      <c r="Q141">
        <f t="shared" si="36"/>
        <v>29.558113387002393</v>
      </c>
    </row>
    <row r="142" spans="2:17" x14ac:dyDescent="0.25">
      <c r="B142" s="23">
        <v>133</v>
      </c>
      <c r="C142" s="3">
        <f t="shared" si="37"/>
        <v>0.18270676691729323</v>
      </c>
      <c r="D142" s="13">
        <f t="shared" si="28"/>
        <v>10.354121736696319</v>
      </c>
      <c r="E142" s="12">
        <f t="shared" si="29"/>
        <v>10.4</v>
      </c>
      <c r="F142" s="4">
        <f t="shared" si="30"/>
        <v>6.7301217366963186</v>
      </c>
      <c r="G142" s="23">
        <f t="shared" si="38"/>
        <v>6.7</v>
      </c>
      <c r="H142" s="4">
        <f t="shared" si="39"/>
        <v>135.20166419094107</v>
      </c>
      <c r="I142" s="23">
        <f t="shared" si="31"/>
        <v>118.29700079167782</v>
      </c>
      <c r="J142" s="23">
        <f>VLOOKUP(G142,'FS antenna gain'!$A$2:$B$902,2)</f>
        <v>14.402077943143698</v>
      </c>
      <c r="K142" s="29">
        <f>VLOOKUP(E142,'vehicle radar antenna gain'!$A$3:$M$903,11)</f>
        <v>-10.726611570247901</v>
      </c>
      <c r="L142" s="23">
        <f t="shared" si="32"/>
        <v>4.2733884297520994</v>
      </c>
      <c r="M142" s="23">
        <f t="shared" si="33"/>
        <v>9.2733884297520994</v>
      </c>
      <c r="N142">
        <f t="shared" si="34"/>
        <v>-99.621534418782019</v>
      </c>
      <c r="O142">
        <f t="shared" si="35"/>
        <v>-94.621534418782019</v>
      </c>
      <c r="P142">
        <f>-(N142-$I$4)</f>
        <v>9.6215344187820193</v>
      </c>
      <c r="Q142">
        <f t="shared" si="36"/>
        <v>29.621534418782019</v>
      </c>
    </row>
    <row r="143" spans="2:17" x14ac:dyDescent="0.25">
      <c r="B143" s="23">
        <v>134</v>
      </c>
      <c r="C143" s="3">
        <f t="shared" si="37"/>
        <v>0.18134328358208956</v>
      </c>
      <c r="D143" s="13">
        <f t="shared" si="28"/>
        <v>10.278505313614666</v>
      </c>
      <c r="E143" s="12">
        <f t="shared" si="29"/>
        <v>10.3</v>
      </c>
      <c r="F143" s="4">
        <f t="shared" si="30"/>
        <v>6.6545053136146652</v>
      </c>
      <c r="G143" s="23">
        <f t="shared" si="38"/>
        <v>6.7</v>
      </c>
      <c r="H143" s="4">
        <f t="shared" si="39"/>
        <v>136.18549849378238</v>
      </c>
      <c r="I143" s="23">
        <f t="shared" si="31"/>
        <v>118.35997734169291</v>
      </c>
      <c r="J143" s="23">
        <f>VLOOKUP(G143,'FS antenna gain'!$A$2:$B$902,2)</f>
        <v>14.402077943143698</v>
      </c>
      <c r="K143" s="29">
        <f>VLOOKUP(E143,'vehicle radar antenna gain'!$A$3:$M$903,11)</f>
        <v>-10.5213223140496</v>
      </c>
      <c r="L143" s="23">
        <f t="shared" si="32"/>
        <v>4.4786776859503998</v>
      </c>
      <c r="M143" s="23">
        <f t="shared" si="33"/>
        <v>9.4786776859503998</v>
      </c>
      <c r="N143">
        <f t="shared" si="34"/>
        <v>-99.479221712598815</v>
      </c>
      <c r="O143">
        <f t="shared" si="35"/>
        <v>-94.479221712598815</v>
      </c>
      <c r="P143">
        <f t="shared" ref="P143:P163" si="40">-(N143-$I$4)</f>
        <v>9.4792217125988145</v>
      </c>
      <c r="Q143">
        <f t="shared" si="36"/>
        <v>29.479221712598815</v>
      </c>
    </row>
    <row r="144" spans="2:17" x14ac:dyDescent="0.25">
      <c r="B144" s="23">
        <v>135</v>
      </c>
      <c r="C144" s="3">
        <f t="shared" si="37"/>
        <v>0.18</v>
      </c>
      <c r="D144" s="13">
        <f t="shared" si="28"/>
        <v>10.203973721731684</v>
      </c>
      <c r="E144" s="12">
        <f t="shared" si="29"/>
        <v>10.199999999999999</v>
      </c>
      <c r="F144" s="4">
        <f t="shared" si="30"/>
        <v>6.5799737217316832</v>
      </c>
      <c r="G144" s="23">
        <f t="shared" si="38"/>
        <v>6.6</v>
      </c>
      <c r="H144" s="4">
        <f t="shared" si="39"/>
        <v>137.16956659550982</v>
      </c>
      <c r="I144" s="23">
        <f t="shared" si="31"/>
        <v>118.42251537331794</v>
      </c>
      <c r="J144" s="23">
        <f>VLOOKUP(G144,'FS antenna gain'!$A$2:$B$902,2)</f>
        <v>14.73111409459289</v>
      </c>
      <c r="K144" s="29">
        <f>VLOOKUP(E144,'vehicle radar antenna gain'!$A$3:$M$903,11)</f>
        <v>-10.1166942148761</v>
      </c>
      <c r="L144" s="23">
        <f t="shared" si="32"/>
        <v>4.8833057851239001</v>
      </c>
      <c r="M144" s="23">
        <f t="shared" si="33"/>
        <v>9.8833057851239001</v>
      </c>
      <c r="N144">
        <f t="shared" si="34"/>
        <v>-98.808095493601144</v>
      </c>
      <c r="O144">
        <f t="shared" si="35"/>
        <v>-93.808095493601144</v>
      </c>
      <c r="P144">
        <f t="shared" si="40"/>
        <v>8.8080954936011437</v>
      </c>
      <c r="Q144">
        <f t="shared" si="36"/>
        <v>28.808095493601144</v>
      </c>
    </row>
    <row r="145" spans="2:17" x14ac:dyDescent="0.25">
      <c r="B145" s="23">
        <v>136</v>
      </c>
      <c r="C145" s="3">
        <f t="shared" si="37"/>
        <v>0.1786764705882353</v>
      </c>
      <c r="D145" s="13">
        <f t="shared" si="28"/>
        <v>10.130504028912531</v>
      </c>
      <c r="E145" s="12">
        <f t="shared" si="29"/>
        <v>10.1</v>
      </c>
      <c r="F145" s="4">
        <f t="shared" si="30"/>
        <v>6.5065040289125307</v>
      </c>
      <c r="G145" s="23">
        <f t="shared" si="38"/>
        <v>6.5</v>
      </c>
      <c r="H145" s="4">
        <f t="shared" si="39"/>
        <v>138.15386350008458</v>
      </c>
      <c r="I145" s="23">
        <f t="shared" si="31"/>
        <v>118.48462073576616</v>
      </c>
      <c r="J145" s="23">
        <f>VLOOKUP(G145,'FS antenna gain'!$A$2:$B$902,2)</f>
        <v>14.73111409459289</v>
      </c>
      <c r="K145" s="29">
        <f>VLOOKUP(E145,'vehicle radar antenna gain'!$A$3:$M$903,11)</f>
        <v>-9.9173553719008005</v>
      </c>
      <c r="L145" s="23">
        <f t="shared" si="32"/>
        <v>5.0826446280991995</v>
      </c>
      <c r="M145" s="23">
        <f t="shared" si="33"/>
        <v>10.082644628099199</v>
      </c>
      <c r="N145">
        <f t="shared" si="34"/>
        <v>-98.670862013074071</v>
      </c>
      <c r="O145">
        <f t="shared" si="35"/>
        <v>-93.670862013074071</v>
      </c>
      <c r="P145">
        <f t="shared" si="40"/>
        <v>8.6708620130740712</v>
      </c>
      <c r="Q145">
        <f t="shared" si="36"/>
        <v>28.670862013074071</v>
      </c>
    </row>
    <row r="146" spans="2:17" x14ac:dyDescent="0.25">
      <c r="B146" s="23">
        <v>137</v>
      </c>
      <c r="C146" s="3">
        <f t="shared" si="37"/>
        <v>0.17737226277372264</v>
      </c>
      <c r="D146" s="13">
        <f t="shared" si="28"/>
        <v>10.058073937882945</v>
      </c>
      <c r="E146" s="12">
        <f t="shared" si="29"/>
        <v>10.1</v>
      </c>
      <c r="F146" s="4">
        <f t="shared" si="30"/>
        <v>6.4340739378829443</v>
      </c>
      <c r="G146" s="23">
        <f t="shared" si="38"/>
        <v>6.4</v>
      </c>
      <c r="H146" s="4">
        <f t="shared" si="39"/>
        <v>139.13838435169498</v>
      </c>
      <c r="I146" s="23">
        <f t="shared" si="31"/>
        <v>118.54629916682859</v>
      </c>
      <c r="J146" s="23">
        <f>VLOOKUP(G146,'FS antenna gain'!$A$2:$B$902,2)</f>
        <v>14.899448661067126</v>
      </c>
      <c r="K146" s="29">
        <f>VLOOKUP(E146,'vehicle radar antenna gain'!$A$3:$M$903,11)</f>
        <v>-9.9173553719008005</v>
      </c>
      <c r="L146" s="23">
        <f t="shared" si="32"/>
        <v>5.0826446280991995</v>
      </c>
      <c r="M146" s="23">
        <f t="shared" si="33"/>
        <v>10.082644628099199</v>
      </c>
      <c r="N146">
        <f t="shared" si="34"/>
        <v>-98.56420587766226</v>
      </c>
      <c r="O146">
        <f t="shared" si="35"/>
        <v>-93.56420587766226</v>
      </c>
      <c r="P146">
        <f t="shared" si="40"/>
        <v>8.5642058776622605</v>
      </c>
      <c r="Q146">
        <f t="shared" si="36"/>
        <v>28.56420587766226</v>
      </c>
    </row>
    <row r="147" spans="2:17" x14ac:dyDescent="0.25">
      <c r="B147" s="23">
        <v>138</v>
      </c>
      <c r="C147" s="3">
        <f t="shared" si="37"/>
        <v>0.17608695652173914</v>
      </c>
      <c r="D147" s="13">
        <f t="shared" si="28"/>
        <v>9.9866617646550999</v>
      </c>
      <c r="E147" s="12">
        <f t="shared" si="29"/>
        <v>10</v>
      </c>
      <c r="F147" s="4">
        <f t="shared" si="30"/>
        <v>6.3626617646550994</v>
      </c>
      <c r="G147" s="23">
        <f t="shared" si="38"/>
        <v>6.4</v>
      </c>
      <c r="H147" s="4">
        <f t="shared" si="39"/>
        <v>140.12312442990986</v>
      </c>
      <c r="I147" s="23">
        <f t="shared" si="31"/>
        <v>118.60755629553728</v>
      </c>
      <c r="J147" s="23">
        <f>VLOOKUP(G147,'FS antenna gain'!$A$2:$B$902,2)</f>
        <v>14.899448661067126</v>
      </c>
      <c r="K147" s="29">
        <f>VLOOKUP(E147,'vehicle radar antenna gain'!$A$3:$M$903,11)</f>
        <v>-9.9173553719008005</v>
      </c>
      <c r="L147" s="23">
        <f t="shared" si="32"/>
        <v>5.0826446280991995</v>
      </c>
      <c r="M147" s="23">
        <f t="shared" si="33"/>
        <v>10.082644628099199</v>
      </c>
      <c r="N147">
        <f t="shared" si="34"/>
        <v>-98.62546300637095</v>
      </c>
      <c r="O147">
        <f t="shared" si="35"/>
        <v>-93.62546300637095</v>
      </c>
      <c r="P147">
        <f t="shared" si="40"/>
        <v>8.6254630063709499</v>
      </c>
      <c r="Q147">
        <f t="shared" si="36"/>
        <v>28.62546300637095</v>
      </c>
    </row>
    <row r="148" spans="2:17" x14ac:dyDescent="0.25">
      <c r="B148" s="23">
        <v>139</v>
      </c>
      <c r="C148" s="3">
        <f t="shared" si="37"/>
        <v>0.17482014388489209</v>
      </c>
      <c r="D148" s="13">
        <f t="shared" si="28"/>
        <v>9.9162464178170584</v>
      </c>
      <c r="E148" s="12">
        <f t="shared" si="29"/>
        <v>9.9</v>
      </c>
      <c r="F148" s="4">
        <f t="shared" si="30"/>
        <v>6.2922464178170578</v>
      </c>
      <c r="G148" s="23">
        <f t="shared" si="38"/>
        <v>6.3</v>
      </c>
      <c r="H148" s="4">
        <f t="shared" si="39"/>
        <v>141.10807914502982</v>
      </c>
      <c r="I148" s="23">
        <f t="shared" si="31"/>
        <v>118.66839764475549</v>
      </c>
      <c r="J148" s="23">
        <f>VLOOKUP(G148,'FS antenna gain'!$A$2:$B$902,2)</f>
        <v>15.244155773207961</v>
      </c>
      <c r="K148" s="29">
        <f>VLOOKUP(E148,'vehicle radar antenna gain'!$A$3:$M$903,11)</f>
        <v>-9.7200000000000006</v>
      </c>
      <c r="L148" s="23">
        <f t="shared" si="32"/>
        <v>5.2799999999999994</v>
      </c>
      <c r="M148" s="23">
        <f t="shared" si="33"/>
        <v>10.28</v>
      </c>
      <c r="N148">
        <f t="shared" si="34"/>
        <v>-98.144241871547521</v>
      </c>
      <c r="O148">
        <f t="shared" si="35"/>
        <v>-93.144241871547521</v>
      </c>
      <c r="P148">
        <f t="shared" si="40"/>
        <v>8.1442418715475213</v>
      </c>
      <c r="Q148">
        <f t="shared" si="36"/>
        <v>28.144241871547521</v>
      </c>
    </row>
    <row r="149" spans="2:17" x14ac:dyDescent="0.25">
      <c r="B149" s="23">
        <v>140</v>
      </c>
      <c r="C149" s="3">
        <f t="shared" si="37"/>
        <v>0.17357142857142857</v>
      </c>
      <c r="D149" s="13">
        <f t="shared" si="28"/>
        <v>9.8468073786462078</v>
      </c>
      <c r="E149" s="12">
        <f t="shared" si="29"/>
        <v>9.8000000000000007</v>
      </c>
      <c r="F149" s="4">
        <f t="shared" si="30"/>
        <v>6.2228073786462073</v>
      </c>
      <c r="G149" s="23">
        <f t="shared" si="38"/>
        <v>6.2</v>
      </c>
      <c r="H149" s="4">
        <f t="shared" si="39"/>
        <v>142.09324403362746</v>
      </c>
      <c r="I149" s="23">
        <f t="shared" si="31"/>
        <v>118.72882863369699</v>
      </c>
      <c r="J149" s="23">
        <f>VLOOKUP(G149,'FS antenna gain'!$A$2:$B$902,2)</f>
        <v>15.244155773207961</v>
      </c>
      <c r="K149" s="29">
        <f>VLOOKUP(E149,'vehicle radar antenna gain'!$A$3:$M$903,11)</f>
        <v>-9.5246280991736008</v>
      </c>
      <c r="L149" s="23">
        <f t="shared" si="32"/>
        <v>5.4753719008263992</v>
      </c>
      <c r="M149" s="23">
        <f t="shared" si="33"/>
        <v>10.475371900826399</v>
      </c>
      <c r="N149">
        <f t="shared" si="34"/>
        <v>-98.009300959662625</v>
      </c>
      <c r="O149">
        <f t="shared" si="35"/>
        <v>-93.009300959662625</v>
      </c>
      <c r="P149">
        <f t="shared" si="40"/>
        <v>8.0093009596626246</v>
      </c>
      <c r="Q149">
        <f t="shared" si="36"/>
        <v>28.009300959662625</v>
      </c>
    </row>
    <row r="150" spans="2:17" x14ac:dyDescent="0.25">
      <c r="B150" s="23">
        <v>141</v>
      </c>
      <c r="C150" s="3">
        <f t="shared" si="37"/>
        <v>0.17234042553191489</v>
      </c>
      <c r="D150" s="13">
        <f t="shared" si="28"/>
        <v>9.7783246820092025</v>
      </c>
      <c r="E150" s="12">
        <f t="shared" si="29"/>
        <v>9.8000000000000007</v>
      </c>
      <c r="F150" s="4">
        <f t="shared" si="30"/>
        <v>6.1543246820092019</v>
      </c>
      <c r="G150" s="23">
        <f t="shared" si="38"/>
        <v>6.2</v>
      </c>
      <c r="H150" s="4">
        <f t="shared" si="39"/>
        <v>143.07861475426719</v>
      </c>
      <c r="I150" s="23">
        <f t="shared" si="31"/>
        <v>118.78885458037593</v>
      </c>
      <c r="J150" s="23">
        <f>VLOOKUP(G150,'FS antenna gain'!$A$2:$B$902,2)</f>
        <v>15.244155773207961</v>
      </c>
      <c r="K150" s="29">
        <f>VLOOKUP(E150,'vehicle radar antenna gain'!$A$3:$M$903,11)</f>
        <v>-9.5246280991736008</v>
      </c>
      <c r="L150" s="23">
        <f t="shared" si="32"/>
        <v>5.4753719008263992</v>
      </c>
      <c r="M150" s="23">
        <f t="shared" si="33"/>
        <v>10.475371900826399</v>
      </c>
      <c r="N150">
        <f t="shared" si="34"/>
        <v>-98.069326906341558</v>
      </c>
      <c r="O150">
        <f t="shared" si="35"/>
        <v>-93.069326906341558</v>
      </c>
      <c r="P150">
        <f t="shared" si="40"/>
        <v>8.0693269063415585</v>
      </c>
      <c r="Q150">
        <f t="shared" si="36"/>
        <v>28.069326906341558</v>
      </c>
    </row>
    <row r="151" spans="2:17" x14ac:dyDescent="0.25">
      <c r="B151" s="23">
        <v>142</v>
      </c>
      <c r="C151" s="3">
        <f t="shared" si="37"/>
        <v>0.17112676056338028</v>
      </c>
      <c r="D151" s="13">
        <f t="shared" si="28"/>
        <v>9.7107788980127463</v>
      </c>
      <c r="E151" s="12">
        <f t="shared" si="29"/>
        <v>9.6999999999999993</v>
      </c>
      <c r="F151" s="4">
        <f t="shared" si="30"/>
        <v>6.0867788980127457</v>
      </c>
      <c r="G151" s="23">
        <f t="shared" si="38"/>
        <v>6.1</v>
      </c>
      <c r="H151" s="4">
        <f t="shared" si="39"/>
        <v>144.06418708339697</v>
      </c>
      <c r="I151" s="23">
        <f t="shared" si="31"/>
        <v>118.84848070399033</v>
      </c>
      <c r="J151" s="23">
        <f>VLOOKUP(G151,'FS antenna gain'!$A$2:$B$902,2)</f>
        <v>15.600166751073175</v>
      </c>
      <c r="K151" s="29">
        <f>VLOOKUP(E151,'vehicle radar antenna gain'!$A$3:$M$903,11)</f>
        <v>-9.1398347107438003</v>
      </c>
      <c r="L151" s="23">
        <f t="shared" si="32"/>
        <v>5.8601652892561997</v>
      </c>
      <c r="M151" s="23">
        <f t="shared" si="33"/>
        <v>10.8601652892562</v>
      </c>
      <c r="N151">
        <f t="shared" si="34"/>
        <v>-97.388148663660957</v>
      </c>
      <c r="O151">
        <f t="shared" si="35"/>
        <v>-92.388148663660957</v>
      </c>
      <c r="P151">
        <f t="shared" si="40"/>
        <v>7.3881486636609566</v>
      </c>
      <c r="Q151">
        <f t="shared" si="36"/>
        <v>27.388148663660957</v>
      </c>
    </row>
    <row r="152" spans="2:17" x14ac:dyDescent="0.25">
      <c r="B152" s="23">
        <v>143</v>
      </c>
      <c r="C152" s="3">
        <f t="shared" si="37"/>
        <v>0.16993006993006993</v>
      </c>
      <c r="D152" s="13">
        <f t="shared" si="28"/>
        <v>9.6441511143714731</v>
      </c>
      <c r="E152" s="12">
        <f t="shared" si="29"/>
        <v>9.6</v>
      </c>
      <c r="F152" s="4">
        <f t="shared" si="30"/>
        <v>6.0201511143714725</v>
      </c>
      <c r="G152" s="23">
        <f t="shared" si="38"/>
        <v>6</v>
      </c>
      <c r="H152" s="4">
        <f t="shared" si="39"/>
        <v>145.04995691140346</v>
      </c>
      <c r="I152" s="23">
        <f t="shared" si="31"/>
        <v>118.90771212723979</v>
      </c>
      <c r="J152" s="23">
        <f>VLOOKUP(G152,'FS antenna gain'!$A$2:$B$902,2)</f>
        <v>15.600166751073175</v>
      </c>
      <c r="K152" s="29">
        <f>VLOOKUP(E152,'vehicle radar antenna gain'!$A$3:$M$903,11)</f>
        <v>-8.9504132231404991</v>
      </c>
      <c r="L152" s="23">
        <f t="shared" si="32"/>
        <v>6.0495867768595009</v>
      </c>
      <c r="M152" s="23">
        <f t="shared" si="33"/>
        <v>11.049586776859501</v>
      </c>
      <c r="N152">
        <f t="shared" si="34"/>
        <v>-97.257958599307116</v>
      </c>
      <c r="O152">
        <f t="shared" si="35"/>
        <v>-92.257958599307116</v>
      </c>
      <c r="P152">
        <f t="shared" si="40"/>
        <v>7.2579585993071163</v>
      </c>
      <c r="Q152">
        <f t="shared" si="36"/>
        <v>27.257958599307116</v>
      </c>
    </row>
    <row r="153" spans="2:17" x14ac:dyDescent="0.25">
      <c r="B153" s="23">
        <v>144</v>
      </c>
      <c r="C153" s="3">
        <f t="shared" si="37"/>
        <v>0.16875000000000001</v>
      </c>
      <c r="D153" s="13">
        <f t="shared" si="28"/>
        <v>9.5784229194607455</v>
      </c>
      <c r="E153" s="12">
        <f t="shared" si="29"/>
        <v>9.6</v>
      </c>
      <c r="F153" s="4">
        <f t="shared" si="30"/>
        <v>5.954422919460745</v>
      </c>
      <c r="G153" s="23">
        <f t="shared" si="38"/>
        <v>6</v>
      </c>
      <c r="H153" s="4">
        <f t="shared" si="39"/>
        <v>146.03592023882345</v>
      </c>
      <c r="I153" s="23">
        <f t="shared" si="31"/>
        <v>118.96655387858033</v>
      </c>
      <c r="J153" s="23">
        <f>VLOOKUP(G153,'FS antenna gain'!$A$2:$B$902,2)</f>
        <v>15.600166751073175</v>
      </c>
      <c r="K153" s="29">
        <f>VLOOKUP(E153,'vehicle radar antenna gain'!$A$3:$M$903,11)</f>
        <v>-8.9504132231404991</v>
      </c>
      <c r="L153" s="23">
        <f t="shared" si="32"/>
        <v>6.0495867768595009</v>
      </c>
      <c r="M153" s="23">
        <f t="shared" si="33"/>
        <v>11.049586776859501</v>
      </c>
      <c r="N153">
        <f t="shared" si="34"/>
        <v>-97.316800350647654</v>
      </c>
      <c r="O153">
        <f t="shared" si="35"/>
        <v>-92.316800350647654</v>
      </c>
      <c r="P153">
        <f t="shared" si="40"/>
        <v>7.3168003506476538</v>
      </c>
      <c r="Q153">
        <f t="shared" si="36"/>
        <v>27.316800350647654</v>
      </c>
    </row>
    <row r="154" spans="2:17" x14ac:dyDescent="0.25">
      <c r="B154" s="23">
        <v>145</v>
      </c>
      <c r="C154" s="3">
        <f t="shared" si="37"/>
        <v>0.16758620689655174</v>
      </c>
      <c r="D154" s="13">
        <f t="shared" si="28"/>
        <v>9.5135763860239351</v>
      </c>
      <c r="E154" s="12">
        <f t="shared" si="29"/>
        <v>9.5</v>
      </c>
      <c r="F154" s="4">
        <f t="shared" si="30"/>
        <v>5.8895763860239345</v>
      </c>
      <c r="G154" s="23">
        <f t="shared" si="38"/>
        <v>5.9</v>
      </c>
      <c r="H154" s="4">
        <f t="shared" si="39"/>
        <v>147.02207317270424</v>
      </c>
      <c r="I154" s="23">
        <f t="shared" si="31"/>
        <v>119.02501089441819</v>
      </c>
      <c r="J154" s="23">
        <f>VLOOKUP(G154,'FS antenna gain'!$A$2:$B$902,2)</f>
        <v>15.78264771961074</v>
      </c>
      <c r="K154" s="29">
        <f>VLOOKUP(E154,'vehicle radar antenna gain'!$A$3:$M$903,11)</f>
        <v>-8.9504132231404991</v>
      </c>
      <c r="L154" s="23">
        <f t="shared" si="32"/>
        <v>6.0495867768595009</v>
      </c>
      <c r="M154" s="23">
        <f t="shared" si="33"/>
        <v>11.049586776859501</v>
      </c>
      <c r="N154">
        <f t="shared" si="34"/>
        <v>-97.192776397947952</v>
      </c>
      <c r="O154">
        <f t="shared" si="35"/>
        <v>-92.192776397947952</v>
      </c>
      <c r="P154">
        <f t="shared" si="40"/>
        <v>7.1927763979479522</v>
      </c>
      <c r="Q154">
        <f t="shared" si="36"/>
        <v>27.192776397947952</v>
      </c>
    </row>
    <row r="155" spans="2:17" x14ac:dyDescent="0.25">
      <c r="B155" s="23">
        <v>146</v>
      </c>
      <c r="C155" s="3">
        <f t="shared" si="37"/>
        <v>0.16643835616438357</v>
      </c>
      <c r="D155" s="13">
        <f t="shared" si="28"/>
        <v>9.4495940555052211</v>
      </c>
      <c r="E155" s="12">
        <f t="shared" si="29"/>
        <v>9.4</v>
      </c>
      <c r="F155" s="4">
        <f t="shared" si="30"/>
        <v>5.8255940555052206</v>
      </c>
      <c r="G155" s="23">
        <f t="shared" si="38"/>
        <v>5.8</v>
      </c>
      <c r="H155" s="4">
        <f t="shared" si="39"/>
        <v>148.00841192310659</v>
      </c>
      <c r="I155" s="23">
        <f t="shared" si="31"/>
        <v>119.08308802124333</v>
      </c>
      <c r="J155" s="23">
        <f>VLOOKUP(G155,'FS antenna gain'!$A$2:$B$902,2)</f>
        <v>16.157076618852088</v>
      </c>
      <c r="K155" s="29">
        <f>VLOOKUP(E155,'vehicle radar antenna gain'!$A$3:$M$903,11)</f>
        <v>-8.7629752066115998</v>
      </c>
      <c r="L155" s="23">
        <f t="shared" si="32"/>
        <v>6.2370247933884002</v>
      </c>
      <c r="M155" s="23">
        <f t="shared" si="33"/>
        <v>11.2370247933884</v>
      </c>
      <c r="N155">
        <f t="shared" si="34"/>
        <v>-96.688986609002839</v>
      </c>
      <c r="O155">
        <f t="shared" si="35"/>
        <v>-91.688986609002839</v>
      </c>
      <c r="P155">
        <f t="shared" si="40"/>
        <v>6.6889866090028391</v>
      </c>
      <c r="Q155">
        <f t="shared" si="36"/>
        <v>26.688986609002839</v>
      </c>
    </row>
    <row r="156" spans="2:17" x14ac:dyDescent="0.25">
      <c r="B156" s="23">
        <v>147</v>
      </c>
      <c r="C156" s="3">
        <f t="shared" si="37"/>
        <v>0.1653061224489796</v>
      </c>
      <c r="D156" s="13">
        <f t="shared" si="28"/>
        <v>9.3864589229803208</v>
      </c>
      <c r="E156" s="12">
        <f t="shared" si="29"/>
        <v>9.4</v>
      </c>
      <c r="F156" s="4">
        <f t="shared" si="30"/>
        <v>5.7624589229803203</v>
      </c>
      <c r="G156" s="23">
        <f t="shared" si="38"/>
        <v>5.8</v>
      </c>
      <c r="H156" s="4">
        <f t="shared" si="39"/>
        <v>148.99493279974322</v>
      </c>
      <c r="I156" s="23">
        <f t="shared" si="31"/>
        <v>119.14079001770591</v>
      </c>
      <c r="J156" s="23">
        <f>VLOOKUP(G156,'FS antenna gain'!$A$2:$B$902,2)</f>
        <v>16.157076618852088</v>
      </c>
      <c r="K156" s="29">
        <f>VLOOKUP(E156,'vehicle radar antenna gain'!$A$3:$M$903,11)</f>
        <v>-8.7629752066115998</v>
      </c>
      <c r="L156" s="23">
        <f t="shared" si="32"/>
        <v>6.2370247933884002</v>
      </c>
      <c r="M156" s="23">
        <f t="shared" si="33"/>
        <v>11.2370247933884</v>
      </c>
      <c r="N156">
        <f t="shared" si="34"/>
        <v>-96.746688605465422</v>
      </c>
      <c r="O156">
        <f t="shared" si="35"/>
        <v>-91.746688605465422</v>
      </c>
      <c r="P156">
        <f t="shared" si="40"/>
        <v>6.7466886054654225</v>
      </c>
      <c r="Q156">
        <f t="shared" si="36"/>
        <v>26.746688605465422</v>
      </c>
    </row>
    <row r="157" spans="2:17" x14ac:dyDescent="0.25">
      <c r="B157" s="23">
        <v>148</v>
      </c>
      <c r="C157" s="3">
        <f t="shared" si="37"/>
        <v>0.16418918918918921</v>
      </c>
      <c r="D157" s="13">
        <f t="shared" si="28"/>
        <v>9.3241544226590563</v>
      </c>
      <c r="E157" s="12">
        <f t="shared" si="29"/>
        <v>9.3000000000000007</v>
      </c>
      <c r="F157" s="4">
        <f t="shared" si="30"/>
        <v>5.7001544226590557</v>
      </c>
      <c r="G157" s="23">
        <f t="shared" si="38"/>
        <v>5.7</v>
      </c>
      <c r="H157" s="4">
        <f t="shared" si="39"/>
        <v>149.9816322087475</v>
      </c>
      <c r="I157" s="23">
        <f t="shared" si="31"/>
        <v>119.19812155663618</v>
      </c>
      <c r="J157" s="23">
        <f>VLOOKUP(G157,'FS antenna gain'!$A$2:$B$902,2)</f>
        <v>16.157076618852088</v>
      </c>
      <c r="K157" s="29">
        <f>VLOOKUP(E157,'vehicle radar antenna gain'!$A$3:$M$903,11)</f>
        <v>-8.5775206611569992</v>
      </c>
      <c r="L157" s="23">
        <f t="shared" si="32"/>
        <v>6.4224793388430008</v>
      </c>
      <c r="M157" s="23">
        <f t="shared" si="33"/>
        <v>11.422479338843001</v>
      </c>
      <c r="N157">
        <f t="shared" si="34"/>
        <v>-96.618565598941089</v>
      </c>
      <c r="O157">
        <f t="shared" si="35"/>
        <v>-91.618565598941089</v>
      </c>
      <c r="P157">
        <f t="shared" si="40"/>
        <v>6.618565598941089</v>
      </c>
      <c r="Q157">
        <f t="shared" si="36"/>
        <v>26.618565598941089</v>
      </c>
    </row>
    <row r="158" spans="2:17" x14ac:dyDescent="0.25">
      <c r="B158" s="23">
        <v>149</v>
      </c>
      <c r="C158" s="3">
        <f t="shared" si="37"/>
        <v>0.16308724832214766</v>
      </c>
      <c r="D158" s="13">
        <f t="shared" si="28"/>
        <v>9.2626644139348127</v>
      </c>
      <c r="E158" s="12">
        <f t="shared" si="29"/>
        <v>9.3000000000000007</v>
      </c>
      <c r="F158" s="4">
        <f t="shared" si="30"/>
        <v>5.6386644139348121</v>
      </c>
      <c r="G158" s="23">
        <f t="shared" si="38"/>
        <v>5.6</v>
      </c>
      <c r="H158" s="4">
        <f t="shared" si="39"/>
        <v>150.96850664956582</v>
      </c>
      <c r="I158" s="23">
        <f t="shared" si="31"/>
        <v>119.25508722701022</v>
      </c>
      <c r="J158" s="23">
        <f>VLOOKUP(G158,'FS antenna gain'!$A$2:$B$902,2)</f>
        <v>16.544880773308275</v>
      </c>
      <c r="K158" s="29">
        <f>VLOOKUP(E158,'vehicle radar antenna gain'!$A$3:$M$903,11)</f>
        <v>-8.5775206611569992</v>
      </c>
      <c r="L158" s="23">
        <f t="shared" si="32"/>
        <v>6.4224793388430008</v>
      </c>
      <c r="M158" s="23">
        <f t="shared" si="33"/>
        <v>11.422479338843001</v>
      </c>
      <c r="N158">
        <f t="shared" si="34"/>
        <v>-96.287727114858939</v>
      </c>
      <c r="O158">
        <f t="shared" si="35"/>
        <v>-91.287727114858939</v>
      </c>
      <c r="P158">
        <f t="shared" si="40"/>
        <v>6.2877271148589386</v>
      </c>
      <c r="Q158">
        <f t="shared" si="36"/>
        <v>26.287727114858939</v>
      </c>
    </row>
    <row r="159" spans="2:17" x14ac:dyDescent="0.25">
      <c r="B159" s="23">
        <v>150</v>
      </c>
      <c r="C159" s="3">
        <f t="shared" si="37"/>
        <v>0.16200000000000001</v>
      </c>
      <c r="D159" s="13">
        <f t="shared" si="28"/>
        <v>9.2019731679572594</v>
      </c>
      <c r="E159" s="12">
        <f t="shared" si="29"/>
        <v>9.1999999999999993</v>
      </c>
      <c r="F159" s="4">
        <f t="shared" si="30"/>
        <v>5.5779731679572588</v>
      </c>
      <c r="G159" s="23">
        <f t="shared" si="38"/>
        <v>5.6</v>
      </c>
      <c r="H159" s="4">
        <f t="shared" si="39"/>
        <v>151.95555271196903</v>
      </c>
      <c r="I159" s="23">
        <f t="shared" si="31"/>
        <v>119.31169153586262</v>
      </c>
      <c r="J159" s="23">
        <f>VLOOKUP(G159,'FS antenna gain'!$A$2:$B$902,2)</f>
        <v>16.544880773308275</v>
      </c>
      <c r="K159" s="29">
        <f>VLOOKUP(E159,'vehicle radar antenna gain'!$A$3:$M$903,11)</f>
        <v>-8.2125619834710992</v>
      </c>
      <c r="L159" s="23">
        <f t="shared" si="32"/>
        <v>6.7874380165289008</v>
      </c>
      <c r="M159" s="23">
        <f t="shared" si="33"/>
        <v>11.787438016528901</v>
      </c>
      <c r="N159">
        <f t="shared" si="34"/>
        <v>-95.979372746025447</v>
      </c>
      <c r="O159">
        <f t="shared" si="35"/>
        <v>-90.979372746025447</v>
      </c>
      <c r="P159">
        <f t="shared" si="40"/>
        <v>5.9793727460254473</v>
      </c>
      <c r="Q159">
        <f t="shared" si="36"/>
        <v>25.979372746025447</v>
      </c>
    </row>
    <row r="160" spans="2:17" x14ac:dyDescent="0.25">
      <c r="B160" s="23">
        <v>151</v>
      </c>
      <c r="C160" s="3">
        <f t="shared" si="37"/>
        <v>0.16092715231788079</v>
      </c>
      <c r="D160" s="13">
        <f t="shared" si="28"/>
        <v>9.1420653547057942</v>
      </c>
      <c r="E160" s="12">
        <f t="shared" si="29"/>
        <v>9.1</v>
      </c>
      <c r="F160" s="4">
        <f t="shared" si="30"/>
        <v>5.5180653547057936</v>
      </c>
      <c r="G160" s="23">
        <f t="shared" si="38"/>
        <v>5.5</v>
      </c>
      <c r="H160" s="4">
        <f t="shared" si="39"/>
        <v>152.94276707317675</v>
      </c>
      <c r="I160" s="23">
        <f t="shared" si="31"/>
        <v>119.36793891014798</v>
      </c>
      <c r="J160" s="23">
        <f>VLOOKUP(G160,'FS antenna gain'!$A$2:$B$902,2)</f>
        <v>16.544880773308275</v>
      </c>
      <c r="K160" s="29">
        <f>VLOOKUP(E160,'vehicle radar antenna gain'!$A$3:$M$903,11)</f>
        <v>-8.2125619834710992</v>
      </c>
      <c r="L160" s="23">
        <f t="shared" si="32"/>
        <v>6.7874380165289008</v>
      </c>
      <c r="M160" s="23">
        <f t="shared" si="33"/>
        <v>11.787438016528901</v>
      </c>
      <c r="N160">
        <f t="shared" si="34"/>
        <v>-96.03562012031081</v>
      </c>
      <c r="O160">
        <f t="shared" si="35"/>
        <v>-91.03562012031081</v>
      </c>
      <c r="P160">
        <f t="shared" si="40"/>
        <v>6.03562012031081</v>
      </c>
      <c r="Q160">
        <f t="shared" si="36"/>
        <v>26.03562012031081</v>
      </c>
    </row>
    <row r="161" spans="2:17" x14ac:dyDescent="0.25">
      <c r="B161" s="23">
        <v>152</v>
      </c>
      <c r="C161" s="3">
        <f t="shared" si="37"/>
        <v>0.15986842105263158</v>
      </c>
      <c r="D161" s="13">
        <f t="shared" si="28"/>
        <v>9.0829260305422856</v>
      </c>
      <c r="E161" s="12">
        <f t="shared" si="29"/>
        <v>9.1</v>
      </c>
      <c r="F161" s="4">
        <f t="shared" si="30"/>
        <v>5.4589260305422851</v>
      </c>
      <c r="G161" s="23">
        <f t="shared" si="38"/>
        <v>5.5</v>
      </c>
      <c r="H161" s="4">
        <f t="shared" si="39"/>
        <v>153.93014649509044</v>
      </c>
      <c r="I161" s="23">
        <f t="shared" si="31"/>
        <v>119.42383369855253</v>
      </c>
      <c r="J161" s="23">
        <f>VLOOKUP(G161,'FS antenna gain'!$A$2:$B$902,2)</f>
        <v>16.544880773308275</v>
      </c>
      <c r="K161" s="29">
        <f>VLOOKUP(E161,'vehicle radar antenna gain'!$A$3:$M$903,11)</f>
        <v>-8.2125619834710992</v>
      </c>
      <c r="L161" s="23">
        <f t="shared" si="32"/>
        <v>6.7874380165289008</v>
      </c>
      <c r="M161" s="23">
        <f t="shared" si="33"/>
        <v>11.787438016528901</v>
      </c>
      <c r="N161">
        <f t="shared" si="34"/>
        <v>-96.091514908715354</v>
      </c>
      <c r="O161">
        <f t="shared" si="35"/>
        <v>-91.091514908715354</v>
      </c>
      <c r="P161">
        <f t="shared" si="40"/>
        <v>6.0915149087153537</v>
      </c>
      <c r="Q161">
        <f t="shared" si="36"/>
        <v>26.091514908715354</v>
      </c>
    </row>
    <row r="162" spans="2:17" x14ac:dyDescent="0.25">
      <c r="B162" s="23">
        <v>153</v>
      </c>
      <c r="C162" s="3">
        <f t="shared" si="37"/>
        <v>0.1588235294117647</v>
      </c>
      <c r="D162" s="13">
        <f t="shared" si="28"/>
        <v>9.024540626222727</v>
      </c>
      <c r="E162" s="12">
        <f t="shared" si="29"/>
        <v>9</v>
      </c>
      <c r="F162" s="4">
        <f t="shared" si="30"/>
        <v>5.4005406262227265</v>
      </c>
      <c r="G162" s="23">
        <f t="shared" si="38"/>
        <v>5.4</v>
      </c>
      <c r="H162" s="4">
        <f t="shared" si="39"/>
        <v>154.91768782162998</v>
      </c>
      <c r="I162" s="23">
        <f t="shared" si="31"/>
        <v>119.47938017325754</v>
      </c>
      <c r="J162" s="23">
        <f>VLOOKUP(G162,'FS antenna gain'!$A$2:$B$902,2)</f>
        <v>16.74410401509008</v>
      </c>
      <c r="K162" s="29">
        <f>VLOOKUP(E162,'vehicle radar antenna gain'!$A$3:$M$903,11)</f>
        <v>-8.0330578512395991</v>
      </c>
      <c r="L162" s="23">
        <f t="shared" si="32"/>
        <v>6.9669421487604009</v>
      </c>
      <c r="M162" s="23">
        <f t="shared" si="33"/>
        <v>11.966942148760401</v>
      </c>
      <c r="N162">
        <f t="shared" si="34"/>
        <v>-95.768334009407056</v>
      </c>
      <c r="O162">
        <f t="shared" si="35"/>
        <v>-90.768334009407056</v>
      </c>
      <c r="P162">
        <f t="shared" si="40"/>
        <v>5.7683340094070559</v>
      </c>
      <c r="Q162">
        <f t="shared" si="36"/>
        <v>25.768334009407056</v>
      </c>
    </row>
    <row r="163" spans="2:17" x14ac:dyDescent="0.25">
      <c r="B163" s="23">
        <v>154</v>
      </c>
      <c r="C163" s="3">
        <f t="shared" si="37"/>
        <v>0.15779220779220779</v>
      </c>
      <c r="D163" s="13">
        <f t="shared" si="28"/>
        <v>8.966894935348364</v>
      </c>
      <c r="E163" s="12">
        <f t="shared" si="29"/>
        <v>9</v>
      </c>
      <c r="F163" s="4">
        <f t="shared" si="30"/>
        <v>5.3428949353483635</v>
      </c>
      <c r="G163" s="23">
        <f t="shared" si="38"/>
        <v>5.3</v>
      </c>
      <c r="H163" s="4">
        <f t="shared" si="39"/>
        <v>155.90538797616972</v>
      </c>
      <c r="I163" s="23">
        <f t="shared" si="31"/>
        <v>119.53458253165587</v>
      </c>
      <c r="J163" s="23">
        <f>VLOOKUP(G163,'FS antenna gain'!$A$2:$B$902,2)</f>
        <v>17.153864419794299</v>
      </c>
      <c r="K163" s="29">
        <f>VLOOKUP(E163,'vehicle radar antenna gain'!$A$3:$M$903,11)</f>
        <v>-8.0330578512395991</v>
      </c>
      <c r="L163" s="23">
        <f t="shared" si="32"/>
        <v>6.9669421487604009</v>
      </c>
      <c r="M163" s="23">
        <f t="shared" si="33"/>
        <v>11.966942148760401</v>
      </c>
      <c r="N163">
        <f t="shared" si="34"/>
        <v>-95.413775963101173</v>
      </c>
      <c r="O163">
        <f t="shared" si="35"/>
        <v>-90.413775963101173</v>
      </c>
      <c r="P163">
        <f t="shared" si="40"/>
        <v>5.4137759631011733</v>
      </c>
      <c r="Q163">
        <f t="shared" si="36"/>
        <v>25.413775963101173</v>
      </c>
    </row>
    <row r="164" spans="2:17" x14ac:dyDescent="0.25">
      <c r="B164" s="23">
        <v>155</v>
      </c>
      <c r="C164" s="3">
        <f t="shared" si="37"/>
        <v>0.15677419354838709</v>
      </c>
      <c r="D164" s="13">
        <f t="shared" si="28"/>
        <v>8.9099751032377874</v>
      </c>
      <c r="E164" s="12">
        <f t="shared" si="29"/>
        <v>8.9</v>
      </c>
      <c r="F164" s="4">
        <f t="shared" si="30"/>
        <v>5.2859751032377869</v>
      </c>
      <c r="G164" s="23">
        <f t="shared" si="38"/>
        <v>5.3</v>
      </c>
      <c r="H164" s="4">
        <f t="shared" si="39"/>
        <v>156.8932439590692</v>
      </c>
      <c r="I164" s="23">
        <f t="shared" si="31"/>
        <v>119.58944489802286</v>
      </c>
      <c r="J164" s="23">
        <f>VLOOKUP(G164,'FS antenna gain'!$A$2:$B$902,2)</f>
        <v>17.153864419794299</v>
      </c>
      <c r="K164" s="29">
        <f>VLOOKUP(E164,'vehicle radar antenna gain'!$A$3:$M$903,11)</f>
        <v>-7.8555371900826998</v>
      </c>
      <c r="L164" s="23">
        <f t="shared" si="32"/>
        <v>7.1444628099173002</v>
      </c>
      <c r="M164" s="23">
        <f t="shared" si="33"/>
        <v>12.1444628099173</v>
      </c>
      <c r="N164">
        <f t="shared" si="34"/>
        <v>-95.291117668311259</v>
      </c>
      <c r="O164">
        <f t="shared" si="35"/>
        <v>-90.291117668311259</v>
      </c>
      <c r="P164">
        <f>-(N164-$I$4)</f>
        <v>5.2911176683112586</v>
      </c>
      <c r="Q164">
        <f t="shared" si="36"/>
        <v>25.291117668311259</v>
      </c>
    </row>
    <row r="165" spans="2:17" x14ac:dyDescent="0.25">
      <c r="B165" s="23">
        <v>156</v>
      </c>
      <c r="C165" s="3">
        <f t="shared" si="37"/>
        <v>0.15576923076923077</v>
      </c>
      <c r="D165" s="13">
        <f t="shared" si="28"/>
        <v>8.8537676162024095</v>
      </c>
      <c r="E165" s="12">
        <f t="shared" si="29"/>
        <v>8.9</v>
      </c>
      <c r="F165" s="4">
        <f t="shared" si="30"/>
        <v>5.2297676162024089</v>
      </c>
      <c r="G165" s="23">
        <f t="shared" si="38"/>
        <v>5.2</v>
      </c>
      <c r="H165" s="4">
        <f t="shared" si="39"/>
        <v>157.88125284529511</v>
      </c>
      <c r="I165" s="23">
        <f t="shared" si="31"/>
        <v>119.64397132514313</v>
      </c>
      <c r="J165" s="23">
        <f>VLOOKUP(G165,'FS antenna gain'!$A$2:$B$902,2)</f>
        <v>17.153864419794299</v>
      </c>
      <c r="K165" s="29">
        <f>VLOOKUP(E165,'vehicle radar antenna gain'!$A$3:$M$903,11)</f>
        <v>-7.8555371900826998</v>
      </c>
      <c r="L165" s="23">
        <f t="shared" si="32"/>
        <v>7.1444628099173002</v>
      </c>
      <c r="M165" s="23">
        <f t="shared" si="33"/>
        <v>12.1444628099173</v>
      </c>
      <c r="N165">
        <f t="shared" si="34"/>
        <v>-95.345644095431524</v>
      </c>
      <c r="O165">
        <f t="shared" si="35"/>
        <v>-90.345644095431524</v>
      </c>
      <c r="P165">
        <f t="shared" ref="P165:P189" si="41">-(N165-$I$4)</f>
        <v>5.3456440954315241</v>
      </c>
      <c r="Q165">
        <f t="shared" si="36"/>
        <v>25.345644095431524</v>
      </c>
    </row>
    <row r="166" spans="2:17" x14ac:dyDescent="0.25">
      <c r="B166" s="23">
        <v>157</v>
      </c>
      <c r="C166" s="3">
        <f t="shared" si="37"/>
        <v>0.15477707006369426</v>
      </c>
      <c r="D166" s="13">
        <f t="shared" si="28"/>
        <v>8.7982592912084741</v>
      </c>
      <c r="E166" s="12">
        <f t="shared" si="29"/>
        <v>8.8000000000000007</v>
      </c>
      <c r="F166" s="4">
        <f t="shared" si="30"/>
        <v>5.1742592912084735</v>
      </c>
      <c r="G166" s="23">
        <f t="shared" si="38"/>
        <v>5.2</v>
      </c>
      <c r="H166" s="4">
        <f t="shared" si="39"/>
        <v>158.86941178213004</v>
      </c>
      <c r="I166" s="23">
        <f t="shared" si="31"/>
        <v>119.69816579589445</v>
      </c>
      <c r="J166" s="23">
        <f>VLOOKUP(G166,'FS antenna gain'!$A$2:$B$902,2)</f>
        <v>17.153864419794299</v>
      </c>
      <c r="K166" s="29">
        <f>VLOOKUP(E166,'vehicle radar antenna gain'!$A$3:$M$903,11)</f>
        <v>-7.68</v>
      </c>
      <c r="L166" s="23">
        <f t="shared" si="32"/>
        <v>7.32</v>
      </c>
      <c r="M166" s="23">
        <f t="shared" si="33"/>
        <v>12.32</v>
      </c>
      <c r="N166">
        <f t="shared" si="34"/>
        <v>-95.224301376100158</v>
      </c>
      <c r="O166">
        <f t="shared" si="35"/>
        <v>-90.224301376100158</v>
      </c>
      <c r="P166">
        <f t="shared" si="41"/>
        <v>5.2243013761001578</v>
      </c>
      <c r="Q166">
        <f t="shared" si="36"/>
        <v>25.224301376100158</v>
      </c>
    </row>
    <row r="167" spans="2:17" x14ac:dyDescent="0.25">
      <c r="B167" s="23">
        <v>158</v>
      </c>
      <c r="C167" s="3">
        <f t="shared" si="37"/>
        <v>0.15379746835443039</v>
      </c>
      <c r="D167" s="13">
        <f t="shared" si="28"/>
        <v>8.743437265909634</v>
      </c>
      <c r="E167" s="12">
        <f t="shared" si="29"/>
        <v>8.6999999999999993</v>
      </c>
      <c r="F167" s="4">
        <f t="shared" si="30"/>
        <v>5.1194372659096334</v>
      </c>
      <c r="G167" s="23">
        <f t="shared" si="38"/>
        <v>5.0999999999999996</v>
      </c>
      <c r="H167" s="4">
        <f t="shared" si="39"/>
        <v>159.8577179869649</v>
      </c>
      <c r="I167" s="23">
        <f t="shared" si="31"/>
        <v>119.7520322247903</v>
      </c>
      <c r="J167" s="23">
        <f>VLOOKUP(G167,'FS antenna gain'!$A$2:$B$902,2)</f>
        <v>17.579697902263863</v>
      </c>
      <c r="K167" s="29">
        <f>VLOOKUP(E167,'vehicle radar antenna gain'!$A$3:$M$903,11)</f>
        <v>-7.3348760330579008</v>
      </c>
      <c r="L167" s="23">
        <f t="shared" si="32"/>
        <v>7.6651239669420992</v>
      </c>
      <c r="M167" s="23">
        <f t="shared" si="33"/>
        <v>12.665123966942099</v>
      </c>
      <c r="N167">
        <f t="shared" si="34"/>
        <v>-94.507210355584334</v>
      </c>
      <c r="O167">
        <f t="shared" si="35"/>
        <v>-89.507210355584334</v>
      </c>
      <c r="P167">
        <f t="shared" si="41"/>
        <v>4.5072103555843341</v>
      </c>
      <c r="Q167">
        <f t="shared" si="36"/>
        <v>24.507210355584334</v>
      </c>
    </row>
    <row r="168" spans="2:17" x14ac:dyDescent="0.25">
      <c r="B168" s="23">
        <v>159</v>
      </c>
      <c r="C168" s="3">
        <f t="shared" si="37"/>
        <v>0.15283018867924528</v>
      </c>
      <c r="D168" s="13">
        <f t="shared" si="28"/>
        <v>8.6892889890348126</v>
      </c>
      <c r="E168" s="12">
        <f t="shared" si="29"/>
        <v>8.6999999999999993</v>
      </c>
      <c r="F168" s="4">
        <f t="shared" si="30"/>
        <v>5.0652889890348121</v>
      </c>
      <c r="G168" s="23">
        <f t="shared" si="38"/>
        <v>5.0999999999999996</v>
      </c>
      <c r="H168" s="4">
        <f t="shared" si="39"/>
        <v>160.84616874517093</v>
      </c>
      <c r="I168" s="23">
        <f t="shared" si="31"/>
        <v>119.80557445948131</v>
      </c>
      <c r="J168" s="23">
        <f>VLOOKUP(G168,'FS antenna gain'!$A$2:$B$902,2)</f>
        <v>17.579697902263863</v>
      </c>
      <c r="K168" s="29">
        <f>VLOOKUP(E168,'vehicle radar antenna gain'!$A$3:$M$903,11)</f>
        <v>-7.3348760330579008</v>
      </c>
      <c r="L168" s="23">
        <f t="shared" si="32"/>
        <v>7.6651239669420992</v>
      </c>
      <c r="M168" s="23">
        <f t="shared" si="33"/>
        <v>12.665123966942099</v>
      </c>
      <c r="N168">
        <f t="shared" si="34"/>
        <v>-94.560752590275342</v>
      </c>
      <c r="O168">
        <f t="shared" si="35"/>
        <v>-89.560752590275342</v>
      </c>
      <c r="P168">
        <f t="shared" si="41"/>
        <v>4.5607525902753423</v>
      </c>
      <c r="Q168">
        <f t="shared" si="36"/>
        <v>24.560752590275342</v>
      </c>
    </row>
    <row r="169" spans="2:17" x14ac:dyDescent="0.25">
      <c r="B169" s="23">
        <v>160</v>
      </c>
      <c r="C169" s="3">
        <f t="shared" si="37"/>
        <v>0.15187500000000001</v>
      </c>
      <c r="D169" s="13">
        <f t="shared" si="28"/>
        <v>8.6358022111168093</v>
      </c>
      <c r="E169" s="12">
        <f t="shared" si="29"/>
        <v>8.6</v>
      </c>
      <c r="F169" s="4">
        <f t="shared" si="30"/>
        <v>5.0118022111168088</v>
      </c>
      <c r="G169" s="23">
        <f t="shared" si="38"/>
        <v>5</v>
      </c>
      <c r="H169" s="4">
        <f t="shared" si="39"/>
        <v>161.83476140804856</v>
      </c>
      <c r="I169" s="23">
        <f t="shared" si="31"/>
        <v>119.85879628221846</v>
      </c>
      <c r="J169" s="23">
        <f>VLOOKUP(G169,'FS antenna gain'!$A$2:$B$902,2)</f>
        <v>17.579697902263863</v>
      </c>
      <c r="K169" s="29">
        <f>VLOOKUP(E169,'vehicle radar antenna gain'!$A$3:$M$903,11)</f>
        <v>-7.3348760330579008</v>
      </c>
      <c r="L169" s="23">
        <f t="shared" si="32"/>
        <v>7.6651239669420992</v>
      </c>
      <c r="M169" s="23">
        <f t="shared" si="33"/>
        <v>12.665123966942099</v>
      </c>
      <c r="N169">
        <f t="shared" si="34"/>
        <v>-94.6139744130125</v>
      </c>
      <c r="O169">
        <f t="shared" si="35"/>
        <v>-89.6139744130125</v>
      </c>
      <c r="P169">
        <f t="shared" si="41"/>
        <v>4.6139744130124996</v>
      </c>
      <c r="Q169">
        <f t="shared" si="36"/>
        <v>24.6139744130125</v>
      </c>
    </row>
    <row r="170" spans="2:17" x14ac:dyDescent="0.25">
      <c r="B170" s="23">
        <v>161</v>
      </c>
      <c r="C170" s="3">
        <f t="shared" si="37"/>
        <v>0.15093167701863355</v>
      </c>
      <c r="D170" s="13">
        <f t="shared" si="28"/>
        <v>8.582964975547748</v>
      </c>
      <c r="E170" s="12">
        <f t="shared" si="29"/>
        <v>8.6</v>
      </c>
      <c r="F170" s="4">
        <f t="shared" si="30"/>
        <v>4.9589649755477474</v>
      </c>
      <c r="G170" s="23">
        <f t="shared" si="38"/>
        <v>5</v>
      </c>
      <c r="H170" s="4">
        <f t="shared" si="39"/>
        <v>162.82349339084948</v>
      </c>
      <c r="I170" s="23">
        <f t="shared" si="31"/>
        <v>119.91170141127731</v>
      </c>
      <c r="J170" s="23">
        <f>VLOOKUP(G170,'FS antenna gain'!$A$2:$B$902,2)</f>
        <v>17.579697902263863</v>
      </c>
      <c r="K170" s="29">
        <f>VLOOKUP(E170,'vehicle radar antenna gain'!$A$3:$M$903,11)</f>
        <v>-7.3348760330579008</v>
      </c>
      <c r="L170" s="23">
        <f t="shared" si="32"/>
        <v>7.6651239669420992</v>
      </c>
      <c r="M170" s="23">
        <f t="shared" si="33"/>
        <v>12.665123966942099</v>
      </c>
      <c r="N170">
        <f t="shared" si="34"/>
        <v>-94.666879542071342</v>
      </c>
      <c r="O170">
        <f t="shared" si="35"/>
        <v>-89.666879542071342</v>
      </c>
      <c r="P170">
        <f t="shared" si="41"/>
        <v>4.6668795420713423</v>
      </c>
      <c r="Q170">
        <f t="shared" si="36"/>
        <v>24.666879542071342</v>
      </c>
    </row>
    <row r="171" spans="2:17" x14ac:dyDescent="0.25">
      <c r="B171" s="23">
        <v>162</v>
      </c>
      <c r="C171" s="3">
        <f t="shared" si="37"/>
        <v>0.15</v>
      </c>
      <c r="D171" s="13">
        <f t="shared" si="28"/>
        <v>8.5307656099481335</v>
      </c>
      <c r="E171" s="12">
        <f t="shared" si="29"/>
        <v>8.5</v>
      </c>
      <c r="F171" s="4">
        <f t="shared" si="30"/>
        <v>4.9067656099481329</v>
      </c>
      <c r="G171" s="23">
        <f t="shared" si="38"/>
        <v>4.9000000000000004</v>
      </c>
      <c r="H171" s="4">
        <f t="shared" si="39"/>
        <v>163.81236217086914</v>
      </c>
      <c r="I171" s="23">
        <f t="shared" si="31"/>
        <v>119.96429350234587</v>
      </c>
      <c r="J171" s="23">
        <f>VLOOKUP(G171,'FS antenna gain'!$A$2:$B$902,2)</f>
        <v>17.799046009951425</v>
      </c>
      <c r="K171" s="29">
        <f>VLOOKUP(E171,'vehicle radar antenna gain'!$A$3:$M$903,11)</f>
        <v>-7.1652892561984007</v>
      </c>
      <c r="L171" s="23">
        <f t="shared" si="32"/>
        <v>7.8347107438015993</v>
      </c>
      <c r="M171" s="23">
        <f t="shared" si="33"/>
        <v>12.834710743801599</v>
      </c>
      <c r="N171">
        <f t="shared" si="34"/>
        <v>-94.330536748592849</v>
      </c>
      <c r="O171">
        <f t="shared" si="35"/>
        <v>-89.330536748592849</v>
      </c>
      <c r="P171">
        <f t="shared" si="41"/>
        <v>4.3305367485928485</v>
      </c>
      <c r="Q171">
        <f t="shared" si="36"/>
        <v>24.330536748592849</v>
      </c>
    </row>
    <row r="172" spans="2:17" x14ac:dyDescent="0.25">
      <c r="B172" s="23">
        <v>163</v>
      </c>
      <c r="C172" s="3">
        <f t="shared" si="37"/>
        <v>0.14907975460122699</v>
      </c>
      <c r="D172" s="13">
        <f t="shared" si="28"/>
        <v>8.4791927178368738</v>
      </c>
      <c r="E172" s="12">
        <f t="shared" si="29"/>
        <v>8.5</v>
      </c>
      <c r="F172" s="4">
        <f t="shared" si="30"/>
        <v>4.8551927178368732</v>
      </c>
      <c r="G172" s="23">
        <f t="shared" si="38"/>
        <v>4.9000000000000004</v>
      </c>
      <c r="H172" s="4">
        <f t="shared" si="39"/>
        <v>164.80136528560678</v>
      </c>
      <c r="I172" s="23">
        <f t="shared" si="31"/>
        <v>120.01657614987641</v>
      </c>
      <c r="J172" s="23">
        <f>VLOOKUP(G172,'FS antenna gain'!$A$2:$B$902,2)</f>
        <v>17.799046009951425</v>
      </c>
      <c r="K172" s="29">
        <f>VLOOKUP(E172,'vehicle radar antenna gain'!$A$3:$M$903,11)</f>
        <v>-7.1652892561984007</v>
      </c>
      <c r="L172" s="23">
        <f t="shared" si="32"/>
        <v>7.8347107438015993</v>
      </c>
      <c r="M172" s="23">
        <f t="shared" si="33"/>
        <v>12.834710743801599</v>
      </c>
      <c r="N172">
        <f t="shared" si="34"/>
        <v>-94.382819396123395</v>
      </c>
      <c r="O172">
        <f t="shared" si="35"/>
        <v>-89.382819396123395</v>
      </c>
      <c r="P172">
        <f t="shared" si="41"/>
        <v>4.382819396123395</v>
      </c>
      <c r="Q172">
        <f t="shared" si="36"/>
        <v>24.382819396123395</v>
      </c>
    </row>
    <row r="173" spans="2:17" x14ac:dyDescent="0.25">
      <c r="B173" s="23">
        <v>164</v>
      </c>
      <c r="C173" s="3">
        <f t="shared" si="37"/>
        <v>0.14817073170731707</v>
      </c>
      <c r="D173" s="13">
        <f t="shared" si="28"/>
        <v>8.4282351705901863</v>
      </c>
      <c r="E173" s="12">
        <f t="shared" si="29"/>
        <v>8.4</v>
      </c>
      <c r="F173" s="4">
        <f t="shared" si="30"/>
        <v>4.8042351705901858</v>
      </c>
      <c r="G173" s="23">
        <f t="shared" si="38"/>
        <v>4.8</v>
      </c>
      <c r="H173" s="4">
        <f t="shared" si="39"/>
        <v>165.79050033099003</v>
      </c>
      <c r="I173" s="23">
        <f t="shared" si="31"/>
        <v>120.06855288840228</v>
      </c>
      <c r="J173" s="23">
        <f>VLOOKUP(G173,'FS antenna gain'!$A$2:$B$902,2)</f>
        <v>18.251501562271375</v>
      </c>
      <c r="K173" s="29">
        <f>VLOOKUP(E173,'vehicle radar antenna gain'!$A$3:$M$903,11)</f>
        <v>-6.9976859504131994</v>
      </c>
      <c r="L173" s="23">
        <f t="shared" si="32"/>
        <v>8.0023140495868006</v>
      </c>
      <c r="M173" s="23">
        <f t="shared" si="33"/>
        <v>13.002314049586801</v>
      </c>
      <c r="N173">
        <f t="shared" si="34"/>
        <v>-93.814737276544108</v>
      </c>
      <c r="O173">
        <f t="shared" si="35"/>
        <v>-88.814737276544108</v>
      </c>
      <c r="P173">
        <f t="shared" si="41"/>
        <v>3.8147372765441077</v>
      </c>
      <c r="Q173">
        <f t="shared" si="36"/>
        <v>23.814737276544108</v>
      </c>
    </row>
    <row r="174" spans="2:17" x14ac:dyDescent="0.25">
      <c r="B174" s="23">
        <v>165</v>
      </c>
      <c r="C174" s="3">
        <f t="shared" si="37"/>
        <v>0.14727272727272728</v>
      </c>
      <c r="D174" s="13">
        <f t="shared" si="28"/>
        <v>8.377882099677894</v>
      </c>
      <c r="E174" s="12">
        <f t="shared" si="29"/>
        <v>8.4</v>
      </c>
      <c r="F174" s="4">
        <f t="shared" si="30"/>
        <v>4.7538820996778934</v>
      </c>
      <c r="G174" s="23">
        <f t="shared" si="38"/>
        <v>4.8</v>
      </c>
      <c r="H174" s="4">
        <f t="shared" si="39"/>
        <v>166.77976495966169</v>
      </c>
      <c r="I174" s="23">
        <f t="shared" si="31"/>
        <v>120.12022719382122</v>
      </c>
      <c r="J174" s="23">
        <f>VLOOKUP(G174,'FS antenna gain'!$A$2:$B$902,2)</f>
        <v>18.251501562271375</v>
      </c>
      <c r="K174" s="29">
        <f>VLOOKUP(E174,'vehicle radar antenna gain'!$A$3:$M$903,11)</f>
        <v>-6.9976859504131994</v>
      </c>
      <c r="L174" s="23">
        <f t="shared" si="32"/>
        <v>8.0023140495868006</v>
      </c>
      <c r="M174" s="23">
        <f t="shared" si="33"/>
        <v>13.002314049586801</v>
      </c>
      <c r="N174">
        <f t="shared" si="34"/>
        <v>-93.86641158196305</v>
      </c>
      <c r="O174">
        <f t="shared" si="35"/>
        <v>-88.86641158196305</v>
      </c>
      <c r="P174">
        <f t="shared" si="41"/>
        <v>3.8664115819630496</v>
      </c>
      <c r="Q174">
        <f t="shared" si="36"/>
        <v>23.86641158196305</v>
      </c>
    </row>
    <row r="175" spans="2:17" x14ac:dyDescent="0.25">
      <c r="B175" s="23">
        <v>166</v>
      </c>
      <c r="C175" s="3">
        <f t="shared" si="37"/>
        <v>0.14638554216867469</v>
      </c>
      <c r="D175" s="13">
        <f t="shared" si="28"/>
        <v>8.3281228891660479</v>
      </c>
      <c r="E175" s="12">
        <f t="shared" si="29"/>
        <v>8.3000000000000007</v>
      </c>
      <c r="F175" s="4">
        <f t="shared" si="30"/>
        <v>4.7041228891660474</v>
      </c>
      <c r="G175" s="23">
        <f t="shared" si="38"/>
        <v>4.7</v>
      </c>
      <c r="H175" s="4">
        <f t="shared" si="39"/>
        <v>167.76915687932632</v>
      </c>
      <c r="I175" s="23">
        <f t="shared" si="31"/>
        <v>120.17160248464569</v>
      </c>
      <c r="J175" s="23">
        <f>VLOOKUP(G175,'FS antenna gain'!$A$2:$B$902,2)</f>
        <v>18.251501562271375</v>
      </c>
      <c r="K175" s="29">
        <f>VLOOKUP(E175,'vehicle radar antenna gain'!$A$3:$M$903,11)</f>
        <v>-6.8320661157024993</v>
      </c>
      <c r="L175" s="23">
        <f t="shared" si="32"/>
        <v>8.1679338842975007</v>
      </c>
      <c r="M175" s="23">
        <f t="shared" si="33"/>
        <v>13.167933884297501</v>
      </c>
      <c r="N175">
        <f t="shared" si="34"/>
        <v>-93.75216703807682</v>
      </c>
      <c r="O175">
        <f t="shared" si="35"/>
        <v>-88.75216703807682</v>
      </c>
      <c r="P175">
        <f t="shared" si="41"/>
        <v>3.7521670380768199</v>
      </c>
      <c r="Q175">
        <f t="shared" si="36"/>
        <v>23.75216703807682</v>
      </c>
    </row>
    <row r="176" spans="2:17" x14ac:dyDescent="0.25">
      <c r="B176" s="23">
        <v>167</v>
      </c>
      <c r="C176" s="3">
        <f t="shared" si="37"/>
        <v>0.14550898203592816</v>
      </c>
      <c r="D176" s="13">
        <f t="shared" si="28"/>
        <v>8.2789471684754421</v>
      </c>
      <c r="E176" s="12">
        <f t="shared" si="29"/>
        <v>8.3000000000000007</v>
      </c>
      <c r="F176" s="4">
        <f t="shared" si="30"/>
        <v>4.6549471684754415</v>
      </c>
      <c r="G176" s="23">
        <f t="shared" si="38"/>
        <v>4.7</v>
      </c>
      <c r="H176" s="4">
        <f t="shared" si="39"/>
        <v>168.7586738511535</v>
      </c>
      <c r="I176" s="23">
        <f t="shared" si="31"/>
        <v>120.22268212322092</v>
      </c>
      <c r="J176" s="23">
        <f>VLOOKUP(G176,'FS antenna gain'!$A$2:$B$902,2)</f>
        <v>18.251501562271375</v>
      </c>
      <c r="K176" s="29">
        <f>VLOOKUP(E176,'vehicle radar antenna gain'!$A$3:$M$903,11)</f>
        <v>-6.8320661157024993</v>
      </c>
      <c r="L176" s="23">
        <f t="shared" si="32"/>
        <v>8.1679338842975007</v>
      </c>
      <c r="M176" s="23">
        <f t="shared" si="33"/>
        <v>13.167933884297501</v>
      </c>
      <c r="N176">
        <f t="shared" si="34"/>
        <v>-93.803246676652051</v>
      </c>
      <c r="O176">
        <f t="shared" si="35"/>
        <v>-88.803246676652051</v>
      </c>
      <c r="P176">
        <f t="shared" si="41"/>
        <v>3.8032466766520514</v>
      </c>
      <c r="Q176">
        <f t="shared" si="36"/>
        <v>23.803246676652051</v>
      </c>
    </row>
    <row r="177" spans="2:17" x14ac:dyDescent="0.25">
      <c r="B177" s="23">
        <v>168</v>
      </c>
      <c r="C177" s="3">
        <f t="shared" si="37"/>
        <v>0.14464285714285716</v>
      </c>
      <c r="D177" s="13">
        <f t="shared" si="28"/>
        <v>8.2303448053858901</v>
      </c>
      <c r="E177" s="12">
        <f t="shared" si="29"/>
        <v>8.1999999999999993</v>
      </c>
      <c r="F177" s="4">
        <f t="shared" si="30"/>
        <v>4.6063448053858895</v>
      </c>
      <c r="G177" s="23">
        <f t="shared" si="38"/>
        <v>4.5999999999999996</v>
      </c>
      <c r="H177" s="4">
        <f t="shared" si="39"/>
        <v>169.74831368823669</v>
      </c>
      <c r="I177" s="23">
        <f t="shared" si="31"/>
        <v>120.27346941691297</v>
      </c>
      <c r="J177" s="23">
        <f>VLOOKUP(G177,'FS antenna gain'!$A$2:$B$902,2)</f>
        <v>18.723635166280697</v>
      </c>
      <c r="K177" s="29">
        <f>VLOOKUP(E177,'vehicle radar antenna gain'!$A$3:$M$903,11)</f>
        <v>-6.5067768595041997</v>
      </c>
      <c r="L177" s="23">
        <f t="shared" si="32"/>
        <v>8.4932231404958003</v>
      </c>
      <c r="M177" s="23">
        <f t="shared" si="33"/>
        <v>13.4932231404958</v>
      </c>
      <c r="N177">
        <f t="shared" si="34"/>
        <v>-93.056611110136473</v>
      </c>
      <c r="O177">
        <f t="shared" si="35"/>
        <v>-88.056611110136473</v>
      </c>
      <c r="P177">
        <f t="shared" si="41"/>
        <v>3.0566111101364726</v>
      </c>
      <c r="Q177">
        <f t="shared" si="36"/>
        <v>23.056611110136473</v>
      </c>
    </row>
    <row r="178" spans="2:17" x14ac:dyDescent="0.25">
      <c r="B178" s="23">
        <v>169</v>
      </c>
      <c r="C178" s="3">
        <f t="shared" si="37"/>
        <v>0.14378698224852071</v>
      </c>
      <c r="D178" s="13">
        <f t="shared" si="28"/>
        <v>8.1823058992767415</v>
      </c>
      <c r="E178" s="12">
        <f t="shared" si="29"/>
        <v>8.1999999999999993</v>
      </c>
      <c r="F178" s="4">
        <f t="shared" si="30"/>
        <v>4.5583058992767409</v>
      </c>
      <c r="G178" s="23">
        <f t="shared" si="38"/>
        <v>4.5999999999999996</v>
      </c>
      <c r="H178" s="4">
        <f t="shared" si="39"/>
        <v>170.73807425410422</v>
      </c>
      <c r="I178" s="23">
        <f t="shared" si="31"/>
        <v>120.32396761926572</v>
      </c>
      <c r="J178" s="23">
        <f>VLOOKUP(G178,'FS antenna gain'!$A$2:$B$902,2)</f>
        <v>18.723635166280697</v>
      </c>
      <c r="K178" s="29">
        <f>VLOOKUP(E178,'vehicle radar antenna gain'!$A$3:$M$903,11)</f>
        <v>-6.5067768595041997</v>
      </c>
      <c r="L178" s="23">
        <f t="shared" si="32"/>
        <v>8.4932231404958003</v>
      </c>
      <c r="M178" s="23">
        <f t="shared" si="33"/>
        <v>13.4932231404958</v>
      </c>
      <c r="N178">
        <f t="shared" si="34"/>
        <v>-93.107109312489214</v>
      </c>
      <c r="O178">
        <f t="shared" si="35"/>
        <v>-88.107109312489214</v>
      </c>
      <c r="P178">
        <f t="shared" si="41"/>
        <v>3.1071093124892144</v>
      </c>
      <c r="Q178">
        <f t="shared" si="36"/>
        <v>23.107109312489214</v>
      </c>
    </row>
    <row r="179" spans="2:17" x14ac:dyDescent="0.25">
      <c r="B179" s="23">
        <v>170</v>
      </c>
      <c r="C179" s="3">
        <f t="shared" si="37"/>
        <v>0.14294117647058824</v>
      </c>
      <c r="D179" s="13">
        <f t="shared" si="28"/>
        <v>8.1348207745943846</v>
      </c>
      <c r="E179" s="12">
        <f t="shared" si="29"/>
        <v>8.1</v>
      </c>
      <c r="F179" s="4">
        <f t="shared" si="30"/>
        <v>4.510820774594384</v>
      </c>
      <c r="G179" s="23">
        <f t="shared" si="38"/>
        <v>4.5</v>
      </c>
      <c r="H179" s="4">
        <f t="shared" si="39"/>
        <v>171.72795346128132</v>
      </c>
      <c r="I179" s="23">
        <f t="shared" si="31"/>
        <v>120.37417993112899</v>
      </c>
      <c r="J179" s="23">
        <f>VLOOKUP(G179,'FS antenna gain'!$A$2:$B$902,2)</f>
        <v>18.723635166280697</v>
      </c>
      <c r="K179" s="29">
        <f>VLOOKUP(E179,'vehicle radar antenna gain'!$A$3:$M$903,11)</f>
        <v>-6.5067768595041997</v>
      </c>
      <c r="L179" s="23">
        <f t="shared" si="32"/>
        <v>8.4932231404958003</v>
      </c>
      <c r="M179" s="23">
        <f t="shared" si="33"/>
        <v>13.4932231404958</v>
      </c>
      <c r="N179">
        <f t="shared" si="34"/>
        <v>-93.157321624352491</v>
      </c>
      <c r="O179">
        <f t="shared" si="35"/>
        <v>-88.157321624352491</v>
      </c>
      <c r="P179">
        <f t="shared" si="41"/>
        <v>3.1573216243524911</v>
      </c>
      <c r="Q179">
        <f t="shared" si="36"/>
        <v>23.157321624352491</v>
      </c>
    </row>
    <row r="180" spans="2:17" x14ac:dyDescent="0.25">
      <c r="B180" s="23">
        <v>171</v>
      </c>
      <c r="C180" s="3">
        <f t="shared" si="37"/>
        <v>0.14210526315789473</v>
      </c>
      <c r="D180" s="13">
        <f t="shared" si="28"/>
        <v>8.0878799745380103</v>
      </c>
      <c r="E180" s="12">
        <f t="shared" si="29"/>
        <v>8.1</v>
      </c>
      <c r="F180" s="4">
        <f t="shared" si="30"/>
        <v>4.4638799745380098</v>
      </c>
      <c r="G180" s="23">
        <f t="shared" si="38"/>
        <v>4.5</v>
      </c>
      <c r="H180" s="4">
        <f t="shared" si="39"/>
        <v>172.71794926990074</v>
      </c>
      <c r="I180" s="23">
        <f t="shared" si="31"/>
        <v>120.42410950175872</v>
      </c>
      <c r="J180" s="23">
        <f>VLOOKUP(G180,'FS antenna gain'!$A$2:$B$902,2)</f>
        <v>18.723635166280697</v>
      </c>
      <c r="K180" s="29">
        <f>VLOOKUP(E180,'vehicle radar antenna gain'!$A$3:$M$903,11)</f>
        <v>-6.5067768595041997</v>
      </c>
      <c r="L180" s="23">
        <f t="shared" si="32"/>
        <v>8.4932231404958003</v>
      </c>
      <c r="M180" s="23">
        <f t="shared" si="33"/>
        <v>13.4932231404958</v>
      </c>
      <c r="N180">
        <f t="shared" si="34"/>
        <v>-93.20725119498222</v>
      </c>
      <c r="O180">
        <f t="shared" si="35"/>
        <v>-88.20725119498222</v>
      </c>
      <c r="P180">
        <f t="shared" si="41"/>
        <v>3.20725119498222</v>
      </c>
      <c r="Q180">
        <f t="shared" si="36"/>
        <v>23.20725119498222</v>
      </c>
    </row>
    <row r="181" spans="2:17" x14ac:dyDescent="0.25">
      <c r="B181" s="23">
        <v>172</v>
      </c>
      <c r="C181" s="3">
        <f t="shared" si="37"/>
        <v>0.14127906976744187</v>
      </c>
      <c r="D181" s="13">
        <f t="shared" si="28"/>
        <v>8.0414742549552258</v>
      </c>
      <c r="E181" s="12">
        <f t="shared" si="29"/>
        <v>8</v>
      </c>
      <c r="F181" s="4">
        <f t="shared" si="30"/>
        <v>4.4174742549552253</v>
      </c>
      <c r="G181" s="23">
        <f t="shared" si="38"/>
        <v>4.4000000000000004</v>
      </c>
      <c r="H181" s="4">
        <f t="shared" si="39"/>
        <v>173.70805968635997</v>
      </c>
      <c r="I181" s="23">
        <f t="shared" si="31"/>
        <v>120.47375942988879</v>
      </c>
      <c r="J181" s="23">
        <f>VLOOKUP(G181,'FS antenna gain'!$A$2:$B$902,2)</f>
        <v>18.967631098509635</v>
      </c>
      <c r="K181" s="29">
        <f>VLOOKUP(E181,'vehicle radar antenna gain'!$A$3:$M$903,11)</f>
        <v>-6.3471074380165007</v>
      </c>
      <c r="L181" s="23">
        <f t="shared" si="32"/>
        <v>8.6528925619834993</v>
      </c>
      <c r="M181" s="23">
        <f t="shared" si="33"/>
        <v>13.652892561983499</v>
      </c>
      <c r="N181">
        <f t="shared" si="34"/>
        <v>-92.853235769395667</v>
      </c>
      <c r="O181">
        <f t="shared" si="35"/>
        <v>-87.853235769395667</v>
      </c>
      <c r="P181">
        <f t="shared" si="41"/>
        <v>2.8532357693956669</v>
      </c>
      <c r="Q181">
        <f t="shared" si="36"/>
        <v>22.853235769395667</v>
      </c>
    </row>
    <row r="182" spans="2:17" x14ac:dyDescent="0.25">
      <c r="B182" s="23">
        <v>173</v>
      </c>
      <c r="C182" s="3">
        <f t="shared" si="37"/>
        <v>0.14046242774566475</v>
      </c>
      <c r="D182" s="13">
        <f t="shared" si="28"/>
        <v>7.99559457843948</v>
      </c>
      <c r="E182" s="12">
        <f t="shared" si="29"/>
        <v>8</v>
      </c>
      <c r="F182" s="4">
        <f t="shared" si="30"/>
        <v>4.3715945784394794</v>
      </c>
      <c r="G182" s="23">
        <f t="shared" si="38"/>
        <v>4.4000000000000004</v>
      </c>
      <c r="H182" s="4">
        <f t="shared" si="39"/>
        <v>174.69828276202375</v>
      </c>
      <c r="I182" s="23">
        <f t="shared" si="31"/>
        <v>120.52313276477679</v>
      </c>
      <c r="J182" s="23">
        <f>VLOOKUP(G182,'FS antenna gain'!$A$2:$B$902,2)</f>
        <v>18.967631098509635</v>
      </c>
      <c r="K182" s="29">
        <f>VLOOKUP(E182,'vehicle radar antenna gain'!$A$3:$M$903,11)</f>
        <v>-6.3471074380165007</v>
      </c>
      <c r="L182" s="23">
        <f t="shared" si="32"/>
        <v>8.6528925619834993</v>
      </c>
      <c r="M182" s="23">
        <f t="shared" si="33"/>
        <v>13.652892561983499</v>
      </c>
      <c r="N182">
        <f t="shared" si="34"/>
        <v>-92.90260910428367</v>
      </c>
      <c r="O182">
        <f t="shared" si="35"/>
        <v>-87.90260910428367</v>
      </c>
      <c r="P182">
        <f t="shared" si="41"/>
        <v>2.9026091042836697</v>
      </c>
      <c r="Q182">
        <f t="shared" si="36"/>
        <v>22.90260910428367</v>
      </c>
    </row>
    <row r="183" spans="2:17" x14ac:dyDescent="0.25">
      <c r="B183" s="23">
        <v>174</v>
      </c>
      <c r="C183" s="3">
        <f t="shared" si="37"/>
        <v>0.1396551724137931</v>
      </c>
      <c r="D183" s="13">
        <f t="shared" si="28"/>
        <v>7.9502321086216243</v>
      </c>
      <c r="E183" s="12">
        <f t="shared" si="29"/>
        <v>8</v>
      </c>
      <c r="F183" s="4">
        <f t="shared" si="30"/>
        <v>4.3262321086216247</v>
      </c>
      <c r="G183" s="23">
        <f t="shared" si="38"/>
        <v>4.3</v>
      </c>
      <c r="H183" s="4">
        <f t="shared" si="39"/>
        <v>175.68861659196932</v>
      </c>
      <c r="I183" s="23">
        <f t="shared" si="31"/>
        <v>120.57223250722348</v>
      </c>
      <c r="J183" s="23">
        <f>VLOOKUP(G183,'FS antenna gain'!$A$2:$B$902,2)</f>
        <v>19.217236621174614</v>
      </c>
      <c r="K183" s="29">
        <f>VLOOKUP(E183,'vehicle radar antenna gain'!$A$3:$M$903,11)</f>
        <v>-6.3471074380165007</v>
      </c>
      <c r="L183" s="23">
        <f t="shared" si="32"/>
        <v>8.6528925619834993</v>
      </c>
      <c r="M183" s="23">
        <f t="shared" si="33"/>
        <v>13.652892561983499</v>
      </c>
      <c r="N183">
        <f t="shared" si="34"/>
        <v>-92.702103324065376</v>
      </c>
      <c r="O183">
        <f t="shared" si="35"/>
        <v>-87.702103324065376</v>
      </c>
      <c r="P183">
        <f t="shared" si="41"/>
        <v>2.7021033240653765</v>
      </c>
      <c r="Q183">
        <f t="shared" si="36"/>
        <v>22.702103324065376</v>
      </c>
    </row>
    <row r="184" spans="2:17" x14ac:dyDescent="0.25">
      <c r="B184" s="23">
        <v>175</v>
      </c>
      <c r="C184" s="3">
        <f t="shared" si="37"/>
        <v>0.13885714285714287</v>
      </c>
      <c r="D184" s="13">
        <f t="shared" si="28"/>
        <v>7.9053782046482644</v>
      </c>
      <c r="E184" s="12">
        <f t="shared" si="29"/>
        <v>7.9</v>
      </c>
      <c r="F184" s="4">
        <f t="shared" si="30"/>
        <v>4.2813782046482647</v>
      </c>
      <c r="G184" s="23">
        <f t="shared" si="38"/>
        <v>4.3</v>
      </c>
      <c r="H184" s="4">
        <f t="shared" si="39"/>
        <v>176.67905931377379</v>
      </c>
      <c r="I184" s="23">
        <f t="shared" si="31"/>
        <v>120.62106161056681</v>
      </c>
      <c r="J184" s="23">
        <f>VLOOKUP(G184,'FS antenna gain'!$A$2:$B$902,2)</f>
        <v>19.217236621174614</v>
      </c>
      <c r="K184" s="29">
        <f>VLOOKUP(E184,'vehicle radar antenna gain'!$A$3:$M$903,11)</f>
        <v>-6.1894214876033011</v>
      </c>
      <c r="L184" s="23">
        <f t="shared" si="32"/>
        <v>8.8105785123966989</v>
      </c>
      <c r="M184" s="23">
        <f t="shared" si="33"/>
        <v>13.810578512396699</v>
      </c>
      <c r="N184">
        <f t="shared" si="34"/>
        <v>-92.593246476995489</v>
      </c>
      <c r="O184">
        <f t="shared" si="35"/>
        <v>-87.593246476995489</v>
      </c>
      <c r="P184">
        <f t="shared" si="41"/>
        <v>2.593246476995489</v>
      </c>
      <c r="Q184">
        <f t="shared" si="36"/>
        <v>22.593246476995489</v>
      </c>
    </row>
    <row r="185" spans="2:17" x14ac:dyDescent="0.25">
      <c r="B185" s="23">
        <v>176</v>
      </c>
      <c r="C185" s="3">
        <f t="shared" si="37"/>
        <v>0.13806818181818181</v>
      </c>
      <c r="D185" s="13">
        <f t="shared" si="28"/>
        <v>7.8610244158398288</v>
      </c>
      <c r="E185" s="12">
        <f t="shared" si="29"/>
        <v>7.9</v>
      </c>
      <c r="F185" s="4">
        <f t="shared" si="30"/>
        <v>4.2370244158398283</v>
      </c>
      <c r="G185" s="23">
        <f t="shared" si="38"/>
        <v>4.2</v>
      </c>
      <c r="H185" s="4">
        <f t="shared" si="39"/>
        <v>177.66960910634097</v>
      </c>
      <c r="I185" s="23">
        <f t="shared" si="31"/>
        <v>120.6696229816518</v>
      </c>
      <c r="J185" s="23">
        <f>VLOOKUP(G185,'FS antenna gain'!$A$2:$B$902,2)</f>
        <v>19.472715750716787</v>
      </c>
      <c r="K185" s="29">
        <f>VLOOKUP(E185,'vehicle radar antenna gain'!$A$3:$M$903,11)</f>
        <v>-6.1894214876033011</v>
      </c>
      <c r="L185" s="23">
        <f t="shared" si="32"/>
        <v>8.8105785123966989</v>
      </c>
      <c r="M185" s="23">
        <f t="shared" si="33"/>
        <v>13.810578512396699</v>
      </c>
      <c r="N185">
        <f t="shared" si="34"/>
        <v>-92.386328718538309</v>
      </c>
      <c r="O185">
        <f t="shared" si="35"/>
        <v>-87.386328718538309</v>
      </c>
      <c r="P185">
        <f t="shared" si="41"/>
        <v>2.3863287185383086</v>
      </c>
      <c r="Q185">
        <f t="shared" si="36"/>
        <v>22.386328718538309</v>
      </c>
    </row>
    <row r="186" spans="2:17" x14ac:dyDescent="0.25">
      <c r="B186" s="23">
        <v>177</v>
      </c>
      <c r="C186" s="3">
        <f t="shared" si="37"/>
        <v>0.13728813559322034</v>
      </c>
      <c r="D186" s="13">
        <f t="shared" si="28"/>
        <v>7.8171624765216716</v>
      </c>
      <c r="E186" s="12">
        <f t="shared" si="29"/>
        <v>7.8</v>
      </c>
      <c r="F186" s="4">
        <f t="shared" si="30"/>
        <v>4.1931624765216711</v>
      </c>
      <c r="G186" s="23">
        <f t="shared" si="38"/>
        <v>4.2</v>
      </c>
      <c r="H186" s="4">
        <f t="shared" si="39"/>
        <v>178.66026418876694</v>
      </c>
      <c r="I186" s="23">
        <f t="shared" si="31"/>
        <v>120.71791948177611</v>
      </c>
      <c r="J186" s="23">
        <f>VLOOKUP(G186,'FS antenna gain'!$A$2:$B$902,2)</f>
        <v>19.472715750716787</v>
      </c>
      <c r="K186" s="29">
        <f>VLOOKUP(E186,'vehicle radar antenna gain'!$A$3:$M$903,11)</f>
        <v>-5.879999999999999</v>
      </c>
      <c r="L186" s="23">
        <f t="shared" si="32"/>
        <v>9.120000000000001</v>
      </c>
      <c r="M186" s="23">
        <f t="shared" si="33"/>
        <v>14.120000000000001</v>
      </c>
      <c r="N186">
        <f t="shared" si="34"/>
        <v>-92.125203731059315</v>
      </c>
      <c r="O186">
        <f t="shared" si="35"/>
        <v>-87.125203731059315</v>
      </c>
      <c r="P186">
        <f t="shared" si="41"/>
        <v>2.1252037310593153</v>
      </c>
      <c r="Q186">
        <f t="shared" si="36"/>
        <v>22.125203731059315</v>
      </c>
    </row>
    <row r="187" spans="2:17" x14ac:dyDescent="0.25">
      <c r="B187" s="23">
        <v>178</v>
      </c>
      <c r="C187" s="3">
        <f t="shared" si="37"/>
        <v>0.13651685393258428</v>
      </c>
      <c r="D187" s="13">
        <f t="shared" si="28"/>
        <v>7.7737843010216841</v>
      </c>
      <c r="E187" s="12">
        <f t="shared" si="29"/>
        <v>7.8</v>
      </c>
      <c r="F187" s="4">
        <f t="shared" si="30"/>
        <v>4.1497843010216844</v>
      </c>
      <c r="G187" s="23">
        <f t="shared" si="38"/>
        <v>4.0999999999999996</v>
      </c>
      <c r="H187" s="4">
        <f t="shared" si="39"/>
        <v>179.65102281924254</v>
      </c>
      <c r="I187" s="23">
        <f t="shared" si="31"/>
        <v>120.76595392761288</v>
      </c>
      <c r="J187" s="23">
        <f>VLOOKUP(G187,'FS antenna gain'!$A$2:$B$902,2)</f>
        <v>20.002448227465145</v>
      </c>
      <c r="K187" s="29">
        <f>VLOOKUP(E187,'vehicle radar antenna gain'!$A$3:$M$903,11)</f>
        <v>-5.879999999999999</v>
      </c>
      <c r="L187" s="23">
        <f t="shared" si="32"/>
        <v>9.120000000000001</v>
      </c>
      <c r="M187" s="23">
        <f t="shared" si="33"/>
        <v>14.120000000000001</v>
      </c>
      <c r="N187">
        <f t="shared" si="34"/>
        <v>-91.643505700147728</v>
      </c>
      <c r="O187">
        <f t="shared" si="35"/>
        <v>-86.643505700147728</v>
      </c>
      <c r="P187">
        <f t="shared" si="41"/>
        <v>1.6435057001477276</v>
      </c>
      <c r="Q187">
        <f t="shared" si="36"/>
        <v>21.643505700147728</v>
      </c>
    </row>
    <row r="188" spans="2:17" x14ac:dyDescent="0.25">
      <c r="B188" s="23">
        <v>179</v>
      </c>
      <c r="C188" s="3">
        <f t="shared" si="37"/>
        <v>0.13575418994413407</v>
      </c>
      <c r="D188" s="13">
        <f t="shared" si="28"/>
        <v>7.7308819788282905</v>
      </c>
      <c r="E188" s="12">
        <f t="shared" si="29"/>
        <v>7.7</v>
      </c>
      <c r="F188" s="4">
        <f t="shared" si="30"/>
        <v>4.1068819788282909</v>
      </c>
      <c r="G188" s="23">
        <f t="shared" si="38"/>
        <v>4.0999999999999996</v>
      </c>
      <c r="H188" s="4">
        <f t="shared" si="39"/>
        <v>180.64188329399138</v>
      </c>
      <c r="I188" s="23">
        <f t="shared" si="31"/>
        <v>120.81372909211058</v>
      </c>
      <c r="J188" s="23">
        <f>VLOOKUP(G188,'FS antenna gain'!$A$2:$B$902,2)</f>
        <v>20.002448227465145</v>
      </c>
      <c r="K188" s="29">
        <f>VLOOKUP(E188,'vehicle radar antenna gain'!$A$3:$M$903,11)</f>
        <v>-5.879999999999999</v>
      </c>
      <c r="L188" s="23">
        <f t="shared" si="32"/>
        <v>9.120000000000001</v>
      </c>
      <c r="M188" s="23">
        <f t="shared" si="33"/>
        <v>14.120000000000001</v>
      </c>
      <c r="N188">
        <f t="shared" si="34"/>
        <v>-91.691280864645421</v>
      </c>
      <c r="O188">
        <f t="shared" si="35"/>
        <v>-86.691280864645421</v>
      </c>
      <c r="P188">
        <f t="shared" si="41"/>
        <v>1.6912808646454209</v>
      </c>
      <c r="Q188">
        <f t="shared" si="36"/>
        <v>21.691280864645421</v>
      </c>
    </row>
    <row r="189" spans="2:17" x14ac:dyDescent="0.25">
      <c r="B189" s="23">
        <v>180</v>
      </c>
      <c r="C189" s="3">
        <f t="shared" si="37"/>
        <v>0.13500000000000001</v>
      </c>
      <c r="D189" s="13">
        <f t="shared" si="28"/>
        <v>7.6884477699028739</v>
      </c>
      <c r="E189" s="12">
        <f t="shared" si="29"/>
        <v>7.7</v>
      </c>
      <c r="F189" s="4">
        <f t="shared" si="30"/>
        <v>4.0644477699028734</v>
      </c>
      <c r="G189" s="23">
        <f t="shared" si="38"/>
        <v>4.0999999999999996</v>
      </c>
      <c r="H189" s="4">
        <f t="shared" si="39"/>
        <v>181.63284394624228</v>
      </c>
      <c r="I189" s="23">
        <f t="shared" si="31"/>
        <v>120.8612477053714</v>
      </c>
      <c r="J189" s="23">
        <f>VLOOKUP(G189,'FS antenna gain'!$A$2:$B$902,2)</f>
        <v>20.002448227465145</v>
      </c>
      <c r="K189" s="29">
        <f>VLOOKUP(E189,'vehicle radar antenna gain'!$A$3:$M$903,11)</f>
        <v>-5.879999999999999</v>
      </c>
      <c r="L189" s="23">
        <f t="shared" si="32"/>
        <v>9.120000000000001</v>
      </c>
      <c r="M189" s="23">
        <f t="shared" si="33"/>
        <v>14.120000000000001</v>
      </c>
      <c r="N189">
        <f t="shared" si="34"/>
        <v>-91.738799477906241</v>
      </c>
      <c r="O189">
        <f t="shared" si="35"/>
        <v>-86.738799477906241</v>
      </c>
      <c r="P189">
        <f t="shared" si="41"/>
        <v>1.738799477906241</v>
      </c>
      <c r="Q189">
        <f t="shared" si="36"/>
        <v>21.738799477906241</v>
      </c>
    </row>
    <row r="190" spans="2:17" x14ac:dyDescent="0.25">
      <c r="B190" s="23">
        <v>181</v>
      </c>
      <c r="C190" s="3">
        <f t="shared" si="37"/>
        <v>0.13425414364640884</v>
      </c>
      <c r="D190" s="13">
        <f t="shared" si="28"/>
        <v>7.64647410014096</v>
      </c>
      <c r="E190" s="12">
        <f t="shared" si="29"/>
        <v>7.6</v>
      </c>
      <c r="F190" s="4">
        <f t="shared" si="30"/>
        <v>4.0224741001409594</v>
      </c>
      <c r="G190" s="23">
        <f t="shared" si="38"/>
        <v>4</v>
      </c>
      <c r="H190" s="4">
        <f t="shared" si="39"/>
        <v>182.62390314523452</v>
      </c>
      <c r="I190" s="23">
        <f t="shared" si="31"/>
        <v>120.90851245550795</v>
      </c>
      <c r="J190" s="23">
        <f>VLOOKUP(G190,'FS antenna gain'!$A$2:$B$902,2)</f>
        <v>20.002448227465145</v>
      </c>
      <c r="K190" s="29">
        <f>VLOOKUP(E190,'vehicle radar antenna gain'!$A$3:$M$903,11)</f>
        <v>-5.578512396694201</v>
      </c>
      <c r="L190" s="23">
        <f t="shared" si="32"/>
        <v>9.421487603305799</v>
      </c>
      <c r="M190" s="23">
        <f t="shared" si="33"/>
        <v>14.421487603305799</v>
      </c>
      <c r="N190">
        <f t="shared" si="34"/>
        <v>-91.484576624737002</v>
      </c>
      <c r="O190">
        <f t="shared" si="35"/>
        <v>-86.484576624737002</v>
      </c>
      <c r="P190">
        <f>-(N190-$I$4)</f>
        <v>1.4845766247370022</v>
      </c>
      <c r="Q190">
        <f t="shared" si="36"/>
        <v>21.484576624737002</v>
      </c>
    </row>
    <row r="191" spans="2:17" x14ac:dyDescent="0.25">
      <c r="B191" s="23">
        <v>182</v>
      </c>
      <c r="C191" s="3">
        <f t="shared" si="37"/>
        <v>0.13351648351648351</v>
      </c>
      <c r="D191" s="13">
        <f t="shared" si="28"/>
        <v>7.6049535569767208</v>
      </c>
      <c r="E191" s="12">
        <f t="shared" si="29"/>
        <v>7.6</v>
      </c>
      <c r="F191" s="4">
        <f t="shared" si="30"/>
        <v>3.9809535569767207</v>
      </c>
      <c r="G191" s="23">
        <f t="shared" si="38"/>
        <v>4</v>
      </c>
      <c r="H191" s="4">
        <f t="shared" si="39"/>
        <v>183.61505929525498</v>
      </c>
      <c r="I191" s="23">
        <f t="shared" si="31"/>
        <v>120.9555259894795</v>
      </c>
      <c r="J191" s="23">
        <f>VLOOKUP(G191,'FS antenna gain'!$A$2:$B$902,2)</f>
        <v>20.002448227465145</v>
      </c>
      <c r="K191" s="29">
        <f>VLOOKUP(E191,'vehicle radar antenna gain'!$A$3:$M$903,11)</f>
        <v>-5.578512396694201</v>
      </c>
      <c r="L191" s="23">
        <f t="shared" si="32"/>
        <v>9.421487603305799</v>
      </c>
      <c r="M191" s="23">
        <f t="shared" si="33"/>
        <v>14.421487603305799</v>
      </c>
      <c r="N191">
        <f t="shared" si="34"/>
        <v>-91.531590158708553</v>
      </c>
      <c r="O191">
        <f t="shared" si="35"/>
        <v>-86.531590158708553</v>
      </c>
      <c r="P191">
        <f t="shared" ref="P191:P220" si="42">-(N191-$I$4)</f>
        <v>1.5315901587085534</v>
      </c>
      <c r="Q191">
        <f t="shared" si="36"/>
        <v>21.531590158708553</v>
      </c>
    </row>
    <row r="192" spans="2:17" x14ac:dyDescent="0.25">
      <c r="B192" s="23">
        <v>183</v>
      </c>
      <c r="C192" s="3">
        <f t="shared" si="37"/>
        <v>0.13278688524590165</v>
      </c>
      <c r="D192" s="13">
        <f t="shared" si="28"/>
        <v>7.5638788851255754</v>
      </c>
      <c r="E192" s="12">
        <f t="shared" si="29"/>
        <v>7.6</v>
      </c>
      <c r="F192" s="4">
        <f t="shared" si="30"/>
        <v>3.9398788851255753</v>
      </c>
      <c r="G192" s="23">
        <f t="shared" si="38"/>
        <v>3.9</v>
      </c>
      <c r="H192" s="4">
        <f t="shared" si="39"/>
        <v>184.60631083470574</v>
      </c>
      <c r="I192" s="23">
        <f t="shared" si="31"/>
        <v>121.0022909139081</v>
      </c>
      <c r="J192" s="23">
        <f>VLOOKUP(G192,'FS antenna gain'!$A$2:$B$902,2)</f>
        <v>20.559358095243972</v>
      </c>
      <c r="K192" s="29">
        <f>VLOOKUP(E192,'vehicle radar antenna gain'!$A$3:$M$903,11)</f>
        <v>-5.578512396694201</v>
      </c>
      <c r="L192" s="23">
        <f t="shared" si="32"/>
        <v>9.421487603305799</v>
      </c>
      <c r="M192" s="23">
        <f t="shared" si="33"/>
        <v>14.421487603305799</v>
      </c>
      <c r="N192">
        <f t="shared" si="34"/>
        <v>-91.021445215358341</v>
      </c>
      <c r="O192">
        <f t="shared" si="35"/>
        <v>-86.021445215358341</v>
      </c>
      <c r="P192">
        <f t="shared" si="42"/>
        <v>1.0214452153583409</v>
      </c>
      <c r="Q192">
        <f t="shared" si="36"/>
        <v>21.021445215358341</v>
      </c>
    </row>
    <row r="193" spans="2:17" x14ac:dyDescent="0.25">
      <c r="B193" s="23">
        <v>184</v>
      </c>
      <c r="C193" s="3">
        <f t="shared" si="37"/>
        <v>0.13206521739130436</v>
      </c>
      <c r="D193" s="13">
        <f t="shared" si="28"/>
        <v>7.5232429824598848</v>
      </c>
      <c r="E193" s="12">
        <f t="shared" si="29"/>
        <v>7.5</v>
      </c>
      <c r="F193" s="4">
        <f t="shared" si="30"/>
        <v>3.8992429824598847</v>
      </c>
      <c r="G193" s="23">
        <f t="shared" si="38"/>
        <v>3.9</v>
      </c>
      <c r="H193" s="4">
        <f t="shared" si="39"/>
        <v>185.59765623520141</v>
      </c>
      <c r="I193" s="23">
        <f t="shared" si="31"/>
        <v>121.04880979587512</v>
      </c>
      <c r="J193" s="23">
        <f>VLOOKUP(G193,'FS antenna gain'!$A$2:$B$902,2)</f>
        <v>20.559358095243972</v>
      </c>
      <c r="K193" s="29">
        <f>VLOOKUP(E193,'vehicle radar antenna gain'!$A$3:$M$903,11)</f>
        <v>-5.578512396694201</v>
      </c>
      <c r="L193" s="23">
        <f t="shared" si="32"/>
        <v>9.421487603305799</v>
      </c>
      <c r="M193" s="23">
        <f t="shared" si="33"/>
        <v>14.421487603305799</v>
      </c>
      <c r="N193">
        <f t="shared" si="34"/>
        <v>-91.067964097325358</v>
      </c>
      <c r="O193">
        <f t="shared" si="35"/>
        <v>-86.067964097325358</v>
      </c>
      <c r="P193">
        <f t="shared" si="42"/>
        <v>1.0679640973253584</v>
      </c>
      <c r="Q193">
        <f t="shared" si="36"/>
        <v>21.067964097325358</v>
      </c>
    </row>
    <row r="194" spans="2:17" x14ac:dyDescent="0.25">
      <c r="B194" s="23">
        <v>185</v>
      </c>
      <c r="C194" s="3">
        <f t="shared" si="37"/>
        <v>0.13135135135135134</v>
      </c>
      <c r="D194" s="13">
        <f t="shared" si="28"/>
        <v>7.4830388960129648</v>
      </c>
      <c r="E194" s="12">
        <f t="shared" si="29"/>
        <v>7.5</v>
      </c>
      <c r="F194" s="4">
        <f t="shared" si="30"/>
        <v>3.8590388960129647</v>
      </c>
      <c r="G194" s="23">
        <f t="shared" si="38"/>
        <v>3.9</v>
      </c>
      <c r="H194" s="4">
        <f t="shared" si="39"/>
        <v>186.58909400069447</v>
      </c>
      <c r="I194" s="23">
        <f t="shared" si="31"/>
        <v>121.09508516369846</v>
      </c>
      <c r="J194" s="23">
        <f>VLOOKUP(G194,'FS antenna gain'!$A$2:$B$902,2)</f>
        <v>20.559358095243972</v>
      </c>
      <c r="K194" s="29">
        <f>VLOOKUP(E194,'vehicle radar antenna gain'!$A$3:$M$903,11)</f>
        <v>-5.578512396694201</v>
      </c>
      <c r="L194" s="23">
        <f t="shared" si="32"/>
        <v>9.421487603305799</v>
      </c>
      <c r="M194" s="23">
        <f t="shared" si="33"/>
        <v>14.421487603305799</v>
      </c>
      <c r="N194">
        <f t="shared" si="34"/>
        <v>-91.1142394651487</v>
      </c>
      <c r="O194">
        <f t="shared" si="35"/>
        <v>-86.1142394651487</v>
      </c>
      <c r="P194">
        <f t="shared" si="42"/>
        <v>1.1142394651486995</v>
      </c>
      <c r="Q194">
        <f t="shared" si="36"/>
        <v>21.1142394651487</v>
      </c>
    </row>
    <row r="195" spans="2:17" x14ac:dyDescent="0.25">
      <c r="B195" s="23">
        <v>186</v>
      </c>
      <c r="C195" s="3">
        <f t="shared" si="37"/>
        <v>0.13064516129032258</v>
      </c>
      <c r="D195" s="13">
        <f t="shared" si="28"/>
        <v>7.4432598181067728</v>
      </c>
      <c r="E195" s="12">
        <f t="shared" si="29"/>
        <v>7.4</v>
      </c>
      <c r="F195" s="4">
        <f t="shared" si="30"/>
        <v>3.8192598181067727</v>
      </c>
      <c r="G195" s="23">
        <f t="shared" si="38"/>
        <v>3.8</v>
      </c>
      <c r="H195" s="4">
        <f t="shared" si="39"/>
        <v>187.58062266662833</v>
      </c>
      <c r="I195" s="23">
        <f t="shared" si="31"/>
        <v>121.14111950769183</v>
      </c>
      <c r="J195" s="23">
        <f>VLOOKUP(G195,'FS antenna gain'!$A$2:$B$902,2)</f>
        <v>20.848904908989532</v>
      </c>
      <c r="K195" s="29">
        <f>VLOOKUP(E195,'vehicle radar antenna gain'!$A$3:$M$903,11)</f>
        <v>-5.4307438016528984</v>
      </c>
      <c r="L195" s="23">
        <f t="shared" si="32"/>
        <v>9.5692561983471016</v>
      </c>
      <c r="M195" s="23">
        <f t="shared" si="33"/>
        <v>14.569256198347102</v>
      </c>
      <c r="N195">
        <f t="shared" si="34"/>
        <v>-90.722958400355196</v>
      </c>
      <c r="O195">
        <f t="shared" si="35"/>
        <v>-85.722958400355196</v>
      </c>
      <c r="P195">
        <f t="shared" si="42"/>
        <v>0.72295840035519632</v>
      </c>
      <c r="Q195">
        <f t="shared" si="36"/>
        <v>20.722958400355196</v>
      </c>
    </row>
    <row r="196" spans="2:17" x14ac:dyDescent="0.25">
      <c r="B196" s="23">
        <v>187</v>
      </c>
      <c r="C196" s="3">
        <f t="shared" si="37"/>
        <v>0.12994652406417112</v>
      </c>
      <c r="D196" s="13">
        <f t="shared" si="28"/>
        <v>7.403899082598886</v>
      </c>
      <c r="E196" s="12">
        <f t="shared" si="29"/>
        <v>7.4</v>
      </c>
      <c r="F196" s="4">
        <f t="shared" si="30"/>
        <v>3.7798990825988859</v>
      </c>
      <c r="G196" s="23">
        <f t="shared" si="38"/>
        <v>3.8</v>
      </c>
      <c r="H196" s="4">
        <f t="shared" si="39"/>
        <v>188.57224079911654</v>
      </c>
      <c r="I196" s="23">
        <f t="shared" si="31"/>
        <v>121.18691528090562</v>
      </c>
      <c r="J196" s="23">
        <f>VLOOKUP(G196,'FS antenna gain'!$A$2:$B$902,2)</f>
        <v>20.848904908989532</v>
      </c>
      <c r="K196" s="29">
        <f>VLOOKUP(E196,'vehicle radar antenna gain'!$A$3:$M$903,11)</f>
        <v>-5.4307438016528984</v>
      </c>
      <c r="L196" s="23">
        <f t="shared" si="32"/>
        <v>9.5692561983471016</v>
      </c>
      <c r="M196" s="23">
        <f t="shared" si="33"/>
        <v>14.569256198347102</v>
      </c>
      <c r="N196">
        <f t="shared" si="34"/>
        <v>-90.768754173568993</v>
      </c>
      <c r="O196">
        <f t="shared" si="35"/>
        <v>-85.768754173568993</v>
      </c>
      <c r="P196">
        <f t="shared" si="42"/>
        <v>0.76875417356899334</v>
      </c>
      <c r="Q196">
        <f t="shared" si="36"/>
        <v>20.768754173568993</v>
      </c>
    </row>
    <row r="197" spans="2:17" x14ac:dyDescent="0.25">
      <c r="B197" s="23">
        <v>188</v>
      </c>
      <c r="C197" s="3">
        <f t="shared" si="37"/>
        <v>0.12925531914893618</v>
      </c>
      <c r="D197" s="13">
        <f t="shared" si="28"/>
        <v>7.3649501612445256</v>
      </c>
      <c r="E197" s="12">
        <f t="shared" si="29"/>
        <v>7.4</v>
      </c>
      <c r="F197" s="4">
        <f t="shared" si="30"/>
        <v>3.7409501612445255</v>
      </c>
      <c r="G197" s="23">
        <f t="shared" si="38"/>
        <v>3.7</v>
      </c>
      <c r="H197" s="4">
        <f t="shared" si="39"/>
        <v>189.56394699414759</v>
      </c>
      <c r="I197" s="23">
        <f t="shared" si="31"/>
        <v>121.23247489985033</v>
      </c>
      <c r="J197" s="23">
        <f>VLOOKUP(G197,'FS antenna gain'!$A$2:$B$902,2)</f>
        <v>20.848904908989532</v>
      </c>
      <c r="K197" s="29">
        <f>VLOOKUP(E197,'vehicle radar antenna gain'!$A$3:$M$903,11)</f>
        <v>-5.4307438016528984</v>
      </c>
      <c r="L197" s="23">
        <f t="shared" si="32"/>
        <v>9.5692561983471016</v>
      </c>
      <c r="M197" s="23">
        <f t="shared" si="33"/>
        <v>14.569256198347102</v>
      </c>
      <c r="N197">
        <f t="shared" si="34"/>
        <v>-90.814313792513701</v>
      </c>
      <c r="O197">
        <f t="shared" si="35"/>
        <v>-85.814313792513701</v>
      </c>
      <c r="P197">
        <f t="shared" si="42"/>
        <v>0.81431379251370117</v>
      </c>
      <c r="Q197">
        <f t="shared" si="36"/>
        <v>20.814313792513701</v>
      </c>
    </row>
    <row r="198" spans="2:17" x14ac:dyDescent="0.25">
      <c r="B198" s="23">
        <v>189</v>
      </c>
      <c r="C198" s="3">
        <f t="shared" si="37"/>
        <v>0.12857142857142859</v>
      </c>
      <c r="D198" s="13">
        <f t="shared" si="28"/>
        <v>7.3264066601695461</v>
      </c>
      <c r="E198" s="12">
        <f t="shared" si="29"/>
        <v>7.3</v>
      </c>
      <c r="F198" s="4">
        <f t="shared" si="30"/>
        <v>3.702406660169546</v>
      </c>
      <c r="G198" s="23">
        <f t="shared" si="38"/>
        <v>3.7</v>
      </c>
      <c r="H198" s="4">
        <f t="shared" si="39"/>
        <v>190.55573987681399</v>
      </c>
      <c r="I198" s="23">
        <f t="shared" si="31"/>
        <v>121.27780074520302</v>
      </c>
      <c r="J198" s="23">
        <f>VLOOKUP(G198,'FS antenna gain'!$A$2:$B$902,2)</f>
        <v>20.848904908989532</v>
      </c>
      <c r="K198" s="29">
        <f>VLOOKUP(E198,'vehicle radar antenna gain'!$A$3:$M$903,11)</f>
        <v>-5.1411570247934009</v>
      </c>
      <c r="L198" s="23">
        <f t="shared" si="32"/>
        <v>9.8588429752065991</v>
      </c>
      <c r="M198" s="23">
        <f t="shared" si="33"/>
        <v>14.858842975206599</v>
      </c>
      <c r="N198">
        <f t="shared" si="34"/>
        <v>-90.5700528610069</v>
      </c>
      <c r="O198">
        <f t="shared" si="35"/>
        <v>-85.5700528610069</v>
      </c>
      <c r="P198">
        <f t="shared" si="42"/>
        <v>0.5700528610069</v>
      </c>
      <c r="Q198">
        <f t="shared" si="36"/>
        <v>20.5700528610069</v>
      </c>
    </row>
    <row r="199" spans="2:17" x14ac:dyDescent="0.25">
      <c r="B199" s="23">
        <v>190</v>
      </c>
      <c r="C199" s="3">
        <f t="shared" si="37"/>
        <v>0.12789473684210526</v>
      </c>
      <c r="D199" s="13">
        <f t="shared" si="28"/>
        <v>7.2882623164505054</v>
      </c>
      <c r="E199" s="12">
        <f t="shared" si="29"/>
        <v>7.3</v>
      </c>
      <c r="F199" s="4">
        <f t="shared" si="30"/>
        <v>3.6642623164505053</v>
      </c>
      <c r="G199" s="23">
        <f t="shared" si="38"/>
        <v>3.7</v>
      </c>
      <c r="H199" s="4">
        <f t="shared" si="39"/>
        <v>191.54761810056527</v>
      </c>
      <c r="I199" s="23">
        <f t="shared" si="31"/>
        <v>121.32289516249745</v>
      </c>
      <c r="J199" s="23">
        <f>VLOOKUP(G199,'FS antenna gain'!$A$2:$B$902,2)</f>
        <v>20.848904908989532</v>
      </c>
      <c r="K199" s="29">
        <f>VLOOKUP(E199,'vehicle radar antenna gain'!$A$3:$M$903,11)</f>
        <v>-5.1411570247934009</v>
      </c>
      <c r="L199" s="23">
        <f t="shared" si="32"/>
        <v>9.8588429752065991</v>
      </c>
      <c r="M199" s="23">
        <f t="shared" si="33"/>
        <v>14.858842975206599</v>
      </c>
      <c r="N199">
        <f t="shared" si="34"/>
        <v>-90.615147278301322</v>
      </c>
      <c r="O199">
        <f t="shared" si="35"/>
        <v>-85.615147278301322</v>
      </c>
      <c r="P199">
        <f t="shared" si="42"/>
        <v>0.61514727830132188</v>
      </c>
      <c r="Q199">
        <f t="shared" si="36"/>
        <v>20.615147278301322</v>
      </c>
    </row>
    <row r="200" spans="2:17" x14ac:dyDescent="0.25">
      <c r="B200" s="23">
        <v>191</v>
      </c>
      <c r="C200" s="3">
        <f t="shared" si="37"/>
        <v>0.12722513089005236</v>
      </c>
      <c r="D200" s="13">
        <f t="shared" si="28"/>
        <v>7.2505109947980451</v>
      </c>
      <c r="E200" s="12">
        <f t="shared" si="29"/>
        <v>7.3</v>
      </c>
      <c r="F200" s="4">
        <f t="shared" si="30"/>
        <v>3.626510994798045</v>
      </c>
      <c r="G200" s="23">
        <f t="shared" si="38"/>
        <v>3.6</v>
      </c>
      <c r="H200" s="4">
        <f t="shared" si="39"/>
        <v>192.53958034648355</v>
      </c>
      <c r="I200" s="23">
        <f t="shared" si="31"/>
        <v>121.36776046279755</v>
      </c>
      <c r="J200" s="23">
        <f>VLOOKUP(G200,'FS antenna gain'!$A$2:$B$902,2)</f>
        <v>21.146385491482125</v>
      </c>
      <c r="K200" s="29">
        <f>VLOOKUP(E200,'vehicle radar antenna gain'!$A$3:$M$903,11)</f>
        <v>-5.1411570247934009</v>
      </c>
      <c r="L200" s="23">
        <f t="shared" si="32"/>
        <v>9.8588429752065991</v>
      </c>
      <c r="M200" s="23">
        <f t="shared" si="33"/>
        <v>14.858842975206599</v>
      </c>
      <c r="N200">
        <f t="shared" si="34"/>
        <v>-90.362531996108828</v>
      </c>
      <c r="O200">
        <f t="shared" si="35"/>
        <v>-85.362531996108828</v>
      </c>
      <c r="P200">
        <f t="shared" si="42"/>
        <v>0.36253199610882803</v>
      </c>
      <c r="Q200">
        <f t="shared" si="36"/>
        <v>20.362531996108828</v>
      </c>
    </row>
    <row r="201" spans="2:17" x14ac:dyDescent="0.25">
      <c r="B201" s="23">
        <v>192</v>
      </c>
      <c r="C201" s="3">
        <f t="shared" si="37"/>
        <v>0.12656249999999999</v>
      </c>
      <c r="D201" s="13">
        <f t="shared" si="28"/>
        <v>7.2131466843399927</v>
      </c>
      <c r="E201" s="12">
        <f t="shared" si="29"/>
        <v>7.2</v>
      </c>
      <c r="F201" s="4">
        <f t="shared" si="30"/>
        <v>3.5891466843399926</v>
      </c>
      <c r="G201" s="23">
        <f t="shared" si="38"/>
        <v>3.6</v>
      </c>
      <c r="H201" s="4">
        <f t="shared" si="39"/>
        <v>193.53162532258131</v>
      </c>
      <c r="I201" s="23">
        <f t="shared" si="31"/>
        <v>121.41239892335562</v>
      </c>
      <c r="J201" s="23">
        <f>VLOOKUP(G201,'FS antenna gain'!$A$2:$B$902,2)</f>
        <v>21.146385491482125</v>
      </c>
      <c r="K201" s="29">
        <f>VLOOKUP(E201,'vehicle radar antenna gain'!$A$3:$M$903,11)</f>
        <v>-5.1411570247934009</v>
      </c>
      <c r="L201" s="23">
        <f t="shared" si="32"/>
        <v>9.8588429752065991</v>
      </c>
      <c r="M201" s="23">
        <f t="shared" si="33"/>
        <v>14.858842975206599</v>
      </c>
      <c r="N201">
        <f t="shared" si="34"/>
        <v>-90.407170456666904</v>
      </c>
      <c r="O201">
        <f t="shared" si="35"/>
        <v>-85.407170456666904</v>
      </c>
      <c r="P201">
        <f t="shared" si="42"/>
        <v>0.4071704566669041</v>
      </c>
      <c r="Q201">
        <f t="shared" si="36"/>
        <v>20.407170456666904</v>
      </c>
    </row>
    <row r="202" spans="2:17" x14ac:dyDescent="0.25">
      <c r="B202" s="23">
        <v>193</v>
      </c>
      <c r="C202" s="3">
        <f t="shared" si="37"/>
        <v>0.12590673575129535</v>
      </c>
      <c r="D202" s="13">
        <f t="shared" ref="D202:D265" si="43">DEGREES(ATAN(C202))</f>
        <v>7.1761634955007176</v>
      </c>
      <c r="E202" s="12">
        <f t="shared" ref="E202:E265" si="44">ROUND(D202,1)</f>
        <v>7.2</v>
      </c>
      <c r="F202" s="4">
        <f t="shared" ref="F202:F265" si="45">D202-3.624</f>
        <v>3.5521634955007175</v>
      </c>
      <c r="G202" s="23">
        <f t="shared" si="38"/>
        <v>3.6</v>
      </c>
      <c r="H202" s="4">
        <f t="shared" si="39"/>
        <v>194.52375176312017</v>
      </c>
      <c r="I202" s="23">
        <f t="shared" ref="I202:I265" si="46">20*LOG10(H202)+20*LOG10($C$3*1000000000)-147.55</f>
        <v>121.45681278825538</v>
      </c>
      <c r="J202" s="23">
        <f>VLOOKUP(G202,'FS antenna gain'!$A$2:$B$902,2)</f>
        <v>21.146385491482125</v>
      </c>
      <c r="K202" s="29">
        <f>VLOOKUP(E202,'vehicle radar antenna gain'!$A$3:$M$903,11)</f>
        <v>-5.1411570247934009</v>
      </c>
      <c r="L202" s="23">
        <f t="shared" ref="L202:L265" si="47">$C$5+K202</f>
        <v>9.8588429752065991</v>
      </c>
      <c r="M202" s="23">
        <f t="shared" ref="M202:M265" si="48">$C$4+K202</f>
        <v>14.858842975206599</v>
      </c>
      <c r="N202">
        <f t="shared" ref="N202:N265" si="49">L202-I202+J202</f>
        <v>-90.451584321566656</v>
      </c>
      <c r="O202">
        <f t="shared" ref="O202:O265" si="50">M202-I202+J202</f>
        <v>-85.451584321566656</v>
      </c>
      <c r="P202">
        <f t="shared" si="42"/>
        <v>0.4515843215666564</v>
      </c>
      <c r="Q202">
        <f t="shared" ref="Q202:Q265" si="51">-(O202-$I$5)</f>
        <v>20.451584321566656</v>
      </c>
    </row>
    <row r="203" spans="2:17" x14ac:dyDescent="0.25">
      <c r="B203" s="23">
        <v>194</v>
      </c>
      <c r="C203" s="3">
        <f t="shared" ref="C203:C266" si="52">24.3/(B203)</f>
        <v>0.12525773195876289</v>
      </c>
      <c r="D203" s="13">
        <f t="shared" si="43"/>
        <v>7.1395556569734229</v>
      </c>
      <c r="E203" s="12">
        <f t="shared" si="44"/>
        <v>7.1</v>
      </c>
      <c r="F203" s="4">
        <f t="shared" si="45"/>
        <v>3.5155556569734228</v>
      </c>
      <c r="G203" s="23">
        <f t="shared" ref="G203:G266" si="53">ROUND(F203,1)</f>
        <v>3.5</v>
      </c>
      <c r="H203" s="4">
        <f t="shared" ref="H203:H266" si="54">SQRT((B203)^2+(24.3)^2)</f>
        <v>195.51595842795032</v>
      </c>
      <c r="I203" s="23">
        <f t="shared" si="46"/>
        <v>121.50100426903981</v>
      </c>
      <c r="J203" s="23">
        <f>VLOOKUP(G203,'FS antenna gain'!$A$2:$B$902,2)</f>
        <v>21.452246901907589</v>
      </c>
      <c r="K203" s="29">
        <f>VLOOKUP(E203,'vehicle radar antenna gain'!$A$3:$M$903,11)</f>
        <v>-4.8595041322314003</v>
      </c>
      <c r="L203" s="23">
        <f t="shared" si="47"/>
        <v>10.1404958677686</v>
      </c>
      <c r="M203" s="23">
        <f t="shared" si="48"/>
        <v>15.1404958677686</v>
      </c>
      <c r="N203">
        <f t="shared" si="49"/>
        <v>-89.908261499363618</v>
      </c>
      <c r="O203">
        <f t="shared" si="50"/>
        <v>-84.908261499363618</v>
      </c>
      <c r="P203">
        <f t="shared" si="42"/>
        <v>-9.1738500636381559E-2</v>
      </c>
      <c r="Q203">
        <f t="shared" si="51"/>
        <v>19.908261499363618</v>
      </c>
    </row>
    <row r="204" spans="2:17" x14ac:dyDescent="0.25">
      <c r="B204" s="23">
        <v>195</v>
      </c>
      <c r="C204" s="3">
        <f t="shared" si="52"/>
        <v>0.12461538461538461</v>
      </c>
      <c r="D204" s="13">
        <f t="shared" si="43"/>
        <v>7.1033175127821808</v>
      </c>
      <c r="E204" s="12">
        <f t="shared" si="44"/>
        <v>7.1</v>
      </c>
      <c r="F204" s="4">
        <f t="shared" si="45"/>
        <v>3.4793175127821807</v>
      </c>
      <c r="G204" s="23">
        <f t="shared" si="53"/>
        <v>3.5</v>
      </c>
      <c r="H204" s="4">
        <f t="shared" si="54"/>
        <v>196.50824410186968</v>
      </c>
      <c r="I204" s="23">
        <f t="shared" si="46"/>
        <v>121.54497554532486</v>
      </c>
      <c r="J204" s="23">
        <f>VLOOKUP(G204,'FS antenna gain'!$A$2:$B$902,2)</f>
        <v>21.452246901907589</v>
      </c>
      <c r="K204" s="29">
        <f>VLOOKUP(E204,'vehicle radar antenna gain'!$A$3:$M$903,11)</f>
        <v>-4.8595041322314003</v>
      </c>
      <c r="L204" s="23">
        <f t="shared" si="47"/>
        <v>10.1404958677686</v>
      </c>
      <c r="M204" s="23">
        <f t="shared" si="48"/>
        <v>15.1404958677686</v>
      </c>
      <c r="N204">
        <f t="shared" si="49"/>
        <v>-89.952232775648667</v>
      </c>
      <c r="O204">
        <f t="shared" si="50"/>
        <v>-84.952232775648667</v>
      </c>
      <c r="P204">
        <f t="shared" si="42"/>
        <v>-4.7767224351332516E-2</v>
      </c>
      <c r="Q204">
        <f t="shared" si="51"/>
        <v>19.952232775648667</v>
      </c>
    </row>
    <row r="205" spans="2:17" x14ac:dyDescent="0.25">
      <c r="B205" s="23">
        <v>196</v>
      </c>
      <c r="C205" s="3">
        <f t="shared" si="52"/>
        <v>0.1239795918367347</v>
      </c>
      <c r="D205" s="13">
        <f t="shared" si="43"/>
        <v>7.0674435194306264</v>
      </c>
      <c r="E205" s="12">
        <f t="shared" si="44"/>
        <v>7.1</v>
      </c>
      <c r="F205" s="4">
        <f t="shared" si="45"/>
        <v>3.4434435194306263</v>
      </c>
      <c r="G205" s="23">
        <f t="shared" si="53"/>
        <v>3.4</v>
      </c>
      <c r="H205" s="4">
        <f t="shared" si="54"/>
        <v>197.5006075940021</v>
      </c>
      <c r="I205" s="23">
        <f t="shared" si="46"/>
        <v>121.5887287653988</v>
      </c>
      <c r="J205" s="23">
        <f>VLOOKUP(G205,'FS antenna gain'!$A$2:$B$902,2)</f>
        <v>22.091099513717033</v>
      </c>
      <c r="K205" s="29">
        <f>VLOOKUP(E205,'vehicle radar antenna gain'!$A$3:$M$903,11)</f>
        <v>-4.8595041322314003</v>
      </c>
      <c r="L205" s="23">
        <f t="shared" si="47"/>
        <v>10.1404958677686</v>
      </c>
      <c r="M205" s="23">
        <f t="shared" si="48"/>
        <v>15.1404958677686</v>
      </c>
      <c r="N205">
        <f t="shared" si="49"/>
        <v>-89.357133383913151</v>
      </c>
      <c r="O205">
        <f t="shared" si="50"/>
        <v>-84.357133383913151</v>
      </c>
      <c r="P205">
        <f t="shared" si="42"/>
        <v>-0.64286661608684881</v>
      </c>
      <c r="Q205">
        <f t="shared" si="51"/>
        <v>19.357133383913151</v>
      </c>
    </row>
    <row r="206" spans="2:17" x14ac:dyDescent="0.25">
      <c r="B206" s="23">
        <v>197</v>
      </c>
      <c r="C206" s="3">
        <f t="shared" si="52"/>
        <v>0.1233502538071066</v>
      </c>
      <c r="D206" s="13">
        <f t="shared" si="43"/>
        <v>7.031928243134379</v>
      </c>
      <c r="E206" s="12">
        <f t="shared" si="44"/>
        <v>7</v>
      </c>
      <c r="F206" s="4">
        <f t="shared" si="45"/>
        <v>3.4079282431343789</v>
      </c>
      <c r="G206" s="23">
        <f t="shared" si="53"/>
        <v>3.4</v>
      </c>
      <c r="H206" s="4">
        <f t="shared" si="54"/>
        <v>198.49304773719405</v>
      </c>
      <c r="I206" s="23">
        <f t="shared" si="46"/>
        <v>121.63226604680818</v>
      </c>
      <c r="J206" s="23">
        <f>VLOOKUP(G206,'FS antenna gain'!$A$2:$B$902,2)</f>
        <v>22.091099513717033</v>
      </c>
      <c r="K206" s="29">
        <f>VLOOKUP(E206,'vehicle radar antenna gain'!$A$3:$M$903,11)</f>
        <v>-4.8595041322314003</v>
      </c>
      <c r="L206" s="23">
        <f t="shared" si="47"/>
        <v>10.1404958677686</v>
      </c>
      <c r="M206" s="23">
        <f t="shared" si="48"/>
        <v>15.1404958677686</v>
      </c>
      <c r="N206">
        <f t="shared" si="49"/>
        <v>-89.400670665322536</v>
      </c>
      <c r="O206">
        <f t="shared" si="50"/>
        <v>-84.400670665322536</v>
      </c>
      <c r="P206">
        <f t="shared" si="42"/>
        <v>-0.59932933467746352</v>
      </c>
      <c r="Q206">
        <f t="shared" si="51"/>
        <v>19.400670665322536</v>
      </c>
    </row>
    <row r="207" spans="2:17" x14ac:dyDescent="0.25">
      <c r="B207" s="23">
        <v>198</v>
      </c>
      <c r="C207" s="3">
        <f t="shared" si="52"/>
        <v>0.12272727272727273</v>
      </c>
      <c r="D207" s="13">
        <f t="shared" si="43"/>
        <v>6.9967663571343346</v>
      </c>
      <c r="E207" s="12">
        <f t="shared" si="44"/>
        <v>7</v>
      </c>
      <c r="F207" s="4">
        <f t="shared" si="45"/>
        <v>3.3727663571343345</v>
      </c>
      <c r="G207" s="23">
        <f t="shared" si="53"/>
        <v>3.4</v>
      </c>
      <c r="H207" s="4">
        <f t="shared" si="54"/>
        <v>199.48556338742912</v>
      </c>
      <c r="I207" s="23">
        <f t="shared" si="46"/>
        <v>121.67558947693027</v>
      </c>
      <c r="J207" s="23">
        <f>VLOOKUP(G207,'FS antenna gain'!$A$2:$B$902,2)</f>
        <v>22.091099513717033</v>
      </c>
      <c r="K207" s="29">
        <f>VLOOKUP(E207,'vehicle radar antenna gain'!$A$3:$M$903,11)</f>
        <v>-4.8595041322314003</v>
      </c>
      <c r="L207" s="23">
        <f t="shared" si="47"/>
        <v>10.1404958677686</v>
      </c>
      <c r="M207" s="23">
        <f t="shared" si="48"/>
        <v>15.1404958677686</v>
      </c>
      <c r="N207">
        <f t="shared" si="49"/>
        <v>-89.443994095444623</v>
      </c>
      <c r="O207">
        <f t="shared" si="50"/>
        <v>-84.443994095444623</v>
      </c>
      <c r="P207">
        <f t="shared" si="42"/>
        <v>-0.55600590455537713</v>
      </c>
      <c r="Q207">
        <f t="shared" si="51"/>
        <v>19.443994095444623</v>
      </c>
    </row>
    <row r="208" spans="2:17" x14ac:dyDescent="0.25">
      <c r="B208" s="23">
        <v>199</v>
      </c>
      <c r="C208" s="3">
        <f t="shared" si="52"/>
        <v>0.1221105527638191</v>
      </c>
      <c r="D208" s="13">
        <f t="shared" si="43"/>
        <v>6.9619526390881186</v>
      </c>
      <c r="E208" s="12">
        <f t="shared" si="44"/>
        <v>7</v>
      </c>
      <c r="F208" s="4">
        <f t="shared" si="45"/>
        <v>3.3379526390881185</v>
      </c>
      <c r="G208" s="23">
        <f t="shared" si="53"/>
        <v>3.3</v>
      </c>
      <c r="H208" s="4">
        <f t="shared" si="54"/>
        <v>200.47815342325956</v>
      </c>
      <c r="I208" s="23">
        <f t="shared" si="46"/>
        <v>121.71870111353275</v>
      </c>
      <c r="J208" s="23">
        <f>VLOOKUP(G208,'FS antenna gain'!$A$2:$B$902,2)</f>
        <v>22.42519855266675</v>
      </c>
      <c r="K208" s="29">
        <f>VLOOKUP(E208,'vehicle radar antenna gain'!$A$3:$M$903,11)</f>
        <v>-4.8595041322314003</v>
      </c>
      <c r="L208" s="23">
        <f t="shared" si="47"/>
        <v>10.1404958677686</v>
      </c>
      <c r="M208" s="23">
        <f t="shared" si="48"/>
        <v>15.1404958677686</v>
      </c>
      <c r="N208">
        <f t="shared" si="49"/>
        <v>-89.153006693097382</v>
      </c>
      <c r="O208">
        <f t="shared" si="50"/>
        <v>-84.153006693097382</v>
      </c>
      <c r="P208">
        <f t="shared" si="42"/>
        <v>-0.84699330690261831</v>
      </c>
      <c r="Q208">
        <f t="shared" si="51"/>
        <v>19.153006693097382</v>
      </c>
    </row>
    <row r="209" spans="2:17" x14ac:dyDescent="0.25">
      <c r="B209" s="23">
        <v>200</v>
      </c>
      <c r="C209" s="3">
        <f t="shared" si="52"/>
        <v>0.1215</v>
      </c>
      <c r="D209" s="13">
        <f t="shared" si="43"/>
        <v>6.9274819685370499</v>
      </c>
      <c r="E209" s="12">
        <f t="shared" si="44"/>
        <v>6.9</v>
      </c>
      <c r="F209" s="4">
        <f t="shared" si="45"/>
        <v>3.3034819685370498</v>
      </c>
      <c r="G209" s="23">
        <f t="shared" si="53"/>
        <v>3.3</v>
      </c>
      <c r="H209" s="4">
        <f t="shared" si="54"/>
        <v>201.47081674525469</v>
      </c>
      <c r="I209" s="23">
        <f t="shared" si="46"/>
        <v>121.76160298532039</v>
      </c>
      <c r="J209" s="23">
        <f>VLOOKUP(G209,'FS antenna gain'!$A$2:$B$902,2)</f>
        <v>22.42519855266675</v>
      </c>
      <c r="K209" s="29">
        <f>VLOOKUP(E209,'vehicle radar antenna gain'!$A$3:$M$903,11)</f>
        <v>-4.7216528925619983</v>
      </c>
      <c r="L209" s="23">
        <f t="shared" si="47"/>
        <v>10.278347107438002</v>
      </c>
      <c r="M209" s="23">
        <f t="shared" si="48"/>
        <v>15.278347107438002</v>
      </c>
      <c r="N209">
        <f t="shared" si="49"/>
        <v>-89.058057325215628</v>
      </c>
      <c r="O209">
        <f t="shared" si="50"/>
        <v>-84.058057325215628</v>
      </c>
      <c r="P209">
        <f t="shared" si="42"/>
        <v>-0.94194267478437155</v>
      </c>
      <c r="Q209">
        <f t="shared" si="51"/>
        <v>19.058057325215628</v>
      </c>
    </row>
    <row r="210" spans="2:17" x14ac:dyDescent="0.25">
      <c r="B210" s="23">
        <v>201</v>
      </c>
      <c r="C210" s="3">
        <f t="shared" si="52"/>
        <v>0.1208955223880597</v>
      </c>
      <c r="D210" s="13">
        <f t="shared" si="43"/>
        <v>6.8933493244461195</v>
      </c>
      <c r="E210" s="12">
        <f t="shared" si="44"/>
        <v>6.9</v>
      </c>
      <c r="F210" s="4">
        <f t="shared" si="45"/>
        <v>3.2693493244461194</v>
      </c>
      <c r="G210" s="23">
        <f t="shared" si="53"/>
        <v>3.3</v>
      </c>
      <c r="H210" s="4">
        <f t="shared" si="54"/>
        <v>202.46355227546513</v>
      </c>
      <c r="I210" s="23">
        <f t="shared" si="46"/>
        <v>121.80429709246982</v>
      </c>
      <c r="J210" s="23">
        <f>VLOOKUP(G210,'FS antenna gain'!$A$2:$B$902,2)</f>
        <v>22.42519855266675</v>
      </c>
      <c r="K210" s="29">
        <f>VLOOKUP(E210,'vehicle radar antenna gain'!$A$3:$M$903,11)</f>
        <v>-4.7216528925619983</v>
      </c>
      <c r="L210" s="23">
        <f t="shared" si="47"/>
        <v>10.278347107438002</v>
      </c>
      <c r="M210" s="23">
        <f t="shared" si="48"/>
        <v>15.278347107438002</v>
      </c>
      <c r="N210">
        <f t="shared" si="49"/>
        <v>-89.100751432365058</v>
      </c>
      <c r="O210">
        <f t="shared" si="50"/>
        <v>-84.100751432365058</v>
      </c>
      <c r="P210">
        <f t="shared" si="42"/>
        <v>-0.89924856763494176</v>
      </c>
      <c r="Q210">
        <f t="shared" si="51"/>
        <v>19.100751432365058</v>
      </c>
    </row>
    <row r="211" spans="2:17" x14ac:dyDescent="0.25">
      <c r="B211" s="23">
        <v>202</v>
      </c>
      <c r="C211" s="3">
        <f t="shared" si="52"/>
        <v>0.12029702970297031</v>
      </c>
      <c r="D211" s="13">
        <f t="shared" si="43"/>
        <v>6.8595497828145362</v>
      </c>
      <c r="E211" s="12">
        <f t="shared" si="44"/>
        <v>6.9</v>
      </c>
      <c r="F211" s="4">
        <f t="shared" si="45"/>
        <v>3.2355497828145361</v>
      </c>
      <c r="G211" s="23">
        <f t="shared" si="53"/>
        <v>3.2</v>
      </c>
      <c r="H211" s="4">
        <f t="shared" si="54"/>
        <v>203.45635895690259</v>
      </c>
      <c r="I211" s="23">
        <f t="shared" si="46"/>
        <v>121.84678540715214</v>
      </c>
      <c r="J211" s="23">
        <f>VLOOKUP(G211,'FS antenna gain'!$A$2:$B$902,2)</f>
        <v>22.42519855266675</v>
      </c>
      <c r="K211" s="29">
        <f>VLOOKUP(E211,'vehicle radar antenna gain'!$A$3:$M$903,11)</f>
        <v>-4.7216528925619983</v>
      </c>
      <c r="L211" s="23">
        <f t="shared" si="47"/>
        <v>10.278347107438002</v>
      </c>
      <c r="M211" s="23">
        <f t="shared" si="48"/>
        <v>15.278347107438002</v>
      </c>
      <c r="N211">
        <f t="shared" si="49"/>
        <v>-89.143239747047375</v>
      </c>
      <c r="O211">
        <f t="shared" si="50"/>
        <v>-84.143239747047375</v>
      </c>
      <c r="P211">
        <f t="shared" si="42"/>
        <v>-0.85676025295262548</v>
      </c>
      <c r="Q211">
        <f t="shared" si="51"/>
        <v>19.143239747047375</v>
      </c>
    </row>
    <row r="212" spans="2:17" x14ac:dyDescent="0.25">
      <c r="B212" s="23">
        <v>203</v>
      </c>
      <c r="C212" s="3">
        <f t="shared" si="52"/>
        <v>0.11970443349753696</v>
      </c>
      <c r="D212" s="13">
        <f t="shared" si="43"/>
        <v>6.8260785143544913</v>
      </c>
      <c r="E212" s="12">
        <f t="shared" si="44"/>
        <v>6.8</v>
      </c>
      <c r="F212" s="4">
        <f t="shared" si="45"/>
        <v>3.2020785143544912</v>
      </c>
      <c r="G212" s="23">
        <f t="shared" si="53"/>
        <v>3.2</v>
      </c>
      <c r="H212" s="4">
        <f t="shared" si="54"/>
        <v>204.4492357530348</v>
      </c>
      <c r="I212" s="23">
        <f t="shared" si="46"/>
        <v>121.88906987404386</v>
      </c>
      <c r="J212" s="23">
        <f>VLOOKUP(G212,'FS antenna gain'!$A$2:$B$902,2)</f>
        <v>22.42519855266675</v>
      </c>
      <c r="K212" s="29">
        <f>VLOOKUP(E212,'vehicle radar antenna gain'!$A$3:$M$903,11)</f>
        <v>-4.4519008264461988</v>
      </c>
      <c r="L212" s="23">
        <f t="shared" si="47"/>
        <v>10.548099173553801</v>
      </c>
      <c r="M212" s="23">
        <f t="shared" si="48"/>
        <v>15.548099173553801</v>
      </c>
      <c r="N212">
        <f t="shared" si="49"/>
        <v>-88.915772147823304</v>
      </c>
      <c r="O212">
        <f t="shared" si="50"/>
        <v>-83.915772147823304</v>
      </c>
      <c r="P212">
        <f t="shared" si="42"/>
        <v>-1.0842278521766957</v>
      </c>
      <c r="Q212">
        <f t="shared" si="51"/>
        <v>18.915772147823304</v>
      </c>
    </row>
    <row r="213" spans="2:17" x14ac:dyDescent="0.25">
      <c r="B213" s="23">
        <v>204</v>
      </c>
      <c r="C213" s="3">
        <f t="shared" si="52"/>
        <v>0.11911764705882354</v>
      </c>
      <c r="D213" s="13">
        <f t="shared" si="43"/>
        <v>6.7929307822359277</v>
      </c>
      <c r="E213" s="12">
        <f t="shared" si="44"/>
        <v>6.8</v>
      </c>
      <c r="F213" s="4">
        <f t="shared" si="45"/>
        <v>3.1689307822359276</v>
      </c>
      <c r="G213" s="23">
        <f t="shared" si="53"/>
        <v>3.2</v>
      </c>
      <c r="H213" s="4">
        <f t="shared" si="54"/>
        <v>205.44218164729463</v>
      </c>
      <c r="I213" s="23">
        <f t="shared" si="46"/>
        <v>121.93115241082654</v>
      </c>
      <c r="J213" s="23">
        <f>VLOOKUP(G213,'FS antenna gain'!$A$2:$B$902,2)</f>
        <v>22.42519855266675</v>
      </c>
      <c r="K213" s="29">
        <f>VLOOKUP(E213,'vehicle radar antenna gain'!$A$3:$M$903,11)</f>
        <v>-4.4519008264461988</v>
      </c>
      <c r="L213" s="23">
        <f t="shared" si="47"/>
        <v>10.548099173553801</v>
      </c>
      <c r="M213" s="23">
        <f t="shared" si="48"/>
        <v>15.548099173553801</v>
      </c>
      <c r="N213">
        <f t="shared" si="49"/>
        <v>-88.957854684605991</v>
      </c>
      <c r="O213">
        <f t="shared" si="50"/>
        <v>-83.957854684605991</v>
      </c>
      <c r="P213">
        <f t="shared" si="42"/>
        <v>-1.0421453153940092</v>
      </c>
      <c r="Q213">
        <f t="shared" si="51"/>
        <v>18.957854684605991</v>
      </c>
    </row>
    <row r="214" spans="2:17" x14ac:dyDescent="0.25">
      <c r="B214" s="23">
        <v>205</v>
      </c>
      <c r="C214" s="3">
        <f t="shared" si="52"/>
        <v>0.11853658536585367</v>
      </c>
      <c r="D214" s="13">
        <f t="shared" si="43"/>
        <v>6.7601019398951054</v>
      </c>
      <c r="E214" s="12">
        <f t="shared" si="44"/>
        <v>6.8</v>
      </c>
      <c r="F214" s="4">
        <f t="shared" si="45"/>
        <v>3.1361019398951053</v>
      </c>
      <c r="G214" s="23">
        <f t="shared" si="53"/>
        <v>3.1</v>
      </c>
      <c r="H214" s="4">
        <f t="shared" si="54"/>
        <v>206.43519564260353</v>
      </c>
      <c r="I214" s="23">
        <f t="shared" si="46"/>
        <v>121.9730349086754</v>
      </c>
      <c r="J214" s="23">
        <f>VLOOKUP(G214,'FS antenna gain'!$A$2:$B$902,2)</f>
        <v>22.769905664807439</v>
      </c>
      <c r="K214" s="29">
        <f>VLOOKUP(E214,'vehicle radar antenna gain'!$A$3:$M$903,11)</f>
        <v>-4.4519008264461988</v>
      </c>
      <c r="L214" s="23">
        <f t="shared" si="47"/>
        <v>10.548099173553801</v>
      </c>
      <c r="M214" s="23">
        <f t="shared" si="48"/>
        <v>15.548099173553801</v>
      </c>
      <c r="N214">
        <f t="shared" si="49"/>
        <v>-88.655030070314169</v>
      </c>
      <c r="O214">
        <f t="shared" si="50"/>
        <v>-83.655030070314169</v>
      </c>
      <c r="P214">
        <f t="shared" si="42"/>
        <v>-1.3449699296858313</v>
      </c>
      <c r="Q214">
        <f t="shared" si="51"/>
        <v>18.655030070314169</v>
      </c>
    </row>
    <row r="215" spans="2:17" x14ac:dyDescent="0.25">
      <c r="B215" s="23">
        <v>206</v>
      </c>
      <c r="C215" s="3">
        <f t="shared" si="52"/>
        <v>0.11796116504854369</v>
      </c>
      <c r="D215" s="13">
        <f t="shared" si="43"/>
        <v>6.7275874289049069</v>
      </c>
      <c r="E215" s="12">
        <f t="shared" si="44"/>
        <v>6.7</v>
      </c>
      <c r="F215" s="4">
        <f t="shared" si="45"/>
        <v>3.1035874289049068</v>
      </c>
      <c r="G215" s="23">
        <f t="shared" si="53"/>
        <v>3.1</v>
      </c>
      <c r="H215" s="4">
        <f t="shared" si="54"/>
        <v>207.42827676090837</v>
      </c>
      <c r="I215" s="23">
        <f t="shared" si="46"/>
        <v>122.01471923273692</v>
      </c>
      <c r="J215" s="23">
        <f>VLOOKUP(G215,'FS antenna gain'!$A$2:$B$902,2)</f>
        <v>22.769905664807439</v>
      </c>
      <c r="K215" s="29">
        <f>VLOOKUP(E215,'vehicle radar antenna gain'!$A$3:$M$903,11)</f>
        <v>-4.4519008264461988</v>
      </c>
      <c r="L215" s="23">
        <f t="shared" si="47"/>
        <v>10.548099173553801</v>
      </c>
      <c r="M215" s="23">
        <f t="shared" si="48"/>
        <v>15.548099173553801</v>
      </c>
      <c r="N215">
        <f t="shared" si="49"/>
        <v>-88.696714394375689</v>
      </c>
      <c r="O215">
        <f t="shared" si="50"/>
        <v>-83.696714394375689</v>
      </c>
      <c r="P215">
        <f t="shared" si="42"/>
        <v>-1.3032856056243105</v>
      </c>
      <c r="Q215">
        <f t="shared" si="51"/>
        <v>18.696714394375689</v>
      </c>
    </row>
    <row r="216" spans="2:17" x14ac:dyDescent="0.25">
      <c r="B216" s="23">
        <v>207</v>
      </c>
      <c r="C216" s="3">
        <f t="shared" si="52"/>
        <v>0.11739130434782609</v>
      </c>
      <c r="D216" s="13">
        <f t="shared" si="43"/>
        <v>6.6953827769048546</v>
      </c>
      <c r="E216" s="12">
        <f t="shared" si="44"/>
        <v>6.7</v>
      </c>
      <c r="F216" s="4">
        <f t="shared" si="45"/>
        <v>3.0713827769048545</v>
      </c>
      <c r="G216" s="23">
        <f t="shared" si="53"/>
        <v>3.1</v>
      </c>
      <c r="H216" s="4">
        <f t="shared" si="54"/>
        <v>208.42142404273127</v>
      </c>
      <c r="I216" s="23">
        <f t="shared" si="46"/>
        <v>122.05620722259624</v>
      </c>
      <c r="J216" s="23">
        <f>VLOOKUP(G216,'FS antenna gain'!$A$2:$B$902,2)</f>
        <v>22.769905664807439</v>
      </c>
      <c r="K216" s="29">
        <f>VLOOKUP(E216,'vehicle radar antenna gain'!$A$3:$M$903,11)</f>
        <v>-4.4519008264461988</v>
      </c>
      <c r="L216" s="23">
        <f t="shared" si="47"/>
        <v>10.548099173553801</v>
      </c>
      <c r="M216" s="23">
        <f t="shared" si="48"/>
        <v>15.548099173553801</v>
      </c>
      <c r="N216">
        <f t="shared" si="49"/>
        <v>-88.738202384235009</v>
      </c>
      <c r="O216">
        <f t="shared" si="50"/>
        <v>-83.738202384235009</v>
      </c>
      <c r="P216">
        <f t="shared" si="42"/>
        <v>-1.2617976157649906</v>
      </c>
      <c r="Q216">
        <f t="shared" si="51"/>
        <v>18.738202384235009</v>
      </c>
    </row>
    <row r="217" spans="2:17" x14ac:dyDescent="0.25">
      <c r="B217" s="23">
        <v>208</v>
      </c>
      <c r="C217" s="3">
        <f t="shared" si="52"/>
        <v>0.11682692307692308</v>
      </c>
      <c r="D217" s="13">
        <f t="shared" si="43"/>
        <v>6.6634835955889216</v>
      </c>
      <c r="E217" s="12">
        <f t="shared" si="44"/>
        <v>6.7</v>
      </c>
      <c r="F217" s="4">
        <f t="shared" si="45"/>
        <v>3.0394835955889214</v>
      </c>
      <c r="G217" s="23">
        <f t="shared" si="53"/>
        <v>3</v>
      </c>
      <c r="H217" s="4">
        <f t="shared" si="54"/>
        <v>209.41463654673234</v>
      </c>
      <c r="I217" s="23">
        <f t="shared" si="46"/>
        <v>122.09750069273417</v>
      </c>
      <c r="J217" s="23">
        <f>VLOOKUP(G217,'FS antenna gain'!$A$2:$B$902,2)</f>
        <v>23.125916642672593</v>
      </c>
      <c r="K217" s="29">
        <f>VLOOKUP(E217,'vehicle radar antenna gain'!$A$3:$M$903,11)</f>
        <v>-4.4519008264461988</v>
      </c>
      <c r="L217" s="23">
        <f t="shared" si="47"/>
        <v>10.548099173553801</v>
      </c>
      <c r="M217" s="23">
        <f t="shared" si="48"/>
        <v>15.548099173553801</v>
      </c>
      <c r="N217">
        <f t="shared" si="49"/>
        <v>-88.423484876507786</v>
      </c>
      <c r="O217">
        <f t="shared" si="50"/>
        <v>-83.423484876507786</v>
      </c>
      <c r="P217">
        <f t="shared" si="42"/>
        <v>-1.5765151234922143</v>
      </c>
      <c r="Q217">
        <f t="shared" si="51"/>
        <v>18.423484876507786</v>
      </c>
    </row>
    <row r="218" spans="2:17" x14ac:dyDescent="0.25">
      <c r="B218" s="23">
        <v>209</v>
      </c>
      <c r="C218" s="3">
        <f t="shared" si="52"/>
        <v>0.11626794258373206</v>
      </c>
      <c r="D218" s="13">
        <f t="shared" si="43"/>
        <v>6.6318855787492579</v>
      </c>
      <c r="E218" s="12">
        <f t="shared" si="44"/>
        <v>6.6</v>
      </c>
      <c r="F218" s="4">
        <f t="shared" si="45"/>
        <v>3.0078855787492578</v>
      </c>
      <c r="G218" s="23">
        <f t="shared" si="53"/>
        <v>3</v>
      </c>
      <c r="H218" s="4">
        <f t="shared" si="54"/>
        <v>210.40791334928446</v>
      </c>
      <c r="I218" s="23">
        <f t="shared" si="46"/>
        <v>122.13860143297416</v>
      </c>
      <c r="J218" s="23">
        <f>VLOOKUP(G218,'FS antenna gain'!$A$2:$B$902,2)</f>
        <v>23.125916642672593</v>
      </c>
      <c r="K218" s="29">
        <f>VLOOKUP(E218,'vehicle radar antenna gain'!$A$3:$M$903,11)</f>
        <v>-4.1900826446280988</v>
      </c>
      <c r="L218" s="23">
        <f t="shared" si="47"/>
        <v>10.809917355371901</v>
      </c>
      <c r="M218" s="23">
        <f t="shared" si="48"/>
        <v>15.809917355371901</v>
      </c>
      <c r="N218">
        <f t="shared" si="49"/>
        <v>-88.202767434929655</v>
      </c>
      <c r="O218">
        <f t="shared" si="50"/>
        <v>-83.202767434929655</v>
      </c>
      <c r="P218">
        <f t="shared" si="42"/>
        <v>-1.7972325650703453</v>
      </c>
      <c r="Q218">
        <f t="shared" si="51"/>
        <v>18.202767434929655</v>
      </c>
    </row>
    <row r="219" spans="2:17" x14ac:dyDescent="0.25">
      <c r="B219" s="23">
        <v>210</v>
      </c>
      <c r="C219" s="3">
        <f t="shared" si="52"/>
        <v>0.11571428571428571</v>
      </c>
      <c r="D219" s="13">
        <f t="shared" si="43"/>
        <v>6.6005845003740431</v>
      </c>
      <c r="E219" s="12">
        <f t="shared" si="44"/>
        <v>6.6</v>
      </c>
      <c r="F219" s="4">
        <f t="shared" si="45"/>
        <v>2.976584500374043</v>
      </c>
      <c r="G219" s="23">
        <f t="shared" si="53"/>
        <v>3</v>
      </c>
      <c r="H219" s="4">
        <f t="shared" si="54"/>
        <v>211.40125354406013</v>
      </c>
      <c r="I219" s="23">
        <f t="shared" si="46"/>
        <v>122.17951120891985</v>
      </c>
      <c r="J219" s="23">
        <f>VLOOKUP(G219,'FS antenna gain'!$A$2:$B$902,2)</f>
        <v>23.125916642672593</v>
      </c>
      <c r="K219" s="29">
        <f>VLOOKUP(E219,'vehicle radar antenna gain'!$A$3:$M$903,11)</f>
        <v>-4.1900826446280988</v>
      </c>
      <c r="L219" s="23">
        <f t="shared" si="47"/>
        <v>10.809917355371901</v>
      </c>
      <c r="M219" s="23">
        <f t="shared" si="48"/>
        <v>15.809917355371901</v>
      </c>
      <c r="N219">
        <f t="shared" si="49"/>
        <v>-88.243677210875347</v>
      </c>
      <c r="O219">
        <f t="shared" si="50"/>
        <v>-83.243677210875347</v>
      </c>
      <c r="P219">
        <f t="shared" si="42"/>
        <v>-1.7563227891246527</v>
      </c>
      <c r="Q219">
        <f t="shared" si="51"/>
        <v>18.243677210875347</v>
      </c>
    </row>
    <row r="220" spans="2:17" x14ac:dyDescent="0.25">
      <c r="B220" s="23">
        <v>211</v>
      </c>
      <c r="C220" s="3">
        <f t="shared" si="52"/>
        <v>0.11516587677725119</v>
      </c>
      <c r="D220" s="13">
        <f t="shared" si="43"/>
        <v>6.5695762127977373</v>
      </c>
      <c r="E220" s="12">
        <f t="shared" si="44"/>
        <v>6.6</v>
      </c>
      <c r="F220" s="4">
        <f t="shared" si="45"/>
        <v>2.9455762127977372</v>
      </c>
      <c r="G220" s="23">
        <f t="shared" si="53"/>
        <v>2.9</v>
      </c>
      <c r="H220" s="4">
        <f t="shared" si="54"/>
        <v>212.39465624162958</v>
      </c>
      <c r="I220" s="23">
        <f t="shared" si="46"/>
        <v>122.2202317623827</v>
      </c>
      <c r="J220" s="23">
        <f>VLOOKUP(G220,'FS antenna gain'!$A$2:$B$902,2)</f>
        <v>23.874997227109059</v>
      </c>
      <c r="K220" s="29">
        <f>VLOOKUP(E220,'vehicle radar antenna gain'!$A$3:$M$903,11)</f>
        <v>-4.1900826446280988</v>
      </c>
      <c r="L220" s="23">
        <f t="shared" si="47"/>
        <v>10.809917355371901</v>
      </c>
      <c r="M220" s="23">
        <f t="shared" si="48"/>
        <v>15.809917355371901</v>
      </c>
      <c r="N220">
        <f t="shared" si="49"/>
        <v>-87.535317179901725</v>
      </c>
      <c r="O220">
        <f t="shared" si="50"/>
        <v>-82.535317179901725</v>
      </c>
      <c r="P220">
        <f t="shared" si="42"/>
        <v>-2.4646828200982753</v>
      </c>
      <c r="Q220">
        <f t="shared" si="51"/>
        <v>17.535317179901725</v>
      </c>
    </row>
    <row r="221" spans="2:17" x14ac:dyDescent="0.25">
      <c r="B221" s="23">
        <v>212</v>
      </c>
      <c r="C221" s="3">
        <f t="shared" si="52"/>
        <v>0.11462264150943396</v>
      </c>
      <c r="D221" s="13">
        <f t="shared" si="43"/>
        <v>6.53885664490205</v>
      </c>
      <c r="E221" s="12">
        <f t="shared" si="44"/>
        <v>6.5</v>
      </c>
      <c r="F221" s="4">
        <f t="shared" si="45"/>
        <v>2.9148566449020499</v>
      </c>
      <c r="G221" s="23">
        <f t="shared" si="53"/>
        <v>2.9</v>
      </c>
      <c r="H221" s="4">
        <f t="shared" si="54"/>
        <v>213.38812056907011</v>
      </c>
      <c r="I221" s="23">
        <f t="shared" si="46"/>
        <v>122.2607648118007</v>
      </c>
      <c r="J221" s="23">
        <f>VLOOKUP(G221,'FS antenna gain'!$A$2:$B$902,2)</f>
        <v>23.874997227109059</v>
      </c>
      <c r="K221" s="29">
        <f>VLOOKUP(E221,'vehicle radar antenna gain'!$A$3:$M$903,11)</f>
        <v>-4.1900826446280988</v>
      </c>
      <c r="L221" s="23">
        <f t="shared" si="47"/>
        <v>10.809917355371901</v>
      </c>
      <c r="M221" s="23">
        <f t="shared" si="48"/>
        <v>15.809917355371901</v>
      </c>
      <c r="N221">
        <f t="shared" si="49"/>
        <v>-87.575850229319727</v>
      </c>
      <c r="O221">
        <f t="shared" si="50"/>
        <v>-82.575850229319727</v>
      </c>
      <c r="P221">
        <f>-(N221-$I$4)</f>
        <v>-2.4241497706802733</v>
      </c>
      <c r="Q221">
        <f t="shared" si="51"/>
        <v>17.575850229319727</v>
      </c>
    </row>
    <row r="222" spans="2:17" x14ac:dyDescent="0.25">
      <c r="B222" s="23">
        <v>213</v>
      </c>
      <c r="C222" s="3">
        <f t="shared" si="52"/>
        <v>0.11408450704225352</v>
      </c>
      <c r="D222" s="13">
        <f t="shared" si="43"/>
        <v>6.5084218003660386</v>
      </c>
      <c r="E222" s="12">
        <f t="shared" si="44"/>
        <v>6.5</v>
      </c>
      <c r="F222" s="4">
        <f t="shared" si="45"/>
        <v>2.8844218003660385</v>
      </c>
      <c r="G222" s="23">
        <f t="shared" si="53"/>
        <v>2.9</v>
      </c>
      <c r="H222" s="4">
        <f t="shared" si="54"/>
        <v>214.38164566958619</v>
      </c>
      <c r="I222" s="23">
        <f t="shared" si="46"/>
        <v>122.30111205264814</v>
      </c>
      <c r="J222" s="23">
        <f>VLOOKUP(G222,'FS antenna gain'!$A$2:$B$902,2)</f>
        <v>23.874997227109059</v>
      </c>
      <c r="K222" s="29">
        <f>VLOOKUP(E222,'vehicle radar antenna gain'!$A$3:$M$903,11)</f>
        <v>-4.1900826446280988</v>
      </c>
      <c r="L222" s="23">
        <f t="shared" si="47"/>
        <v>10.809917355371901</v>
      </c>
      <c r="M222" s="23">
        <f t="shared" si="48"/>
        <v>15.809917355371901</v>
      </c>
      <c r="N222">
        <f t="shared" si="49"/>
        <v>-87.616197470167165</v>
      </c>
      <c r="O222">
        <f t="shared" si="50"/>
        <v>-82.616197470167165</v>
      </c>
      <c r="P222">
        <f t="shared" ref="P222:P250" si="55">-(N222-$I$4)</f>
        <v>-2.3838025298328347</v>
      </c>
      <c r="Q222">
        <f t="shared" si="51"/>
        <v>17.616197470167165</v>
      </c>
    </row>
    <row r="223" spans="2:17" x14ac:dyDescent="0.25">
      <c r="B223" s="23">
        <v>214</v>
      </c>
      <c r="C223" s="3">
        <f t="shared" si="52"/>
        <v>0.11355140186915888</v>
      </c>
      <c r="D223" s="13">
        <f t="shared" si="43"/>
        <v>6.4782677559637687</v>
      </c>
      <c r="E223" s="12">
        <f t="shared" si="44"/>
        <v>6.5</v>
      </c>
      <c r="F223" s="4">
        <f t="shared" si="45"/>
        <v>2.8542677559637686</v>
      </c>
      <c r="G223" s="23">
        <f t="shared" si="53"/>
        <v>2.9</v>
      </c>
      <c r="H223" s="4">
        <f t="shared" si="54"/>
        <v>215.37523070213993</v>
      </c>
      <c r="I223" s="23">
        <f t="shared" si="46"/>
        <v>122.34127515783626</v>
      </c>
      <c r="J223" s="23">
        <f>VLOOKUP(G223,'FS antenna gain'!$A$2:$B$902,2)</f>
        <v>23.874997227109059</v>
      </c>
      <c r="K223" s="29">
        <f>VLOOKUP(E223,'vehicle radar antenna gain'!$A$3:$M$903,11)</f>
        <v>-4.1900826446280988</v>
      </c>
      <c r="L223" s="23">
        <f t="shared" si="47"/>
        <v>10.809917355371901</v>
      </c>
      <c r="M223" s="23">
        <f t="shared" si="48"/>
        <v>15.809917355371901</v>
      </c>
      <c r="N223">
        <f t="shared" si="49"/>
        <v>-87.656360575355293</v>
      </c>
      <c r="O223">
        <f t="shared" si="50"/>
        <v>-82.656360575355293</v>
      </c>
      <c r="P223">
        <f t="shared" si="55"/>
        <v>-2.3436394246447065</v>
      </c>
      <c r="Q223">
        <f t="shared" si="51"/>
        <v>17.656360575355293</v>
      </c>
    </row>
    <row r="224" spans="2:17" x14ac:dyDescent="0.25">
      <c r="B224" s="23">
        <v>215</v>
      </c>
      <c r="C224" s="3">
        <f t="shared" si="52"/>
        <v>0.11302325581395349</v>
      </c>
      <c r="D224" s="13">
        <f t="shared" si="43"/>
        <v>6.4483906599080445</v>
      </c>
      <c r="E224" s="12">
        <f t="shared" si="44"/>
        <v>6.4</v>
      </c>
      <c r="F224" s="4">
        <f t="shared" si="45"/>
        <v>2.8243906599080444</v>
      </c>
      <c r="G224" s="23">
        <f t="shared" si="53"/>
        <v>2.8</v>
      </c>
      <c r="H224" s="4">
        <f t="shared" si="54"/>
        <v>216.3688748410917</v>
      </c>
      <c r="I224" s="23">
        <f t="shared" si="46"/>
        <v>122.38125577810581</v>
      </c>
      <c r="J224" s="23">
        <f>VLOOKUP(G224,'FS antenna gain'!$A$2:$B$902,2)</f>
        <v>24.269853906689836</v>
      </c>
      <c r="K224" s="29">
        <f>VLOOKUP(E224,'vehicle radar antenna gain'!$A$3:$M$903,11)</f>
        <v>-4.0621487603306008</v>
      </c>
      <c r="L224" s="23">
        <f t="shared" si="47"/>
        <v>10.937851239669399</v>
      </c>
      <c r="M224" s="23">
        <f t="shared" si="48"/>
        <v>15.937851239669399</v>
      </c>
      <c r="N224">
        <f t="shared" si="49"/>
        <v>-87.173550631746579</v>
      </c>
      <c r="O224">
        <f t="shared" si="50"/>
        <v>-82.173550631746579</v>
      </c>
      <c r="P224">
        <f t="shared" si="55"/>
        <v>-2.8264493682534209</v>
      </c>
      <c r="Q224">
        <f t="shared" si="51"/>
        <v>17.173550631746579</v>
      </c>
    </row>
    <row r="225" spans="2:17" x14ac:dyDescent="0.25">
      <c r="B225" s="23">
        <v>216</v>
      </c>
      <c r="C225" s="3">
        <f t="shared" si="52"/>
        <v>0.1125</v>
      </c>
      <c r="D225" s="13">
        <f t="shared" si="43"/>
        <v>6.4187867302387858</v>
      </c>
      <c r="E225" s="12">
        <f t="shared" si="44"/>
        <v>6.4</v>
      </c>
      <c r="F225" s="4">
        <f t="shared" si="45"/>
        <v>2.7947867302387857</v>
      </c>
      <c r="G225" s="23">
        <f t="shared" si="53"/>
        <v>2.8</v>
      </c>
      <c r="H225" s="4">
        <f t="shared" si="54"/>
        <v>217.3625772758503</v>
      </c>
      <c r="I225" s="23">
        <f t="shared" si="46"/>
        <v>122.42105554241073</v>
      </c>
      <c r="J225" s="23">
        <f>VLOOKUP(G225,'FS antenna gain'!$A$2:$B$902,2)</f>
        <v>24.269853906689836</v>
      </c>
      <c r="K225" s="29">
        <f>VLOOKUP(E225,'vehicle radar antenna gain'!$A$3:$M$903,11)</f>
        <v>-4.0621487603306008</v>
      </c>
      <c r="L225" s="23">
        <f t="shared" si="47"/>
        <v>10.937851239669399</v>
      </c>
      <c r="M225" s="23">
        <f t="shared" si="48"/>
        <v>15.937851239669399</v>
      </c>
      <c r="N225">
        <f t="shared" si="49"/>
        <v>-87.213350396051496</v>
      </c>
      <c r="O225">
        <f t="shared" si="50"/>
        <v>-82.213350396051496</v>
      </c>
      <c r="P225">
        <f t="shared" si="55"/>
        <v>-2.7866496039485043</v>
      </c>
      <c r="Q225">
        <f t="shared" si="51"/>
        <v>17.213350396051496</v>
      </c>
    </row>
    <row r="226" spans="2:17" x14ac:dyDescent="0.25">
      <c r="B226" s="23">
        <v>217</v>
      </c>
      <c r="C226" s="3">
        <f t="shared" si="52"/>
        <v>0.1119815668202765</v>
      </c>
      <c r="D226" s="13">
        <f t="shared" si="43"/>
        <v>6.3894522532546256</v>
      </c>
      <c r="E226" s="12">
        <f t="shared" si="44"/>
        <v>6.4</v>
      </c>
      <c r="F226" s="4">
        <f t="shared" si="45"/>
        <v>2.7654522532546255</v>
      </c>
      <c r="G226" s="23">
        <f t="shared" si="53"/>
        <v>2.8</v>
      </c>
      <c r="H226" s="4">
        <f t="shared" si="54"/>
        <v>218.35633721053298</v>
      </c>
      <c r="I226" s="23">
        <f t="shared" si="46"/>
        <v>122.46067605829427</v>
      </c>
      <c r="J226" s="23">
        <f>VLOOKUP(G226,'FS antenna gain'!$A$2:$B$902,2)</f>
        <v>24.269853906689836</v>
      </c>
      <c r="K226" s="29">
        <f>VLOOKUP(E226,'vehicle radar antenna gain'!$A$3:$M$903,11)</f>
        <v>-4.0621487603306008</v>
      </c>
      <c r="L226" s="23">
        <f t="shared" si="47"/>
        <v>10.937851239669399</v>
      </c>
      <c r="M226" s="23">
        <f t="shared" si="48"/>
        <v>15.937851239669399</v>
      </c>
      <c r="N226">
        <f t="shared" si="49"/>
        <v>-87.252970911935037</v>
      </c>
      <c r="O226">
        <f t="shared" si="50"/>
        <v>-82.252970911935037</v>
      </c>
      <c r="P226">
        <f t="shared" si="55"/>
        <v>-2.7470290880649628</v>
      </c>
      <c r="Q226">
        <f t="shared" si="51"/>
        <v>17.252970911935037</v>
      </c>
    </row>
    <row r="227" spans="2:17" x14ac:dyDescent="0.25">
      <c r="B227" s="23">
        <v>218</v>
      </c>
      <c r="C227" s="3">
        <f t="shared" si="52"/>
        <v>0.11146788990825689</v>
      </c>
      <c r="D227" s="13">
        <f t="shared" si="43"/>
        <v>6.3603835819864258</v>
      </c>
      <c r="E227" s="12">
        <f t="shared" si="44"/>
        <v>6.4</v>
      </c>
      <c r="F227" s="4">
        <f t="shared" si="45"/>
        <v>2.7363835819864257</v>
      </c>
      <c r="G227" s="23">
        <f t="shared" si="53"/>
        <v>2.7</v>
      </c>
      <c r="H227" s="4">
        <f t="shared" si="54"/>
        <v>219.3501538636342</v>
      </c>
      <c r="I227" s="23">
        <f t="shared" si="46"/>
        <v>122.50011891225671</v>
      </c>
      <c r="J227" s="23">
        <f>VLOOKUP(G227,'FS antenna gain'!$A$2:$B$902,2)</f>
        <v>24.269853906689836</v>
      </c>
      <c r="K227" s="29">
        <f>VLOOKUP(E227,'vehicle radar antenna gain'!$A$3:$M$903,11)</f>
        <v>-4.0621487603306008</v>
      </c>
      <c r="L227" s="23">
        <f t="shared" si="47"/>
        <v>10.937851239669399</v>
      </c>
      <c r="M227" s="23">
        <f t="shared" si="48"/>
        <v>15.937851239669399</v>
      </c>
      <c r="N227">
        <f t="shared" si="49"/>
        <v>-87.292413765897479</v>
      </c>
      <c r="O227">
        <f t="shared" si="50"/>
        <v>-82.292413765897479</v>
      </c>
      <c r="P227">
        <f t="shared" si="55"/>
        <v>-2.7075862341025214</v>
      </c>
      <c r="Q227">
        <f t="shared" si="51"/>
        <v>17.292413765897479</v>
      </c>
    </row>
    <row r="228" spans="2:17" x14ac:dyDescent="0.25">
      <c r="B228" s="23">
        <v>219</v>
      </c>
      <c r="C228" s="3">
        <f t="shared" si="52"/>
        <v>0.11095890410958904</v>
      </c>
      <c r="D228" s="13">
        <f t="shared" si="43"/>
        <v>6.3315771347113925</v>
      </c>
      <c r="E228" s="12">
        <f t="shared" si="44"/>
        <v>6.3</v>
      </c>
      <c r="F228" s="4">
        <f t="shared" si="45"/>
        <v>2.7075771347113924</v>
      </c>
      <c r="G228" s="23">
        <f t="shared" si="53"/>
        <v>2.7</v>
      </c>
      <c r="H228" s="4">
        <f t="shared" si="54"/>
        <v>220.34402646770346</v>
      </c>
      <c r="I228" s="23">
        <f t="shared" si="46"/>
        <v>122.53938567011573</v>
      </c>
      <c r="J228" s="23">
        <f>VLOOKUP(G228,'FS antenna gain'!$A$2:$B$902,2)</f>
        <v>24.269853906689836</v>
      </c>
      <c r="K228" s="29">
        <f>VLOOKUP(E228,'vehicle radar antenna gain'!$A$3:$M$903,11)</f>
        <v>-3.8122314049586983</v>
      </c>
      <c r="L228" s="23">
        <f t="shared" si="47"/>
        <v>11.187768595041302</v>
      </c>
      <c r="M228" s="23">
        <f t="shared" si="48"/>
        <v>16.187768595041302</v>
      </c>
      <c r="N228">
        <f t="shared" si="49"/>
        <v>-87.081763168384597</v>
      </c>
      <c r="O228">
        <f t="shared" si="50"/>
        <v>-82.081763168384597</v>
      </c>
      <c r="P228">
        <f t="shared" si="55"/>
        <v>-2.9182368316154026</v>
      </c>
      <c r="Q228">
        <f t="shared" si="51"/>
        <v>17.081763168384597</v>
      </c>
    </row>
    <row r="229" spans="2:17" x14ac:dyDescent="0.25">
      <c r="B229" s="23">
        <v>220</v>
      </c>
      <c r="C229" s="3">
        <f t="shared" si="52"/>
        <v>0.11045454545454546</v>
      </c>
      <c r="D229" s="13">
        <f t="shared" si="43"/>
        <v>6.3030293935065425</v>
      </c>
      <c r="E229" s="12">
        <f t="shared" si="44"/>
        <v>6.3</v>
      </c>
      <c r="F229" s="4">
        <f t="shared" si="45"/>
        <v>2.6790293935065423</v>
      </c>
      <c r="G229" s="23">
        <f t="shared" si="53"/>
        <v>2.7</v>
      </c>
      <c r="H229" s="4">
        <f t="shared" si="54"/>
        <v>221.33795426903177</v>
      </c>
      <c r="I229" s="23">
        <f t="shared" si="46"/>
        <v>122.57847787735869</v>
      </c>
      <c r="J229" s="23">
        <f>VLOOKUP(G229,'FS antenna gain'!$A$2:$B$902,2)</f>
        <v>24.269853906689836</v>
      </c>
      <c r="K229" s="29">
        <f>VLOOKUP(E229,'vehicle radar antenna gain'!$A$3:$M$903,11)</f>
        <v>-3.8122314049586983</v>
      </c>
      <c r="L229" s="23">
        <f t="shared" si="47"/>
        <v>11.187768595041302</v>
      </c>
      <c r="M229" s="23">
        <f t="shared" si="48"/>
        <v>16.187768595041302</v>
      </c>
      <c r="N229">
        <f t="shared" si="49"/>
        <v>-87.120855375627556</v>
      </c>
      <c r="O229">
        <f t="shared" si="50"/>
        <v>-82.120855375627556</v>
      </c>
      <c r="P229">
        <f t="shared" si="55"/>
        <v>-2.8791446243724437</v>
      </c>
      <c r="Q229">
        <f t="shared" si="51"/>
        <v>17.120855375627556</v>
      </c>
    </row>
    <row r="230" spans="2:17" x14ac:dyDescent="0.25">
      <c r="B230" s="23">
        <v>221</v>
      </c>
      <c r="C230" s="3">
        <f t="shared" si="52"/>
        <v>0.10995475113122172</v>
      </c>
      <c r="D230" s="13">
        <f t="shared" si="43"/>
        <v>6.2747369028403286</v>
      </c>
      <c r="E230" s="12">
        <f t="shared" si="44"/>
        <v>6.3</v>
      </c>
      <c r="F230" s="4">
        <f t="shared" si="45"/>
        <v>2.6507369028403285</v>
      </c>
      <c r="G230" s="23">
        <f t="shared" si="53"/>
        <v>2.7</v>
      </c>
      <c r="H230" s="4">
        <f t="shared" si="54"/>
        <v>222.33193652734641</v>
      </c>
      <c r="I230" s="23">
        <f t="shared" si="46"/>
        <v>122.61739705948838</v>
      </c>
      <c r="J230" s="23">
        <f>VLOOKUP(G230,'FS antenna gain'!$A$2:$B$902,2)</f>
        <v>24.269853906689836</v>
      </c>
      <c r="K230" s="29">
        <f>VLOOKUP(E230,'vehicle radar antenna gain'!$A$3:$M$903,11)</f>
        <v>-3.8122314049586983</v>
      </c>
      <c r="L230" s="23">
        <f t="shared" si="47"/>
        <v>11.187768595041302</v>
      </c>
      <c r="M230" s="23">
        <f t="shared" si="48"/>
        <v>16.187768595041302</v>
      </c>
      <c r="N230">
        <f t="shared" si="49"/>
        <v>-87.159774557757245</v>
      </c>
      <c r="O230">
        <f t="shared" si="50"/>
        <v>-82.159774557757245</v>
      </c>
      <c r="P230">
        <f t="shared" si="55"/>
        <v>-2.8402254422427546</v>
      </c>
      <c r="Q230">
        <f t="shared" si="51"/>
        <v>17.159774557757245</v>
      </c>
    </row>
    <row r="231" spans="2:17" x14ac:dyDescent="0.25">
      <c r="B231" s="23">
        <v>222</v>
      </c>
      <c r="C231" s="3">
        <f t="shared" si="52"/>
        <v>0.10945945945945947</v>
      </c>
      <c r="D231" s="13">
        <f t="shared" si="43"/>
        <v>6.2466962682012488</v>
      </c>
      <c r="E231" s="12">
        <f t="shared" si="44"/>
        <v>6.2</v>
      </c>
      <c r="F231" s="4">
        <f t="shared" si="45"/>
        <v>2.6226962682012487</v>
      </c>
      <c r="G231" s="23">
        <f t="shared" si="53"/>
        <v>2.6</v>
      </c>
      <c r="H231" s="4">
        <f t="shared" si="54"/>
        <v>223.32597251551374</v>
      </c>
      <c r="I231" s="23">
        <f t="shared" si="46"/>
        <v>122.65614472236064</v>
      </c>
      <c r="J231" s="23">
        <f>VLOOKUP(G231,'FS antenna gain'!$A$2:$B$902,2)</f>
        <v>24.679614311394133</v>
      </c>
      <c r="K231" s="29">
        <f>VLOOKUP(E231,'vehicle radar antenna gain'!$A$3:$M$903,11)</f>
        <v>-3.8122314049586983</v>
      </c>
      <c r="L231" s="23">
        <f t="shared" si="47"/>
        <v>11.187768595041302</v>
      </c>
      <c r="M231" s="23">
        <f t="shared" si="48"/>
        <v>16.187768595041302</v>
      </c>
      <c r="N231">
        <f t="shared" si="49"/>
        <v>-86.788761815925199</v>
      </c>
      <c r="O231">
        <f t="shared" si="50"/>
        <v>-81.788761815925199</v>
      </c>
      <c r="P231">
        <f t="shared" si="55"/>
        <v>-3.2112381840748014</v>
      </c>
      <c r="Q231">
        <f t="shared" si="51"/>
        <v>16.788761815925199</v>
      </c>
    </row>
    <row r="232" spans="2:17" x14ac:dyDescent="0.25">
      <c r="B232" s="23">
        <v>223</v>
      </c>
      <c r="C232" s="3">
        <f t="shared" si="52"/>
        <v>0.10896860986547086</v>
      </c>
      <c r="D232" s="13">
        <f t="shared" si="43"/>
        <v>6.2189041547623187</v>
      </c>
      <c r="E232" s="12">
        <f t="shared" si="44"/>
        <v>6.2</v>
      </c>
      <c r="F232" s="4">
        <f t="shared" si="45"/>
        <v>2.5949041547623186</v>
      </c>
      <c r="G232" s="23">
        <f t="shared" si="53"/>
        <v>2.6</v>
      </c>
      <c r="H232" s="4">
        <f t="shared" si="54"/>
        <v>224.32006151924978</v>
      </c>
      <c r="I232" s="23">
        <f t="shared" si="46"/>
        <v>122.6947223525159</v>
      </c>
      <c r="J232" s="23">
        <f>VLOOKUP(G232,'FS antenna gain'!$A$2:$B$902,2)</f>
        <v>24.679614311394133</v>
      </c>
      <c r="K232" s="29">
        <f>VLOOKUP(E232,'vehicle radar antenna gain'!$A$3:$M$903,11)</f>
        <v>-3.8122314049586983</v>
      </c>
      <c r="L232" s="23">
        <f t="shared" si="47"/>
        <v>11.187768595041302</v>
      </c>
      <c r="M232" s="23">
        <f t="shared" si="48"/>
        <v>16.187768595041302</v>
      </c>
      <c r="N232">
        <f t="shared" si="49"/>
        <v>-86.827339446080458</v>
      </c>
      <c r="O232">
        <f t="shared" si="50"/>
        <v>-81.827339446080458</v>
      </c>
      <c r="P232">
        <f t="shared" si="55"/>
        <v>-3.1726605539195418</v>
      </c>
      <c r="Q232">
        <f t="shared" si="51"/>
        <v>16.827339446080458</v>
      </c>
    </row>
    <row r="233" spans="2:17" x14ac:dyDescent="0.25">
      <c r="B233" s="23">
        <v>224</v>
      </c>
      <c r="C233" s="3">
        <f t="shared" si="52"/>
        <v>0.10848214285714286</v>
      </c>
      <c r="D233" s="13">
        <f t="shared" si="43"/>
        <v>6.1913572860803274</v>
      </c>
      <c r="E233" s="12">
        <f t="shared" si="44"/>
        <v>6.2</v>
      </c>
      <c r="F233" s="4">
        <f t="shared" si="45"/>
        <v>2.5673572860803273</v>
      </c>
      <c r="G233" s="23">
        <f t="shared" si="53"/>
        <v>2.6</v>
      </c>
      <c r="H233" s="4">
        <f t="shared" si="54"/>
        <v>225.31420283683849</v>
      </c>
      <c r="I233" s="23">
        <f t="shared" si="46"/>
        <v>122.73313141750305</v>
      </c>
      <c r="J233" s="23">
        <f>VLOOKUP(G233,'FS antenna gain'!$A$2:$B$902,2)</f>
        <v>24.679614311394133</v>
      </c>
      <c r="K233" s="29">
        <f>VLOOKUP(E233,'vehicle radar antenna gain'!$A$3:$M$903,11)</f>
        <v>-3.8122314049586983</v>
      </c>
      <c r="L233" s="23">
        <f t="shared" si="47"/>
        <v>11.187768595041302</v>
      </c>
      <c r="M233" s="23">
        <f t="shared" si="48"/>
        <v>16.187768595041302</v>
      </c>
      <c r="N233">
        <f t="shared" si="49"/>
        <v>-86.865748511067608</v>
      </c>
      <c r="O233">
        <f t="shared" si="50"/>
        <v>-81.865748511067608</v>
      </c>
      <c r="P233">
        <f t="shared" si="55"/>
        <v>-3.1342514889323922</v>
      </c>
      <c r="Q233">
        <f t="shared" si="51"/>
        <v>16.865748511067608</v>
      </c>
    </row>
    <row r="234" spans="2:17" x14ac:dyDescent="0.25">
      <c r="B234" s="23">
        <v>225</v>
      </c>
      <c r="C234" s="3">
        <f t="shared" si="52"/>
        <v>0.108</v>
      </c>
      <c r="D234" s="13">
        <f t="shared" si="43"/>
        <v>6.1640524428288188</v>
      </c>
      <c r="E234" s="12">
        <f t="shared" si="44"/>
        <v>6.2</v>
      </c>
      <c r="F234" s="4">
        <f t="shared" si="45"/>
        <v>2.5400524428288187</v>
      </c>
      <c r="G234" s="23">
        <f t="shared" si="53"/>
        <v>2.5</v>
      </c>
      <c r="H234" s="4">
        <f t="shared" si="54"/>
        <v>226.30839577885749</v>
      </c>
      <c r="I234" s="23">
        <f t="shared" si="46"/>
        <v>122.77137336619728</v>
      </c>
      <c r="J234" s="23">
        <f>VLOOKUP(G234,'FS antenna gain'!$A$2:$B$902,2)</f>
        <v>25.105447793863576</v>
      </c>
      <c r="K234" s="29">
        <f>VLOOKUP(E234,'vehicle radar antenna gain'!$A$3:$M$903,11)</f>
        <v>-3.8122314049586983</v>
      </c>
      <c r="L234" s="23">
        <f t="shared" si="47"/>
        <v>11.187768595041302</v>
      </c>
      <c r="M234" s="23">
        <f t="shared" si="48"/>
        <v>16.187768595041302</v>
      </c>
      <c r="N234">
        <f t="shared" si="49"/>
        <v>-86.4781569772924</v>
      </c>
      <c r="O234">
        <f t="shared" si="50"/>
        <v>-81.4781569772924</v>
      </c>
      <c r="P234">
        <f t="shared" si="55"/>
        <v>-3.5218430227075999</v>
      </c>
      <c r="Q234">
        <f t="shared" si="51"/>
        <v>16.4781569772924</v>
      </c>
    </row>
    <row r="235" spans="2:17" x14ac:dyDescent="0.25">
      <c r="B235" s="23">
        <v>226</v>
      </c>
      <c r="C235" s="3">
        <f t="shared" si="52"/>
        <v>0.10752212389380532</v>
      </c>
      <c r="D235" s="13">
        <f t="shared" si="43"/>
        <v>6.1369864615637963</v>
      </c>
      <c r="E235" s="12">
        <f t="shared" si="44"/>
        <v>6.1</v>
      </c>
      <c r="F235" s="4">
        <f t="shared" si="45"/>
        <v>2.5129864615637962</v>
      </c>
      <c r="G235" s="23">
        <f t="shared" si="53"/>
        <v>2.5</v>
      </c>
      <c r="H235" s="4">
        <f t="shared" si="54"/>
        <v>227.3026396679106</v>
      </c>
      <c r="I235" s="23">
        <f t="shared" si="46"/>
        <v>122.80944962911099</v>
      </c>
      <c r="J235" s="23">
        <f>VLOOKUP(G235,'FS antenna gain'!$A$2:$B$902,2)</f>
        <v>25.105447793863576</v>
      </c>
      <c r="K235" s="29">
        <f>VLOOKUP(E235,'vehicle radar antenna gain'!$A$3:$M$903,11)</f>
        <v>-3.5702479338842998</v>
      </c>
      <c r="L235" s="23">
        <f t="shared" si="47"/>
        <v>11.4297520661157</v>
      </c>
      <c r="M235" s="23">
        <f t="shared" si="48"/>
        <v>16.4297520661157</v>
      </c>
      <c r="N235">
        <f t="shared" si="49"/>
        <v>-86.274249769131714</v>
      </c>
      <c r="O235">
        <f t="shared" si="50"/>
        <v>-81.274249769131714</v>
      </c>
      <c r="P235">
        <f t="shared" si="55"/>
        <v>-3.7257502308682859</v>
      </c>
      <c r="Q235">
        <f t="shared" si="51"/>
        <v>16.274249769131714</v>
      </c>
    </row>
    <row r="236" spans="2:17" x14ac:dyDescent="0.25">
      <c r="B236" s="23">
        <v>227</v>
      </c>
      <c r="C236" s="3">
        <f t="shared" si="52"/>
        <v>0.10704845814977974</v>
      </c>
      <c r="D236" s="13">
        <f t="shared" si="43"/>
        <v>6.110156233521165</v>
      </c>
      <c r="E236" s="12">
        <f t="shared" si="44"/>
        <v>6.1</v>
      </c>
      <c r="F236" s="4">
        <f t="shared" si="45"/>
        <v>2.4861562335211649</v>
      </c>
      <c r="G236" s="23">
        <f t="shared" si="53"/>
        <v>2.5</v>
      </c>
      <c r="H236" s="4">
        <f t="shared" si="54"/>
        <v>228.29693383836761</v>
      </c>
      <c r="I236" s="23">
        <f t="shared" si="46"/>
        <v>122.8473616186987</v>
      </c>
      <c r="J236" s="23">
        <f>VLOOKUP(G236,'FS antenna gain'!$A$2:$B$902,2)</f>
        <v>25.105447793863576</v>
      </c>
      <c r="K236" s="29">
        <f>VLOOKUP(E236,'vehicle radar antenna gain'!$A$3:$M$903,11)</f>
        <v>-3.5702479338842998</v>
      </c>
      <c r="L236" s="23">
        <f t="shared" si="47"/>
        <v>11.4297520661157</v>
      </c>
      <c r="M236" s="23">
        <f t="shared" si="48"/>
        <v>16.4297520661157</v>
      </c>
      <c r="N236">
        <f t="shared" si="49"/>
        <v>-86.312161758719427</v>
      </c>
      <c r="O236">
        <f t="shared" si="50"/>
        <v>-81.312161758719427</v>
      </c>
      <c r="P236">
        <f t="shared" si="55"/>
        <v>-3.6878382412805735</v>
      </c>
      <c r="Q236">
        <f t="shared" si="51"/>
        <v>16.312161758719427</v>
      </c>
    </row>
    <row r="237" spans="2:17" x14ac:dyDescent="0.25">
      <c r="B237" s="23">
        <v>228</v>
      </c>
      <c r="C237" s="3">
        <f t="shared" si="52"/>
        <v>0.10657894736842105</v>
      </c>
      <c r="D237" s="13">
        <f t="shared" si="43"/>
        <v>6.0835587034449832</v>
      </c>
      <c r="E237" s="12">
        <f t="shared" si="44"/>
        <v>6.1</v>
      </c>
      <c r="F237" s="4">
        <f t="shared" si="45"/>
        <v>2.4595587034449831</v>
      </c>
      <c r="G237" s="23">
        <f t="shared" si="53"/>
        <v>2.5</v>
      </c>
      <c r="H237" s="4">
        <f t="shared" si="54"/>
        <v>229.29127763611069</v>
      </c>
      <c r="I237" s="23">
        <f t="shared" si="46"/>
        <v>122.88511072965537</v>
      </c>
      <c r="J237" s="23">
        <f>VLOOKUP(G237,'FS antenna gain'!$A$2:$B$902,2)</f>
        <v>25.105447793863576</v>
      </c>
      <c r="K237" s="29">
        <f>VLOOKUP(E237,'vehicle radar antenna gain'!$A$3:$M$903,11)</f>
        <v>-3.5702479338842998</v>
      </c>
      <c r="L237" s="23">
        <f t="shared" si="47"/>
        <v>11.4297520661157</v>
      </c>
      <c r="M237" s="23">
        <f t="shared" si="48"/>
        <v>16.4297520661157</v>
      </c>
      <c r="N237">
        <f t="shared" si="49"/>
        <v>-86.349910869676094</v>
      </c>
      <c r="O237">
        <f t="shared" si="50"/>
        <v>-81.349910869676094</v>
      </c>
      <c r="P237">
        <f t="shared" si="55"/>
        <v>-3.6500891303239058</v>
      </c>
      <c r="Q237">
        <f t="shared" si="51"/>
        <v>16.349910869676094</v>
      </c>
    </row>
    <row r="238" spans="2:17" x14ac:dyDescent="0.25">
      <c r="B238" s="23">
        <v>229</v>
      </c>
      <c r="C238" s="3">
        <f t="shared" si="52"/>
        <v>0.10611353711790393</v>
      </c>
      <c r="D238" s="13">
        <f t="shared" si="43"/>
        <v>6.0571908684455833</v>
      </c>
      <c r="E238" s="12">
        <f t="shared" si="44"/>
        <v>6.1</v>
      </c>
      <c r="F238" s="4">
        <f t="shared" si="45"/>
        <v>2.4331908684455832</v>
      </c>
      <c r="G238" s="23">
        <f t="shared" si="53"/>
        <v>2.4</v>
      </c>
      <c r="H238" s="4">
        <f t="shared" si="54"/>
        <v>230.2856704182872</v>
      </c>
      <c r="I238" s="23">
        <f t="shared" si="46"/>
        <v>122.92269833920915</v>
      </c>
      <c r="J238" s="23">
        <f>VLOOKUP(G238,'FS antenna gain'!$A$2:$B$902,2)</f>
        <v>26.010752110224416</v>
      </c>
      <c r="K238" s="29">
        <f>VLOOKUP(E238,'vehicle radar antenna gain'!$A$3:$M$903,11)</f>
        <v>-3.5702479338842998</v>
      </c>
      <c r="L238" s="23">
        <f t="shared" si="47"/>
        <v>11.4297520661157</v>
      </c>
      <c r="M238" s="23">
        <f t="shared" si="48"/>
        <v>16.4297520661157</v>
      </c>
      <c r="N238">
        <f t="shared" si="49"/>
        <v>-85.482194162869035</v>
      </c>
      <c r="O238">
        <f t="shared" si="50"/>
        <v>-80.482194162869035</v>
      </c>
      <c r="P238">
        <f t="shared" si="55"/>
        <v>-4.5178058371309646</v>
      </c>
      <c r="Q238">
        <f t="shared" si="51"/>
        <v>15.482194162869035</v>
      </c>
    </row>
    <row r="239" spans="2:17" x14ac:dyDescent="0.25">
      <c r="B239" s="23">
        <v>230</v>
      </c>
      <c r="C239" s="3">
        <f t="shared" si="52"/>
        <v>0.10565217391304348</v>
      </c>
      <c r="D239" s="13">
        <f t="shared" si="43"/>
        <v>6.0310497768867073</v>
      </c>
      <c r="E239" s="12">
        <f t="shared" si="44"/>
        <v>6</v>
      </c>
      <c r="F239" s="4">
        <f t="shared" si="45"/>
        <v>2.4070497768867072</v>
      </c>
      <c r="G239" s="23">
        <f t="shared" si="53"/>
        <v>2.4</v>
      </c>
      <c r="H239" s="4">
        <f t="shared" si="54"/>
        <v>231.28011155306891</v>
      </c>
      <c r="I239" s="23">
        <f t="shared" si="46"/>
        <v>122.96012580740762</v>
      </c>
      <c r="J239" s="23">
        <f>VLOOKUP(G239,'FS antenna gain'!$A$2:$B$902,2)</f>
        <v>26.010752110224416</v>
      </c>
      <c r="K239" s="29">
        <f>VLOOKUP(E239,'vehicle radar antenna gain'!$A$3:$M$903,11)</f>
        <v>-3.5702479338842998</v>
      </c>
      <c r="L239" s="23">
        <f t="shared" si="47"/>
        <v>11.4297520661157</v>
      </c>
      <c r="M239" s="23">
        <f t="shared" si="48"/>
        <v>16.4297520661157</v>
      </c>
      <c r="N239">
        <f t="shared" si="49"/>
        <v>-85.519621631067508</v>
      </c>
      <c r="O239">
        <f t="shared" si="50"/>
        <v>-80.519621631067508</v>
      </c>
      <c r="P239">
        <f t="shared" si="55"/>
        <v>-4.4803783689324916</v>
      </c>
      <c r="Q239">
        <f t="shared" si="51"/>
        <v>15.519621631067508</v>
      </c>
    </row>
    <row r="240" spans="2:17" x14ac:dyDescent="0.25">
      <c r="B240" s="23">
        <v>231</v>
      </c>
      <c r="C240" s="3">
        <f t="shared" si="52"/>
        <v>0.1051948051948052</v>
      </c>
      <c r="D240" s="13">
        <f t="shared" si="43"/>
        <v>6.0051325273007858</v>
      </c>
      <c r="E240" s="12">
        <f t="shared" si="44"/>
        <v>6</v>
      </c>
      <c r="F240" s="4">
        <f t="shared" si="45"/>
        <v>2.3811325273007857</v>
      </c>
      <c r="G240" s="23">
        <f t="shared" si="53"/>
        <v>2.4</v>
      </c>
      <c r="H240" s="4">
        <f t="shared" si="54"/>
        <v>232.27460041941737</v>
      </c>
      <c r="I240" s="23">
        <f t="shared" si="46"/>
        <v>122.99739447739893</v>
      </c>
      <c r="J240" s="23">
        <f>VLOOKUP(G240,'FS antenna gain'!$A$2:$B$902,2)</f>
        <v>26.010752110224416</v>
      </c>
      <c r="K240" s="29">
        <f>VLOOKUP(E240,'vehicle radar antenna gain'!$A$3:$M$903,11)</f>
        <v>-3.5702479338842998</v>
      </c>
      <c r="L240" s="23">
        <f t="shared" si="47"/>
        <v>11.4297520661157</v>
      </c>
      <c r="M240" s="23">
        <f t="shared" si="48"/>
        <v>16.4297520661157</v>
      </c>
      <c r="N240">
        <f t="shared" si="49"/>
        <v>-85.556890301058814</v>
      </c>
      <c r="O240">
        <f t="shared" si="50"/>
        <v>-80.556890301058814</v>
      </c>
      <c r="P240">
        <f t="shared" si="55"/>
        <v>-4.4431096989411856</v>
      </c>
      <c r="Q240">
        <f t="shared" si="51"/>
        <v>15.556890301058814</v>
      </c>
    </row>
    <row r="241" spans="2:17" x14ac:dyDescent="0.25">
      <c r="B241" s="23">
        <v>232</v>
      </c>
      <c r="C241" s="3">
        <f t="shared" si="52"/>
        <v>0.10474137931034483</v>
      </c>
      <c r="D241" s="13">
        <f t="shared" si="43"/>
        <v>5.9794362673315504</v>
      </c>
      <c r="E241" s="12">
        <f t="shared" si="44"/>
        <v>6</v>
      </c>
      <c r="F241" s="4">
        <f t="shared" si="45"/>
        <v>2.3554362673315503</v>
      </c>
      <c r="G241" s="23">
        <f t="shared" si="53"/>
        <v>2.4</v>
      </c>
      <c r="H241" s="4">
        <f t="shared" si="54"/>
        <v>233.26913640685515</v>
      </c>
      <c r="I241" s="23">
        <f t="shared" si="46"/>
        <v>123.03450567570673</v>
      </c>
      <c r="J241" s="23">
        <f>VLOOKUP(G241,'FS antenna gain'!$A$2:$B$902,2)</f>
        <v>26.010752110224416</v>
      </c>
      <c r="K241" s="29">
        <f>VLOOKUP(E241,'vehicle radar antenna gain'!$A$3:$M$903,11)</f>
        <v>-3.5702479338842998</v>
      </c>
      <c r="L241" s="23">
        <f t="shared" si="47"/>
        <v>11.4297520661157</v>
      </c>
      <c r="M241" s="23">
        <f t="shared" si="48"/>
        <v>16.4297520661157</v>
      </c>
      <c r="N241">
        <f t="shared" si="49"/>
        <v>-85.594001499366613</v>
      </c>
      <c r="O241">
        <f t="shared" si="50"/>
        <v>-80.594001499366613</v>
      </c>
      <c r="P241">
        <f t="shared" si="55"/>
        <v>-4.4059985006333875</v>
      </c>
      <c r="Q241">
        <f t="shared" si="51"/>
        <v>15.594001499366613</v>
      </c>
    </row>
    <row r="242" spans="2:17" x14ac:dyDescent="0.25">
      <c r="B242" s="23">
        <v>233</v>
      </c>
      <c r="C242" s="3">
        <f t="shared" si="52"/>
        <v>0.10429184549356224</v>
      </c>
      <c r="D242" s="13">
        <f t="shared" si="43"/>
        <v>5.9539581927031717</v>
      </c>
      <c r="E242" s="12">
        <f t="shared" si="44"/>
        <v>6</v>
      </c>
      <c r="F242" s="4">
        <f t="shared" si="45"/>
        <v>2.3299581927031716</v>
      </c>
      <c r="G242" s="23">
        <f t="shared" si="53"/>
        <v>2.2999999999999998</v>
      </c>
      <c r="H242" s="4">
        <f t="shared" si="54"/>
        <v>234.26371891524303</v>
      </c>
      <c r="I242" s="23">
        <f t="shared" si="46"/>
        <v>123.07146071250003</v>
      </c>
      <c r="J242" s="23">
        <f>VLOOKUP(G242,'FS antenna gain'!$A$2:$B$902,2)</f>
        <v>26.493380990108818</v>
      </c>
      <c r="K242" s="29">
        <f>VLOOKUP(E242,'vehicle radar antenna gain'!$A$3:$M$903,11)</f>
        <v>-3.5702479338842998</v>
      </c>
      <c r="L242" s="23">
        <f t="shared" si="47"/>
        <v>11.4297520661157</v>
      </c>
      <c r="M242" s="23">
        <f t="shared" si="48"/>
        <v>16.4297520661157</v>
      </c>
      <c r="N242">
        <f t="shared" si="49"/>
        <v>-85.148327656275512</v>
      </c>
      <c r="O242">
        <f t="shared" si="50"/>
        <v>-80.148327656275512</v>
      </c>
      <c r="P242">
        <f t="shared" si="55"/>
        <v>-4.8516723437244877</v>
      </c>
      <c r="Q242">
        <f t="shared" si="51"/>
        <v>15.148327656275512</v>
      </c>
    </row>
    <row r="243" spans="2:17" x14ac:dyDescent="0.25">
      <c r="B243" s="23">
        <v>234</v>
      </c>
      <c r="C243" s="3">
        <f t="shared" si="52"/>
        <v>0.10384615384615385</v>
      </c>
      <c r="D243" s="13">
        <f t="shared" si="43"/>
        <v>5.9286955462151552</v>
      </c>
      <c r="E243" s="12">
        <f t="shared" si="44"/>
        <v>5.9</v>
      </c>
      <c r="F243" s="4">
        <f t="shared" si="45"/>
        <v>2.304695546215155</v>
      </c>
      <c r="G243" s="23">
        <f t="shared" si="53"/>
        <v>2.2999999999999998</v>
      </c>
      <c r="H243" s="4">
        <f t="shared" si="54"/>
        <v>235.25834735456252</v>
      </c>
      <c r="I243" s="23">
        <f t="shared" si="46"/>
        <v>123.10826088185729</v>
      </c>
      <c r="J243" s="23">
        <f>VLOOKUP(G243,'FS antenna gain'!$A$2:$B$902,2)</f>
        <v>26.493380990108818</v>
      </c>
      <c r="K243" s="29">
        <f>VLOOKUP(E243,'vehicle radar antenna gain'!$A$3:$M$903,11)</f>
        <v>-3.4522314049586988</v>
      </c>
      <c r="L243" s="23">
        <f t="shared" si="47"/>
        <v>11.547768595041301</v>
      </c>
      <c r="M243" s="23">
        <f t="shared" si="48"/>
        <v>16.547768595041301</v>
      </c>
      <c r="N243">
        <f t="shared" si="49"/>
        <v>-85.067111296707168</v>
      </c>
      <c r="O243">
        <f t="shared" si="50"/>
        <v>-80.067111296707168</v>
      </c>
      <c r="P243">
        <f t="shared" si="55"/>
        <v>-4.9328887032928321</v>
      </c>
      <c r="Q243">
        <f t="shared" si="51"/>
        <v>15.067111296707168</v>
      </c>
    </row>
    <row r="244" spans="2:17" x14ac:dyDescent="0.25">
      <c r="B244" s="23">
        <v>235</v>
      </c>
      <c r="C244" s="3">
        <f t="shared" si="52"/>
        <v>0.10340425531914894</v>
      </c>
      <c r="D244" s="13">
        <f t="shared" si="43"/>
        <v>5.9036456167622609</v>
      </c>
      <c r="E244" s="12">
        <f t="shared" si="44"/>
        <v>5.9</v>
      </c>
      <c r="F244" s="4">
        <f t="shared" si="45"/>
        <v>2.2796456167622607</v>
      </c>
      <c r="G244" s="23">
        <f t="shared" si="53"/>
        <v>2.2999999999999998</v>
      </c>
      <c r="H244" s="4">
        <f t="shared" si="54"/>
        <v>236.25302114470409</v>
      </c>
      <c r="I244" s="23">
        <f t="shared" si="46"/>
        <v>123.1449074620258</v>
      </c>
      <c r="J244" s="23">
        <f>VLOOKUP(G244,'FS antenna gain'!$A$2:$B$902,2)</f>
        <v>26.493380990108818</v>
      </c>
      <c r="K244" s="29">
        <f>VLOOKUP(E244,'vehicle radar antenna gain'!$A$3:$M$903,11)</f>
        <v>-3.4522314049586988</v>
      </c>
      <c r="L244" s="23">
        <f t="shared" si="47"/>
        <v>11.547768595041301</v>
      </c>
      <c r="M244" s="23">
        <f t="shared" si="48"/>
        <v>16.547768595041301</v>
      </c>
      <c r="N244">
        <f t="shared" si="49"/>
        <v>-85.103757876875676</v>
      </c>
      <c r="O244">
        <f t="shared" si="50"/>
        <v>-80.103757876875676</v>
      </c>
      <c r="P244">
        <f t="shared" si="55"/>
        <v>-4.8962421231243241</v>
      </c>
      <c r="Q244">
        <f t="shared" si="51"/>
        <v>15.103757876875676</v>
      </c>
    </row>
    <row r="245" spans="2:17" x14ac:dyDescent="0.25">
      <c r="B245" s="23">
        <v>236</v>
      </c>
      <c r="C245" s="3">
        <f t="shared" si="52"/>
        <v>0.10296610169491525</v>
      </c>
      <c r="D245" s="13">
        <f t="shared" si="43"/>
        <v>5.8788057383787029</v>
      </c>
      <c r="E245" s="12">
        <f t="shared" si="44"/>
        <v>5.9</v>
      </c>
      <c r="F245" s="4">
        <f t="shared" si="45"/>
        <v>2.2548057383787028</v>
      </c>
      <c r="G245" s="23">
        <f t="shared" si="53"/>
        <v>2.2999999999999998</v>
      </c>
      <c r="H245" s="4">
        <f t="shared" si="54"/>
        <v>237.24773971526051</v>
      </c>
      <c r="I245" s="23">
        <f t="shared" si="46"/>
        <v>123.18140171567524</v>
      </c>
      <c r="J245" s="23">
        <f>VLOOKUP(G245,'FS antenna gain'!$A$2:$B$902,2)</f>
        <v>26.493380990108818</v>
      </c>
      <c r="K245" s="29">
        <f>VLOOKUP(E245,'vehicle radar antenna gain'!$A$3:$M$903,11)</f>
        <v>-3.4522314049586988</v>
      </c>
      <c r="L245" s="23">
        <f t="shared" si="47"/>
        <v>11.547768595041301</v>
      </c>
      <c r="M245" s="23">
        <f t="shared" si="48"/>
        <v>16.547768595041301</v>
      </c>
      <c r="N245">
        <f t="shared" si="49"/>
        <v>-85.140252130525113</v>
      </c>
      <c r="O245">
        <f t="shared" si="50"/>
        <v>-80.140252130525113</v>
      </c>
      <c r="P245">
        <f t="shared" si="55"/>
        <v>-4.8597478694748872</v>
      </c>
      <c r="Q245">
        <f t="shared" si="51"/>
        <v>15.140252130525113</v>
      </c>
    </row>
    <row r="246" spans="2:17" x14ac:dyDescent="0.25">
      <c r="B246" s="23">
        <v>237</v>
      </c>
      <c r="C246" s="3">
        <f t="shared" si="52"/>
        <v>0.10253164556962026</v>
      </c>
      <c r="D246" s="13">
        <f t="shared" si="43"/>
        <v>5.8541732893059608</v>
      </c>
      <c r="E246" s="12">
        <f t="shared" si="44"/>
        <v>5.9</v>
      </c>
      <c r="F246" s="4">
        <f t="shared" si="45"/>
        <v>2.2301732893059607</v>
      </c>
      <c r="G246" s="23">
        <f t="shared" si="53"/>
        <v>2.2000000000000002</v>
      </c>
      <c r="H246" s="4">
        <f t="shared" si="54"/>
        <v>238.24250250532543</v>
      </c>
      <c r="I246" s="23">
        <f t="shared" si="46"/>
        <v>123.21774489014706</v>
      </c>
      <c r="J246" s="23">
        <f>VLOOKUP(G246,'FS antenna gain'!$A$2:$B$902,2)</f>
        <v>26.493380990108818</v>
      </c>
      <c r="K246" s="29">
        <f>VLOOKUP(E246,'vehicle radar antenna gain'!$A$3:$M$903,11)</f>
        <v>-3.4522314049586988</v>
      </c>
      <c r="L246" s="23">
        <f t="shared" si="47"/>
        <v>11.547768595041301</v>
      </c>
      <c r="M246" s="23">
        <f t="shared" si="48"/>
        <v>16.547768595041301</v>
      </c>
      <c r="N246">
        <f t="shared" si="49"/>
        <v>-85.176595304996937</v>
      </c>
      <c r="O246">
        <f t="shared" si="50"/>
        <v>-80.176595304996937</v>
      </c>
      <c r="P246">
        <f t="shared" si="55"/>
        <v>-4.8234046950030631</v>
      </c>
      <c r="Q246">
        <f t="shared" si="51"/>
        <v>15.176595304996937</v>
      </c>
    </row>
    <row r="247" spans="2:17" x14ac:dyDescent="0.25">
      <c r="B247" s="23">
        <v>238</v>
      </c>
      <c r="C247" s="3">
        <f t="shared" si="52"/>
        <v>0.10210084033613445</v>
      </c>
      <c r="D247" s="13">
        <f t="shared" si="43"/>
        <v>5.8297456910835015</v>
      </c>
      <c r="E247" s="12">
        <f t="shared" si="44"/>
        <v>5.8</v>
      </c>
      <c r="F247" s="4">
        <f t="shared" si="45"/>
        <v>2.2057456910835014</v>
      </c>
      <c r="G247" s="23">
        <f t="shared" si="53"/>
        <v>2.2000000000000002</v>
      </c>
      <c r="H247" s="4">
        <f t="shared" si="54"/>
        <v>239.23730896329693</v>
      </c>
      <c r="I247" s="23">
        <f t="shared" si="46"/>
        <v>123.25393821769819</v>
      </c>
      <c r="J247" s="23">
        <f>VLOOKUP(G247,'FS antenna gain'!$A$2:$B$902,2)</f>
        <v>26.493380990108818</v>
      </c>
      <c r="K247" s="29">
        <f>VLOOKUP(E247,'vehicle radar antenna gain'!$A$3:$M$903,11)</f>
        <v>-3.2221487603305015</v>
      </c>
      <c r="L247" s="23">
        <f t="shared" si="47"/>
        <v>11.777851239669499</v>
      </c>
      <c r="M247" s="23">
        <f t="shared" si="48"/>
        <v>16.777851239669499</v>
      </c>
      <c r="N247">
        <f t="shared" si="49"/>
        <v>-84.982705987919871</v>
      </c>
      <c r="O247">
        <f t="shared" si="50"/>
        <v>-79.982705987919871</v>
      </c>
      <c r="P247">
        <f t="shared" si="55"/>
        <v>-5.0172940120801286</v>
      </c>
      <c r="Q247">
        <f t="shared" si="51"/>
        <v>14.982705987919871</v>
      </c>
    </row>
    <row r="248" spans="2:17" x14ac:dyDescent="0.25">
      <c r="B248" s="23">
        <v>239</v>
      </c>
      <c r="C248" s="3">
        <f t="shared" si="52"/>
        <v>0.10167364016736402</v>
      </c>
      <c r="D248" s="13">
        <f t="shared" si="43"/>
        <v>5.8055204076617839</v>
      </c>
      <c r="E248" s="12">
        <f t="shared" si="44"/>
        <v>5.8</v>
      </c>
      <c r="F248" s="4">
        <f t="shared" si="45"/>
        <v>2.1815204076617838</v>
      </c>
      <c r="G248" s="23">
        <f t="shared" si="53"/>
        <v>2.2000000000000002</v>
      </c>
      <c r="H248" s="4">
        <f t="shared" si="54"/>
        <v>240.23215854668584</v>
      </c>
      <c r="I248" s="23">
        <f t="shared" si="46"/>
        <v>123.28998291574044</v>
      </c>
      <c r="J248" s="23">
        <f>VLOOKUP(G248,'FS antenna gain'!$A$2:$B$902,2)</f>
        <v>26.493380990108818</v>
      </c>
      <c r="K248" s="29">
        <f>VLOOKUP(E248,'vehicle radar antenna gain'!$A$3:$M$903,11)</f>
        <v>-3.2221487603305015</v>
      </c>
      <c r="L248" s="23">
        <f t="shared" si="47"/>
        <v>11.777851239669499</v>
      </c>
      <c r="M248" s="23">
        <f t="shared" si="48"/>
        <v>16.777851239669499</v>
      </c>
      <c r="N248">
        <f t="shared" si="49"/>
        <v>-85.018750685962118</v>
      </c>
      <c r="O248">
        <f t="shared" si="50"/>
        <v>-80.018750685962118</v>
      </c>
      <c r="P248">
        <f t="shared" si="55"/>
        <v>-4.981249314037882</v>
      </c>
      <c r="Q248">
        <f t="shared" si="51"/>
        <v>15.018750685962118</v>
      </c>
    </row>
    <row r="249" spans="2:17" x14ac:dyDescent="0.25">
      <c r="B249" s="23">
        <v>240</v>
      </c>
      <c r="C249" s="3">
        <f t="shared" si="52"/>
        <v>0.10125000000000001</v>
      </c>
      <c r="D249" s="13">
        <f t="shared" si="43"/>
        <v>5.7814949445368828</v>
      </c>
      <c r="E249" s="12">
        <f t="shared" si="44"/>
        <v>5.8</v>
      </c>
      <c r="F249" s="4">
        <f t="shared" si="45"/>
        <v>2.1574949445368827</v>
      </c>
      <c r="G249" s="23">
        <f t="shared" si="53"/>
        <v>2.2000000000000002</v>
      </c>
      <c r="H249" s="4">
        <f t="shared" si="54"/>
        <v>241.22705072192878</v>
      </c>
      <c r="I249" s="23">
        <f t="shared" si="46"/>
        <v>123.32588018707526</v>
      </c>
      <c r="J249" s="23">
        <f>VLOOKUP(G249,'FS antenna gain'!$A$2:$B$902,2)</f>
        <v>26.493380990108818</v>
      </c>
      <c r="K249" s="29">
        <f>VLOOKUP(E249,'vehicle radar antenna gain'!$A$3:$M$903,11)</f>
        <v>-3.2221487603305015</v>
      </c>
      <c r="L249" s="23">
        <f t="shared" si="47"/>
        <v>11.777851239669499</v>
      </c>
      <c r="M249" s="23">
        <f t="shared" si="48"/>
        <v>16.777851239669499</v>
      </c>
      <c r="N249">
        <f t="shared" si="49"/>
        <v>-85.054647957296936</v>
      </c>
      <c r="O249">
        <f t="shared" si="50"/>
        <v>-80.054647957296936</v>
      </c>
      <c r="P249">
        <f t="shared" si="55"/>
        <v>-4.9453520427030639</v>
      </c>
      <c r="Q249">
        <f t="shared" si="51"/>
        <v>15.054647957296936</v>
      </c>
    </row>
    <row r="250" spans="2:17" x14ac:dyDescent="0.25">
      <c r="B250" s="23">
        <v>241</v>
      </c>
      <c r="C250" s="3">
        <f t="shared" si="52"/>
        <v>0.1008298755186722</v>
      </c>
      <c r="D250" s="13">
        <f t="shared" si="43"/>
        <v>5.7576668479061652</v>
      </c>
      <c r="E250" s="12">
        <f t="shared" si="44"/>
        <v>5.8</v>
      </c>
      <c r="F250" s="4">
        <f t="shared" si="45"/>
        <v>2.1336668479061651</v>
      </c>
      <c r="G250" s="23">
        <f t="shared" si="53"/>
        <v>2.1</v>
      </c>
      <c r="H250" s="4">
        <f t="shared" si="54"/>
        <v>242.22198496420592</v>
      </c>
      <c r="I250" s="23">
        <f t="shared" si="46"/>
        <v>123.36163122012357</v>
      </c>
      <c r="J250" s="23">
        <f>VLOOKUP(G250,'FS antenna gain'!$A$2:$B$902,2)</f>
        <v>26.99846564231617</v>
      </c>
      <c r="K250" s="29">
        <f>VLOOKUP(E250,'vehicle radar antenna gain'!$A$3:$M$903,11)</f>
        <v>-3.2221487603305015</v>
      </c>
      <c r="L250" s="23">
        <f t="shared" si="47"/>
        <v>11.777851239669499</v>
      </c>
      <c r="M250" s="23">
        <f t="shared" si="48"/>
        <v>16.777851239669499</v>
      </c>
      <c r="N250">
        <f t="shared" si="49"/>
        <v>-84.585314338137891</v>
      </c>
      <c r="O250">
        <f t="shared" si="50"/>
        <v>-79.585314338137891</v>
      </c>
      <c r="P250">
        <f t="shared" si="55"/>
        <v>-5.4146856618621086</v>
      </c>
      <c r="Q250">
        <f t="shared" si="51"/>
        <v>14.585314338137891</v>
      </c>
    </row>
    <row r="251" spans="2:17" x14ac:dyDescent="0.25">
      <c r="B251" s="23">
        <v>242</v>
      </c>
      <c r="C251" s="3">
        <f t="shared" si="52"/>
        <v>0.10041322314049587</v>
      </c>
      <c r="D251" s="13">
        <f t="shared" si="43"/>
        <v>5.7340337038443847</v>
      </c>
      <c r="E251" s="12">
        <f t="shared" si="44"/>
        <v>5.7</v>
      </c>
      <c r="F251" s="4">
        <f t="shared" si="45"/>
        <v>2.1100337038443846</v>
      </c>
      <c r="G251" s="23">
        <f t="shared" si="53"/>
        <v>2.1</v>
      </c>
      <c r="H251" s="4">
        <f t="shared" si="54"/>
        <v>243.21696075726297</v>
      </c>
      <c r="I251" s="23">
        <f t="shared" si="46"/>
        <v>123.39723718915167</v>
      </c>
      <c r="J251" s="23">
        <f>VLOOKUP(G251,'FS antenna gain'!$A$2:$B$902,2)</f>
        <v>26.99846564231617</v>
      </c>
      <c r="K251" s="29">
        <f>VLOOKUP(E251,'vehicle radar antenna gain'!$A$3:$M$903,11)</f>
        <v>-3.2221487603305015</v>
      </c>
      <c r="L251" s="23">
        <f t="shared" si="47"/>
        <v>11.777851239669499</v>
      </c>
      <c r="M251" s="23">
        <f t="shared" si="48"/>
        <v>16.777851239669499</v>
      </c>
      <c r="N251">
        <f t="shared" si="49"/>
        <v>-84.620920307165989</v>
      </c>
      <c r="O251">
        <f t="shared" si="50"/>
        <v>-79.620920307165989</v>
      </c>
      <c r="P251">
        <f>-(N251-$I$4)</f>
        <v>-5.3790796928340114</v>
      </c>
      <c r="Q251">
        <f t="shared" si="51"/>
        <v>14.620920307165989</v>
      </c>
    </row>
    <row r="252" spans="2:17" x14ac:dyDescent="0.25">
      <c r="B252" s="23">
        <v>243</v>
      </c>
      <c r="C252" s="3">
        <f t="shared" si="52"/>
        <v>0.1</v>
      </c>
      <c r="D252" s="13">
        <f t="shared" si="43"/>
        <v>5.710593137499643</v>
      </c>
      <c r="E252" s="12">
        <f t="shared" si="44"/>
        <v>5.7</v>
      </c>
      <c r="F252" s="4">
        <f t="shared" si="45"/>
        <v>2.0865931374996429</v>
      </c>
      <c r="G252" s="23">
        <f t="shared" si="53"/>
        <v>2.1</v>
      </c>
      <c r="H252" s="4">
        <f t="shared" si="54"/>
        <v>244.21197759323763</v>
      </c>
      <c r="I252" s="23">
        <f t="shared" si="46"/>
        <v>123.43269925449215</v>
      </c>
      <c r="J252" s="23">
        <f>VLOOKUP(G252,'FS antenna gain'!$A$2:$B$902,2)</f>
        <v>26.99846564231617</v>
      </c>
      <c r="K252" s="29">
        <f>VLOOKUP(E252,'vehicle radar antenna gain'!$A$3:$M$903,11)</f>
        <v>-3.2221487603305015</v>
      </c>
      <c r="L252" s="23">
        <f t="shared" si="47"/>
        <v>11.777851239669499</v>
      </c>
      <c r="M252" s="23">
        <f t="shared" si="48"/>
        <v>16.777851239669499</v>
      </c>
      <c r="N252">
        <f t="shared" si="49"/>
        <v>-84.656382372506471</v>
      </c>
      <c r="O252">
        <f t="shared" si="50"/>
        <v>-79.656382372506471</v>
      </c>
      <c r="P252">
        <f t="shared" ref="P252:P272" si="56">-(N252-$I$4)</f>
        <v>-5.3436176274935292</v>
      </c>
      <c r="Q252">
        <f t="shared" si="51"/>
        <v>14.656382372506471</v>
      </c>
    </row>
    <row r="253" spans="2:17" x14ac:dyDescent="0.25">
      <c r="B253" s="23">
        <v>244</v>
      </c>
      <c r="C253" s="3">
        <f t="shared" si="52"/>
        <v>9.9590163934426226E-2</v>
      </c>
      <c r="D253" s="13">
        <f t="shared" si="43"/>
        <v>5.687342812308664</v>
      </c>
      <c r="E253" s="12">
        <f t="shared" si="44"/>
        <v>5.7</v>
      </c>
      <c r="F253" s="4">
        <f t="shared" si="45"/>
        <v>2.0633428123086639</v>
      </c>
      <c r="G253" s="23">
        <f t="shared" si="53"/>
        <v>2.1</v>
      </c>
      <c r="H253" s="4">
        <f t="shared" si="54"/>
        <v>245.20703497249013</v>
      </c>
      <c r="I253" s="23">
        <f t="shared" si="46"/>
        <v>123.46801856276119</v>
      </c>
      <c r="J253" s="23">
        <f>VLOOKUP(G253,'FS antenna gain'!$A$2:$B$902,2)</f>
        <v>26.99846564231617</v>
      </c>
      <c r="K253" s="29">
        <f>VLOOKUP(E253,'vehicle radar antenna gain'!$A$3:$M$903,11)</f>
        <v>-3.2221487603305015</v>
      </c>
      <c r="L253" s="23">
        <f t="shared" si="47"/>
        <v>11.777851239669499</v>
      </c>
      <c r="M253" s="23">
        <f t="shared" si="48"/>
        <v>16.777851239669499</v>
      </c>
      <c r="N253">
        <f t="shared" si="49"/>
        <v>-84.691701680775509</v>
      </c>
      <c r="O253">
        <f t="shared" si="50"/>
        <v>-79.691701680775509</v>
      </c>
      <c r="P253">
        <f t="shared" si="56"/>
        <v>-5.308298319224491</v>
      </c>
      <c r="Q253">
        <f t="shared" si="51"/>
        <v>14.691701680775509</v>
      </c>
    </row>
    <row r="254" spans="2:17" x14ac:dyDescent="0.25">
      <c r="B254" s="23">
        <v>245</v>
      </c>
      <c r="C254" s="3">
        <f t="shared" si="52"/>
        <v>9.9183673469387765E-2</v>
      </c>
      <c r="D254" s="13">
        <f t="shared" si="43"/>
        <v>5.6642804292308382</v>
      </c>
      <c r="E254" s="12">
        <f t="shared" si="44"/>
        <v>5.7</v>
      </c>
      <c r="F254" s="4">
        <f t="shared" si="45"/>
        <v>2.0402804292308381</v>
      </c>
      <c r="G254" s="23">
        <f t="shared" si="53"/>
        <v>2</v>
      </c>
      <c r="H254" s="4">
        <f t="shared" si="54"/>
        <v>246.20213240343796</v>
      </c>
      <c r="I254" s="23">
        <f t="shared" si="46"/>
        <v>123.50319624707134</v>
      </c>
      <c r="J254" s="23">
        <f>VLOOKUP(G254,'FS antenna gain'!$A$2:$B$902,2)</f>
        <v>27.419077984003529</v>
      </c>
      <c r="K254" s="29">
        <f>VLOOKUP(E254,'vehicle radar antenna gain'!$A$3:$M$903,11)</f>
        <v>-3.2221487603305015</v>
      </c>
      <c r="L254" s="23">
        <f t="shared" si="47"/>
        <v>11.777851239669499</v>
      </c>
      <c r="M254" s="23">
        <f t="shared" si="48"/>
        <v>16.777851239669499</v>
      </c>
      <c r="N254">
        <f t="shared" si="49"/>
        <v>-84.306267023398306</v>
      </c>
      <c r="O254">
        <f t="shared" si="50"/>
        <v>-79.306267023398306</v>
      </c>
      <c r="P254">
        <f t="shared" si="56"/>
        <v>-5.6937329766016944</v>
      </c>
      <c r="Q254">
        <f t="shared" si="51"/>
        <v>14.306267023398306</v>
      </c>
    </row>
    <row r="255" spans="2:17" x14ac:dyDescent="0.25">
      <c r="B255" s="23">
        <v>246</v>
      </c>
      <c r="C255" s="3">
        <f t="shared" si="52"/>
        <v>9.8780487804878053E-2</v>
      </c>
      <c r="D255" s="13">
        <f t="shared" si="43"/>
        <v>5.641403726000517</v>
      </c>
      <c r="E255" s="12">
        <f t="shared" si="44"/>
        <v>5.6</v>
      </c>
      <c r="F255" s="4">
        <f t="shared" si="45"/>
        <v>2.0174037260005169</v>
      </c>
      <c r="G255" s="23">
        <f t="shared" si="53"/>
        <v>2</v>
      </c>
      <c r="H255" s="4">
        <f t="shared" si="54"/>
        <v>247.19726940239448</v>
      </c>
      <c r="I255" s="23">
        <f t="shared" si="46"/>
        <v>123.53823342724036</v>
      </c>
      <c r="J255" s="23">
        <f>VLOOKUP(G255,'FS antenna gain'!$A$2:$B$902,2)</f>
        <v>27.419077984003529</v>
      </c>
      <c r="K255" s="29">
        <f>VLOOKUP(E255,'vehicle radar antenna gain'!$A$3:$M$903,11)</f>
        <v>-3</v>
      </c>
      <c r="L255" s="23">
        <f t="shared" si="47"/>
        <v>12</v>
      </c>
      <c r="M255" s="23">
        <f t="shared" si="48"/>
        <v>17</v>
      </c>
      <c r="N255">
        <f t="shared" si="49"/>
        <v>-84.119155443236821</v>
      </c>
      <c r="O255">
        <f t="shared" si="50"/>
        <v>-79.119155443236821</v>
      </c>
      <c r="P255">
        <f t="shared" si="56"/>
        <v>-5.8808445567631793</v>
      </c>
      <c r="Q255">
        <f t="shared" si="51"/>
        <v>14.119155443236821</v>
      </c>
    </row>
    <row r="256" spans="2:17" x14ac:dyDescent="0.25">
      <c r="B256" s="23">
        <v>247</v>
      </c>
      <c r="C256" s="3">
        <f t="shared" si="52"/>
        <v>9.838056680161944E-2</v>
      </c>
      <c r="D256" s="13">
        <f t="shared" si="43"/>
        <v>5.618710476397057</v>
      </c>
      <c r="E256" s="12">
        <f t="shared" si="44"/>
        <v>5.6</v>
      </c>
      <c r="F256" s="4">
        <f t="shared" si="45"/>
        <v>1.9947104763970569</v>
      </c>
      <c r="G256" s="23">
        <f t="shared" si="53"/>
        <v>2</v>
      </c>
      <c r="H256" s="4">
        <f t="shared" si="54"/>
        <v>248.19244549341141</v>
      </c>
      <c r="I256" s="23">
        <f t="shared" si="46"/>
        <v>123.57313120999589</v>
      </c>
      <c r="J256" s="23">
        <f>VLOOKUP(G256,'FS antenna gain'!$A$2:$B$902,2)</f>
        <v>27.419077984003529</v>
      </c>
      <c r="K256" s="29">
        <f>VLOOKUP(E256,'vehicle radar antenna gain'!$A$3:$M$903,11)</f>
        <v>-3</v>
      </c>
      <c r="L256" s="23">
        <f t="shared" si="47"/>
        <v>12</v>
      </c>
      <c r="M256" s="23">
        <f t="shared" si="48"/>
        <v>17</v>
      </c>
      <c r="N256">
        <f t="shared" si="49"/>
        <v>-84.154053225992357</v>
      </c>
      <c r="O256">
        <f t="shared" si="50"/>
        <v>-79.154053225992357</v>
      </c>
      <c r="P256">
        <f t="shared" si="56"/>
        <v>-5.8459467740076434</v>
      </c>
      <c r="Q256">
        <f t="shared" si="51"/>
        <v>14.154053225992357</v>
      </c>
    </row>
    <row r="257" spans="2:17" x14ac:dyDescent="0.25">
      <c r="B257" s="23">
        <v>248</v>
      </c>
      <c r="C257" s="3">
        <f t="shared" si="52"/>
        <v>9.7983870967741943E-2</v>
      </c>
      <c r="D257" s="13">
        <f t="shared" si="43"/>
        <v>5.5961984895321235</v>
      </c>
      <c r="E257" s="12">
        <f t="shared" si="44"/>
        <v>5.6</v>
      </c>
      <c r="F257" s="4">
        <f t="shared" si="45"/>
        <v>1.9721984895321234</v>
      </c>
      <c r="G257" s="23">
        <f t="shared" si="53"/>
        <v>2</v>
      </c>
      <c r="H257" s="4">
        <f t="shared" si="54"/>
        <v>249.18766020812507</v>
      </c>
      <c r="I257" s="23">
        <f t="shared" si="46"/>
        <v>123.6078906891766</v>
      </c>
      <c r="J257" s="23">
        <f>VLOOKUP(G257,'FS antenna gain'!$A$2:$B$902,2)</f>
        <v>27.419077984003529</v>
      </c>
      <c r="K257" s="29">
        <f>VLOOKUP(E257,'vehicle radar antenna gain'!$A$3:$M$903,11)</f>
        <v>-3</v>
      </c>
      <c r="L257" s="23">
        <f t="shared" si="47"/>
        <v>12</v>
      </c>
      <c r="M257" s="23">
        <f t="shared" si="48"/>
        <v>17</v>
      </c>
      <c r="N257">
        <f t="shared" si="49"/>
        <v>-84.188812705173063</v>
      </c>
      <c r="O257">
        <f t="shared" si="50"/>
        <v>-79.188812705173063</v>
      </c>
      <c r="P257">
        <f t="shared" si="56"/>
        <v>-5.8111872948269365</v>
      </c>
      <c r="Q257">
        <f t="shared" si="51"/>
        <v>14.188812705173063</v>
      </c>
    </row>
    <row r="258" spans="2:17" x14ac:dyDescent="0.25">
      <c r="B258" s="23">
        <v>249</v>
      </c>
      <c r="C258" s="3">
        <f t="shared" si="52"/>
        <v>9.7590361445783133E-2</v>
      </c>
      <c r="D258" s="13">
        <f t="shared" si="43"/>
        <v>5.5738656091537857</v>
      </c>
      <c r="E258" s="12">
        <f t="shared" si="44"/>
        <v>5.6</v>
      </c>
      <c r="F258" s="4">
        <f t="shared" si="45"/>
        <v>1.9498656091537856</v>
      </c>
      <c r="G258" s="23">
        <f t="shared" si="53"/>
        <v>1.9</v>
      </c>
      <c r="H258" s="4">
        <f t="shared" si="54"/>
        <v>250.18291308560623</v>
      </c>
      <c r="I258" s="23">
        <f t="shared" si="46"/>
        <v>123.64251294592918</v>
      </c>
      <c r="J258" s="23">
        <f>VLOOKUP(G258,'FS antenna gain'!$A$2:$B$902,2)</f>
        <v>27.419077984003529</v>
      </c>
      <c r="K258" s="29">
        <f>VLOOKUP(E258,'vehicle radar antenna gain'!$A$3:$M$903,11)</f>
        <v>-3</v>
      </c>
      <c r="L258" s="23">
        <f t="shared" si="47"/>
        <v>12</v>
      </c>
      <c r="M258" s="23">
        <f t="shared" si="48"/>
        <v>17</v>
      </c>
      <c r="N258">
        <f t="shared" si="49"/>
        <v>-84.223434961925648</v>
      </c>
      <c r="O258">
        <f t="shared" si="50"/>
        <v>-79.223434961925648</v>
      </c>
      <c r="P258">
        <f t="shared" si="56"/>
        <v>-5.7765650380743523</v>
      </c>
      <c r="Q258">
        <f t="shared" si="51"/>
        <v>14.223434961925648</v>
      </c>
    </row>
    <row r="259" spans="2:17" x14ac:dyDescent="0.25">
      <c r="B259" s="23">
        <v>250</v>
      </c>
      <c r="C259" s="3">
        <f t="shared" si="52"/>
        <v>9.7200000000000009E-2</v>
      </c>
      <c r="D259" s="13">
        <f t="shared" si="43"/>
        <v>5.5517097129669351</v>
      </c>
      <c r="E259" s="12">
        <f t="shared" si="44"/>
        <v>5.6</v>
      </c>
      <c r="F259" s="4">
        <f t="shared" si="45"/>
        <v>1.9277097129669349</v>
      </c>
      <c r="G259" s="23">
        <f t="shared" si="53"/>
        <v>1.9</v>
      </c>
      <c r="H259" s="4">
        <f t="shared" si="54"/>
        <v>251.17820367221356</v>
      </c>
      <c r="I259" s="23">
        <f t="shared" si="46"/>
        <v>123.67699904890191</v>
      </c>
      <c r="J259" s="23">
        <f>VLOOKUP(G259,'FS antenna gain'!$A$2:$B$902,2)</f>
        <v>27.419077984003529</v>
      </c>
      <c r="K259" s="29">
        <f>VLOOKUP(E259,'vehicle radar antenna gain'!$A$3:$M$903,11)</f>
        <v>-3</v>
      </c>
      <c r="L259" s="23">
        <f t="shared" si="47"/>
        <v>12</v>
      </c>
      <c r="M259" s="23">
        <f t="shared" si="48"/>
        <v>17</v>
      </c>
      <c r="N259">
        <f t="shared" si="49"/>
        <v>-84.257921064898369</v>
      </c>
      <c r="O259">
        <f t="shared" si="50"/>
        <v>-79.257921064898369</v>
      </c>
      <c r="P259">
        <f t="shared" si="56"/>
        <v>-5.742078935101631</v>
      </c>
      <c r="Q259">
        <f t="shared" si="51"/>
        <v>14.257921064898369</v>
      </c>
    </row>
    <row r="260" spans="2:17" x14ac:dyDescent="0.25">
      <c r="B260" s="23">
        <v>251</v>
      </c>
      <c r="C260" s="3">
        <f t="shared" si="52"/>
        <v>9.6812749003984067E-2</v>
      </c>
      <c r="D260" s="13">
        <f t="shared" si="43"/>
        <v>5.5297287119695921</v>
      </c>
      <c r="E260" s="12">
        <f t="shared" si="44"/>
        <v>5.5</v>
      </c>
      <c r="F260" s="4">
        <f t="shared" si="45"/>
        <v>1.905728711969592</v>
      </c>
      <c r="G260" s="23">
        <f t="shared" si="53"/>
        <v>1.9</v>
      </c>
      <c r="H260" s="4">
        <f t="shared" si="54"/>
        <v>252.17353152145051</v>
      </c>
      <c r="I260" s="23">
        <f t="shared" si="46"/>
        <v>123.71135005443449</v>
      </c>
      <c r="J260" s="23">
        <f>VLOOKUP(G260,'FS antenna gain'!$A$2:$B$902,2)</f>
        <v>27.419077984003529</v>
      </c>
      <c r="K260" s="29">
        <f>VLOOKUP(E260,'vehicle radar antenna gain'!$A$3:$M$903,11)</f>
        <v>-3</v>
      </c>
      <c r="L260" s="23">
        <f t="shared" si="47"/>
        <v>12</v>
      </c>
      <c r="M260" s="23">
        <f t="shared" si="48"/>
        <v>17</v>
      </c>
      <c r="N260">
        <f t="shared" si="49"/>
        <v>-84.292272070430954</v>
      </c>
      <c r="O260">
        <f t="shared" si="50"/>
        <v>-79.292272070430954</v>
      </c>
      <c r="P260">
        <f t="shared" si="56"/>
        <v>-5.707727929569046</v>
      </c>
      <c r="Q260">
        <f t="shared" si="51"/>
        <v>14.292272070430954</v>
      </c>
    </row>
    <row r="261" spans="2:17" x14ac:dyDescent="0.25">
      <c r="B261" s="23">
        <v>252</v>
      </c>
      <c r="C261" s="3">
        <f t="shared" si="52"/>
        <v>9.6428571428571433E-2</v>
      </c>
      <c r="D261" s="13">
        <f t="shared" si="43"/>
        <v>5.507920549804675</v>
      </c>
      <c r="E261" s="12">
        <f t="shared" si="44"/>
        <v>5.5</v>
      </c>
      <c r="F261" s="4">
        <f t="shared" si="45"/>
        <v>1.8839205498046749</v>
      </c>
      <c r="G261" s="23">
        <f t="shared" si="53"/>
        <v>1.9</v>
      </c>
      <c r="H261" s="4">
        <f t="shared" si="54"/>
        <v>253.1688961938255</v>
      </c>
      <c r="I261" s="23">
        <f t="shared" si="46"/>
        <v>123.74556700674412</v>
      </c>
      <c r="J261" s="23">
        <f>VLOOKUP(G261,'FS antenna gain'!$A$2:$B$902,2)</f>
        <v>27.419077984003529</v>
      </c>
      <c r="K261" s="29">
        <f>VLOOKUP(E261,'vehicle radar antenna gain'!$A$3:$M$903,11)</f>
        <v>-3</v>
      </c>
      <c r="L261" s="23">
        <f t="shared" si="47"/>
        <v>12</v>
      </c>
      <c r="M261" s="23">
        <f t="shared" si="48"/>
        <v>17</v>
      </c>
      <c r="N261">
        <f t="shared" si="49"/>
        <v>-84.326489022740589</v>
      </c>
      <c r="O261">
        <f t="shared" si="50"/>
        <v>-79.326489022740589</v>
      </c>
      <c r="P261">
        <f t="shared" si="56"/>
        <v>-5.6735109772594114</v>
      </c>
      <c r="Q261">
        <f t="shared" si="51"/>
        <v>14.326489022740589</v>
      </c>
    </row>
    <row r="262" spans="2:17" x14ac:dyDescent="0.25">
      <c r="B262" s="23">
        <v>253</v>
      </c>
      <c r="C262" s="3">
        <f t="shared" si="52"/>
        <v>9.6047430830039526E-2</v>
      </c>
      <c r="D262" s="13">
        <f t="shared" si="43"/>
        <v>5.4862832021267947</v>
      </c>
      <c r="E262" s="12">
        <f t="shared" si="44"/>
        <v>5.5</v>
      </c>
      <c r="F262" s="4">
        <f t="shared" si="45"/>
        <v>1.8622832021267945</v>
      </c>
      <c r="G262" s="23">
        <f t="shared" si="53"/>
        <v>1.9</v>
      </c>
      <c r="H262" s="4">
        <f t="shared" si="54"/>
        <v>254.16429725671543</v>
      </c>
      <c r="I262" s="23">
        <f t="shared" si="46"/>
        <v>123.77965093810849</v>
      </c>
      <c r="J262" s="23">
        <f>VLOOKUP(G262,'FS antenna gain'!$A$2:$B$902,2)</f>
        <v>27.419077984003529</v>
      </c>
      <c r="K262" s="29">
        <f>VLOOKUP(E262,'vehicle radar antenna gain'!$A$3:$M$903,11)</f>
        <v>-3</v>
      </c>
      <c r="L262" s="23">
        <f t="shared" si="47"/>
        <v>12</v>
      </c>
      <c r="M262" s="23">
        <f t="shared" si="48"/>
        <v>17</v>
      </c>
      <c r="N262">
        <f t="shared" si="49"/>
        <v>-84.360572954104953</v>
      </c>
      <c r="O262">
        <f t="shared" si="50"/>
        <v>-79.360572954104953</v>
      </c>
      <c r="P262">
        <f t="shared" si="56"/>
        <v>-5.6394270458950473</v>
      </c>
      <c r="Q262">
        <f t="shared" si="51"/>
        <v>14.360572954104953</v>
      </c>
    </row>
    <row r="263" spans="2:17" x14ac:dyDescent="0.25">
      <c r="B263" s="23">
        <v>254</v>
      </c>
      <c r="C263" s="3">
        <f t="shared" si="52"/>
        <v>9.5669291338582679E-2</v>
      </c>
      <c r="D263" s="13">
        <f t="shared" si="43"/>
        <v>5.4648146759836962</v>
      </c>
      <c r="E263" s="12">
        <f t="shared" si="44"/>
        <v>5.5</v>
      </c>
      <c r="F263" s="4">
        <f t="shared" si="45"/>
        <v>1.8408146759836961</v>
      </c>
      <c r="G263" s="23">
        <f t="shared" si="53"/>
        <v>1.8</v>
      </c>
      <c r="H263" s="4">
        <f t="shared" si="54"/>
        <v>255.15973428423223</v>
      </c>
      <c r="I263" s="23">
        <f t="shared" si="46"/>
        <v>123.81360286904516</v>
      </c>
      <c r="J263" s="23">
        <f>VLOOKUP(G263,'FS antenna gain'!$A$2:$B$902,2)</f>
        <v>27.419077984003529</v>
      </c>
      <c r="K263" s="29">
        <f>VLOOKUP(E263,'vehicle radar antenna gain'!$A$3:$M$903,11)</f>
        <v>-3</v>
      </c>
      <c r="L263" s="23">
        <f t="shared" si="47"/>
        <v>12</v>
      </c>
      <c r="M263" s="23">
        <f t="shared" si="48"/>
        <v>17</v>
      </c>
      <c r="N263">
        <f t="shared" si="49"/>
        <v>-84.394524885041619</v>
      </c>
      <c r="O263">
        <f t="shared" si="50"/>
        <v>-79.394524885041619</v>
      </c>
      <c r="P263">
        <f t="shared" si="56"/>
        <v>-5.6054751149583808</v>
      </c>
      <c r="Q263">
        <f t="shared" si="51"/>
        <v>14.394524885041619</v>
      </c>
    </row>
    <row r="264" spans="2:17" x14ac:dyDescent="0.25">
      <c r="B264" s="23">
        <v>255</v>
      </c>
      <c r="C264" s="3">
        <f t="shared" si="52"/>
        <v>9.5294117647058821E-2</v>
      </c>
      <c r="D264" s="13">
        <f t="shared" si="43"/>
        <v>5.4435130092119364</v>
      </c>
      <c r="E264" s="12">
        <f t="shared" si="44"/>
        <v>5.4</v>
      </c>
      <c r="F264" s="4">
        <f t="shared" si="45"/>
        <v>1.8195130092119363</v>
      </c>
      <c r="G264" s="23">
        <f t="shared" si="53"/>
        <v>1.8</v>
      </c>
      <c r="H264" s="4">
        <f t="shared" si="54"/>
        <v>256.15520685709282</v>
      </c>
      <c r="I264" s="23">
        <f t="shared" si="46"/>
        <v>123.84742380848758</v>
      </c>
      <c r="J264" s="23">
        <f>VLOOKUP(G264,'FS antenna gain'!$A$2:$B$902,2)</f>
        <v>27.419077984003529</v>
      </c>
      <c r="K264" s="29">
        <f>VLOOKUP(E264,'vehicle radar antenna gain'!$A$3:$M$903,11)</f>
        <v>-2.8919008264462995</v>
      </c>
      <c r="L264" s="23">
        <f t="shared" si="47"/>
        <v>12.1080991735537</v>
      </c>
      <c r="M264" s="23">
        <f t="shared" si="48"/>
        <v>17.1080991735537</v>
      </c>
      <c r="N264">
        <f t="shared" si="49"/>
        <v>-84.320246650930358</v>
      </c>
      <c r="O264">
        <f t="shared" si="50"/>
        <v>-79.320246650930358</v>
      </c>
      <c r="P264">
        <f t="shared" si="56"/>
        <v>-5.6797533490696424</v>
      </c>
      <c r="Q264">
        <f t="shared" si="51"/>
        <v>14.320246650930358</v>
      </c>
    </row>
    <row r="265" spans="2:17" x14ac:dyDescent="0.25">
      <c r="B265" s="23">
        <v>256</v>
      </c>
      <c r="C265" s="3">
        <f t="shared" si="52"/>
        <v>9.4921875000000003E-2</v>
      </c>
      <c r="D265" s="13">
        <f t="shared" si="43"/>
        <v>5.422376269846426</v>
      </c>
      <c r="E265" s="12">
        <f t="shared" si="44"/>
        <v>5.4</v>
      </c>
      <c r="F265" s="4">
        <f t="shared" si="45"/>
        <v>1.7983762698464258</v>
      </c>
      <c r="G265" s="23">
        <f t="shared" si="53"/>
        <v>1.8</v>
      </c>
      <c r="H265" s="4">
        <f t="shared" si="54"/>
        <v>257.15071456249154</v>
      </c>
      <c r="I265" s="23">
        <f t="shared" si="46"/>
        <v>123.881114753958</v>
      </c>
      <c r="J265" s="23">
        <f>VLOOKUP(G265,'FS antenna gain'!$A$2:$B$902,2)</f>
        <v>27.419077984003529</v>
      </c>
      <c r="K265" s="29">
        <f>VLOOKUP(E265,'vehicle radar antenna gain'!$A$3:$M$903,11)</f>
        <v>-2.8919008264462995</v>
      </c>
      <c r="L265" s="23">
        <f t="shared" si="47"/>
        <v>12.1080991735537</v>
      </c>
      <c r="M265" s="23">
        <f t="shared" si="48"/>
        <v>17.1080991735537</v>
      </c>
      <c r="N265">
        <f t="shared" si="49"/>
        <v>-84.353937596400783</v>
      </c>
      <c r="O265">
        <f t="shared" si="50"/>
        <v>-79.353937596400783</v>
      </c>
      <c r="P265">
        <f t="shared" si="56"/>
        <v>-5.6460624035992169</v>
      </c>
      <c r="Q265">
        <f t="shared" si="51"/>
        <v>14.353937596400783</v>
      </c>
    </row>
    <row r="266" spans="2:17" x14ac:dyDescent="0.25">
      <c r="B266" s="23">
        <v>257</v>
      </c>
      <c r="C266" s="3">
        <f t="shared" si="52"/>
        <v>9.4552529182879375E-2</v>
      </c>
      <c r="D266" s="13">
        <f t="shared" ref="D266:D329" si="57">DEGREES(ATAN(C266))</f>
        <v>5.4014025555434682</v>
      </c>
      <c r="E266" s="12">
        <f t="shared" ref="E266:E329" si="58">ROUND(D266,1)</f>
        <v>5.4</v>
      </c>
      <c r="F266" s="4">
        <f t="shared" ref="F266:F329" si="59">D266-3.624</f>
        <v>1.777402555543468</v>
      </c>
      <c r="G266" s="23">
        <f t="shared" si="53"/>
        <v>1.8</v>
      </c>
      <c r="H266" s="4">
        <f t="shared" si="54"/>
        <v>258.14625699397618</v>
      </c>
      <c r="I266" s="23">
        <f t="shared" ref="I266:I329" si="60">20*LOG10(H266)+20*LOG10($C$3*1000000000)-147.55</f>
        <v>123.91467669173699</v>
      </c>
      <c r="J266" s="23">
        <f>VLOOKUP(G266,'FS antenna gain'!$A$2:$B$902,2)</f>
        <v>27.419077984003529</v>
      </c>
      <c r="K266" s="29">
        <f>VLOOKUP(E266,'vehicle radar antenna gain'!$A$3:$M$903,11)</f>
        <v>-2.8919008264462995</v>
      </c>
      <c r="L266" s="23">
        <f t="shared" ref="L266:L329" si="61">$C$5+K266</f>
        <v>12.1080991735537</v>
      </c>
      <c r="M266" s="23">
        <f t="shared" ref="M266:M329" si="62">$C$4+K266</f>
        <v>17.1080991735537</v>
      </c>
      <c r="N266">
        <f t="shared" ref="N266:N329" si="63">L266-I266+J266</f>
        <v>-84.387499534179767</v>
      </c>
      <c r="O266">
        <f t="shared" ref="O266:O329" si="64">M266-I266+J266</f>
        <v>-79.387499534179767</v>
      </c>
      <c r="P266">
        <f t="shared" si="56"/>
        <v>-5.6125004658202329</v>
      </c>
      <c r="Q266">
        <f t="shared" ref="Q266:Q329" si="65">-(O266-$I$5)</f>
        <v>14.387499534179767</v>
      </c>
    </row>
    <row r="267" spans="2:17" x14ac:dyDescent="0.25">
      <c r="B267" s="23">
        <v>258</v>
      </c>
      <c r="C267" s="3">
        <f t="shared" ref="C267:C330" si="66">24.3/(B267)</f>
        <v>9.4186046511627916E-2</v>
      </c>
      <c r="D267" s="13">
        <f t="shared" si="57"/>
        <v>5.3805899930169296</v>
      </c>
      <c r="E267" s="12">
        <f t="shared" si="58"/>
        <v>5.4</v>
      </c>
      <c r="F267" s="4">
        <f t="shared" si="59"/>
        <v>1.7565899930169295</v>
      </c>
      <c r="G267" s="23">
        <f t="shared" ref="G267:G330" si="67">ROUND(F267,1)</f>
        <v>1.8</v>
      </c>
      <c r="H267" s="4">
        <f t="shared" ref="H267:H330" si="68">SQRT((B267)^2+(24.3)^2)</f>
        <v>259.14183375132626</v>
      </c>
      <c r="I267" s="23">
        <f t="shared" si="60"/>
        <v>123.94811059703028</v>
      </c>
      <c r="J267" s="23">
        <f>VLOOKUP(G267,'FS antenna gain'!$A$2:$B$902,2)</f>
        <v>27.419077984003529</v>
      </c>
      <c r="K267" s="29">
        <f>VLOOKUP(E267,'vehicle radar antenna gain'!$A$3:$M$903,11)</f>
        <v>-2.8919008264462995</v>
      </c>
      <c r="L267" s="23">
        <f t="shared" si="61"/>
        <v>12.1080991735537</v>
      </c>
      <c r="M267" s="23">
        <f t="shared" si="62"/>
        <v>17.1080991735537</v>
      </c>
      <c r="N267">
        <f t="shared" si="63"/>
        <v>-84.42093343947306</v>
      </c>
      <c r="O267">
        <f t="shared" si="64"/>
        <v>-79.42093343947306</v>
      </c>
      <c r="P267">
        <f t="shared" si="56"/>
        <v>-5.5790665605269396</v>
      </c>
      <c r="Q267">
        <f t="shared" si="65"/>
        <v>14.42093343947306</v>
      </c>
    </row>
    <row r="268" spans="2:17" x14ac:dyDescent="0.25">
      <c r="B268" s="23">
        <v>259</v>
      </c>
      <c r="C268" s="3">
        <f t="shared" si="66"/>
        <v>9.3822393822393824E-2</v>
      </c>
      <c r="D268" s="13">
        <f t="shared" si="57"/>
        <v>5.3599367374872076</v>
      </c>
      <c r="E268" s="12">
        <f t="shared" si="58"/>
        <v>5.4</v>
      </c>
      <c r="F268" s="4">
        <f t="shared" si="59"/>
        <v>1.7359367374872074</v>
      </c>
      <c r="G268" s="23">
        <f t="shared" si="67"/>
        <v>1.7</v>
      </c>
      <c r="H268" s="4">
        <f t="shared" si="68"/>
        <v>260.13744444043425</v>
      </c>
      <c r="I268" s="23">
        <f t="shared" si="60"/>
        <v>123.98141743413208</v>
      </c>
      <c r="J268" s="23">
        <f>VLOOKUP(G268,'FS antenna gain'!$A$2:$B$902,2)</f>
        <v>28.318399999999265</v>
      </c>
      <c r="K268" s="29">
        <f>VLOOKUP(E268,'vehicle radar antenna gain'!$A$3:$M$903,11)</f>
        <v>-2.8919008264462995</v>
      </c>
      <c r="L268" s="23">
        <f t="shared" si="61"/>
        <v>12.1080991735537</v>
      </c>
      <c r="M268" s="23">
        <f t="shared" si="62"/>
        <v>17.1080991735537</v>
      </c>
      <c r="N268">
        <f t="shared" si="63"/>
        <v>-83.554918260579115</v>
      </c>
      <c r="O268">
        <f t="shared" si="64"/>
        <v>-78.554918260579115</v>
      </c>
      <c r="P268">
        <f t="shared" si="56"/>
        <v>-6.4450817394208855</v>
      </c>
      <c r="Q268">
        <f t="shared" si="65"/>
        <v>13.554918260579115</v>
      </c>
    </row>
    <row r="269" spans="2:17" x14ac:dyDescent="0.25">
      <c r="B269" s="23">
        <v>260</v>
      </c>
      <c r="C269" s="3">
        <f t="shared" si="66"/>
        <v>9.3461538461538471E-2</v>
      </c>
      <c r="D269" s="13">
        <f t="shared" si="57"/>
        <v>5.3394409721426479</v>
      </c>
      <c r="E269" s="12">
        <f t="shared" si="58"/>
        <v>5.3</v>
      </c>
      <c r="F269" s="4">
        <f t="shared" si="59"/>
        <v>1.7154409721426478</v>
      </c>
      <c r="G269" s="23">
        <f t="shared" si="67"/>
        <v>1.7</v>
      </c>
      <c r="H269" s="4">
        <f t="shared" si="68"/>
        <v>261.13308867318977</v>
      </c>
      <c r="I269" s="23">
        <f t="shared" si="60"/>
        <v>124.01459815658552</v>
      </c>
      <c r="J269" s="23">
        <f>VLOOKUP(G269,'FS antenna gain'!$A$2:$B$902,2)</f>
        <v>28.318399999999265</v>
      </c>
      <c r="K269" s="29">
        <f>VLOOKUP(E269,'vehicle radar antenna gain'!$A$3:$M$903,11)</f>
        <v>-2.6816528925619991</v>
      </c>
      <c r="L269" s="23">
        <f t="shared" si="61"/>
        <v>12.318347107438001</v>
      </c>
      <c r="M269" s="23">
        <f t="shared" si="62"/>
        <v>17.318347107438001</v>
      </c>
      <c r="N269">
        <f t="shared" si="63"/>
        <v>-83.377851049148262</v>
      </c>
      <c r="O269">
        <f t="shared" si="64"/>
        <v>-78.377851049148262</v>
      </c>
      <c r="P269">
        <f t="shared" si="56"/>
        <v>-6.6221489508517379</v>
      </c>
      <c r="Q269">
        <f t="shared" si="65"/>
        <v>13.377851049148262</v>
      </c>
    </row>
    <row r="270" spans="2:17" x14ac:dyDescent="0.25">
      <c r="B270" s="23">
        <v>261</v>
      </c>
      <c r="C270" s="3">
        <f t="shared" si="66"/>
        <v>9.3103448275862075E-2</v>
      </c>
      <c r="D270" s="13">
        <f t="shared" si="57"/>
        <v>5.3191009076130893</v>
      </c>
      <c r="E270" s="12">
        <f t="shared" si="58"/>
        <v>5.3</v>
      </c>
      <c r="F270" s="4">
        <f t="shared" si="59"/>
        <v>1.6951009076130892</v>
      </c>
      <c r="G270" s="23">
        <f t="shared" si="67"/>
        <v>1.7</v>
      </c>
      <c r="H270" s="4">
        <f t="shared" si="68"/>
        <v>262.1287660673662</v>
      </c>
      <c r="I270" s="23">
        <f t="shared" si="60"/>
        <v>124.04765370734066</v>
      </c>
      <c r="J270" s="23">
        <f>VLOOKUP(G270,'FS antenna gain'!$A$2:$B$902,2)</f>
        <v>28.318399999999265</v>
      </c>
      <c r="K270" s="29">
        <f>VLOOKUP(E270,'vehicle radar antenna gain'!$A$3:$M$903,11)</f>
        <v>-2.6816528925619991</v>
      </c>
      <c r="L270" s="23">
        <f t="shared" si="61"/>
        <v>12.318347107438001</v>
      </c>
      <c r="M270" s="23">
        <f t="shared" si="62"/>
        <v>17.318347107438001</v>
      </c>
      <c r="N270">
        <f t="shared" si="63"/>
        <v>-83.410906599903399</v>
      </c>
      <c r="O270">
        <f t="shared" si="64"/>
        <v>-78.410906599903399</v>
      </c>
      <c r="P270">
        <f t="shared" si="56"/>
        <v>-6.5890934000966013</v>
      </c>
      <c r="Q270">
        <f t="shared" si="65"/>
        <v>13.410906599903399</v>
      </c>
    </row>
    <row r="271" spans="2:17" x14ac:dyDescent="0.25">
      <c r="B271" s="23">
        <v>262</v>
      </c>
      <c r="C271" s="3">
        <f t="shared" si="66"/>
        <v>9.2748091603053431E-2</v>
      </c>
      <c r="D271" s="13">
        <f t="shared" si="57"/>
        <v>5.2989147814552275</v>
      </c>
      <c r="E271" s="12">
        <f t="shared" si="58"/>
        <v>5.3</v>
      </c>
      <c r="F271" s="4">
        <f t="shared" si="59"/>
        <v>1.6749147814552274</v>
      </c>
      <c r="G271" s="23">
        <f t="shared" si="67"/>
        <v>1.7</v>
      </c>
      <c r="H271" s="4">
        <f t="shared" si="68"/>
        <v>263.12447624650963</v>
      </c>
      <c r="I271" s="23">
        <f t="shared" si="60"/>
        <v>124.08058501890889</v>
      </c>
      <c r="J271" s="23">
        <f>VLOOKUP(G271,'FS antenna gain'!$A$2:$B$902,2)</f>
        <v>28.318399999999265</v>
      </c>
      <c r="K271" s="29">
        <f>VLOOKUP(E271,'vehicle radar antenna gain'!$A$3:$M$903,11)</f>
        <v>-2.6816528925619991</v>
      </c>
      <c r="L271" s="23">
        <f t="shared" si="61"/>
        <v>12.318347107438001</v>
      </c>
      <c r="M271" s="23">
        <f t="shared" si="62"/>
        <v>17.318347107438001</v>
      </c>
      <c r="N271">
        <f t="shared" si="63"/>
        <v>-83.443837911471633</v>
      </c>
      <c r="O271">
        <f t="shared" si="64"/>
        <v>-78.443837911471633</v>
      </c>
      <c r="P271">
        <f t="shared" si="56"/>
        <v>-6.5561620885283673</v>
      </c>
      <c r="Q271">
        <f t="shared" si="65"/>
        <v>13.443837911471633</v>
      </c>
    </row>
    <row r="272" spans="2:17" x14ac:dyDescent="0.25">
      <c r="B272" s="23">
        <v>263</v>
      </c>
      <c r="C272" s="3">
        <f t="shared" si="66"/>
        <v>9.2395437262357411E-2</v>
      </c>
      <c r="D272" s="13">
        <f t="shared" si="57"/>
        <v>5.278880857649475</v>
      </c>
      <c r="E272" s="12">
        <f t="shared" si="58"/>
        <v>5.3</v>
      </c>
      <c r="F272" s="4">
        <f t="shared" si="59"/>
        <v>1.6548808576494749</v>
      </c>
      <c r="G272" s="23">
        <f t="shared" si="67"/>
        <v>1.7</v>
      </c>
      <c r="H272" s="4">
        <f t="shared" si="68"/>
        <v>264.12021883983061</v>
      </c>
      <c r="I272" s="23">
        <f t="shared" si="60"/>
        <v>124.11339301351518</v>
      </c>
      <c r="J272" s="23">
        <f>VLOOKUP(G272,'FS antenna gain'!$A$2:$B$902,2)</f>
        <v>28.318399999999265</v>
      </c>
      <c r="K272" s="29">
        <f>VLOOKUP(E272,'vehicle radar antenna gain'!$A$3:$M$903,11)</f>
        <v>-2.6816528925619991</v>
      </c>
      <c r="L272" s="23">
        <f t="shared" si="61"/>
        <v>12.318347107438001</v>
      </c>
      <c r="M272" s="23">
        <f t="shared" si="62"/>
        <v>17.318347107438001</v>
      </c>
      <c r="N272">
        <f t="shared" si="63"/>
        <v>-83.47664590607792</v>
      </c>
      <c r="O272">
        <f t="shared" si="64"/>
        <v>-78.47664590607792</v>
      </c>
      <c r="P272">
        <f t="shared" si="56"/>
        <v>-6.5233540939220802</v>
      </c>
      <c r="Q272">
        <f t="shared" si="65"/>
        <v>13.47664590607792</v>
      </c>
    </row>
    <row r="273" spans="2:17" x14ac:dyDescent="0.25">
      <c r="B273" s="23">
        <v>264</v>
      </c>
      <c r="C273" s="3">
        <f t="shared" si="66"/>
        <v>9.2045454545454541E-2</v>
      </c>
      <c r="D273" s="13">
        <f t="shared" si="57"/>
        <v>5.2589974261080306</v>
      </c>
      <c r="E273" s="12">
        <f t="shared" si="58"/>
        <v>5.3</v>
      </c>
      <c r="F273" s="4">
        <f t="shared" si="59"/>
        <v>1.6349974261080304</v>
      </c>
      <c r="G273" s="23">
        <f t="shared" si="67"/>
        <v>1.6</v>
      </c>
      <c r="H273" s="4">
        <f t="shared" si="68"/>
        <v>265.1159934820983</v>
      </c>
      <c r="I273" s="23">
        <f t="shared" si="60"/>
        <v>124.14607860324725</v>
      </c>
      <c r="J273" s="23">
        <f>VLOOKUP(G273,'FS antenna gain'!$A$2:$B$902,2)</f>
        <v>28.318399999999265</v>
      </c>
      <c r="K273" s="29">
        <f>VLOOKUP(E273,'vehicle radar antenna gain'!$A$3:$M$903,11)</f>
        <v>-2.6816528925619991</v>
      </c>
      <c r="L273" s="23">
        <f t="shared" si="61"/>
        <v>12.318347107438001</v>
      </c>
      <c r="M273" s="23">
        <f t="shared" si="62"/>
        <v>17.318347107438001</v>
      </c>
      <c r="N273">
        <f t="shared" si="63"/>
        <v>-83.509331495809988</v>
      </c>
      <c r="O273">
        <f t="shared" si="64"/>
        <v>-78.509331495809988</v>
      </c>
      <c r="P273">
        <f>-(N273-$I$4)</f>
        <v>-6.4906685041900118</v>
      </c>
      <c r="Q273">
        <f t="shared" si="65"/>
        <v>13.509331495809988</v>
      </c>
    </row>
    <row r="274" spans="2:17" x14ac:dyDescent="0.25">
      <c r="B274" s="23">
        <v>265</v>
      </c>
      <c r="C274" s="3">
        <f t="shared" si="66"/>
        <v>9.1698113207547172E-2</v>
      </c>
      <c r="D274" s="13">
        <f t="shared" si="57"/>
        <v>5.2392628021938679</v>
      </c>
      <c r="E274" s="12">
        <f t="shared" si="58"/>
        <v>5.2</v>
      </c>
      <c r="F274" s="4">
        <f t="shared" si="59"/>
        <v>1.6152628021938678</v>
      </c>
      <c r="G274" s="23">
        <f t="shared" si="67"/>
        <v>1.6</v>
      </c>
      <c r="H274" s="4">
        <f t="shared" si="68"/>
        <v>266.111799813537</v>
      </c>
      <c r="I274" s="23">
        <f t="shared" si="60"/>
        <v>124.17864269020214</v>
      </c>
      <c r="J274" s="23">
        <f>VLOOKUP(G274,'FS antenna gain'!$A$2:$B$902,2)</f>
        <v>28.318399999999265</v>
      </c>
      <c r="K274" s="29">
        <f>VLOOKUP(E274,'vehicle radar antenna gain'!$A$3:$M$903,11)</f>
        <v>-2.6816528925619991</v>
      </c>
      <c r="L274" s="23">
        <f t="shared" si="61"/>
        <v>12.318347107438001</v>
      </c>
      <c r="M274" s="23">
        <f t="shared" si="62"/>
        <v>17.318347107438001</v>
      </c>
      <c r="N274">
        <f t="shared" si="63"/>
        <v>-83.54189558276488</v>
      </c>
      <c r="O274">
        <f t="shared" si="64"/>
        <v>-78.54189558276488</v>
      </c>
      <c r="P274">
        <f t="shared" ref="P274:P304" si="69">-(N274-$I$4)</f>
        <v>-6.4581044172351199</v>
      </c>
      <c r="Q274">
        <f t="shared" si="65"/>
        <v>13.54189558276488</v>
      </c>
    </row>
    <row r="275" spans="2:17" x14ac:dyDescent="0.25">
      <c r="B275" s="23">
        <v>266</v>
      </c>
      <c r="C275" s="3">
        <f t="shared" si="66"/>
        <v>9.1353383458646617E-2</v>
      </c>
      <c r="D275" s="13">
        <f t="shared" si="57"/>
        <v>5.219675326250357</v>
      </c>
      <c r="E275" s="12">
        <f t="shared" si="58"/>
        <v>5.2</v>
      </c>
      <c r="F275" s="4">
        <f t="shared" si="59"/>
        <v>1.5956753262503569</v>
      </c>
      <c r="G275" s="23">
        <f t="shared" si="67"/>
        <v>1.6</v>
      </c>
      <c r="H275" s="4">
        <f t="shared" si="68"/>
        <v>267.10763747972464</v>
      </c>
      <c r="I275" s="23">
        <f t="shared" si="60"/>
        <v>124.21108616663042</v>
      </c>
      <c r="J275" s="23">
        <f>VLOOKUP(G275,'FS antenna gain'!$A$2:$B$902,2)</f>
        <v>28.318399999999265</v>
      </c>
      <c r="K275" s="29">
        <f>VLOOKUP(E275,'vehicle radar antenna gain'!$A$3:$M$903,11)</f>
        <v>-2.6816528925619991</v>
      </c>
      <c r="L275" s="23">
        <f t="shared" si="61"/>
        <v>12.318347107438001</v>
      </c>
      <c r="M275" s="23">
        <f t="shared" si="62"/>
        <v>17.318347107438001</v>
      </c>
      <c r="N275">
        <f t="shared" si="63"/>
        <v>-83.574339059193164</v>
      </c>
      <c r="O275">
        <f t="shared" si="64"/>
        <v>-78.574339059193164</v>
      </c>
      <c r="P275">
        <f t="shared" si="69"/>
        <v>-6.4256609408068357</v>
      </c>
      <c r="Q275">
        <f t="shared" si="65"/>
        <v>13.574339059193164</v>
      </c>
    </row>
    <row r="276" spans="2:17" x14ac:dyDescent="0.25">
      <c r="B276" s="23">
        <v>267</v>
      </c>
      <c r="C276" s="3">
        <f t="shared" si="66"/>
        <v>9.1011235955056183E-2</v>
      </c>
      <c r="D276" s="13">
        <f t="shared" si="57"/>
        <v>5.2002333631412574</v>
      </c>
      <c r="E276" s="12">
        <f t="shared" si="58"/>
        <v>5.2</v>
      </c>
      <c r="F276" s="4">
        <f t="shared" si="59"/>
        <v>1.5762333631412573</v>
      </c>
      <c r="G276" s="23">
        <f t="shared" si="67"/>
        <v>1.6</v>
      </c>
      <c r="H276" s="4">
        <f t="shared" si="68"/>
        <v>268.10350613149393</v>
      </c>
      <c r="I276" s="23">
        <f t="shared" si="60"/>
        <v>124.24340991507722</v>
      </c>
      <c r="J276" s="23">
        <f>VLOOKUP(G276,'FS antenna gain'!$A$2:$B$902,2)</f>
        <v>28.318399999999265</v>
      </c>
      <c r="K276" s="29">
        <f>VLOOKUP(E276,'vehicle radar antenna gain'!$A$3:$M$903,11)</f>
        <v>-2.6816528925619991</v>
      </c>
      <c r="L276" s="23">
        <f t="shared" si="61"/>
        <v>12.318347107438001</v>
      </c>
      <c r="M276" s="23">
        <f t="shared" si="62"/>
        <v>17.318347107438001</v>
      </c>
      <c r="N276">
        <f t="shared" si="63"/>
        <v>-83.606662807639964</v>
      </c>
      <c r="O276">
        <f t="shared" si="64"/>
        <v>-78.606662807639964</v>
      </c>
      <c r="P276">
        <f t="shared" si="69"/>
        <v>-6.3933371923600362</v>
      </c>
      <c r="Q276">
        <f t="shared" si="65"/>
        <v>13.606662807639964</v>
      </c>
    </row>
    <row r="277" spans="2:17" x14ac:dyDescent="0.25">
      <c r="B277" s="23">
        <v>268</v>
      </c>
      <c r="C277" s="3">
        <f t="shared" si="66"/>
        <v>9.0671641791044782E-2</v>
      </c>
      <c r="D277" s="13">
        <f t="shared" si="57"/>
        <v>5.1809353018007958</v>
      </c>
      <c r="E277" s="12">
        <f t="shared" si="58"/>
        <v>5.2</v>
      </c>
      <c r="F277" s="4">
        <f t="shared" si="59"/>
        <v>1.5569353018007956</v>
      </c>
      <c r="G277" s="23">
        <f t="shared" si="67"/>
        <v>1.6</v>
      </c>
      <c r="H277" s="4">
        <f t="shared" si="68"/>
        <v>269.09940542483554</v>
      </c>
      <c r="I277" s="23">
        <f t="shared" si="60"/>
        <v>124.27561480852171</v>
      </c>
      <c r="J277" s="23">
        <f>VLOOKUP(G277,'FS antenna gain'!$A$2:$B$902,2)</f>
        <v>28.318399999999265</v>
      </c>
      <c r="K277" s="29">
        <f>VLOOKUP(E277,'vehicle radar antenna gain'!$A$3:$M$903,11)</f>
        <v>-2.6816528925619991</v>
      </c>
      <c r="L277" s="23">
        <f t="shared" si="61"/>
        <v>12.318347107438001</v>
      </c>
      <c r="M277" s="23">
        <f t="shared" si="62"/>
        <v>17.318347107438001</v>
      </c>
      <c r="N277">
        <f t="shared" si="63"/>
        <v>-83.63886770108445</v>
      </c>
      <c r="O277">
        <f t="shared" si="64"/>
        <v>-78.63886770108445</v>
      </c>
      <c r="P277">
        <f t="shared" si="69"/>
        <v>-6.3611322989155497</v>
      </c>
      <c r="Q277">
        <f t="shared" si="65"/>
        <v>13.63886770108445</v>
      </c>
    </row>
    <row r="278" spans="2:17" x14ac:dyDescent="0.25">
      <c r="B278" s="23">
        <v>269</v>
      </c>
      <c r="C278" s="3">
        <f t="shared" si="66"/>
        <v>9.0334572490706325E-2</v>
      </c>
      <c r="D278" s="13">
        <f t="shared" si="57"/>
        <v>5.1617795547936067</v>
      </c>
      <c r="E278" s="12">
        <f t="shared" si="58"/>
        <v>5.2</v>
      </c>
      <c r="F278" s="4">
        <f t="shared" si="59"/>
        <v>1.5377795547936066</v>
      </c>
      <c r="G278" s="23">
        <f t="shared" si="67"/>
        <v>1.5</v>
      </c>
      <c r="H278" s="4">
        <f t="shared" si="68"/>
        <v>270.09533502080336</v>
      </c>
      <c r="I278" s="23">
        <f t="shared" si="60"/>
        <v>124.30770171051296</v>
      </c>
      <c r="J278" s="23">
        <f>VLOOKUP(G278,'FS antenna gain'!$A$2:$B$902,2)</f>
        <v>30.217343749999181</v>
      </c>
      <c r="K278" s="29">
        <f>VLOOKUP(E278,'vehicle radar antenna gain'!$A$3:$M$903,11)</f>
        <v>-2.6816528925619991</v>
      </c>
      <c r="L278" s="23">
        <f t="shared" si="61"/>
        <v>12.318347107438001</v>
      </c>
      <c r="M278" s="23">
        <f t="shared" si="62"/>
        <v>17.318347107438001</v>
      </c>
      <c r="N278">
        <f t="shared" si="63"/>
        <v>-81.772010853075784</v>
      </c>
      <c r="O278">
        <f t="shared" si="64"/>
        <v>-76.772010853075784</v>
      </c>
      <c r="P278">
        <f t="shared" si="69"/>
        <v>-8.2279891469242159</v>
      </c>
      <c r="Q278">
        <f t="shared" si="65"/>
        <v>11.772010853075784</v>
      </c>
    </row>
    <row r="279" spans="2:17" x14ac:dyDescent="0.25">
      <c r="B279" s="23">
        <v>270</v>
      </c>
      <c r="C279" s="3">
        <f t="shared" si="66"/>
        <v>0.09</v>
      </c>
      <c r="D279" s="13">
        <f t="shared" si="57"/>
        <v>5.1427645578842416</v>
      </c>
      <c r="E279" s="12">
        <f t="shared" si="58"/>
        <v>5.0999999999999996</v>
      </c>
      <c r="F279" s="4">
        <f t="shared" si="59"/>
        <v>1.5187645578842415</v>
      </c>
      <c r="G279" s="23">
        <f t="shared" si="67"/>
        <v>1.5</v>
      </c>
      <c r="H279" s="4">
        <f t="shared" si="68"/>
        <v>271.09129458542191</v>
      </c>
      <c r="I279" s="23">
        <f t="shared" si="60"/>
        <v>124.33967147530456</v>
      </c>
      <c r="J279" s="23">
        <f>VLOOKUP(G279,'FS antenna gain'!$A$2:$B$902,2)</f>
        <v>30.217343749999181</v>
      </c>
      <c r="K279" s="29">
        <f>VLOOKUP(E279,'vehicle radar antenna gain'!$A$3:$M$903,11)</f>
        <v>-2.4793388429751992</v>
      </c>
      <c r="L279" s="23">
        <f t="shared" si="61"/>
        <v>12.520661157024801</v>
      </c>
      <c r="M279" s="23">
        <f t="shared" si="62"/>
        <v>17.520661157024801</v>
      </c>
      <c r="N279">
        <f t="shared" si="63"/>
        <v>-81.601666568280564</v>
      </c>
      <c r="O279">
        <f t="shared" si="64"/>
        <v>-76.601666568280564</v>
      </c>
      <c r="P279">
        <f t="shared" si="69"/>
        <v>-8.3983334317194362</v>
      </c>
      <c r="Q279">
        <f t="shared" si="65"/>
        <v>11.601666568280564</v>
      </c>
    </row>
    <row r="280" spans="2:17" x14ac:dyDescent="0.25">
      <c r="B280" s="23">
        <v>271</v>
      </c>
      <c r="C280" s="3">
        <f t="shared" si="66"/>
        <v>8.9667896678966796E-2</v>
      </c>
      <c r="D280" s="13">
        <f t="shared" si="57"/>
        <v>5.1238887696160536</v>
      </c>
      <c r="E280" s="12">
        <f t="shared" si="58"/>
        <v>5.0999999999999996</v>
      </c>
      <c r="F280" s="4">
        <f t="shared" si="59"/>
        <v>1.4998887696160534</v>
      </c>
      <c r="G280" s="23">
        <f t="shared" si="67"/>
        <v>1.5</v>
      </c>
      <c r="H280" s="4">
        <f t="shared" si="68"/>
        <v>272.08728378959574</v>
      </c>
      <c r="I280" s="23">
        <f t="shared" si="60"/>
        <v>124.37152494798602</v>
      </c>
      <c r="J280" s="23">
        <f>VLOOKUP(G280,'FS antenna gain'!$A$2:$B$902,2)</f>
        <v>30.217343749999181</v>
      </c>
      <c r="K280" s="29">
        <f>VLOOKUP(E280,'vehicle radar antenna gain'!$A$3:$M$903,11)</f>
        <v>-2.4793388429751992</v>
      </c>
      <c r="L280" s="23">
        <f t="shared" si="61"/>
        <v>12.520661157024801</v>
      </c>
      <c r="M280" s="23">
        <f t="shared" si="62"/>
        <v>17.520661157024801</v>
      </c>
      <c r="N280">
        <f t="shared" si="63"/>
        <v>-81.633520040962026</v>
      </c>
      <c r="O280">
        <f t="shared" si="64"/>
        <v>-76.633520040962026</v>
      </c>
      <c r="P280">
        <f t="shared" si="69"/>
        <v>-8.3664799590379744</v>
      </c>
      <c r="Q280">
        <f t="shared" si="65"/>
        <v>11.633520040962026</v>
      </c>
    </row>
    <row r="281" spans="2:17" x14ac:dyDescent="0.25">
      <c r="B281" s="23">
        <v>272</v>
      </c>
      <c r="C281" s="3">
        <f t="shared" si="66"/>
        <v>8.9338235294117649E-2</v>
      </c>
      <c r="D281" s="13">
        <f t="shared" si="57"/>
        <v>5.1051506708991736</v>
      </c>
      <c r="E281" s="12">
        <f t="shared" si="58"/>
        <v>5.0999999999999996</v>
      </c>
      <c r="F281" s="4">
        <f t="shared" si="59"/>
        <v>1.4811506708991735</v>
      </c>
      <c r="G281" s="23">
        <f t="shared" si="67"/>
        <v>1.5</v>
      </c>
      <c r="H281" s="4">
        <f t="shared" si="68"/>
        <v>273.08330230902072</v>
      </c>
      <c r="I281" s="23">
        <f t="shared" si="60"/>
        <v>124.40326296461228</v>
      </c>
      <c r="J281" s="23">
        <f>VLOOKUP(G281,'FS antenna gain'!$A$2:$B$902,2)</f>
        <v>30.217343749999181</v>
      </c>
      <c r="K281" s="29">
        <f>VLOOKUP(E281,'vehicle radar antenna gain'!$A$3:$M$903,11)</f>
        <v>-2.4793388429751992</v>
      </c>
      <c r="L281" s="23">
        <f t="shared" si="61"/>
        <v>12.520661157024801</v>
      </c>
      <c r="M281" s="23">
        <f t="shared" si="62"/>
        <v>17.520661157024801</v>
      </c>
      <c r="N281">
        <f t="shared" si="63"/>
        <v>-81.665258057588289</v>
      </c>
      <c r="O281">
        <f t="shared" si="64"/>
        <v>-76.665258057588289</v>
      </c>
      <c r="P281">
        <f t="shared" si="69"/>
        <v>-8.3347419424117106</v>
      </c>
      <c r="Q281">
        <f t="shared" si="65"/>
        <v>11.665258057588289</v>
      </c>
    </row>
    <row r="282" spans="2:17" x14ac:dyDescent="0.25">
      <c r="B282" s="23">
        <v>273</v>
      </c>
      <c r="C282" s="3">
        <f t="shared" si="66"/>
        <v>8.9010989010989014E-2</v>
      </c>
      <c r="D282" s="13">
        <f t="shared" si="57"/>
        <v>5.0865487646073895</v>
      </c>
      <c r="E282" s="12">
        <f t="shared" si="58"/>
        <v>5.0999999999999996</v>
      </c>
      <c r="F282" s="4">
        <f t="shared" si="59"/>
        <v>1.4625487646073894</v>
      </c>
      <c r="G282" s="23">
        <f t="shared" si="67"/>
        <v>1.5</v>
      </c>
      <c r="H282" s="4">
        <f t="shared" si="68"/>
        <v>274.07934982409751</v>
      </c>
      <c r="I282" s="23">
        <f t="shared" si="60"/>
        <v>124.43488635233092</v>
      </c>
      <c r="J282" s="23">
        <f>VLOOKUP(G282,'FS antenna gain'!$A$2:$B$902,2)</f>
        <v>30.217343749999181</v>
      </c>
      <c r="K282" s="29">
        <f>VLOOKUP(E282,'vehicle radar antenna gain'!$A$3:$M$903,11)</f>
        <v>-2.4793388429751992</v>
      </c>
      <c r="L282" s="23">
        <f t="shared" si="61"/>
        <v>12.520661157024801</v>
      </c>
      <c r="M282" s="23">
        <f t="shared" si="62"/>
        <v>17.520661157024801</v>
      </c>
      <c r="N282">
        <f t="shared" si="63"/>
        <v>-81.696881445306929</v>
      </c>
      <c r="O282">
        <f t="shared" si="64"/>
        <v>-76.696881445306929</v>
      </c>
      <c r="P282">
        <f t="shared" si="69"/>
        <v>-8.3031185546930715</v>
      </c>
      <c r="Q282">
        <f t="shared" si="65"/>
        <v>11.696881445306929</v>
      </c>
    </row>
    <row r="283" spans="2:17" x14ac:dyDescent="0.25">
      <c r="B283" s="23">
        <v>274</v>
      </c>
      <c r="C283" s="3">
        <f t="shared" si="66"/>
        <v>8.8686131386861322E-2</v>
      </c>
      <c r="D283" s="13">
        <f t="shared" si="57"/>
        <v>5.0680815751836832</v>
      </c>
      <c r="E283" s="12">
        <f t="shared" si="58"/>
        <v>5.0999999999999996</v>
      </c>
      <c r="F283" s="4">
        <f t="shared" si="59"/>
        <v>1.4440815751836831</v>
      </c>
      <c r="G283" s="23">
        <f t="shared" si="67"/>
        <v>1.4</v>
      </c>
      <c r="H283" s="4">
        <f t="shared" si="68"/>
        <v>275.07542601984642</v>
      </c>
      <c r="I283" s="23">
        <f t="shared" si="60"/>
        <v>124.46639592950703</v>
      </c>
      <c r="J283" s="23">
        <f>VLOOKUP(G283,'FS antenna gain'!$A$2:$B$902,2)</f>
        <v>33.647693750000954</v>
      </c>
      <c r="K283" s="29">
        <f>VLOOKUP(E283,'vehicle radar antenna gain'!$A$3:$M$903,11)</f>
        <v>-2.4793388429751992</v>
      </c>
      <c r="L283" s="23">
        <f t="shared" si="61"/>
        <v>12.520661157024801</v>
      </c>
      <c r="M283" s="23">
        <f t="shared" si="62"/>
        <v>17.520661157024801</v>
      </c>
      <c r="N283">
        <f t="shared" si="63"/>
        <v>-78.298041022481272</v>
      </c>
      <c r="O283">
        <f t="shared" si="64"/>
        <v>-73.298041022481272</v>
      </c>
      <c r="P283">
        <f t="shared" si="69"/>
        <v>-11.701958977518728</v>
      </c>
      <c r="Q283">
        <f t="shared" si="65"/>
        <v>8.2980410224812715</v>
      </c>
    </row>
    <row r="284" spans="2:17" x14ac:dyDescent="0.25">
      <c r="B284" s="23">
        <v>275</v>
      </c>
      <c r="C284" s="3">
        <f t="shared" si="66"/>
        <v>8.8363636363636366E-2</v>
      </c>
      <c r="D284" s="13">
        <f t="shared" si="57"/>
        <v>5.0497476482542121</v>
      </c>
      <c r="E284" s="12">
        <f t="shared" si="58"/>
        <v>5</v>
      </c>
      <c r="F284" s="4">
        <f t="shared" si="59"/>
        <v>1.425747648254212</v>
      </c>
      <c r="G284" s="23">
        <f t="shared" si="67"/>
        <v>1.4</v>
      </c>
      <c r="H284" s="4">
        <f t="shared" si="68"/>
        <v>276.0715305858248</v>
      </c>
      <c r="I284" s="23">
        <f t="shared" si="60"/>
        <v>124.49779250584612</v>
      </c>
      <c r="J284" s="23">
        <f>VLOOKUP(G284,'FS antenna gain'!$A$2:$B$902,2)</f>
        <v>33.647693750000954</v>
      </c>
      <c r="K284" s="29">
        <f>VLOOKUP(E284,'vehicle radar antenna gain'!$A$3:$M$903,11)</f>
        <v>-2.4793388429751992</v>
      </c>
      <c r="L284" s="23">
        <f t="shared" si="61"/>
        <v>12.520661157024801</v>
      </c>
      <c r="M284" s="23">
        <f t="shared" si="62"/>
        <v>17.520661157024801</v>
      </c>
      <c r="N284">
        <f t="shared" si="63"/>
        <v>-78.329437598820363</v>
      </c>
      <c r="O284">
        <f t="shared" si="64"/>
        <v>-73.329437598820363</v>
      </c>
      <c r="P284">
        <f t="shared" si="69"/>
        <v>-11.670562401179637</v>
      </c>
      <c r="Q284">
        <f t="shared" si="65"/>
        <v>8.3294375988203626</v>
      </c>
    </row>
    <row r="285" spans="2:17" x14ac:dyDescent="0.25">
      <c r="B285" s="23">
        <v>276</v>
      </c>
      <c r="C285" s="3">
        <f t="shared" si="66"/>
        <v>8.804347826086957E-2</v>
      </c>
      <c r="D285" s="13">
        <f t="shared" si="57"/>
        <v>5.0315455502505371</v>
      </c>
      <c r="E285" s="12">
        <f t="shared" si="58"/>
        <v>5</v>
      </c>
      <c r="F285" s="4">
        <f t="shared" si="59"/>
        <v>1.407545550250537</v>
      </c>
      <c r="G285" s="23">
        <f t="shared" si="67"/>
        <v>1.4</v>
      </c>
      <c r="H285" s="4">
        <f t="shared" si="68"/>
        <v>277.0676632160455</v>
      </c>
      <c r="I285" s="23">
        <f t="shared" si="60"/>
        <v>124.52907688251463</v>
      </c>
      <c r="J285" s="23">
        <f>VLOOKUP(G285,'FS antenna gain'!$A$2:$B$902,2)</f>
        <v>33.647693750000954</v>
      </c>
      <c r="K285" s="29">
        <f>VLOOKUP(E285,'vehicle radar antenna gain'!$A$3:$M$903,11)</f>
        <v>-2.4793388429751992</v>
      </c>
      <c r="L285" s="23">
        <f t="shared" si="61"/>
        <v>12.520661157024801</v>
      </c>
      <c r="M285" s="23">
        <f t="shared" si="62"/>
        <v>17.520661157024801</v>
      </c>
      <c r="N285">
        <f t="shared" si="63"/>
        <v>-78.360721975488872</v>
      </c>
      <c r="O285">
        <f t="shared" si="64"/>
        <v>-73.360721975488872</v>
      </c>
      <c r="P285">
        <f t="shared" si="69"/>
        <v>-11.639278024511128</v>
      </c>
      <c r="Q285">
        <f t="shared" si="65"/>
        <v>8.3607219754888717</v>
      </c>
    </row>
    <row r="286" spans="2:17" x14ac:dyDescent="0.25">
      <c r="B286" s="23">
        <v>277</v>
      </c>
      <c r="C286" s="3">
        <f t="shared" si="66"/>
        <v>8.7725631768953066E-2</v>
      </c>
      <c r="D286" s="13">
        <f t="shared" si="57"/>
        <v>5.0134738680398758</v>
      </c>
      <c r="E286" s="12">
        <f t="shared" si="58"/>
        <v>5</v>
      </c>
      <c r="F286" s="4">
        <f t="shared" si="59"/>
        <v>1.3894738680398757</v>
      </c>
      <c r="G286" s="23">
        <f t="shared" si="67"/>
        <v>1.4</v>
      </c>
      <c r="H286" s="4">
        <f t="shared" si="68"/>
        <v>278.06382360889739</v>
      </c>
      <c r="I286" s="23">
        <f t="shared" si="60"/>
        <v>124.56024985225889</v>
      </c>
      <c r="J286" s="23">
        <f>VLOOKUP(G286,'FS antenna gain'!$A$2:$B$902,2)</f>
        <v>33.647693750000954</v>
      </c>
      <c r="K286" s="29">
        <f>VLOOKUP(E286,'vehicle radar antenna gain'!$A$3:$M$903,11)</f>
        <v>-2.4793388429751992</v>
      </c>
      <c r="L286" s="23">
        <f t="shared" si="61"/>
        <v>12.520661157024801</v>
      </c>
      <c r="M286" s="23">
        <f t="shared" si="62"/>
        <v>17.520661157024801</v>
      </c>
      <c r="N286">
        <f t="shared" si="63"/>
        <v>-78.391894945233133</v>
      </c>
      <c r="O286">
        <f t="shared" si="64"/>
        <v>-73.391894945233133</v>
      </c>
      <c r="P286">
        <f t="shared" si="69"/>
        <v>-11.608105054766867</v>
      </c>
      <c r="Q286">
        <f t="shared" si="65"/>
        <v>8.3918949452331333</v>
      </c>
    </row>
    <row r="287" spans="2:17" x14ac:dyDescent="0.25">
      <c r="B287" s="23">
        <v>278</v>
      </c>
      <c r="C287" s="3">
        <f t="shared" si="66"/>
        <v>8.7410071942446044E-2</v>
      </c>
      <c r="D287" s="13">
        <f t="shared" si="57"/>
        <v>4.9955312085632064</v>
      </c>
      <c r="E287" s="12">
        <f t="shared" si="58"/>
        <v>5</v>
      </c>
      <c r="F287" s="4">
        <f t="shared" si="59"/>
        <v>1.3715312085632063</v>
      </c>
      <c r="G287" s="23">
        <f t="shared" si="67"/>
        <v>1.4</v>
      </c>
      <c r="H287" s="4">
        <f t="shared" si="68"/>
        <v>279.0600114670678</v>
      </c>
      <c r="I287" s="23">
        <f t="shared" si="60"/>
        <v>124.59131219952121</v>
      </c>
      <c r="J287" s="23">
        <f>VLOOKUP(G287,'FS antenna gain'!$A$2:$B$902,2)</f>
        <v>33.647693750000954</v>
      </c>
      <c r="K287" s="29">
        <f>VLOOKUP(E287,'vehicle radar antenna gain'!$A$3:$M$903,11)</f>
        <v>-2.4793388429751992</v>
      </c>
      <c r="L287" s="23">
        <f t="shared" si="61"/>
        <v>12.520661157024801</v>
      </c>
      <c r="M287" s="23">
        <f t="shared" si="62"/>
        <v>17.520661157024801</v>
      </c>
      <c r="N287">
        <f t="shared" si="63"/>
        <v>-78.422957292495454</v>
      </c>
      <c r="O287">
        <f t="shared" si="64"/>
        <v>-73.422957292495454</v>
      </c>
      <c r="P287">
        <f t="shared" si="69"/>
        <v>-11.577042707504546</v>
      </c>
      <c r="Q287">
        <f t="shared" si="65"/>
        <v>8.4229572924954539</v>
      </c>
    </row>
    <row r="288" spans="2:17" x14ac:dyDescent="0.25">
      <c r="B288" s="23">
        <v>279</v>
      </c>
      <c r="C288" s="3">
        <f t="shared" si="66"/>
        <v>8.7096774193548387E-2</v>
      </c>
      <c r="D288" s="13">
        <f t="shared" si="57"/>
        <v>4.9777161984809917</v>
      </c>
      <c r="E288" s="12">
        <f t="shared" si="58"/>
        <v>5</v>
      </c>
      <c r="F288" s="4">
        <f t="shared" si="59"/>
        <v>1.3537161984809916</v>
      </c>
      <c r="G288" s="23">
        <f t="shared" si="67"/>
        <v>1.4</v>
      </c>
      <c r="H288" s="4">
        <f t="shared" si="68"/>
        <v>280.05622649746607</v>
      </c>
      <c r="I288" s="23">
        <f t="shared" si="60"/>
        <v>124.62226470055475</v>
      </c>
      <c r="J288" s="23">
        <f>VLOOKUP(G288,'FS antenna gain'!$A$2:$B$902,2)</f>
        <v>33.647693750000954</v>
      </c>
      <c r="K288" s="29">
        <f>VLOOKUP(E288,'vehicle radar antenna gain'!$A$3:$M$903,11)</f>
        <v>-2.4793388429751992</v>
      </c>
      <c r="L288" s="23">
        <f t="shared" si="61"/>
        <v>12.520661157024801</v>
      </c>
      <c r="M288" s="23">
        <f t="shared" si="62"/>
        <v>17.520661157024801</v>
      </c>
      <c r="N288">
        <f t="shared" si="63"/>
        <v>-78.453909793528993</v>
      </c>
      <c r="O288">
        <f t="shared" si="64"/>
        <v>-73.453909793528993</v>
      </c>
      <c r="P288">
        <f t="shared" si="69"/>
        <v>-11.546090206471007</v>
      </c>
      <c r="Q288">
        <f t="shared" si="65"/>
        <v>8.4539097935289931</v>
      </c>
    </row>
    <row r="289" spans="2:17" x14ac:dyDescent="0.25">
      <c r="B289" s="23">
        <v>280</v>
      </c>
      <c r="C289" s="3">
        <f t="shared" si="66"/>
        <v>8.6785714285714285E-2</v>
      </c>
      <c r="D289" s="13">
        <f t="shared" si="57"/>
        <v>4.9600274838263889</v>
      </c>
      <c r="E289" s="12">
        <f t="shared" si="58"/>
        <v>5</v>
      </c>
      <c r="F289" s="4">
        <f t="shared" si="59"/>
        <v>1.3360274838263888</v>
      </c>
      <c r="G289" s="23">
        <f t="shared" si="67"/>
        <v>1.3</v>
      </c>
      <c r="H289" s="4">
        <f t="shared" si="68"/>
        <v>281.05246841114916</v>
      </c>
      <c r="I289" s="23">
        <f t="shared" si="60"/>
        <v>124.65310812353613</v>
      </c>
      <c r="J289" s="23">
        <f>VLOOKUP(G289,'FS antenna gain'!$A$2:$B$902,2)</f>
        <v>33.647693750000954</v>
      </c>
      <c r="K289" s="29">
        <f>VLOOKUP(E289,'vehicle radar antenna gain'!$A$3:$M$903,11)</f>
        <v>-2.4793388429751992</v>
      </c>
      <c r="L289" s="23">
        <f t="shared" si="61"/>
        <v>12.520661157024801</v>
      </c>
      <c r="M289" s="23">
        <f t="shared" si="62"/>
        <v>17.520661157024801</v>
      </c>
      <c r="N289">
        <f t="shared" si="63"/>
        <v>-78.48475321651037</v>
      </c>
      <c r="O289">
        <f t="shared" si="64"/>
        <v>-73.48475321651037</v>
      </c>
      <c r="P289">
        <f t="shared" si="69"/>
        <v>-11.51524678348963</v>
      </c>
      <c r="Q289">
        <f t="shared" si="65"/>
        <v>8.4847532165103701</v>
      </c>
    </row>
    <row r="290" spans="2:17" x14ac:dyDescent="0.25">
      <c r="B290" s="23">
        <v>281</v>
      </c>
      <c r="C290" s="3">
        <f t="shared" si="66"/>
        <v>8.6476868327402132E-2</v>
      </c>
      <c r="D290" s="13">
        <f t="shared" si="57"/>
        <v>4.9424637296657066</v>
      </c>
      <c r="E290" s="12">
        <f t="shared" si="58"/>
        <v>4.9000000000000004</v>
      </c>
      <c r="F290" s="4">
        <f t="shared" si="59"/>
        <v>1.3184637296657065</v>
      </c>
      <c r="G290" s="23">
        <f t="shared" si="67"/>
        <v>1.3</v>
      </c>
      <c r="H290" s="4">
        <f t="shared" si="68"/>
        <v>282.04873692324878</v>
      </c>
      <c r="I290" s="23">
        <f t="shared" si="60"/>
        <v>124.68384322867604</v>
      </c>
      <c r="J290" s="23">
        <f>VLOOKUP(G290,'FS antenna gain'!$A$2:$B$902,2)</f>
        <v>33.647693750000954</v>
      </c>
      <c r="K290" s="29">
        <f>VLOOKUP(E290,'vehicle radar antenna gain'!$A$3:$M$903,11)</f>
        <v>-2.3811570247933993</v>
      </c>
      <c r="L290" s="23">
        <f t="shared" si="61"/>
        <v>12.618842975206601</v>
      </c>
      <c r="M290" s="23">
        <f t="shared" si="62"/>
        <v>17.618842975206601</v>
      </c>
      <c r="N290">
        <f t="shared" si="63"/>
        <v>-78.417306503468481</v>
      </c>
      <c r="O290">
        <f t="shared" si="64"/>
        <v>-73.417306503468481</v>
      </c>
      <c r="P290">
        <f t="shared" si="69"/>
        <v>-11.582693496531519</v>
      </c>
      <c r="Q290">
        <f t="shared" si="65"/>
        <v>8.4173065034684811</v>
      </c>
    </row>
    <row r="291" spans="2:17" x14ac:dyDescent="0.25">
      <c r="B291" s="23">
        <v>282</v>
      </c>
      <c r="C291" s="3">
        <f t="shared" si="66"/>
        <v>8.6170212765957446E-2</v>
      </c>
      <c r="D291" s="13">
        <f t="shared" si="57"/>
        <v>4.925023619765982</v>
      </c>
      <c r="E291" s="12">
        <f t="shared" si="58"/>
        <v>4.9000000000000004</v>
      </c>
      <c r="F291" s="4">
        <f t="shared" si="59"/>
        <v>1.3010236197659819</v>
      </c>
      <c r="G291" s="23">
        <f t="shared" si="67"/>
        <v>1.3</v>
      </c>
      <c r="H291" s="4">
        <f t="shared" si="68"/>
        <v>283.04503175289972</v>
      </c>
      <c r="I291" s="23">
        <f t="shared" si="60"/>
        <v>124.71447076832834</v>
      </c>
      <c r="J291" s="23">
        <f>VLOOKUP(G291,'FS antenna gain'!$A$2:$B$902,2)</f>
        <v>33.647693750000954</v>
      </c>
      <c r="K291" s="29">
        <f>VLOOKUP(E291,'vehicle radar antenna gain'!$A$3:$M$903,11)</f>
        <v>-2.3811570247933993</v>
      </c>
      <c r="L291" s="23">
        <f t="shared" si="61"/>
        <v>12.618842975206601</v>
      </c>
      <c r="M291" s="23">
        <f t="shared" si="62"/>
        <v>17.618842975206601</v>
      </c>
      <c r="N291">
        <f t="shared" si="63"/>
        <v>-78.447934043120782</v>
      </c>
      <c r="O291">
        <f t="shared" si="64"/>
        <v>-73.447934043120782</v>
      </c>
      <c r="P291">
        <f t="shared" si="69"/>
        <v>-11.552065956879218</v>
      </c>
      <c r="Q291">
        <f t="shared" si="65"/>
        <v>8.4479340431207817</v>
      </c>
    </row>
    <row r="292" spans="2:17" x14ac:dyDescent="0.25">
      <c r="B292" s="23">
        <v>283</v>
      </c>
      <c r="C292" s="3">
        <f t="shared" si="66"/>
        <v>8.5865724381625444E-2</v>
      </c>
      <c r="D292" s="13">
        <f t="shared" si="57"/>
        <v>4.9077058562694686</v>
      </c>
      <c r="E292" s="12">
        <f t="shared" si="58"/>
        <v>4.9000000000000004</v>
      </c>
      <c r="F292" s="4">
        <f t="shared" si="59"/>
        <v>1.2837058562694685</v>
      </c>
      <c r="G292" s="23">
        <f t="shared" si="67"/>
        <v>1.3</v>
      </c>
      <c r="H292" s="4">
        <f t="shared" si="68"/>
        <v>284.04135262316998</v>
      </c>
      <c r="I292" s="23">
        <f t="shared" si="60"/>
        <v>124.74499148709657</v>
      </c>
      <c r="J292" s="23">
        <f>VLOOKUP(G292,'FS antenna gain'!$A$2:$B$902,2)</f>
        <v>33.647693750000954</v>
      </c>
      <c r="K292" s="29">
        <f>VLOOKUP(E292,'vehicle radar antenna gain'!$A$3:$M$903,11)</f>
        <v>-2.3811570247933993</v>
      </c>
      <c r="L292" s="23">
        <f t="shared" si="61"/>
        <v>12.618842975206601</v>
      </c>
      <c r="M292" s="23">
        <f t="shared" si="62"/>
        <v>17.618842975206601</v>
      </c>
      <c r="N292">
        <f t="shared" si="63"/>
        <v>-78.478454761889012</v>
      </c>
      <c r="O292">
        <f t="shared" si="64"/>
        <v>-73.478454761889012</v>
      </c>
      <c r="P292">
        <f t="shared" si="69"/>
        <v>-11.521545238110988</v>
      </c>
      <c r="Q292">
        <f t="shared" si="65"/>
        <v>8.4784547618890116</v>
      </c>
    </row>
    <row r="293" spans="2:17" x14ac:dyDescent="0.25">
      <c r="B293" s="23">
        <v>284</v>
      </c>
      <c r="C293" s="3">
        <f t="shared" si="66"/>
        <v>8.5563380281690138E-2</v>
      </c>
      <c r="D293" s="13">
        <f t="shared" si="57"/>
        <v>4.8905091593748873</v>
      </c>
      <c r="E293" s="12">
        <f t="shared" si="58"/>
        <v>4.9000000000000004</v>
      </c>
      <c r="F293" s="4">
        <f t="shared" si="59"/>
        <v>1.2665091593748872</v>
      </c>
      <c r="G293" s="23">
        <f t="shared" si="67"/>
        <v>1.3</v>
      </c>
      <c r="H293" s="4">
        <f t="shared" si="68"/>
        <v>285.0376992609925</v>
      </c>
      <c r="I293" s="23">
        <f t="shared" si="60"/>
        <v>124.7754061219398</v>
      </c>
      <c r="J293" s="23">
        <f>VLOOKUP(G293,'FS antenna gain'!$A$2:$B$902,2)</f>
        <v>33.647693750000954</v>
      </c>
      <c r="K293" s="29">
        <f>VLOOKUP(E293,'vehicle radar antenna gain'!$A$3:$M$903,11)</f>
        <v>-2.3811570247933993</v>
      </c>
      <c r="L293" s="23">
        <f t="shared" si="61"/>
        <v>12.618842975206601</v>
      </c>
      <c r="M293" s="23">
        <f t="shared" si="62"/>
        <v>17.618842975206601</v>
      </c>
      <c r="N293">
        <f t="shared" si="63"/>
        <v>-78.508869396732237</v>
      </c>
      <c r="O293">
        <f t="shared" si="64"/>
        <v>-73.508869396732237</v>
      </c>
      <c r="P293">
        <f t="shared" si="69"/>
        <v>-11.491130603267763</v>
      </c>
      <c r="Q293">
        <f t="shared" si="65"/>
        <v>8.5088693967322371</v>
      </c>
    </row>
    <row r="294" spans="2:17" x14ac:dyDescent="0.25">
      <c r="B294" s="23">
        <v>285</v>
      </c>
      <c r="C294" s="3">
        <f t="shared" si="66"/>
        <v>8.5263157894736846E-2</v>
      </c>
      <c r="D294" s="13">
        <f t="shared" si="57"/>
        <v>4.8734322670252759</v>
      </c>
      <c r="E294" s="12">
        <f t="shared" si="58"/>
        <v>4.9000000000000004</v>
      </c>
      <c r="F294" s="4">
        <f t="shared" si="59"/>
        <v>1.2494322670252758</v>
      </c>
      <c r="G294" s="23">
        <f t="shared" si="67"/>
        <v>1.2</v>
      </c>
      <c r="H294" s="4">
        <f t="shared" si="68"/>
        <v>286.03407139709776</v>
      </c>
      <c r="I294" s="23">
        <f t="shared" si="60"/>
        <v>124.80571540227544</v>
      </c>
      <c r="J294" s="23">
        <f>VLOOKUP(G294,'FS antenna gain'!$A$2:$B$902,2)</f>
        <v>36.58799374999893</v>
      </c>
      <c r="K294" s="29">
        <f>VLOOKUP(E294,'vehicle radar antenna gain'!$A$3:$M$903,11)</f>
        <v>-2.3811570247933993</v>
      </c>
      <c r="L294" s="23">
        <f t="shared" si="61"/>
        <v>12.618842975206601</v>
      </c>
      <c r="M294" s="23">
        <f t="shared" si="62"/>
        <v>17.618842975206601</v>
      </c>
      <c r="N294">
        <f t="shared" si="63"/>
        <v>-75.598878677069905</v>
      </c>
      <c r="O294">
        <f t="shared" si="64"/>
        <v>-70.598878677069905</v>
      </c>
      <c r="P294">
        <f t="shared" si="69"/>
        <v>-14.401121322930095</v>
      </c>
      <c r="Q294">
        <f t="shared" si="65"/>
        <v>5.5988786770699051</v>
      </c>
    </row>
    <row r="295" spans="2:17" x14ac:dyDescent="0.25">
      <c r="B295" s="23">
        <v>286</v>
      </c>
      <c r="C295" s="3">
        <f t="shared" si="66"/>
        <v>8.4965034965034963E-2</v>
      </c>
      <c r="D295" s="13">
        <f t="shared" si="57"/>
        <v>4.8564739346022723</v>
      </c>
      <c r="E295" s="12">
        <f t="shared" si="58"/>
        <v>4.9000000000000004</v>
      </c>
      <c r="F295" s="4">
        <f t="shared" si="59"/>
        <v>1.2324739346022722</v>
      </c>
      <c r="G295" s="23">
        <f t="shared" si="67"/>
        <v>1.2</v>
      </c>
      <c r="H295" s="4">
        <f t="shared" si="68"/>
        <v>287.03046876594829</v>
      </c>
      <c r="I295" s="23">
        <f t="shared" si="60"/>
        <v>124.83592005008143</v>
      </c>
      <c r="J295" s="23">
        <f>VLOOKUP(G295,'FS antenna gain'!$A$2:$B$902,2)</f>
        <v>36.58799374999893</v>
      </c>
      <c r="K295" s="29">
        <f>VLOOKUP(E295,'vehicle radar antenna gain'!$A$3:$M$903,11)</f>
        <v>-2.3811570247933993</v>
      </c>
      <c r="L295" s="23">
        <f t="shared" si="61"/>
        <v>12.618842975206601</v>
      </c>
      <c r="M295" s="23">
        <f t="shared" si="62"/>
        <v>17.618842975206601</v>
      </c>
      <c r="N295">
        <f t="shared" si="63"/>
        <v>-75.629083324875893</v>
      </c>
      <c r="O295">
        <f t="shared" si="64"/>
        <v>-70.629083324875893</v>
      </c>
      <c r="P295">
        <f t="shared" si="69"/>
        <v>-14.370916675124107</v>
      </c>
      <c r="Q295">
        <f t="shared" si="65"/>
        <v>5.6290833248758929</v>
      </c>
    </row>
    <row r="296" spans="2:17" x14ac:dyDescent="0.25">
      <c r="B296" s="23">
        <v>287</v>
      </c>
      <c r="C296" s="3">
        <f t="shared" si="66"/>
        <v>8.4668989547038331E-2</v>
      </c>
      <c r="D296" s="13">
        <f t="shared" si="57"/>
        <v>4.83963293462668</v>
      </c>
      <c r="E296" s="12">
        <f t="shared" si="58"/>
        <v>4.8</v>
      </c>
      <c r="F296" s="4">
        <f t="shared" si="59"/>
        <v>1.2156329346266799</v>
      </c>
      <c r="G296" s="23">
        <f t="shared" si="67"/>
        <v>1.2</v>
      </c>
      <c r="H296" s="4">
        <f t="shared" si="68"/>
        <v>288.02689110567439</v>
      </c>
      <c r="I296" s="23">
        <f t="shared" si="60"/>
        <v>124.86602077999595</v>
      </c>
      <c r="J296" s="23">
        <f>VLOOKUP(G296,'FS antenna gain'!$A$2:$B$902,2)</f>
        <v>36.58799374999893</v>
      </c>
      <c r="K296" s="29">
        <f>VLOOKUP(E296,'vehicle radar antenna gain'!$A$3:$M$903,11)</f>
        <v>-2.1907438016528999</v>
      </c>
      <c r="L296" s="23">
        <f t="shared" si="61"/>
        <v>12.8092561983471</v>
      </c>
      <c r="M296" s="23">
        <f t="shared" si="62"/>
        <v>17.8092561983471</v>
      </c>
      <c r="N296">
        <f t="shared" si="63"/>
        <v>-75.46877083164992</v>
      </c>
      <c r="O296">
        <f t="shared" si="64"/>
        <v>-70.46877083164992</v>
      </c>
      <c r="P296">
        <f t="shared" si="69"/>
        <v>-14.53122916835008</v>
      </c>
      <c r="Q296">
        <f t="shared" si="65"/>
        <v>5.4687708316499197</v>
      </c>
    </row>
    <row r="297" spans="2:17" x14ac:dyDescent="0.25">
      <c r="B297" s="23">
        <v>288</v>
      </c>
      <c r="C297" s="3">
        <f t="shared" si="66"/>
        <v>8.4375000000000006E-2</v>
      </c>
      <c r="D297" s="13">
        <f t="shared" si="57"/>
        <v>4.8229080564651721</v>
      </c>
      <c r="E297" s="12">
        <f t="shared" si="58"/>
        <v>4.8</v>
      </c>
      <c r="F297" s="4">
        <f t="shared" si="59"/>
        <v>1.198908056465172</v>
      </c>
      <c r="G297" s="23">
        <f t="shared" si="67"/>
        <v>1.2</v>
      </c>
      <c r="H297" s="4">
        <f t="shared" si="68"/>
        <v>289.02333815801103</v>
      </c>
      <c r="I297" s="23">
        <f t="shared" si="60"/>
        <v>124.89601829941608</v>
      </c>
      <c r="J297" s="23">
        <f>VLOOKUP(G297,'FS antenna gain'!$A$2:$B$902,2)</f>
        <v>36.58799374999893</v>
      </c>
      <c r="K297" s="29">
        <f>VLOOKUP(E297,'vehicle radar antenna gain'!$A$3:$M$903,11)</f>
        <v>-2.1907438016528999</v>
      </c>
      <c r="L297" s="23">
        <f t="shared" si="61"/>
        <v>12.8092561983471</v>
      </c>
      <c r="M297" s="23">
        <f t="shared" si="62"/>
        <v>17.8092561983471</v>
      </c>
      <c r="N297">
        <f t="shared" si="63"/>
        <v>-75.498768351070055</v>
      </c>
      <c r="O297">
        <f t="shared" si="64"/>
        <v>-70.498768351070055</v>
      </c>
      <c r="P297">
        <f t="shared" si="69"/>
        <v>-14.501231648929945</v>
      </c>
      <c r="Q297">
        <f t="shared" si="65"/>
        <v>5.4987683510700549</v>
      </c>
    </row>
    <row r="298" spans="2:17" x14ac:dyDescent="0.25">
      <c r="B298" s="23">
        <v>289</v>
      </c>
      <c r="C298" s="3">
        <f t="shared" si="66"/>
        <v>8.408304498269896E-2</v>
      </c>
      <c r="D298" s="13">
        <f t="shared" si="57"/>
        <v>4.8062981060429779</v>
      </c>
      <c r="E298" s="12">
        <f t="shared" si="58"/>
        <v>4.8</v>
      </c>
      <c r="F298" s="4">
        <f t="shared" si="59"/>
        <v>1.1822981060429778</v>
      </c>
      <c r="G298" s="23">
        <f t="shared" si="67"/>
        <v>1.2</v>
      </c>
      <c r="H298" s="4">
        <f t="shared" si="68"/>
        <v>290.01980966823629</v>
      </c>
      <c r="I298" s="23">
        <f t="shared" si="60"/>
        <v>124.92591330859426</v>
      </c>
      <c r="J298" s="23">
        <f>VLOOKUP(G298,'FS antenna gain'!$A$2:$B$902,2)</f>
        <v>36.58799374999893</v>
      </c>
      <c r="K298" s="29">
        <f>VLOOKUP(E298,'vehicle radar antenna gain'!$A$3:$M$903,11)</f>
        <v>-2.1907438016528999</v>
      </c>
      <c r="L298" s="23">
        <f t="shared" si="61"/>
        <v>12.8092561983471</v>
      </c>
      <c r="M298" s="23">
        <f t="shared" si="62"/>
        <v>17.8092561983471</v>
      </c>
      <c r="N298">
        <f t="shared" si="63"/>
        <v>-75.528663360248231</v>
      </c>
      <c r="O298">
        <f t="shared" si="64"/>
        <v>-70.528663360248231</v>
      </c>
      <c r="P298">
        <f t="shared" si="69"/>
        <v>-14.471336639751769</v>
      </c>
      <c r="Q298">
        <f t="shared" si="65"/>
        <v>5.5286633602482311</v>
      </c>
    </row>
    <row r="299" spans="2:17" x14ac:dyDescent="0.25">
      <c r="B299" s="23">
        <v>290</v>
      </c>
      <c r="C299" s="3">
        <f t="shared" si="66"/>
        <v>8.3793103448275869E-2</v>
      </c>
      <c r="D299" s="13">
        <f t="shared" si="57"/>
        <v>4.7898019055624212</v>
      </c>
      <c r="E299" s="12">
        <f t="shared" si="58"/>
        <v>4.8</v>
      </c>
      <c r="F299" s="4">
        <f t="shared" si="59"/>
        <v>1.1658019055624211</v>
      </c>
      <c r="G299" s="23">
        <f t="shared" si="67"/>
        <v>1.2</v>
      </c>
      <c r="H299" s="4">
        <f t="shared" si="68"/>
        <v>291.01630538511068</v>
      </c>
      <c r="I299" s="23">
        <f t="shared" si="60"/>
        <v>124.95570650073341</v>
      </c>
      <c r="J299" s="23">
        <f>VLOOKUP(G299,'FS antenna gain'!$A$2:$B$902,2)</f>
        <v>36.58799374999893</v>
      </c>
      <c r="K299" s="29">
        <f>VLOOKUP(E299,'vehicle radar antenna gain'!$A$3:$M$903,11)</f>
        <v>-2.1907438016528999</v>
      </c>
      <c r="L299" s="23">
        <f t="shared" si="61"/>
        <v>12.8092561983471</v>
      </c>
      <c r="M299" s="23">
        <f t="shared" si="62"/>
        <v>17.8092561983471</v>
      </c>
      <c r="N299">
        <f t="shared" si="63"/>
        <v>-75.558456552387383</v>
      </c>
      <c r="O299">
        <f t="shared" si="64"/>
        <v>-70.558456552387383</v>
      </c>
      <c r="P299">
        <f t="shared" si="69"/>
        <v>-14.441543447612617</v>
      </c>
      <c r="Q299">
        <f t="shared" si="65"/>
        <v>5.5584565523873835</v>
      </c>
    </row>
    <row r="300" spans="2:17" x14ac:dyDescent="0.25">
      <c r="B300" s="23">
        <v>291</v>
      </c>
      <c r="C300" s="3">
        <f t="shared" si="66"/>
        <v>8.3505154639175266E-2</v>
      </c>
      <c r="D300" s="13">
        <f t="shared" si="57"/>
        <v>4.7734182932271612</v>
      </c>
      <c r="E300" s="12">
        <f t="shared" si="58"/>
        <v>4.8</v>
      </c>
      <c r="F300" s="4">
        <f t="shared" si="59"/>
        <v>1.149418293227161</v>
      </c>
      <c r="G300" s="23">
        <f t="shared" si="67"/>
        <v>1.1000000000000001</v>
      </c>
      <c r="H300" s="4">
        <f t="shared" si="68"/>
        <v>292.01282506081816</v>
      </c>
      <c r="I300" s="23">
        <f t="shared" si="60"/>
        <v>124.98539856208077</v>
      </c>
      <c r="J300" s="23">
        <f>VLOOKUP(G300,'FS antenna gain'!$A$2:$B$902,2)</f>
        <v>36.58799374999893</v>
      </c>
      <c r="K300" s="29">
        <f>VLOOKUP(E300,'vehicle radar antenna gain'!$A$3:$M$903,11)</f>
        <v>-2.1907438016528999</v>
      </c>
      <c r="L300" s="23">
        <f t="shared" si="61"/>
        <v>12.8092561983471</v>
      </c>
      <c r="M300" s="23">
        <f t="shared" si="62"/>
        <v>17.8092561983471</v>
      </c>
      <c r="N300">
        <f t="shared" si="63"/>
        <v>-75.588148613734745</v>
      </c>
      <c r="O300">
        <f t="shared" si="64"/>
        <v>-70.588148613734745</v>
      </c>
      <c r="P300">
        <f t="shared" si="69"/>
        <v>-14.411851386265255</v>
      </c>
      <c r="Q300">
        <f t="shared" si="65"/>
        <v>5.5881486137347451</v>
      </c>
    </row>
    <row r="301" spans="2:17" x14ac:dyDescent="0.25">
      <c r="B301" s="23">
        <v>292</v>
      </c>
      <c r="C301" s="3">
        <f t="shared" si="66"/>
        <v>8.3219178082191786E-2</v>
      </c>
      <c r="D301" s="13">
        <f t="shared" si="57"/>
        <v>4.7571461229720056</v>
      </c>
      <c r="E301" s="12">
        <f t="shared" si="58"/>
        <v>4.8</v>
      </c>
      <c r="F301" s="4">
        <f t="shared" si="59"/>
        <v>1.1331461229720055</v>
      </c>
      <c r="G301" s="23">
        <f t="shared" si="67"/>
        <v>1.1000000000000001</v>
      </c>
      <c r="H301" s="4">
        <f t="shared" si="68"/>
        <v>293.00936845090808</v>
      </c>
      <c r="I301" s="23">
        <f t="shared" si="60"/>
        <v>125.01499017201979</v>
      </c>
      <c r="J301" s="23">
        <f>VLOOKUP(G301,'FS antenna gain'!$A$2:$B$902,2)</f>
        <v>36.58799374999893</v>
      </c>
      <c r="K301" s="29">
        <f>VLOOKUP(E301,'vehicle radar antenna gain'!$A$3:$M$903,11)</f>
        <v>-2.1907438016528999</v>
      </c>
      <c r="L301" s="23">
        <f t="shared" si="61"/>
        <v>12.8092561983471</v>
      </c>
      <c r="M301" s="23">
        <f t="shared" si="62"/>
        <v>17.8092561983471</v>
      </c>
      <c r="N301">
        <f t="shared" si="63"/>
        <v>-75.617740223673763</v>
      </c>
      <c r="O301">
        <f t="shared" si="64"/>
        <v>-70.617740223673763</v>
      </c>
      <c r="P301">
        <f t="shared" si="69"/>
        <v>-14.382259776326237</v>
      </c>
      <c r="Q301">
        <f t="shared" si="65"/>
        <v>5.6177402236737635</v>
      </c>
    </row>
    <row r="302" spans="2:17" x14ac:dyDescent="0.25">
      <c r="B302" s="23">
        <v>293</v>
      </c>
      <c r="C302" s="3">
        <f t="shared" si="66"/>
        <v>8.2935153583617749E-2</v>
      </c>
      <c r="D302" s="13">
        <f t="shared" si="57"/>
        <v>4.7409842641981799</v>
      </c>
      <c r="E302" s="12">
        <f t="shared" si="58"/>
        <v>4.7</v>
      </c>
      <c r="F302" s="4">
        <f t="shared" si="59"/>
        <v>1.1169842641981798</v>
      </c>
      <c r="G302" s="23">
        <f t="shared" si="67"/>
        <v>1.1000000000000001</v>
      </c>
      <c r="H302" s="4">
        <f t="shared" si="68"/>
        <v>294.00593531423817</v>
      </c>
      <c r="I302" s="23">
        <f t="shared" si="60"/>
        <v>125.04448200316051</v>
      </c>
      <c r="J302" s="23">
        <f>VLOOKUP(G302,'FS antenna gain'!$A$2:$B$902,2)</f>
        <v>36.58799374999893</v>
      </c>
      <c r="K302" s="29">
        <f>VLOOKUP(E302,'vehicle radar antenna gain'!$A$3:$M$903,11)</f>
        <v>-2.1907438016528999</v>
      </c>
      <c r="L302" s="23">
        <f t="shared" si="61"/>
        <v>12.8092561983471</v>
      </c>
      <c r="M302" s="23">
        <f t="shared" si="62"/>
        <v>17.8092561983471</v>
      </c>
      <c r="N302">
        <f t="shared" si="63"/>
        <v>-75.647232054814481</v>
      </c>
      <c r="O302">
        <f t="shared" si="64"/>
        <v>-70.647232054814481</v>
      </c>
      <c r="P302">
        <f t="shared" si="69"/>
        <v>-14.352767945185519</v>
      </c>
      <c r="Q302">
        <f t="shared" si="65"/>
        <v>5.6472320548144808</v>
      </c>
    </row>
    <row r="303" spans="2:17" x14ac:dyDescent="0.25">
      <c r="B303" s="23">
        <v>294</v>
      </c>
      <c r="C303" s="3">
        <f t="shared" si="66"/>
        <v>8.2653061224489802E-2</v>
      </c>
      <c r="D303" s="13">
        <f t="shared" si="57"/>
        <v>4.7249316015138945</v>
      </c>
      <c r="E303" s="12">
        <f t="shared" si="58"/>
        <v>4.7</v>
      </c>
      <c r="F303" s="4">
        <f t="shared" si="59"/>
        <v>1.1009316015138944</v>
      </c>
      <c r="G303" s="23">
        <f t="shared" si="67"/>
        <v>1.1000000000000001</v>
      </c>
      <c r="H303" s="4">
        <f t="shared" si="68"/>
        <v>295.00252541291917</v>
      </c>
      <c r="I303" s="23">
        <f t="shared" si="60"/>
        <v>125.07387472142887</v>
      </c>
      <c r="J303" s="23">
        <f>VLOOKUP(G303,'FS antenna gain'!$A$2:$B$902,2)</f>
        <v>36.58799374999893</v>
      </c>
      <c r="K303" s="29">
        <f>VLOOKUP(E303,'vehicle radar antenna gain'!$A$3:$M$903,11)</f>
        <v>-2.1907438016528999</v>
      </c>
      <c r="L303" s="23">
        <f t="shared" si="61"/>
        <v>12.8092561983471</v>
      </c>
      <c r="M303" s="23">
        <f t="shared" si="62"/>
        <v>17.8092561983471</v>
      </c>
      <c r="N303">
        <f t="shared" si="63"/>
        <v>-75.676624773082835</v>
      </c>
      <c r="O303">
        <f t="shared" si="64"/>
        <v>-70.676624773082835</v>
      </c>
      <c r="P303">
        <f t="shared" si="69"/>
        <v>-14.323375226917165</v>
      </c>
      <c r="Q303">
        <f t="shared" si="65"/>
        <v>5.6766247730828354</v>
      </c>
    </row>
    <row r="304" spans="2:17" x14ac:dyDescent="0.25">
      <c r="B304" s="23">
        <v>295</v>
      </c>
      <c r="C304" s="3">
        <f t="shared" si="66"/>
        <v>8.2372881355932209E-2</v>
      </c>
      <c r="D304" s="13">
        <f t="shared" si="57"/>
        <v>4.7089870344801188</v>
      </c>
      <c r="E304" s="12">
        <f t="shared" si="58"/>
        <v>4.7</v>
      </c>
      <c r="F304" s="4">
        <f t="shared" si="59"/>
        <v>1.0849870344801187</v>
      </c>
      <c r="G304" s="23">
        <f t="shared" si="67"/>
        <v>1.1000000000000001</v>
      </c>
      <c r="H304" s="4">
        <f t="shared" si="68"/>
        <v>295.99913851225989</v>
      </c>
      <c r="I304" s="23">
        <f t="shared" si="60"/>
        <v>125.10316898615417</v>
      </c>
      <c r="J304" s="23">
        <f>VLOOKUP(G304,'FS antenna gain'!$A$2:$B$902,2)</f>
        <v>36.58799374999893</v>
      </c>
      <c r="K304" s="29">
        <f>VLOOKUP(E304,'vehicle radar antenna gain'!$A$3:$M$903,11)</f>
        <v>-2.1907438016528999</v>
      </c>
      <c r="L304" s="23">
        <f t="shared" si="61"/>
        <v>12.8092561983471</v>
      </c>
      <c r="M304" s="23">
        <f t="shared" si="62"/>
        <v>17.8092561983471</v>
      </c>
      <c r="N304">
        <f t="shared" si="63"/>
        <v>-75.705919037808144</v>
      </c>
      <c r="O304">
        <f t="shared" si="64"/>
        <v>-70.705919037808144</v>
      </c>
      <c r="P304">
        <f t="shared" si="69"/>
        <v>-14.294080962191856</v>
      </c>
      <c r="Q304">
        <f t="shared" si="65"/>
        <v>5.7059190378081439</v>
      </c>
    </row>
    <row r="305" spans="2:17" x14ac:dyDescent="0.25">
      <c r="B305" s="23">
        <v>296</v>
      </c>
      <c r="C305" s="3">
        <f t="shared" si="66"/>
        <v>8.2094594594594603E-2</v>
      </c>
      <c r="D305" s="13">
        <f t="shared" si="57"/>
        <v>4.6931494773614197</v>
      </c>
      <c r="E305" s="12">
        <f t="shared" si="58"/>
        <v>4.7</v>
      </c>
      <c r="F305" s="4">
        <f t="shared" si="59"/>
        <v>1.0691494773614196</v>
      </c>
      <c r="G305" s="23">
        <f t="shared" si="67"/>
        <v>1.1000000000000001</v>
      </c>
      <c r="H305" s="4">
        <f t="shared" si="68"/>
        <v>296.99577438071407</v>
      </c>
      <c r="I305" s="23">
        <f t="shared" si="60"/>
        <v>125.13236545015525</v>
      </c>
      <c r="J305" s="23">
        <f>VLOOKUP(G305,'FS antenna gain'!$A$2:$B$902,2)</f>
        <v>36.58799374999893</v>
      </c>
      <c r="K305" s="29">
        <f>VLOOKUP(E305,'vehicle radar antenna gain'!$A$3:$M$903,11)</f>
        <v>-2.1907438016528999</v>
      </c>
      <c r="L305" s="23">
        <f t="shared" si="61"/>
        <v>12.8092561983471</v>
      </c>
      <c r="M305" s="23">
        <f t="shared" si="62"/>
        <v>17.8092561983471</v>
      </c>
      <c r="N305">
        <f t="shared" si="63"/>
        <v>-75.735115501809219</v>
      </c>
      <c r="O305">
        <f t="shared" si="64"/>
        <v>-70.735115501809219</v>
      </c>
      <c r="P305">
        <f>-(N305-$I$4)</f>
        <v>-14.264884498190781</v>
      </c>
      <c r="Q305">
        <f t="shared" si="65"/>
        <v>5.7351155018092186</v>
      </c>
    </row>
    <row r="306" spans="2:17" x14ac:dyDescent="0.25">
      <c r="B306" s="23">
        <v>297</v>
      </c>
      <c r="C306" s="3">
        <f t="shared" si="66"/>
        <v>8.1818181818181818E-2</v>
      </c>
      <c r="D306" s="13">
        <f t="shared" si="57"/>
        <v>4.6774178588817499</v>
      </c>
      <c r="E306" s="12">
        <f t="shared" si="58"/>
        <v>4.7</v>
      </c>
      <c r="F306" s="4">
        <f t="shared" si="59"/>
        <v>1.0534178588817498</v>
      </c>
      <c r="G306" s="23">
        <f t="shared" si="67"/>
        <v>1.1000000000000001</v>
      </c>
      <c r="H306" s="4">
        <f t="shared" si="68"/>
        <v>297.99243278982772</v>
      </c>
      <c r="I306" s="23">
        <f t="shared" si="60"/>
        <v>125.16146475982538</v>
      </c>
      <c r="J306" s="23">
        <f>VLOOKUP(G306,'FS antenna gain'!$A$2:$B$902,2)</f>
        <v>36.58799374999893</v>
      </c>
      <c r="K306" s="29">
        <f>VLOOKUP(E306,'vehicle radar antenna gain'!$A$3:$M$903,11)</f>
        <v>-2.1907438016528999</v>
      </c>
      <c r="L306" s="23">
        <f t="shared" si="61"/>
        <v>12.8092561983471</v>
      </c>
      <c r="M306" s="23">
        <f t="shared" si="62"/>
        <v>17.8092561983471</v>
      </c>
      <c r="N306">
        <f t="shared" si="63"/>
        <v>-75.764214811479349</v>
      </c>
      <c r="O306">
        <f t="shared" si="64"/>
        <v>-70.764214811479349</v>
      </c>
      <c r="P306">
        <f t="shared" ref="P306:P369" si="70">-(N306-$I$4)</f>
        <v>-14.235785188520651</v>
      </c>
      <c r="Q306">
        <f t="shared" si="65"/>
        <v>5.7642148114793486</v>
      </c>
    </row>
    <row r="307" spans="2:17" x14ac:dyDescent="0.25">
      <c r="B307" s="23">
        <v>298</v>
      </c>
      <c r="C307" s="3">
        <f t="shared" si="66"/>
        <v>8.154362416107383E-2</v>
      </c>
      <c r="D307" s="13">
        <f t="shared" si="57"/>
        <v>4.6617911219850932</v>
      </c>
      <c r="E307" s="12">
        <f t="shared" si="58"/>
        <v>4.7</v>
      </c>
      <c r="F307" s="4">
        <f t="shared" si="59"/>
        <v>1.037791121985093</v>
      </c>
      <c r="G307" s="23">
        <f t="shared" si="67"/>
        <v>1</v>
      </c>
      <c r="H307" s="4">
        <f t="shared" si="68"/>
        <v>298.98911351418803</v>
      </c>
      <c r="I307" s="23">
        <f t="shared" si="60"/>
        <v>125.19046755521555</v>
      </c>
      <c r="J307" s="23">
        <f>VLOOKUP(G307,'FS antenna gain'!$A$2:$B$902,2)</f>
        <v>37.874375000001223</v>
      </c>
      <c r="K307" s="29">
        <f>VLOOKUP(E307,'vehicle radar antenna gain'!$A$3:$M$903,11)</f>
        <v>-2.1907438016528999</v>
      </c>
      <c r="L307" s="23">
        <f t="shared" si="61"/>
        <v>12.8092561983471</v>
      </c>
      <c r="M307" s="23">
        <f t="shared" si="62"/>
        <v>17.8092561983471</v>
      </c>
      <c r="N307">
        <f t="shared" si="63"/>
        <v>-74.506836356867225</v>
      </c>
      <c r="O307">
        <f t="shared" si="64"/>
        <v>-69.506836356867225</v>
      </c>
      <c r="P307">
        <f t="shared" si="70"/>
        <v>-15.493163643132775</v>
      </c>
      <c r="Q307">
        <f t="shared" si="65"/>
        <v>4.5068363568672254</v>
      </c>
    </row>
    <row r="308" spans="2:17" x14ac:dyDescent="0.25">
      <c r="B308" s="23">
        <v>299</v>
      </c>
      <c r="C308" s="3">
        <f t="shared" si="66"/>
        <v>8.1270903010033452E-2</v>
      </c>
      <c r="D308" s="13">
        <f t="shared" si="57"/>
        <v>4.6462682236008153</v>
      </c>
      <c r="E308" s="12">
        <f t="shared" si="58"/>
        <v>4.5999999999999996</v>
      </c>
      <c r="F308" s="4">
        <f t="shared" si="59"/>
        <v>1.0222682236008152</v>
      </c>
      <c r="G308" s="23">
        <f t="shared" si="67"/>
        <v>1</v>
      </c>
      <c r="H308" s="4">
        <f t="shared" si="68"/>
        <v>299.98581633137258</v>
      </c>
      <c r="I308" s="23">
        <f t="shared" si="60"/>
        <v>125.2193744701168</v>
      </c>
      <c r="J308" s="23">
        <f>VLOOKUP(G308,'FS antenna gain'!$A$2:$B$902,2)</f>
        <v>37.874375000001223</v>
      </c>
      <c r="K308" s="29">
        <f>VLOOKUP(E308,'vehicle radar antenna gain'!$A$3:$M$903,11)</f>
        <v>-2.0082644628099011</v>
      </c>
      <c r="L308" s="23">
        <f t="shared" si="61"/>
        <v>12.991735537190099</v>
      </c>
      <c r="M308" s="23">
        <f t="shared" si="62"/>
        <v>17.991735537190099</v>
      </c>
      <c r="N308">
        <f t="shared" si="63"/>
        <v>-74.353263932925486</v>
      </c>
      <c r="O308">
        <f t="shared" si="64"/>
        <v>-69.353263932925486</v>
      </c>
      <c r="P308">
        <f t="shared" si="70"/>
        <v>-15.646736067074514</v>
      </c>
      <c r="Q308">
        <f t="shared" si="65"/>
        <v>4.3532639329254863</v>
      </c>
    </row>
    <row r="309" spans="2:17" x14ac:dyDescent="0.25">
      <c r="B309" s="23">
        <v>300</v>
      </c>
      <c r="C309" s="3">
        <f t="shared" si="66"/>
        <v>8.1000000000000003E-2</v>
      </c>
      <c r="D309" s="13">
        <f t="shared" si="57"/>
        <v>4.6308481344136521</v>
      </c>
      <c r="E309" s="12">
        <f t="shared" si="58"/>
        <v>4.5999999999999996</v>
      </c>
      <c r="F309" s="4">
        <f t="shared" si="59"/>
        <v>1.006848134413652</v>
      </c>
      <c r="G309" s="23">
        <f t="shared" si="67"/>
        <v>1</v>
      </c>
      <c r="H309" s="4">
        <f t="shared" si="68"/>
        <v>300.98254102190049</v>
      </c>
      <c r="I309" s="23">
        <f t="shared" si="60"/>
        <v>125.24818613214069</v>
      </c>
      <c r="J309" s="23">
        <f>VLOOKUP(G309,'FS antenna gain'!$A$2:$B$902,2)</f>
        <v>37.874375000001223</v>
      </c>
      <c r="K309" s="29">
        <f>VLOOKUP(E309,'vehicle radar antenna gain'!$A$3:$M$903,11)</f>
        <v>-2.0082644628099011</v>
      </c>
      <c r="L309" s="23">
        <f t="shared" si="61"/>
        <v>12.991735537190099</v>
      </c>
      <c r="M309" s="23">
        <f t="shared" si="62"/>
        <v>17.991735537190099</v>
      </c>
      <c r="N309">
        <f t="shared" si="63"/>
        <v>-74.38207559494937</v>
      </c>
      <c r="O309">
        <f t="shared" si="64"/>
        <v>-69.38207559494937</v>
      </c>
      <c r="P309">
        <f t="shared" si="70"/>
        <v>-15.61792440505063</v>
      </c>
      <c r="Q309">
        <f t="shared" si="65"/>
        <v>4.3820755949493702</v>
      </c>
    </row>
    <row r="310" spans="2:17" x14ac:dyDescent="0.25">
      <c r="B310" s="29">
        <v>301</v>
      </c>
      <c r="C310" s="3">
        <f t="shared" si="66"/>
        <v>8.0730897009966773E-2</v>
      </c>
      <c r="D310" s="13">
        <f t="shared" si="57"/>
        <v>4.6155298386382073</v>
      </c>
      <c r="E310" s="12">
        <f t="shared" si="58"/>
        <v>4.5999999999999996</v>
      </c>
      <c r="F310" s="4">
        <f t="shared" si="59"/>
        <v>0.99152983863820721</v>
      </c>
      <c r="G310" s="29">
        <f t="shared" si="67"/>
        <v>1</v>
      </c>
      <c r="H310" s="4">
        <f t="shared" si="68"/>
        <v>301.97928736918368</v>
      </c>
      <c r="I310" s="29">
        <f t="shared" si="60"/>
        <v>125.27690316279899</v>
      </c>
      <c r="J310" s="29">
        <f>VLOOKUP(G310,'FS antenna gain'!$A$2:$B$902,2)</f>
        <v>37.874375000001223</v>
      </c>
      <c r="K310" s="29">
        <f>VLOOKUP(E310,'vehicle radar antenna gain'!$A$3:$M$903,11)</f>
        <v>-2.0082644628099011</v>
      </c>
      <c r="L310" s="29">
        <f t="shared" si="61"/>
        <v>12.991735537190099</v>
      </c>
      <c r="M310" s="29">
        <f t="shared" si="62"/>
        <v>17.991735537190099</v>
      </c>
      <c r="N310">
        <f t="shared" si="63"/>
        <v>-74.410792625607669</v>
      </c>
      <c r="O310">
        <f t="shared" si="64"/>
        <v>-69.410792625607669</v>
      </c>
      <c r="P310">
        <f t="shared" si="70"/>
        <v>-15.589207374392331</v>
      </c>
      <c r="Q310">
        <f t="shared" si="65"/>
        <v>4.4107926256076695</v>
      </c>
    </row>
    <row r="311" spans="2:17" x14ac:dyDescent="0.25">
      <c r="B311" s="29">
        <v>302</v>
      </c>
      <c r="C311" s="3">
        <f t="shared" si="66"/>
        <v>8.0463576158940397E-2</v>
      </c>
      <c r="D311" s="13">
        <f t="shared" si="57"/>
        <v>4.6003123337978638</v>
      </c>
      <c r="E311" s="12">
        <f t="shared" si="58"/>
        <v>4.5999999999999996</v>
      </c>
      <c r="F311" s="4">
        <f t="shared" si="59"/>
        <v>0.97631233379786364</v>
      </c>
      <c r="G311" s="29">
        <f t="shared" si="67"/>
        <v>1</v>
      </c>
      <c r="H311" s="4">
        <f t="shared" si="68"/>
        <v>302.97605515947959</v>
      </c>
      <c r="I311" s="29">
        <f t="shared" si="60"/>
        <v>125.30552617758195</v>
      </c>
      <c r="J311" s="29">
        <f>VLOOKUP(G311,'FS antenna gain'!$A$2:$B$902,2)</f>
        <v>37.874375000001223</v>
      </c>
      <c r="K311" s="29">
        <f>VLOOKUP(E311,'vehicle radar antenna gain'!$A$3:$M$903,11)</f>
        <v>-2.0082644628099011</v>
      </c>
      <c r="L311" s="29">
        <f t="shared" si="61"/>
        <v>12.991735537190099</v>
      </c>
      <c r="M311" s="29">
        <f t="shared" si="62"/>
        <v>17.991735537190099</v>
      </c>
      <c r="N311">
        <f t="shared" si="63"/>
        <v>-74.439415640390635</v>
      </c>
      <c r="O311">
        <f t="shared" si="64"/>
        <v>-69.439415640390635</v>
      </c>
      <c r="P311">
        <f t="shared" si="70"/>
        <v>-15.560584359609365</v>
      </c>
      <c r="Q311">
        <f t="shared" si="65"/>
        <v>4.4394156403906351</v>
      </c>
    </row>
    <row r="312" spans="2:17" x14ac:dyDescent="0.25">
      <c r="B312" s="29">
        <v>303</v>
      </c>
      <c r="C312" s="3">
        <f t="shared" si="66"/>
        <v>8.01980198019802E-2</v>
      </c>
      <c r="D312" s="13">
        <f t="shared" si="57"/>
        <v>4.5851946305079982</v>
      </c>
      <c r="E312" s="12">
        <f t="shared" si="58"/>
        <v>4.5999999999999996</v>
      </c>
      <c r="F312" s="4">
        <f t="shared" si="59"/>
        <v>0.96119463050799814</v>
      </c>
      <c r="G312" s="29">
        <f t="shared" si="67"/>
        <v>1</v>
      </c>
      <c r="H312" s="4">
        <f t="shared" si="68"/>
        <v>303.97284418184466</v>
      </c>
      <c r="I312" s="29">
        <f t="shared" si="60"/>
        <v>125.33405578603504</v>
      </c>
      <c r="J312" s="29">
        <f>VLOOKUP(G312,'FS antenna gain'!$A$2:$B$902,2)</f>
        <v>37.874375000001223</v>
      </c>
      <c r="K312" s="29">
        <f>VLOOKUP(E312,'vehicle radar antenna gain'!$A$3:$M$903,11)</f>
        <v>-2.0082644628099011</v>
      </c>
      <c r="L312" s="29">
        <f t="shared" si="61"/>
        <v>12.991735537190099</v>
      </c>
      <c r="M312" s="29">
        <f t="shared" si="62"/>
        <v>17.991735537190099</v>
      </c>
      <c r="N312">
        <f t="shared" si="63"/>
        <v>-74.467945248843719</v>
      </c>
      <c r="O312">
        <f t="shared" si="64"/>
        <v>-69.467945248843719</v>
      </c>
      <c r="P312">
        <f t="shared" si="70"/>
        <v>-15.532054751156281</v>
      </c>
      <c r="Q312">
        <f t="shared" si="65"/>
        <v>4.4679452488437192</v>
      </c>
    </row>
    <row r="313" spans="2:17" x14ac:dyDescent="0.25">
      <c r="B313" s="29">
        <v>304</v>
      </c>
      <c r="C313" s="3">
        <f t="shared" si="66"/>
        <v>7.9934210526315788E-2</v>
      </c>
      <c r="D313" s="13">
        <f t="shared" si="57"/>
        <v>4.5701757522634194</v>
      </c>
      <c r="E313" s="12">
        <f t="shared" si="58"/>
        <v>4.5999999999999996</v>
      </c>
      <c r="F313" s="4">
        <f t="shared" si="59"/>
        <v>0.94617575226341932</v>
      </c>
      <c r="G313" s="29">
        <f t="shared" si="67"/>
        <v>0.9</v>
      </c>
      <c r="H313" s="4">
        <f t="shared" si="68"/>
        <v>304.96965422808876</v>
      </c>
      <c r="I313" s="29">
        <f t="shared" si="60"/>
        <v>125.36249259183506</v>
      </c>
      <c r="J313" s="29">
        <f>VLOOKUP(G313,'FS antenna gain'!$A$2:$B$902,2)</f>
        <v>39.038243749999559</v>
      </c>
      <c r="K313" s="29">
        <f>VLOOKUP(E313,'vehicle radar antenna gain'!$A$3:$M$903,11)</f>
        <v>-2.0082644628099011</v>
      </c>
      <c r="L313" s="29">
        <f t="shared" si="61"/>
        <v>12.991735537190099</v>
      </c>
      <c r="M313" s="29">
        <f t="shared" si="62"/>
        <v>17.991735537190099</v>
      </c>
      <c r="N313">
        <f t="shared" si="63"/>
        <v>-73.332513304645403</v>
      </c>
      <c r="O313">
        <f t="shared" si="64"/>
        <v>-68.332513304645403</v>
      </c>
      <c r="P313">
        <f t="shared" si="70"/>
        <v>-16.667486695354597</v>
      </c>
      <c r="Q313">
        <f t="shared" si="65"/>
        <v>3.3325133046454027</v>
      </c>
    </row>
    <row r="314" spans="2:17" x14ac:dyDescent="0.25">
      <c r="B314" s="29">
        <v>305</v>
      </c>
      <c r="C314" s="3">
        <f t="shared" si="66"/>
        <v>7.9672131147540987E-2</v>
      </c>
      <c r="D314" s="13">
        <f t="shared" si="57"/>
        <v>4.55525473522993</v>
      </c>
      <c r="E314" s="12">
        <f t="shared" si="58"/>
        <v>4.5999999999999996</v>
      </c>
      <c r="F314" s="4">
        <f t="shared" si="59"/>
        <v>0.93125473522992985</v>
      </c>
      <c r="G314" s="29">
        <f t="shared" si="67"/>
        <v>0.9</v>
      </c>
      <c r="H314" s="4">
        <f t="shared" si="68"/>
        <v>305.96648509273041</v>
      </c>
      <c r="I314" s="29">
        <f t="shared" si="60"/>
        <v>125.39083719286441</v>
      </c>
      <c r="J314" s="29">
        <f>VLOOKUP(G314,'FS antenna gain'!$A$2:$B$902,2)</f>
        <v>39.038243749999559</v>
      </c>
      <c r="K314" s="29">
        <f>VLOOKUP(E314,'vehicle radar antenna gain'!$A$3:$M$903,11)</f>
        <v>-2.0082644628099011</v>
      </c>
      <c r="L314" s="29">
        <f t="shared" si="61"/>
        <v>12.991735537190099</v>
      </c>
      <c r="M314" s="29">
        <f t="shared" si="62"/>
        <v>17.991735537190099</v>
      </c>
      <c r="N314">
        <f t="shared" si="63"/>
        <v>-73.360857905674749</v>
      </c>
      <c r="O314">
        <f t="shared" si="64"/>
        <v>-68.360857905674749</v>
      </c>
      <c r="P314">
        <f t="shared" si="70"/>
        <v>-16.639142094325251</v>
      </c>
      <c r="Q314">
        <f t="shared" si="65"/>
        <v>3.3608579056747487</v>
      </c>
    </row>
    <row r="315" spans="2:17" x14ac:dyDescent="0.25">
      <c r="B315" s="29">
        <v>306</v>
      </c>
      <c r="C315" s="3">
        <f t="shared" si="66"/>
        <v>7.9411764705882348E-2</v>
      </c>
      <c r="D315" s="13">
        <f t="shared" si="57"/>
        <v>4.5404306280398909</v>
      </c>
      <c r="E315" s="12">
        <f t="shared" si="58"/>
        <v>4.5</v>
      </c>
      <c r="F315" s="4">
        <f t="shared" si="59"/>
        <v>0.91643062803989084</v>
      </c>
      <c r="G315" s="29">
        <f t="shared" si="67"/>
        <v>0.9</v>
      </c>
      <c r="H315" s="4">
        <f t="shared" si="68"/>
        <v>306.96333657295298</v>
      </c>
      <c r="I315" s="29">
        <f t="shared" si="60"/>
        <v>125.41909018128462</v>
      </c>
      <c r="J315" s="29">
        <f>VLOOKUP(G315,'FS antenna gain'!$A$2:$B$902,2)</f>
        <v>39.038243749999559</v>
      </c>
      <c r="K315" s="29">
        <f>VLOOKUP(E315,'vehicle radar antenna gain'!$A$3:$M$903,11)</f>
        <v>-2.0082644628099011</v>
      </c>
      <c r="L315" s="29">
        <f t="shared" si="61"/>
        <v>12.991735537190099</v>
      </c>
      <c r="M315" s="29">
        <f t="shared" si="62"/>
        <v>17.991735537190099</v>
      </c>
      <c r="N315">
        <f t="shared" si="63"/>
        <v>-73.389110894094955</v>
      </c>
      <c r="O315">
        <f t="shared" si="64"/>
        <v>-68.389110894094955</v>
      </c>
      <c r="P315">
        <f t="shared" si="70"/>
        <v>-16.610889105905045</v>
      </c>
      <c r="Q315">
        <f t="shared" si="65"/>
        <v>3.389110894094955</v>
      </c>
    </row>
    <row r="316" spans="2:17" x14ac:dyDescent="0.25">
      <c r="B316" s="29">
        <v>307</v>
      </c>
      <c r="C316" s="3">
        <f t="shared" si="66"/>
        <v>7.9153094462540721E-2</v>
      </c>
      <c r="D316" s="13">
        <f t="shared" si="57"/>
        <v>4.5257024915917583</v>
      </c>
      <c r="E316" s="12">
        <f t="shared" si="58"/>
        <v>4.5</v>
      </c>
      <c r="F316" s="4">
        <f t="shared" si="59"/>
        <v>0.90170249159175819</v>
      </c>
      <c r="G316" s="29">
        <f t="shared" si="67"/>
        <v>0.9</v>
      </c>
      <c r="H316" s="4">
        <f t="shared" si="68"/>
        <v>307.96020846856175</v>
      </c>
      <c r="I316" s="29">
        <f t="shared" si="60"/>
        <v>125.44725214360858</v>
      </c>
      <c r="J316" s="29">
        <f>VLOOKUP(G316,'FS antenna gain'!$A$2:$B$902,2)</f>
        <v>39.038243749999559</v>
      </c>
      <c r="K316" s="29">
        <f>VLOOKUP(E316,'vehicle radar antenna gain'!$A$3:$M$903,11)</f>
        <v>-2.0082644628099011</v>
      </c>
      <c r="L316" s="29">
        <f t="shared" si="61"/>
        <v>12.991735537190099</v>
      </c>
      <c r="M316" s="29">
        <f t="shared" si="62"/>
        <v>17.991735537190099</v>
      </c>
      <c r="N316">
        <f t="shared" si="63"/>
        <v>-73.417272856418919</v>
      </c>
      <c r="O316">
        <f t="shared" si="64"/>
        <v>-68.417272856418919</v>
      </c>
      <c r="P316">
        <f t="shared" si="70"/>
        <v>-16.582727143581081</v>
      </c>
      <c r="Q316">
        <f t="shared" si="65"/>
        <v>3.4172728564189185</v>
      </c>
    </row>
    <row r="317" spans="2:17" x14ac:dyDescent="0.25">
      <c r="B317" s="29">
        <v>308</v>
      </c>
      <c r="C317" s="3">
        <f t="shared" si="66"/>
        <v>7.8896103896103895E-2</v>
      </c>
      <c r="D317" s="13">
        <f t="shared" si="57"/>
        <v>4.5110693988534303</v>
      </c>
      <c r="E317" s="12">
        <f t="shared" si="58"/>
        <v>4.5</v>
      </c>
      <c r="F317" s="4">
        <f t="shared" si="59"/>
        <v>0.88706939885343017</v>
      </c>
      <c r="G317" s="29">
        <f t="shared" si="67"/>
        <v>0.9</v>
      </c>
      <c r="H317" s="4">
        <f t="shared" si="68"/>
        <v>308.95710058194163</v>
      </c>
      <c r="I317" s="29">
        <f t="shared" si="60"/>
        <v>125.47532366077172</v>
      </c>
      <c r="J317" s="29">
        <f>VLOOKUP(G317,'FS antenna gain'!$A$2:$B$902,2)</f>
        <v>39.038243749999559</v>
      </c>
      <c r="K317" s="29">
        <f>VLOOKUP(E317,'vehicle radar antenna gain'!$A$3:$M$903,11)</f>
        <v>-2.0082644628099011</v>
      </c>
      <c r="L317" s="29">
        <f t="shared" si="61"/>
        <v>12.991735537190099</v>
      </c>
      <c r="M317" s="29">
        <f t="shared" si="62"/>
        <v>17.991735537190099</v>
      </c>
      <c r="N317">
        <f t="shared" si="63"/>
        <v>-73.44534437358206</v>
      </c>
      <c r="O317">
        <f t="shared" si="64"/>
        <v>-68.44534437358206</v>
      </c>
      <c r="P317">
        <f t="shared" si="70"/>
        <v>-16.55465562641794</v>
      </c>
      <c r="Q317">
        <f t="shared" si="65"/>
        <v>3.4453443735820599</v>
      </c>
    </row>
    <row r="318" spans="2:17" x14ac:dyDescent="0.25">
      <c r="B318" s="29">
        <v>309</v>
      </c>
      <c r="C318" s="3">
        <f t="shared" si="66"/>
        <v>7.8640776699029122E-2</v>
      </c>
      <c r="D318" s="13">
        <f t="shared" si="57"/>
        <v>4.4965304346693893</v>
      </c>
      <c r="E318" s="12">
        <f t="shared" si="58"/>
        <v>4.5</v>
      </c>
      <c r="F318" s="4">
        <f t="shared" si="59"/>
        <v>0.87253043466938918</v>
      </c>
      <c r="G318" s="29">
        <f t="shared" si="67"/>
        <v>0.9</v>
      </c>
      <c r="H318" s="4">
        <f t="shared" si="68"/>
        <v>309.95401271801597</v>
      </c>
      <c r="I318" s="29">
        <f t="shared" si="60"/>
        <v>125.50330530820196</v>
      </c>
      <c r="J318" s="29">
        <f>VLOOKUP(G318,'FS antenna gain'!$A$2:$B$902,2)</f>
        <v>39.038243749999559</v>
      </c>
      <c r="K318" s="29">
        <f>VLOOKUP(E318,'vehicle radar antenna gain'!$A$3:$M$903,11)</f>
        <v>-2.0082644628099011</v>
      </c>
      <c r="L318" s="29">
        <f t="shared" si="61"/>
        <v>12.991735537190099</v>
      </c>
      <c r="M318" s="29">
        <f t="shared" si="62"/>
        <v>17.991735537190099</v>
      </c>
      <c r="N318">
        <f t="shared" si="63"/>
        <v>-73.473326021012298</v>
      </c>
      <c r="O318">
        <f t="shared" si="64"/>
        <v>-68.473326021012298</v>
      </c>
      <c r="P318">
        <f t="shared" si="70"/>
        <v>-16.526673978987702</v>
      </c>
      <c r="Q318">
        <f t="shared" si="65"/>
        <v>3.4733260210122978</v>
      </c>
    </row>
    <row r="319" spans="2:17" x14ac:dyDescent="0.25">
      <c r="B319" s="29">
        <v>310</v>
      </c>
      <c r="C319" s="3">
        <f t="shared" si="66"/>
        <v>7.8387096774193546E-2</v>
      </c>
      <c r="D319" s="13">
        <f t="shared" si="57"/>
        <v>4.4820846955715021</v>
      </c>
      <c r="E319" s="12">
        <f t="shared" si="58"/>
        <v>4.5</v>
      </c>
      <c r="F319" s="4">
        <f t="shared" si="59"/>
        <v>0.85808469557150202</v>
      </c>
      <c r="G319" s="29">
        <f t="shared" si="67"/>
        <v>0.9</v>
      </c>
      <c r="H319" s="4">
        <f t="shared" si="68"/>
        <v>310.95094468420581</v>
      </c>
      <c r="I319" s="29">
        <f t="shared" si="60"/>
        <v>125.53119765588872</v>
      </c>
      <c r="J319" s="29">
        <f>VLOOKUP(G319,'FS antenna gain'!$A$2:$B$902,2)</f>
        <v>39.038243749999559</v>
      </c>
      <c r="K319" s="29">
        <f>VLOOKUP(E319,'vehicle radar antenna gain'!$A$3:$M$903,11)</f>
        <v>-2.0082644628099011</v>
      </c>
      <c r="L319" s="29">
        <f t="shared" si="61"/>
        <v>12.991735537190099</v>
      </c>
      <c r="M319" s="29">
        <f t="shared" si="62"/>
        <v>17.991735537190099</v>
      </c>
      <c r="N319">
        <f t="shared" si="63"/>
        <v>-73.501218368699057</v>
      </c>
      <c r="O319">
        <f t="shared" si="64"/>
        <v>-68.501218368699057</v>
      </c>
      <c r="P319">
        <f t="shared" si="70"/>
        <v>-16.498781631300943</v>
      </c>
      <c r="Q319">
        <f t="shared" si="65"/>
        <v>3.5012183686990568</v>
      </c>
    </row>
    <row r="320" spans="2:17" x14ac:dyDescent="0.25">
      <c r="B320" s="29">
        <v>311</v>
      </c>
      <c r="C320" s="3">
        <f t="shared" si="66"/>
        <v>7.8135048231511253E-2</v>
      </c>
      <c r="D320" s="13">
        <f t="shared" si="57"/>
        <v>4.4677312895934236</v>
      </c>
      <c r="E320" s="12">
        <f t="shared" si="58"/>
        <v>4.5</v>
      </c>
      <c r="F320" s="4">
        <f t="shared" si="59"/>
        <v>0.84373128959342347</v>
      </c>
      <c r="G320" s="29">
        <f t="shared" si="67"/>
        <v>0.8</v>
      </c>
      <c r="H320" s="4">
        <f t="shared" si="68"/>
        <v>311.94789629039013</v>
      </c>
      <c r="I320" s="29">
        <f t="shared" si="60"/>
        <v>125.55900126845052</v>
      </c>
      <c r="J320" s="29">
        <f>VLOOKUP(G320,'FS antenna gain'!$A$2:$B$902,2)</f>
        <v>40.079600000001093</v>
      </c>
      <c r="K320" s="29">
        <f>VLOOKUP(E320,'vehicle radar antenna gain'!$A$3:$M$903,11)</f>
        <v>-2.0082644628099011</v>
      </c>
      <c r="L320" s="29">
        <f t="shared" si="61"/>
        <v>12.991735537190099</v>
      </c>
      <c r="M320" s="29">
        <f t="shared" si="62"/>
        <v>17.991735537190099</v>
      </c>
      <c r="N320">
        <f t="shared" si="63"/>
        <v>-72.487665731259327</v>
      </c>
      <c r="O320">
        <f t="shared" si="64"/>
        <v>-67.487665731259327</v>
      </c>
      <c r="P320">
        <f t="shared" si="70"/>
        <v>-17.512334268740673</v>
      </c>
      <c r="Q320">
        <f t="shared" si="65"/>
        <v>2.4876657312593267</v>
      </c>
    </row>
    <row r="321" spans="2:17" x14ac:dyDescent="0.25">
      <c r="B321" s="29">
        <v>312</v>
      </c>
      <c r="C321" s="3">
        <f t="shared" si="66"/>
        <v>7.7884615384615385E-2</v>
      </c>
      <c r="D321" s="13">
        <f t="shared" si="57"/>
        <v>4.453469336088526</v>
      </c>
      <c r="E321" s="12">
        <f t="shared" si="58"/>
        <v>4.5</v>
      </c>
      <c r="F321" s="4">
        <f t="shared" si="59"/>
        <v>0.82946933608852591</v>
      </c>
      <c r="G321" s="29">
        <f t="shared" si="67"/>
        <v>0.8</v>
      </c>
      <c r="H321" s="4">
        <f t="shared" si="68"/>
        <v>312.94486734886709</v>
      </c>
      <c r="I321" s="29">
        <f t="shared" si="60"/>
        <v>125.58671670520221</v>
      </c>
      <c r="J321" s="29">
        <f>VLOOKUP(G321,'FS antenna gain'!$A$2:$B$902,2)</f>
        <v>40.079600000001093</v>
      </c>
      <c r="K321" s="29">
        <f>VLOOKUP(E321,'vehicle radar antenna gain'!$A$3:$M$903,11)</f>
        <v>-2.0082644628099011</v>
      </c>
      <c r="L321" s="29">
        <f t="shared" si="61"/>
        <v>12.991735537190099</v>
      </c>
      <c r="M321" s="29">
        <f t="shared" si="62"/>
        <v>17.991735537190099</v>
      </c>
      <c r="N321">
        <f t="shared" si="63"/>
        <v>-72.515381168011018</v>
      </c>
      <c r="O321">
        <f t="shared" si="64"/>
        <v>-67.515381168011018</v>
      </c>
      <c r="P321">
        <f t="shared" si="70"/>
        <v>-17.484618831988982</v>
      </c>
      <c r="Q321">
        <f t="shared" si="65"/>
        <v>2.5153811680110181</v>
      </c>
    </row>
    <row r="322" spans="2:17" x14ac:dyDescent="0.25">
      <c r="B322" s="29">
        <v>313</v>
      </c>
      <c r="C322" s="3">
        <f t="shared" si="66"/>
        <v>7.763578274760384E-2</v>
      </c>
      <c r="D322" s="13">
        <f t="shared" si="57"/>
        <v>4.4392979655512521</v>
      </c>
      <c r="E322" s="12">
        <f t="shared" si="58"/>
        <v>4.4000000000000004</v>
      </c>
      <c r="F322" s="4">
        <f t="shared" si="59"/>
        <v>0.815297965551252</v>
      </c>
      <c r="G322" s="29">
        <f t="shared" si="67"/>
        <v>0.8</v>
      </c>
      <c r="H322" s="4">
        <f t="shared" si="68"/>
        <v>313.94185767431526</v>
      </c>
      <c r="I322" s="29">
        <f t="shared" si="60"/>
        <v>125.61434452022047</v>
      </c>
      <c r="J322" s="29">
        <f>VLOOKUP(G322,'FS antenna gain'!$A$2:$B$902,2)</f>
        <v>40.079600000001093</v>
      </c>
      <c r="K322" s="29">
        <f>VLOOKUP(E322,'vehicle radar antenna gain'!$A$3:$M$903,11)</f>
        <v>-1.9200000000000017</v>
      </c>
      <c r="L322" s="29">
        <f t="shared" si="61"/>
        <v>13.079999999999998</v>
      </c>
      <c r="M322" s="29">
        <f t="shared" si="62"/>
        <v>18.079999999999998</v>
      </c>
      <c r="N322">
        <f t="shared" si="63"/>
        <v>-72.454744520219379</v>
      </c>
      <c r="O322">
        <f t="shared" si="64"/>
        <v>-67.454744520219379</v>
      </c>
      <c r="P322">
        <f t="shared" si="70"/>
        <v>-17.545255479780621</v>
      </c>
      <c r="Q322">
        <f t="shared" si="65"/>
        <v>2.4547445202193785</v>
      </c>
    </row>
    <row r="323" spans="2:17" x14ac:dyDescent="0.25">
      <c r="B323" s="29">
        <v>314</v>
      </c>
      <c r="C323" s="3">
        <f t="shared" si="66"/>
        <v>7.738853503184713E-2</v>
      </c>
      <c r="D323" s="13">
        <f t="shared" si="57"/>
        <v>4.4252163194418541</v>
      </c>
      <c r="E323" s="12">
        <f t="shared" si="58"/>
        <v>4.4000000000000004</v>
      </c>
      <c r="F323" s="4">
        <f t="shared" si="59"/>
        <v>0.80121631944185401</v>
      </c>
      <c r="G323" s="29">
        <f t="shared" si="67"/>
        <v>0.8</v>
      </c>
      <c r="H323" s="4">
        <f t="shared" si="68"/>
        <v>314.93886708375646</v>
      </c>
      <c r="I323" s="29">
        <f t="shared" si="60"/>
        <v>125.64188526240855</v>
      </c>
      <c r="J323" s="29">
        <f>VLOOKUP(G323,'FS antenna gain'!$A$2:$B$902,2)</f>
        <v>40.079600000001093</v>
      </c>
      <c r="K323" s="29">
        <f>VLOOKUP(E323,'vehicle radar antenna gain'!$A$3:$M$903,11)</f>
        <v>-1.9200000000000017</v>
      </c>
      <c r="L323" s="29">
        <f t="shared" si="61"/>
        <v>13.079999999999998</v>
      </c>
      <c r="M323" s="29">
        <f t="shared" si="62"/>
        <v>18.079999999999998</v>
      </c>
      <c r="N323">
        <f t="shared" si="63"/>
        <v>-72.482285262407459</v>
      </c>
      <c r="O323">
        <f t="shared" si="64"/>
        <v>-67.482285262407459</v>
      </c>
      <c r="P323">
        <f t="shared" si="70"/>
        <v>-17.517714737592541</v>
      </c>
      <c r="Q323">
        <f t="shared" si="65"/>
        <v>2.4822852624074585</v>
      </c>
    </row>
    <row r="324" spans="2:17" x14ac:dyDescent="0.25">
      <c r="B324" s="29">
        <v>315</v>
      </c>
      <c r="C324" s="3">
        <f t="shared" si="66"/>
        <v>7.7142857142857152E-2</v>
      </c>
      <c r="D324" s="13">
        <f t="shared" si="57"/>
        <v>4.4112235500144115</v>
      </c>
      <c r="E324" s="12">
        <f t="shared" si="58"/>
        <v>4.4000000000000004</v>
      </c>
      <c r="F324" s="4">
        <f t="shared" si="59"/>
        <v>0.78722355001441136</v>
      </c>
      <c r="G324" s="29">
        <f t="shared" si="67"/>
        <v>0.8</v>
      </c>
      <c r="H324" s="4">
        <f t="shared" si="68"/>
        <v>315.93589539651867</v>
      </c>
      <c r="I324" s="29">
        <f t="shared" si="60"/>
        <v>125.66933947556026</v>
      </c>
      <c r="J324" s="29">
        <f>VLOOKUP(G324,'FS antenna gain'!$A$2:$B$902,2)</f>
        <v>40.079600000001093</v>
      </c>
      <c r="K324" s="29">
        <f>VLOOKUP(E324,'vehicle radar antenna gain'!$A$3:$M$903,11)</f>
        <v>-1.9200000000000017</v>
      </c>
      <c r="L324" s="29">
        <f t="shared" si="61"/>
        <v>13.079999999999998</v>
      </c>
      <c r="M324" s="29">
        <f t="shared" si="62"/>
        <v>18.079999999999998</v>
      </c>
      <c r="N324">
        <f t="shared" si="63"/>
        <v>-72.509739475559172</v>
      </c>
      <c r="O324">
        <f t="shared" si="64"/>
        <v>-67.509739475559172</v>
      </c>
      <c r="P324">
        <f t="shared" si="70"/>
        <v>-17.490260524440828</v>
      </c>
      <c r="Q324">
        <f t="shared" si="65"/>
        <v>2.5097394755591722</v>
      </c>
    </row>
    <row r="325" spans="2:17" x14ac:dyDescent="0.25">
      <c r="B325" s="29">
        <v>316</v>
      </c>
      <c r="C325" s="3">
        <f t="shared" si="66"/>
        <v>7.6898734177215197E-2</v>
      </c>
      <c r="D325" s="13">
        <f t="shared" si="57"/>
        <v>4.3973188201480653</v>
      </c>
      <c r="E325" s="12">
        <f t="shared" si="58"/>
        <v>4.4000000000000004</v>
      </c>
      <c r="F325" s="4">
        <f t="shared" si="59"/>
        <v>0.77331882014806519</v>
      </c>
      <c r="G325" s="29">
        <f t="shared" si="67"/>
        <v>0.8</v>
      </c>
      <c r="H325" s="4">
        <f t="shared" si="68"/>
        <v>316.93294243420013</v>
      </c>
      <c r="I325" s="29">
        <f t="shared" si="60"/>
        <v>125.6967076984227</v>
      </c>
      <c r="J325" s="29">
        <f>VLOOKUP(G325,'FS antenna gain'!$A$2:$B$902,2)</f>
        <v>40.079600000001093</v>
      </c>
      <c r="K325" s="29">
        <f>VLOOKUP(E325,'vehicle radar antenna gain'!$A$3:$M$903,11)</f>
        <v>-1.9200000000000017</v>
      </c>
      <c r="L325" s="29">
        <f t="shared" si="61"/>
        <v>13.079999999999998</v>
      </c>
      <c r="M325" s="29">
        <f t="shared" si="62"/>
        <v>18.079999999999998</v>
      </c>
      <c r="N325">
        <f t="shared" si="63"/>
        <v>-72.537107698421607</v>
      </c>
      <c r="O325">
        <f t="shared" si="64"/>
        <v>-67.537107698421607</v>
      </c>
      <c r="P325">
        <f t="shared" si="70"/>
        <v>-17.462892301578393</v>
      </c>
      <c r="Q325">
        <f t="shared" si="65"/>
        <v>2.5371076984216074</v>
      </c>
    </row>
    <row r="326" spans="2:17" x14ac:dyDescent="0.25">
      <c r="B326" s="29">
        <v>317</v>
      </c>
      <c r="C326" s="3">
        <f t="shared" si="66"/>
        <v>7.6656151419558366E-2</v>
      </c>
      <c r="D326" s="13">
        <f t="shared" si="57"/>
        <v>4.3835013031814176</v>
      </c>
      <c r="E326" s="12">
        <f t="shared" si="58"/>
        <v>4.4000000000000004</v>
      </c>
      <c r="F326" s="4">
        <f t="shared" si="59"/>
        <v>0.75950130318141751</v>
      </c>
      <c r="G326" s="29">
        <f t="shared" si="67"/>
        <v>0.8</v>
      </c>
      <c r="H326" s="4">
        <f t="shared" si="68"/>
        <v>317.93000802063335</v>
      </c>
      <c r="I326" s="29">
        <f t="shared" si="60"/>
        <v>125.72399046475795</v>
      </c>
      <c r="J326" s="29">
        <f>VLOOKUP(G326,'FS antenna gain'!$A$2:$B$902,2)</f>
        <v>40.079600000001093</v>
      </c>
      <c r="K326" s="29">
        <f>VLOOKUP(E326,'vehicle radar antenna gain'!$A$3:$M$903,11)</f>
        <v>-1.9200000000000017</v>
      </c>
      <c r="L326" s="29">
        <f t="shared" si="61"/>
        <v>13.079999999999998</v>
      </c>
      <c r="M326" s="29">
        <f t="shared" si="62"/>
        <v>18.079999999999998</v>
      </c>
      <c r="N326">
        <f t="shared" si="63"/>
        <v>-72.564390464756855</v>
      </c>
      <c r="O326">
        <f t="shared" si="64"/>
        <v>-67.564390464756855</v>
      </c>
      <c r="P326">
        <f t="shared" si="70"/>
        <v>-17.435609535243145</v>
      </c>
      <c r="Q326">
        <f t="shared" si="65"/>
        <v>2.5643904647568547</v>
      </c>
    </row>
    <row r="327" spans="2:17" x14ac:dyDescent="0.25">
      <c r="B327" s="29">
        <v>318</v>
      </c>
      <c r="C327" s="3">
        <f t="shared" si="66"/>
        <v>7.6415094339622638E-2</v>
      </c>
      <c r="D327" s="13">
        <f t="shared" si="57"/>
        <v>4.3697701827499973</v>
      </c>
      <c r="E327" s="12">
        <f t="shared" si="58"/>
        <v>4.4000000000000004</v>
      </c>
      <c r="F327" s="4">
        <f t="shared" si="59"/>
        <v>0.74577018274999718</v>
      </c>
      <c r="G327" s="29">
        <f t="shared" si="67"/>
        <v>0.7</v>
      </c>
      <c r="H327" s="4">
        <f t="shared" si="68"/>
        <v>318.92709198185094</v>
      </c>
      <c r="I327" s="29">
        <f t="shared" si="60"/>
        <v>125.75118830340421</v>
      </c>
      <c r="J327" s="29">
        <f>VLOOKUP(G327,'FS antenna gain'!$A$2:$B$902,2)</f>
        <v>41.794775000000449</v>
      </c>
      <c r="K327" s="29">
        <f>VLOOKUP(E327,'vehicle radar antenna gain'!$A$3:$M$903,11)</f>
        <v>-1.9200000000000017</v>
      </c>
      <c r="L327" s="29">
        <f t="shared" si="61"/>
        <v>13.079999999999998</v>
      </c>
      <c r="M327" s="29">
        <f t="shared" si="62"/>
        <v>18.079999999999998</v>
      </c>
      <c r="N327">
        <f t="shared" si="63"/>
        <v>-70.876413303403751</v>
      </c>
      <c r="O327">
        <f t="shared" si="64"/>
        <v>-65.876413303403751</v>
      </c>
      <c r="P327">
        <f t="shared" si="70"/>
        <v>-19.123586696596249</v>
      </c>
      <c r="Q327">
        <f t="shared" si="65"/>
        <v>0.87641330340375134</v>
      </c>
    </row>
    <row r="328" spans="2:17" x14ac:dyDescent="0.25">
      <c r="B328" s="29">
        <v>319</v>
      </c>
      <c r="C328" s="3">
        <f t="shared" si="66"/>
        <v>7.6175548589341696E-2</v>
      </c>
      <c r="D328" s="13">
        <f t="shared" si="57"/>
        <v>4.3561246526267556</v>
      </c>
      <c r="E328" s="12">
        <f t="shared" si="58"/>
        <v>4.4000000000000004</v>
      </c>
      <c r="F328" s="4">
        <f t="shared" si="59"/>
        <v>0.73212465262675552</v>
      </c>
      <c r="G328" s="29">
        <f t="shared" si="67"/>
        <v>0.7</v>
      </c>
      <c r="H328" s="4">
        <f t="shared" si="68"/>
        <v>319.92419414605081</v>
      </c>
      <c r="I328" s="29">
        <f t="shared" si="60"/>
        <v>125.7783017383357</v>
      </c>
      <c r="J328" s="29">
        <f>VLOOKUP(G328,'FS antenna gain'!$A$2:$B$902,2)</f>
        <v>41.794775000000449</v>
      </c>
      <c r="K328" s="29">
        <f>VLOOKUP(E328,'vehicle radar antenna gain'!$A$3:$M$903,11)</f>
        <v>-1.9200000000000017</v>
      </c>
      <c r="L328" s="29">
        <f t="shared" si="61"/>
        <v>13.079999999999998</v>
      </c>
      <c r="M328" s="29">
        <f t="shared" si="62"/>
        <v>18.079999999999998</v>
      </c>
      <c r="N328">
        <f t="shared" si="63"/>
        <v>-70.903526738335245</v>
      </c>
      <c r="O328">
        <f t="shared" si="64"/>
        <v>-65.903526738335245</v>
      </c>
      <c r="P328">
        <f t="shared" si="70"/>
        <v>-19.096473261664755</v>
      </c>
      <c r="Q328">
        <f t="shared" si="65"/>
        <v>0.90352673833524477</v>
      </c>
    </row>
    <row r="329" spans="2:17" x14ac:dyDescent="0.25">
      <c r="B329" s="29">
        <v>320</v>
      </c>
      <c r="C329" s="3">
        <f t="shared" si="66"/>
        <v>7.5937500000000005E-2</v>
      </c>
      <c r="D329" s="13">
        <f t="shared" si="57"/>
        <v>4.3425639165654921</v>
      </c>
      <c r="E329" s="12">
        <f t="shared" si="58"/>
        <v>4.3</v>
      </c>
      <c r="F329" s="4">
        <f t="shared" si="59"/>
        <v>0.71856391656549201</v>
      </c>
      <c r="G329" s="29">
        <f t="shared" si="67"/>
        <v>0.7</v>
      </c>
      <c r="H329" s="4">
        <f t="shared" si="68"/>
        <v>320.92131434356304</v>
      </c>
      <c r="I329" s="29">
        <f t="shared" si="60"/>
        <v>125.80533128872179</v>
      </c>
      <c r="J329" s="29">
        <f>VLOOKUP(G329,'FS antenna gain'!$A$2:$B$902,2)</f>
        <v>41.794775000000449</v>
      </c>
      <c r="K329" s="29">
        <f>VLOOKUP(E329,'vehicle radar antenna gain'!$A$3:$M$903,11)</f>
        <v>-1.8337190082644987</v>
      </c>
      <c r="L329" s="29">
        <f t="shared" si="61"/>
        <v>13.166280991735501</v>
      </c>
      <c r="M329" s="29">
        <f t="shared" si="62"/>
        <v>18.166280991735501</v>
      </c>
      <c r="N329">
        <f t="shared" si="63"/>
        <v>-70.844275296985842</v>
      </c>
      <c r="O329">
        <f t="shared" si="64"/>
        <v>-65.844275296985842</v>
      </c>
      <c r="P329">
        <f t="shared" si="70"/>
        <v>-19.155724703014158</v>
      </c>
      <c r="Q329">
        <f t="shared" si="65"/>
        <v>0.84427529698584181</v>
      </c>
    </row>
    <row r="330" spans="2:17" x14ac:dyDescent="0.25">
      <c r="B330" s="29">
        <v>321</v>
      </c>
      <c r="C330" s="3">
        <f t="shared" si="66"/>
        <v>7.5700934579439258E-2</v>
      </c>
      <c r="D330" s="13">
        <f t="shared" ref="D330:D393" si="71">DEGREES(ATAN(C330))</f>
        <v>4.3290871881471915</v>
      </c>
      <c r="E330" s="12">
        <f t="shared" ref="E330:E393" si="72">ROUND(D330,1)</f>
        <v>4.3</v>
      </c>
      <c r="F330" s="4">
        <f t="shared" ref="F330:F392" si="73">D330-3.624</f>
        <v>0.7050871881471914</v>
      </c>
      <c r="G330" s="29">
        <f t="shared" si="67"/>
        <v>0.7</v>
      </c>
      <c r="H330" s="4">
        <f t="shared" si="68"/>
        <v>321.91845240681687</v>
      </c>
      <c r="I330" s="29">
        <f t="shared" ref="I330:I393" si="74">20*LOG10(H330)+20*LOG10($C$3*1000000000)-147.55</f>
        <v>125.83227746898513</v>
      </c>
      <c r="J330" s="29">
        <f>VLOOKUP(G330,'FS antenna gain'!$A$2:$B$902,2)</f>
        <v>41.794775000000449</v>
      </c>
      <c r="K330" s="29">
        <f>VLOOKUP(E330,'vehicle radar antenna gain'!$A$3:$M$903,11)</f>
        <v>-1.8337190082644987</v>
      </c>
      <c r="L330" s="29">
        <f t="shared" ref="L330:L393" si="75">$C$5+K330</f>
        <v>13.166280991735501</v>
      </c>
      <c r="M330" s="29">
        <f t="shared" ref="M330:M393" si="76">$C$4+K330</f>
        <v>18.166280991735501</v>
      </c>
      <c r="N330">
        <f t="shared" ref="N330:N393" si="77">L330-I330+J330</f>
        <v>-70.871221477249179</v>
      </c>
      <c r="O330">
        <f t="shared" ref="O330:O393" si="78">M330-I330+J330</f>
        <v>-65.871221477249179</v>
      </c>
      <c r="P330">
        <f t="shared" si="70"/>
        <v>-19.128778522750821</v>
      </c>
      <c r="Q330">
        <f t="shared" ref="Q330:Q393" si="79">-(O330-$I$5)</f>
        <v>0.87122147724917909</v>
      </c>
    </row>
    <row r="331" spans="2:17" x14ac:dyDescent="0.25">
      <c r="B331" s="29">
        <v>322</v>
      </c>
      <c r="C331" s="3">
        <f t="shared" ref="C331:C394" si="80">24.3/(B331)</f>
        <v>7.5465838509316777E-2</v>
      </c>
      <c r="D331" s="13">
        <f t="shared" si="71"/>
        <v>4.3156936906291632</v>
      </c>
      <c r="E331" s="12">
        <f t="shared" si="72"/>
        <v>4.3</v>
      </c>
      <c r="F331" s="4">
        <f t="shared" si="73"/>
        <v>0.69169369062916308</v>
      </c>
      <c r="G331" s="29">
        <f t="shared" ref="G331:G394" si="81">ROUND(F331,1)</f>
        <v>0.7</v>
      </c>
      <c r="H331" s="4">
        <f t="shared" ref="H331:H394" si="82">SQRT((B331)^2+(24.3)^2)</f>
        <v>322.91560817030819</v>
      </c>
      <c r="I331" s="29">
        <f t="shared" si="74"/>
        <v>125.85914078885895</v>
      </c>
      <c r="J331" s="29">
        <f>VLOOKUP(G331,'FS antenna gain'!$A$2:$B$902,2)</f>
        <v>41.794775000000449</v>
      </c>
      <c r="K331" s="29">
        <f>VLOOKUP(E331,'vehicle radar antenna gain'!$A$3:$M$903,11)</f>
        <v>-1.8337190082644987</v>
      </c>
      <c r="L331" s="29">
        <f t="shared" si="75"/>
        <v>13.166280991735501</v>
      </c>
      <c r="M331" s="29">
        <f t="shared" si="76"/>
        <v>18.166280991735501</v>
      </c>
      <c r="N331">
        <f t="shared" si="77"/>
        <v>-70.898084797123005</v>
      </c>
      <c r="O331">
        <f t="shared" si="78"/>
        <v>-65.898084797123005</v>
      </c>
      <c r="P331">
        <f t="shared" si="70"/>
        <v>-19.101915202876995</v>
      </c>
      <c r="Q331">
        <f t="shared" si="79"/>
        <v>0.89808479712300482</v>
      </c>
    </row>
    <row r="332" spans="2:17" x14ac:dyDescent="0.25">
      <c r="B332" s="29">
        <v>323</v>
      </c>
      <c r="C332" s="3">
        <f t="shared" si="80"/>
        <v>7.5232198142414858E-2</v>
      </c>
      <c r="D332" s="13">
        <f t="shared" si="71"/>
        <v>4.302382656796965</v>
      </c>
      <c r="E332" s="12">
        <f t="shared" si="72"/>
        <v>4.3</v>
      </c>
      <c r="F332" s="4">
        <f t="shared" si="73"/>
        <v>0.67838265679696486</v>
      </c>
      <c r="G332" s="29">
        <f t="shared" si="81"/>
        <v>0.7</v>
      </c>
      <c r="H332" s="4">
        <f t="shared" si="82"/>
        <v>323.91278147056812</v>
      </c>
      <c r="I332" s="29">
        <f t="shared" si="74"/>
        <v>125.88592175344382</v>
      </c>
      <c r="J332" s="29">
        <f>VLOOKUP(G332,'FS antenna gain'!$A$2:$B$902,2)</f>
        <v>41.794775000000449</v>
      </c>
      <c r="K332" s="29">
        <f>VLOOKUP(E332,'vehicle radar antenna gain'!$A$3:$M$903,11)</f>
        <v>-1.8337190082644987</v>
      </c>
      <c r="L332" s="29">
        <f t="shared" si="75"/>
        <v>13.166280991735501</v>
      </c>
      <c r="M332" s="29">
        <f t="shared" si="76"/>
        <v>18.166280991735501</v>
      </c>
      <c r="N332">
        <f t="shared" si="77"/>
        <v>-70.924865761707878</v>
      </c>
      <c r="O332">
        <f t="shared" si="78"/>
        <v>-65.924865761707878</v>
      </c>
      <c r="P332">
        <f t="shared" si="70"/>
        <v>-19.075134238292122</v>
      </c>
      <c r="Q332">
        <f t="shared" si="79"/>
        <v>0.92486576170787771</v>
      </c>
    </row>
    <row r="333" spans="2:17" x14ac:dyDescent="0.25">
      <c r="B333" s="29">
        <v>324</v>
      </c>
      <c r="C333" s="3">
        <f t="shared" si="80"/>
        <v>7.4999999999999997E-2</v>
      </c>
      <c r="D333" s="13">
        <f t="shared" si="71"/>
        <v>4.289153328819018</v>
      </c>
      <c r="E333" s="12">
        <f t="shared" si="72"/>
        <v>4.3</v>
      </c>
      <c r="F333" s="4">
        <f t="shared" si="73"/>
        <v>0.6651533288190179</v>
      </c>
      <c r="G333" s="29">
        <f t="shared" si="81"/>
        <v>0.7</v>
      </c>
      <c r="H333" s="4">
        <f t="shared" si="82"/>
        <v>324.90997214613157</v>
      </c>
      <c r="I333" s="29">
        <f t="shared" si="74"/>
        <v>125.91262086326276</v>
      </c>
      <c r="J333" s="29">
        <f>VLOOKUP(G333,'FS antenna gain'!$A$2:$B$902,2)</f>
        <v>41.794775000000449</v>
      </c>
      <c r="K333" s="29">
        <f>VLOOKUP(E333,'vehicle radar antenna gain'!$A$3:$M$903,11)</f>
        <v>-1.8337190082644987</v>
      </c>
      <c r="L333" s="29">
        <f t="shared" si="75"/>
        <v>13.166280991735501</v>
      </c>
      <c r="M333" s="29">
        <f t="shared" si="76"/>
        <v>18.166280991735501</v>
      </c>
      <c r="N333">
        <f t="shared" si="77"/>
        <v>-70.951564871526813</v>
      </c>
      <c r="O333">
        <f t="shared" si="78"/>
        <v>-65.951564871526813</v>
      </c>
      <c r="P333">
        <f t="shared" si="70"/>
        <v>-19.048435128473187</v>
      </c>
      <c r="Q333">
        <f t="shared" si="79"/>
        <v>0.95156487152681279</v>
      </c>
    </row>
    <row r="334" spans="2:17" x14ac:dyDescent="0.25">
      <c r="B334" s="29">
        <v>325</v>
      </c>
      <c r="C334" s="3">
        <f t="shared" si="80"/>
        <v>7.4769230769230768E-2</v>
      </c>
      <c r="D334" s="13">
        <f t="shared" si="71"/>
        <v>4.2760049581038801</v>
      </c>
      <c r="E334" s="12">
        <f t="shared" si="72"/>
        <v>4.3</v>
      </c>
      <c r="F334" s="4">
        <f t="shared" si="73"/>
        <v>0.65200495810388004</v>
      </c>
      <c r="G334" s="29">
        <f t="shared" si="81"/>
        <v>0.7</v>
      </c>
      <c r="H334" s="4">
        <f t="shared" si="82"/>
        <v>325.90718003750703</v>
      </c>
      <c r="I334" s="29">
        <f t="shared" si="74"/>
        <v>125.93923861431654</v>
      </c>
      <c r="J334" s="29">
        <f>VLOOKUP(G334,'FS antenna gain'!$A$2:$B$902,2)</f>
        <v>41.794775000000449</v>
      </c>
      <c r="K334" s="29">
        <f>VLOOKUP(E334,'vehicle radar antenna gain'!$A$3:$M$903,11)</f>
        <v>-1.8337190082644987</v>
      </c>
      <c r="L334" s="29">
        <f t="shared" si="75"/>
        <v>13.166280991735501</v>
      </c>
      <c r="M334" s="29">
        <f t="shared" si="76"/>
        <v>18.166280991735501</v>
      </c>
      <c r="N334">
        <f t="shared" si="77"/>
        <v>-70.97818262258059</v>
      </c>
      <c r="O334">
        <f t="shared" si="78"/>
        <v>-65.97818262258059</v>
      </c>
      <c r="P334">
        <f t="shared" si="70"/>
        <v>-19.02181737741941</v>
      </c>
      <c r="Q334">
        <f t="shared" si="79"/>
        <v>0.97818262258059008</v>
      </c>
    </row>
    <row r="335" spans="2:17" x14ac:dyDescent="0.25">
      <c r="B335" s="29">
        <v>326</v>
      </c>
      <c r="C335" s="3">
        <f t="shared" si="80"/>
        <v>7.4539877300613497E-2</v>
      </c>
      <c r="D335" s="13">
        <f t="shared" si="71"/>
        <v>4.2629368051601038</v>
      </c>
      <c r="E335" s="12">
        <f t="shared" si="72"/>
        <v>4.3</v>
      </c>
      <c r="F335" s="4">
        <f t="shared" si="73"/>
        <v>0.63893680516010365</v>
      </c>
      <c r="G335" s="29">
        <f t="shared" si="81"/>
        <v>0.6</v>
      </c>
      <c r="H335" s="4">
        <f t="shared" si="82"/>
        <v>326.90440498714605</v>
      </c>
      <c r="I335" s="29">
        <f t="shared" si="74"/>
        <v>125.96577549813748</v>
      </c>
      <c r="J335" s="29">
        <f>VLOOKUP(G335,'FS antenna gain'!$A$2:$B$902,2)</f>
        <v>42.468593750000842</v>
      </c>
      <c r="K335" s="29">
        <f>VLOOKUP(E335,'vehicle radar antenna gain'!$A$3:$M$903,11)</f>
        <v>-1.8337190082644987</v>
      </c>
      <c r="L335" s="29">
        <f t="shared" si="75"/>
        <v>13.166280991735501</v>
      </c>
      <c r="M335" s="29">
        <f t="shared" si="76"/>
        <v>18.166280991735501</v>
      </c>
      <c r="N335">
        <f t="shared" si="77"/>
        <v>-70.330900756401121</v>
      </c>
      <c r="O335">
        <f t="shared" si="78"/>
        <v>-65.330900756401121</v>
      </c>
      <c r="P335">
        <f t="shared" si="70"/>
        <v>-19.669099243598879</v>
      </c>
      <c r="Q335">
        <f t="shared" si="79"/>
        <v>0.33090075640112104</v>
      </c>
    </row>
    <row r="336" spans="2:17" x14ac:dyDescent="0.25">
      <c r="B336" s="29">
        <v>327</v>
      </c>
      <c r="C336" s="3">
        <f t="shared" si="80"/>
        <v>7.4311926605504591E-2</v>
      </c>
      <c r="D336" s="13">
        <f t="shared" si="71"/>
        <v>4.2499481394586383</v>
      </c>
      <c r="E336" s="12">
        <f t="shared" si="72"/>
        <v>4.2</v>
      </c>
      <c r="F336" s="4">
        <f t="shared" si="73"/>
        <v>0.62594813945863814</v>
      </c>
      <c r="G336" s="29">
        <f t="shared" si="81"/>
        <v>0.6</v>
      </c>
      <c r="H336" s="4">
        <f t="shared" si="82"/>
        <v>327.90164683941435</v>
      </c>
      <c r="I336" s="29">
        <f t="shared" si="74"/>
        <v>125.99223200184247</v>
      </c>
      <c r="J336" s="29">
        <f>VLOOKUP(G336,'FS antenna gain'!$A$2:$B$902,2)</f>
        <v>42.468593750000842</v>
      </c>
      <c r="K336" s="29">
        <f>VLOOKUP(E336,'vehicle radar antenna gain'!$A$3:$M$903,11)</f>
        <v>-1.7494214876032999</v>
      </c>
      <c r="L336" s="29">
        <f t="shared" si="75"/>
        <v>13.2505785123967</v>
      </c>
      <c r="M336" s="29">
        <f t="shared" si="76"/>
        <v>18.2505785123967</v>
      </c>
      <c r="N336">
        <f t="shared" si="77"/>
        <v>-70.273059739444932</v>
      </c>
      <c r="O336">
        <f t="shared" si="78"/>
        <v>-65.273059739444932</v>
      </c>
      <c r="P336">
        <f t="shared" si="70"/>
        <v>-19.726940260555068</v>
      </c>
      <c r="Q336">
        <f t="shared" si="79"/>
        <v>0.27305973944493189</v>
      </c>
    </row>
    <row r="337" spans="2:17" x14ac:dyDescent="0.25">
      <c r="B337" s="29">
        <v>328</v>
      </c>
      <c r="C337" s="3">
        <f t="shared" si="80"/>
        <v>7.4085365853658533E-2</v>
      </c>
      <c r="D337" s="13">
        <f t="shared" si="71"/>
        <v>4.2370382392977133</v>
      </c>
      <c r="E337" s="12">
        <f t="shared" si="72"/>
        <v>4.2</v>
      </c>
      <c r="F337" s="4">
        <f t="shared" si="73"/>
        <v>0.61303823929771317</v>
      </c>
      <c r="G337" s="29">
        <f t="shared" si="81"/>
        <v>0.6</v>
      </c>
      <c r="H337" s="4">
        <f t="shared" si="82"/>
        <v>328.89890544056237</v>
      </c>
      <c r="I337" s="29">
        <f t="shared" si="74"/>
        <v>126.01860860818567</v>
      </c>
      <c r="J337" s="29">
        <f>VLOOKUP(G337,'FS antenna gain'!$A$2:$B$902,2)</f>
        <v>42.468593750000842</v>
      </c>
      <c r="K337" s="29">
        <f>VLOOKUP(E337,'vehicle radar antenna gain'!$A$3:$M$903,11)</f>
        <v>-1.7494214876032999</v>
      </c>
      <c r="L337" s="29">
        <f t="shared" si="75"/>
        <v>13.2505785123967</v>
      </c>
      <c r="M337" s="29">
        <f t="shared" si="76"/>
        <v>18.2505785123967</v>
      </c>
      <c r="N337">
        <f t="shared" si="77"/>
        <v>-70.299436345788138</v>
      </c>
      <c r="O337">
        <f t="shared" si="78"/>
        <v>-65.299436345788138</v>
      </c>
      <c r="P337">
        <f t="shared" si="70"/>
        <v>-19.700563654211862</v>
      </c>
      <c r="Q337">
        <f t="shared" si="79"/>
        <v>0.29943634578813771</v>
      </c>
    </row>
    <row r="338" spans="2:17" x14ac:dyDescent="0.25">
      <c r="B338" s="29">
        <v>329</v>
      </c>
      <c r="C338" s="3">
        <f t="shared" si="80"/>
        <v>7.3860182370820676E-2</v>
      </c>
      <c r="D338" s="13">
        <f t="shared" si="71"/>
        <v>4.22420639167016</v>
      </c>
      <c r="E338" s="12">
        <f t="shared" si="72"/>
        <v>4.2</v>
      </c>
      <c r="F338" s="4">
        <f t="shared" si="73"/>
        <v>0.60020639167015988</v>
      </c>
      <c r="G338" s="29">
        <f t="shared" si="81"/>
        <v>0.6</v>
      </c>
      <c r="H338" s="4">
        <f t="shared" si="82"/>
        <v>329.89618063869733</v>
      </c>
      <c r="I338" s="29">
        <f t="shared" si="74"/>
        <v>126.04490579560996</v>
      </c>
      <c r="J338" s="29">
        <f>VLOOKUP(G338,'FS antenna gain'!$A$2:$B$902,2)</f>
        <v>42.468593750000842</v>
      </c>
      <c r="K338" s="29">
        <f>VLOOKUP(E338,'vehicle radar antenna gain'!$A$3:$M$903,11)</f>
        <v>-1.7494214876032999</v>
      </c>
      <c r="L338" s="29">
        <f t="shared" si="75"/>
        <v>13.2505785123967</v>
      </c>
      <c r="M338" s="29">
        <f t="shared" si="76"/>
        <v>18.2505785123967</v>
      </c>
      <c r="N338">
        <f t="shared" si="77"/>
        <v>-70.325733533212428</v>
      </c>
      <c r="O338">
        <f t="shared" si="78"/>
        <v>-65.325733533212428</v>
      </c>
      <c r="P338">
        <f t="shared" si="70"/>
        <v>-19.674266466787572</v>
      </c>
      <c r="Q338">
        <f t="shared" si="79"/>
        <v>0.32573353321242848</v>
      </c>
    </row>
    <row r="339" spans="2:17" x14ac:dyDescent="0.25">
      <c r="B339" s="29">
        <v>330</v>
      </c>
      <c r="C339" s="3">
        <f t="shared" si="80"/>
        <v>7.3636363636363639E-2</v>
      </c>
      <c r="D339" s="13">
        <f t="shared" si="71"/>
        <v>4.2114518921331028</v>
      </c>
      <c r="E339" s="12">
        <f t="shared" si="72"/>
        <v>4.2</v>
      </c>
      <c r="F339" s="4">
        <f t="shared" si="73"/>
        <v>0.58745189213310267</v>
      </c>
      <c r="G339" s="29">
        <f t="shared" si="81"/>
        <v>0.6</v>
      </c>
      <c r="H339" s="4">
        <f t="shared" si="82"/>
        <v>330.89347228375482</v>
      </c>
      <c r="I339" s="29">
        <f t="shared" si="74"/>
        <v>126.07112403829797</v>
      </c>
      <c r="J339" s="29">
        <f>VLOOKUP(G339,'FS antenna gain'!$A$2:$B$902,2)</f>
        <v>42.468593750000842</v>
      </c>
      <c r="K339" s="29">
        <f>VLOOKUP(E339,'vehicle radar antenna gain'!$A$3:$M$903,11)</f>
        <v>-1.7494214876032999</v>
      </c>
      <c r="L339" s="29">
        <f t="shared" si="75"/>
        <v>13.2505785123967</v>
      </c>
      <c r="M339" s="29">
        <f t="shared" si="76"/>
        <v>18.2505785123967</v>
      </c>
      <c r="N339">
        <f t="shared" si="77"/>
        <v>-70.351951775900432</v>
      </c>
      <c r="O339">
        <f t="shared" si="78"/>
        <v>-65.351951775900432</v>
      </c>
      <c r="P339">
        <f t="shared" si="70"/>
        <v>-19.648048224099568</v>
      </c>
      <c r="Q339">
        <f t="shared" si="79"/>
        <v>0.35195177590043158</v>
      </c>
    </row>
    <row r="340" spans="2:17" x14ac:dyDescent="0.25">
      <c r="B340" s="29">
        <v>331</v>
      </c>
      <c r="C340" s="3">
        <f t="shared" si="80"/>
        <v>7.3413897280966769E-2</v>
      </c>
      <c r="D340" s="13">
        <f t="shared" si="71"/>
        <v>4.198774044679995</v>
      </c>
      <c r="E340" s="12">
        <f t="shared" si="72"/>
        <v>4.2</v>
      </c>
      <c r="F340" s="4">
        <f t="shared" si="73"/>
        <v>0.57477404467999493</v>
      </c>
      <c r="G340" s="29">
        <f t="shared" si="81"/>
        <v>0.6</v>
      </c>
      <c r="H340" s="4">
        <f t="shared" si="82"/>
        <v>331.89078022747185</v>
      </c>
      <c r="I340" s="29">
        <f t="shared" si="74"/>
        <v>126.09726380622203</v>
      </c>
      <c r="J340" s="29">
        <f>VLOOKUP(G340,'FS antenna gain'!$A$2:$B$902,2)</f>
        <v>42.468593750000842</v>
      </c>
      <c r="K340" s="29">
        <f>VLOOKUP(E340,'vehicle radar antenna gain'!$A$3:$M$903,11)</f>
        <v>-1.7494214876032999</v>
      </c>
      <c r="L340" s="29">
        <f t="shared" si="75"/>
        <v>13.2505785123967</v>
      </c>
      <c r="M340" s="29">
        <f t="shared" si="76"/>
        <v>18.2505785123967</v>
      </c>
      <c r="N340">
        <f t="shared" si="77"/>
        <v>-70.378091543824496</v>
      </c>
      <c r="O340">
        <f t="shared" si="78"/>
        <v>-65.378091543824496</v>
      </c>
      <c r="P340">
        <f t="shared" si="70"/>
        <v>-19.621908456175504</v>
      </c>
      <c r="Q340">
        <f t="shared" si="79"/>
        <v>0.37809154382449606</v>
      </c>
    </row>
    <row r="341" spans="2:17" x14ac:dyDescent="0.25">
      <c r="B341" s="29">
        <v>332</v>
      </c>
      <c r="C341" s="3">
        <f t="shared" si="80"/>
        <v>7.3192771084337346E-2</v>
      </c>
      <c r="D341" s="13">
        <f t="shared" si="71"/>
        <v>4.1861721616149312</v>
      </c>
      <c r="E341" s="12">
        <f t="shared" si="72"/>
        <v>4.2</v>
      </c>
      <c r="F341" s="4">
        <f t="shared" si="73"/>
        <v>0.56217216161493111</v>
      </c>
      <c r="G341" s="29">
        <f t="shared" si="81"/>
        <v>0.6</v>
      </c>
      <c r="H341" s="4">
        <f t="shared" si="82"/>
        <v>332.8881043233597</v>
      </c>
      <c r="I341" s="29">
        <f t="shared" si="74"/>
        <v>126.12332556519362</v>
      </c>
      <c r="J341" s="29">
        <f>VLOOKUP(G341,'FS antenna gain'!$A$2:$B$902,2)</f>
        <v>42.468593750000842</v>
      </c>
      <c r="K341" s="29">
        <f>VLOOKUP(E341,'vehicle radar antenna gain'!$A$3:$M$903,11)</f>
        <v>-1.7494214876032999</v>
      </c>
      <c r="L341" s="29">
        <f t="shared" si="75"/>
        <v>13.2505785123967</v>
      </c>
      <c r="M341" s="29">
        <f t="shared" si="76"/>
        <v>18.2505785123967</v>
      </c>
      <c r="N341">
        <f t="shared" si="77"/>
        <v>-70.40415330279609</v>
      </c>
      <c r="O341">
        <f t="shared" si="78"/>
        <v>-65.40415330279609</v>
      </c>
      <c r="P341">
        <f t="shared" si="70"/>
        <v>-19.59584669720391</v>
      </c>
      <c r="Q341">
        <f t="shared" si="79"/>
        <v>0.40415330279608952</v>
      </c>
    </row>
    <row r="342" spans="2:17" x14ac:dyDescent="0.25">
      <c r="B342" s="29">
        <v>333</v>
      </c>
      <c r="C342" s="3">
        <f t="shared" si="80"/>
        <v>7.2972972972972977E-2</v>
      </c>
      <c r="D342" s="13">
        <f t="shared" si="71"/>
        <v>4.1736455634291998</v>
      </c>
      <c r="E342" s="12">
        <f t="shared" si="72"/>
        <v>4.2</v>
      </c>
      <c r="F342" s="4">
        <f t="shared" si="73"/>
        <v>0.54964556342919968</v>
      </c>
      <c r="G342" s="29">
        <f t="shared" si="81"/>
        <v>0.5</v>
      </c>
      <c r="H342" s="4">
        <f t="shared" si="82"/>
        <v>333.88544442667757</v>
      </c>
      <c r="I342" s="29">
        <f t="shared" si="74"/>
        <v>126.14930977691222</v>
      </c>
      <c r="J342" s="29">
        <f>VLOOKUP(G342,'FS antenna gain'!$A$2:$B$902,2)</f>
        <v>42.468593750000842</v>
      </c>
      <c r="K342" s="29">
        <f>VLOOKUP(E342,'vehicle radar antenna gain'!$A$3:$M$903,11)</f>
        <v>-1.7494214876032999</v>
      </c>
      <c r="L342" s="29">
        <f t="shared" si="75"/>
        <v>13.2505785123967</v>
      </c>
      <c r="M342" s="29">
        <f t="shared" si="76"/>
        <v>18.2505785123967</v>
      </c>
      <c r="N342">
        <f t="shared" si="77"/>
        <v>-70.430137514514684</v>
      </c>
      <c r="O342">
        <f t="shared" si="78"/>
        <v>-65.430137514514684</v>
      </c>
      <c r="P342">
        <f t="shared" si="70"/>
        <v>-19.569862485485316</v>
      </c>
      <c r="Q342">
        <f t="shared" si="79"/>
        <v>0.43013751451468352</v>
      </c>
    </row>
    <row r="343" spans="2:17" x14ac:dyDescent="0.25">
      <c r="B343" s="29">
        <v>334</v>
      </c>
      <c r="C343" s="3">
        <f t="shared" si="80"/>
        <v>7.2754491017964079E-2</v>
      </c>
      <c r="D343" s="13">
        <f t="shared" si="71"/>
        <v>4.1611935786800194</v>
      </c>
      <c r="E343" s="12">
        <f t="shared" si="72"/>
        <v>4.2</v>
      </c>
      <c r="F343" s="4">
        <f t="shared" si="73"/>
        <v>0.53719357868001927</v>
      </c>
      <c r="G343" s="29">
        <f t="shared" si="81"/>
        <v>0.5</v>
      </c>
      <c r="H343" s="4">
        <f t="shared" si="82"/>
        <v>334.88280039440667</v>
      </c>
      <c r="I343" s="29">
        <f t="shared" si="74"/>
        <v>126.17521689901315</v>
      </c>
      <c r="J343" s="29">
        <f>VLOOKUP(G343,'FS antenna gain'!$A$2:$B$902,2)</f>
        <v>42.468593750000842</v>
      </c>
      <c r="K343" s="29">
        <f>VLOOKUP(E343,'vehicle radar antenna gain'!$A$3:$M$903,11)</f>
        <v>-1.7494214876032999</v>
      </c>
      <c r="L343" s="29">
        <f t="shared" si="75"/>
        <v>13.2505785123967</v>
      </c>
      <c r="M343" s="29">
        <f t="shared" si="76"/>
        <v>18.2505785123967</v>
      </c>
      <c r="N343">
        <f t="shared" si="77"/>
        <v>-70.456044636615616</v>
      </c>
      <c r="O343">
        <f t="shared" si="78"/>
        <v>-65.456044636615616</v>
      </c>
      <c r="P343">
        <f t="shared" si="70"/>
        <v>-19.543955363384384</v>
      </c>
      <c r="Q343">
        <f t="shared" si="79"/>
        <v>0.45604463661561567</v>
      </c>
    </row>
    <row r="344" spans="2:17" x14ac:dyDescent="0.25">
      <c r="B344" s="29">
        <v>335</v>
      </c>
      <c r="C344" s="3">
        <f t="shared" si="80"/>
        <v>7.2537313432835829E-2</v>
      </c>
      <c r="D344" s="13">
        <f t="shared" si="71"/>
        <v>4.148815543871426</v>
      </c>
      <c r="E344" s="12">
        <f t="shared" si="72"/>
        <v>4.0999999999999996</v>
      </c>
      <c r="F344" s="4">
        <f t="shared" si="73"/>
        <v>0.52481554387142593</v>
      </c>
      <c r="G344" s="29">
        <f t="shared" si="81"/>
        <v>0.5</v>
      </c>
      <c r="H344" s="4">
        <f t="shared" si="82"/>
        <v>335.8801720852245</v>
      </c>
      <c r="I344" s="29">
        <f t="shared" si="74"/>
        <v>126.2010473851148</v>
      </c>
      <c r="J344" s="29">
        <f>VLOOKUP(G344,'FS antenna gain'!$A$2:$B$902,2)</f>
        <v>42.468593750000842</v>
      </c>
      <c r="K344" s="29">
        <f>VLOOKUP(E344,'vehicle radar antenna gain'!$A$3:$M$903,11)</f>
        <v>-1.5867768595042016</v>
      </c>
      <c r="L344" s="29">
        <f t="shared" si="75"/>
        <v>13.413223140495798</v>
      </c>
      <c r="M344" s="29">
        <f t="shared" si="76"/>
        <v>18.413223140495798</v>
      </c>
      <c r="N344">
        <f t="shared" si="77"/>
        <v>-70.319230494618154</v>
      </c>
      <c r="O344">
        <f t="shared" si="78"/>
        <v>-65.319230494618154</v>
      </c>
      <c r="P344">
        <f t="shared" si="70"/>
        <v>-19.680769505381846</v>
      </c>
      <c r="Q344">
        <f t="shared" si="79"/>
        <v>0.31923049461815367</v>
      </c>
    </row>
    <row r="345" spans="2:17" x14ac:dyDescent="0.25">
      <c r="B345" s="29">
        <v>336</v>
      </c>
      <c r="C345" s="3">
        <f t="shared" si="80"/>
        <v>7.2321428571428578E-2</v>
      </c>
      <c r="D345" s="13">
        <f t="shared" si="71"/>
        <v>4.1365108033372646</v>
      </c>
      <c r="E345" s="12">
        <f t="shared" si="72"/>
        <v>4.0999999999999996</v>
      </c>
      <c r="F345" s="4">
        <f t="shared" si="73"/>
        <v>0.51251080333726451</v>
      </c>
      <c r="G345" s="29">
        <f t="shared" si="81"/>
        <v>0.5</v>
      </c>
      <c r="H345" s="4">
        <f t="shared" si="82"/>
        <v>336.87755935948007</v>
      </c>
      <c r="I345" s="29">
        <f t="shared" si="74"/>
        <v>126.22680168486539</v>
      </c>
      <c r="J345" s="29">
        <f>VLOOKUP(G345,'FS antenna gain'!$A$2:$B$902,2)</f>
        <v>42.468593750000842</v>
      </c>
      <c r="K345" s="29">
        <f>VLOOKUP(E345,'vehicle radar antenna gain'!$A$3:$M$903,11)</f>
        <v>-1.5867768595042016</v>
      </c>
      <c r="L345" s="29">
        <f t="shared" si="75"/>
        <v>13.413223140495798</v>
      </c>
      <c r="M345" s="29">
        <f t="shared" si="76"/>
        <v>18.413223140495798</v>
      </c>
      <c r="N345">
        <f t="shared" si="77"/>
        <v>-70.344984794368742</v>
      </c>
      <c r="O345">
        <f t="shared" si="78"/>
        <v>-65.344984794368742</v>
      </c>
      <c r="P345">
        <f t="shared" si="70"/>
        <v>-19.655015205631258</v>
      </c>
      <c r="Q345">
        <f t="shared" si="79"/>
        <v>0.34498479436874163</v>
      </c>
    </row>
    <row r="346" spans="2:17" x14ac:dyDescent="0.25">
      <c r="B346" s="29">
        <v>337</v>
      </c>
      <c r="C346" s="3">
        <f t="shared" si="80"/>
        <v>7.2106824925816021E-2</v>
      </c>
      <c r="D346" s="13">
        <f t="shared" si="71"/>
        <v>4.124278709126223</v>
      </c>
      <c r="E346" s="12">
        <f t="shared" si="72"/>
        <v>4.0999999999999996</v>
      </c>
      <c r="F346" s="4">
        <f t="shared" si="73"/>
        <v>0.50027870912622285</v>
      </c>
      <c r="G346" s="29">
        <f t="shared" si="81"/>
        <v>0.5</v>
      </c>
      <c r="H346" s="4">
        <f t="shared" si="82"/>
        <v>337.87496207916917</v>
      </c>
      <c r="I346" s="29">
        <f t="shared" si="74"/>
        <v>126.25248024398888</v>
      </c>
      <c r="J346" s="29">
        <f>VLOOKUP(G346,'FS antenna gain'!$A$2:$B$902,2)</f>
        <v>42.468593750000842</v>
      </c>
      <c r="K346" s="29">
        <f>VLOOKUP(E346,'vehicle radar antenna gain'!$A$3:$M$903,11)</f>
        <v>-1.5867768595042016</v>
      </c>
      <c r="L346" s="29">
        <f t="shared" si="75"/>
        <v>13.413223140495798</v>
      </c>
      <c r="M346" s="29">
        <f t="shared" si="76"/>
        <v>18.413223140495798</v>
      </c>
      <c r="N346">
        <f t="shared" si="77"/>
        <v>-70.370663353492233</v>
      </c>
      <c r="O346">
        <f t="shared" si="78"/>
        <v>-65.370663353492233</v>
      </c>
      <c r="P346">
        <f t="shared" si="70"/>
        <v>-19.629336646507767</v>
      </c>
      <c r="Q346">
        <f t="shared" si="79"/>
        <v>0.37066335349223323</v>
      </c>
    </row>
    <row r="347" spans="2:17" x14ac:dyDescent="0.25">
      <c r="B347" s="29">
        <v>338</v>
      </c>
      <c r="C347" s="3">
        <f t="shared" si="80"/>
        <v>7.1893491124260356E-2</v>
      </c>
      <c r="D347" s="13">
        <f t="shared" si="71"/>
        <v>4.1121186208889018</v>
      </c>
      <c r="E347" s="12">
        <f t="shared" si="72"/>
        <v>4.0999999999999996</v>
      </c>
      <c r="F347" s="4">
        <f t="shared" si="73"/>
        <v>0.48811862088890168</v>
      </c>
      <c r="G347" s="29">
        <f t="shared" si="81"/>
        <v>0.5</v>
      </c>
      <c r="H347" s="4">
        <f t="shared" si="82"/>
        <v>338.87238010791026</v>
      </c>
      <c r="I347" s="29">
        <f t="shared" si="74"/>
        <v>126.27808350433008</v>
      </c>
      <c r="J347" s="29">
        <f>VLOOKUP(G347,'FS antenna gain'!$A$2:$B$902,2)</f>
        <v>42.468593750000842</v>
      </c>
      <c r="K347" s="29">
        <f>VLOOKUP(E347,'vehicle radar antenna gain'!$A$3:$M$903,11)</f>
        <v>-1.5867768595042016</v>
      </c>
      <c r="L347" s="29">
        <f t="shared" si="75"/>
        <v>13.413223140495798</v>
      </c>
      <c r="M347" s="29">
        <f t="shared" si="76"/>
        <v>18.413223140495798</v>
      </c>
      <c r="N347">
        <f t="shared" si="77"/>
        <v>-70.396266613833433</v>
      </c>
      <c r="O347">
        <f t="shared" si="78"/>
        <v>-65.396266613833433</v>
      </c>
      <c r="P347">
        <f t="shared" si="70"/>
        <v>-19.603733386166567</v>
      </c>
      <c r="Q347">
        <f t="shared" si="79"/>
        <v>0.39626661383343276</v>
      </c>
    </row>
    <row r="348" spans="2:17" x14ac:dyDescent="0.25">
      <c r="B348" s="29">
        <v>339</v>
      </c>
      <c r="C348" s="3">
        <f t="shared" si="80"/>
        <v>7.1681415929203546E-2</v>
      </c>
      <c r="D348" s="13">
        <f t="shared" si="71"/>
        <v>4.100029905766843</v>
      </c>
      <c r="E348" s="12">
        <f t="shared" si="72"/>
        <v>4.0999999999999996</v>
      </c>
      <c r="F348" s="4">
        <f t="shared" si="73"/>
        <v>0.4760299057668429</v>
      </c>
      <c r="G348" s="29">
        <f t="shared" si="81"/>
        <v>0.5</v>
      </c>
      <c r="H348" s="4">
        <f t="shared" si="82"/>
        <v>339.86981331092056</v>
      </c>
      <c r="I348" s="29">
        <f t="shared" si="74"/>
        <v>126.30361190389948</v>
      </c>
      <c r="J348" s="29">
        <f>VLOOKUP(G348,'FS antenna gain'!$A$2:$B$902,2)</f>
        <v>42.468593750000842</v>
      </c>
      <c r="K348" s="29">
        <f>VLOOKUP(E348,'vehicle radar antenna gain'!$A$3:$M$903,11)</f>
        <v>-1.5867768595042016</v>
      </c>
      <c r="L348" s="29">
        <f t="shared" si="75"/>
        <v>13.413223140495798</v>
      </c>
      <c r="M348" s="29">
        <f t="shared" si="76"/>
        <v>18.413223140495798</v>
      </c>
      <c r="N348">
        <f t="shared" si="77"/>
        <v>-70.421795013402829</v>
      </c>
      <c r="O348">
        <f t="shared" si="78"/>
        <v>-65.421795013402829</v>
      </c>
      <c r="P348">
        <f t="shared" si="70"/>
        <v>-19.578204986597171</v>
      </c>
      <c r="Q348">
        <f t="shared" si="79"/>
        <v>0.42179501340282854</v>
      </c>
    </row>
    <row r="349" spans="2:17" x14ac:dyDescent="0.25">
      <c r="B349" s="29">
        <v>340</v>
      </c>
      <c r="C349" s="3">
        <f t="shared" si="80"/>
        <v>7.1470588235294119E-2</v>
      </c>
      <c r="D349" s="13">
        <f t="shared" si="71"/>
        <v>4.0880119382834987</v>
      </c>
      <c r="E349" s="12">
        <f t="shared" si="72"/>
        <v>4.0999999999999996</v>
      </c>
      <c r="F349" s="4">
        <f t="shared" si="73"/>
        <v>0.46401193828349863</v>
      </c>
      <c r="G349" s="29">
        <f t="shared" si="81"/>
        <v>0.5</v>
      </c>
      <c r="H349" s="4">
        <f t="shared" si="82"/>
        <v>340.86726155499298</v>
      </c>
      <c r="I349" s="29">
        <f t="shared" si="74"/>
        <v>126.32906587691724</v>
      </c>
      <c r="J349" s="29">
        <f>VLOOKUP(G349,'FS antenna gain'!$A$2:$B$902,2)</f>
        <v>42.468593750000842</v>
      </c>
      <c r="K349" s="29">
        <f>VLOOKUP(E349,'vehicle radar antenna gain'!$A$3:$M$903,11)</f>
        <v>-1.5867768595042016</v>
      </c>
      <c r="L349" s="29">
        <f t="shared" si="75"/>
        <v>13.413223140495798</v>
      </c>
      <c r="M349" s="29">
        <f t="shared" si="76"/>
        <v>18.413223140495798</v>
      </c>
      <c r="N349">
        <f t="shared" si="77"/>
        <v>-70.44724898642059</v>
      </c>
      <c r="O349">
        <f t="shared" si="78"/>
        <v>-65.44724898642059</v>
      </c>
      <c r="P349">
        <f t="shared" si="70"/>
        <v>-19.55275101357941</v>
      </c>
      <c r="Q349">
        <f t="shared" si="79"/>
        <v>0.44724898642058974</v>
      </c>
    </row>
    <row r="350" spans="2:17" x14ac:dyDescent="0.25">
      <c r="B350" s="29">
        <v>341</v>
      </c>
      <c r="C350" s="3">
        <f t="shared" si="80"/>
        <v>7.1260997067448678E-2</v>
      </c>
      <c r="D350" s="13">
        <f t="shared" si="71"/>
        <v>4.0760641002371045</v>
      </c>
      <c r="E350" s="12">
        <f t="shared" si="72"/>
        <v>4.0999999999999996</v>
      </c>
      <c r="F350" s="4">
        <f t="shared" si="73"/>
        <v>0.45206410023710442</v>
      </c>
      <c r="G350" s="29">
        <f t="shared" si="81"/>
        <v>0.5</v>
      </c>
      <c r="H350" s="4">
        <f t="shared" si="82"/>
        <v>341.86472470847298</v>
      </c>
      <c r="I350" s="29">
        <f t="shared" si="74"/>
        <v>126.35444585385625</v>
      </c>
      <c r="J350" s="29">
        <f>VLOOKUP(G350,'FS antenna gain'!$A$2:$B$902,2)</f>
        <v>42.468593750000842</v>
      </c>
      <c r="K350" s="29">
        <f>VLOOKUP(E350,'vehicle radar antenna gain'!$A$3:$M$903,11)</f>
        <v>-1.5867768595042016</v>
      </c>
      <c r="L350" s="29">
        <f t="shared" si="75"/>
        <v>13.413223140495798</v>
      </c>
      <c r="M350" s="29">
        <f t="shared" si="76"/>
        <v>18.413223140495798</v>
      </c>
      <c r="N350">
        <f t="shared" si="77"/>
        <v>-70.472628963359597</v>
      </c>
      <c r="O350">
        <f t="shared" si="78"/>
        <v>-65.472628963359597</v>
      </c>
      <c r="P350">
        <f t="shared" si="70"/>
        <v>-19.527371036640403</v>
      </c>
      <c r="Q350">
        <f t="shared" si="79"/>
        <v>0.47262896335959681</v>
      </c>
    </row>
    <row r="351" spans="2:17" x14ac:dyDescent="0.25">
      <c r="B351" s="29">
        <v>342</v>
      </c>
      <c r="C351" s="3">
        <f t="shared" si="80"/>
        <v>7.1052631578947367E-2</v>
      </c>
      <c r="D351" s="13">
        <f t="shared" si="71"/>
        <v>4.0641857805953912</v>
      </c>
      <c r="E351" s="12">
        <f t="shared" si="72"/>
        <v>4.0999999999999996</v>
      </c>
      <c r="F351" s="4">
        <f t="shared" si="73"/>
        <v>0.44018578059539104</v>
      </c>
      <c r="G351" s="29">
        <f t="shared" si="81"/>
        <v>0.4</v>
      </c>
      <c r="H351" s="4">
        <f t="shared" si="82"/>
        <v>342.86220264123602</v>
      </c>
      <c r="I351" s="29">
        <f t="shared" si="74"/>
        <v>126.37975226148546</v>
      </c>
      <c r="J351" s="29">
        <f>VLOOKUP(G351,'FS antenna gain'!$A$2:$B$902,2)</f>
        <v>43.019899999998138</v>
      </c>
      <c r="K351" s="29">
        <f>VLOOKUP(E351,'vehicle radar antenna gain'!$A$3:$M$903,11)</f>
        <v>-1.5867768595042016</v>
      </c>
      <c r="L351" s="29">
        <f t="shared" si="75"/>
        <v>13.413223140495798</v>
      </c>
      <c r="M351" s="29">
        <f t="shared" si="76"/>
        <v>18.413223140495798</v>
      </c>
      <c r="N351">
        <f t="shared" si="77"/>
        <v>-69.946629120991531</v>
      </c>
      <c r="O351">
        <f t="shared" si="78"/>
        <v>-64.946629120991531</v>
      </c>
      <c r="P351">
        <f t="shared" si="70"/>
        <v>-20.053370879008469</v>
      </c>
      <c r="Q351">
        <f t="shared" si="79"/>
        <v>-5.3370879008468819E-2</v>
      </c>
    </row>
    <row r="352" spans="2:17" x14ac:dyDescent="0.25">
      <c r="B352" s="29">
        <v>343</v>
      </c>
      <c r="C352" s="3">
        <f t="shared" si="80"/>
        <v>7.0845481049562689E-2</v>
      </c>
      <c r="D352" s="13">
        <f t="shared" si="71"/>
        <v>4.0523763753921331</v>
      </c>
      <c r="E352" s="12">
        <f t="shared" si="72"/>
        <v>4.0999999999999996</v>
      </c>
      <c r="F352" s="4">
        <f t="shared" si="73"/>
        <v>0.42837637539213302</v>
      </c>
      <c r="G352" s="29">
        <f t="shared" si="81"/>
        <v>0.4</v>
      </c>
      <c r="H352" s="4">
        <f t="shared" si="82"/>
        <v>343.85969522466576</v>
      </c>
      <c r="I352" s="29">
        <f t="shared" si="74"/>
        <v>126.40498552291137</v>
      </c>
      <c r="J352" s="29">
        <f>VLOOKUP(G352,'FS antenna gain'!$A$2:$B$902,2)</f>
        <v>43.019899999998138</v>
      </c>
      <c r="K352" s="29">
        <f>VLOOKUP(E352,'vehicle radar antenna gain'!$A$3:$M$903,11)</f>
        <v>-1.5867768595042016</v>
      </c>
      <c r="L352" s="29">
        <f t="shared" si="75"/>
        <v>13.413223140495798</v>
      </c>
      <c r="M352" s="29">
        <f t="shared" si="76"/>
        <v>18.413223140495798</v>
      </c>
      <c r="N352">
        <f t="shared" si="77"/>
        <v>-69.971862382417441</v>
      </c>
      <c r="O352">
        <f t="shared" si="78"/>
        <v>-64.971862382417441</v>
      </c>
      <c r="P352">
        <f t="shared" si="70"/>
        <v>-20.028137617582559</v>
      </c>
      <c r="Q352">
        <f t="shared" si="79"/>
        <v>-2.8137617582558505E-2</v>
      </c>
    </row>
    <row r="353" spans="2:17" x14ac:dyDescent="0.25">
      <c r="B353" s="29">
        <v>344</v>
      </c>
      <c r="C353" s="3">
        <f t="shared" si="80"/>
        <v>7.0639534883720934E-2</v>
      </c>
      <c r="D353" s="13">
        <f t="shared" si="71"/>
        <v>4.0406352876254701</v>
      </c>
      <c r="E353" s="12">
        <f t="shared" si="72"/>
        <v>4</v>
      </c>
      <c r="F353" s="4">
        <f t="shared" si="73"/>
        <v>0.41663528762546997</v>
      </c>
      <c r="G353" s="29">
        <f t="shared" si="81"/>
        <v>0.4</v>
      </c>
      <c r="H353" s="4">
        <f t="shared" si="82"/>
        <v>344.85720233163175</v>
      </c>
      <c r="I353" s="29">
        <f t="shared" si="74"/>
        <v>126.43014605762005</v>
      </c>
      <c r="J353" s="29">
        <f>VLOOKUP(G353,'FS antenna gain'!$A$2:$B$902,2)</f>
        <v>43.019899999998138</v>
      </c>
      <c r="K353" s="29">
        <f>VLOOKUP(E353,'vehicle radar antenna gain'!$A$3:$M$903,11)</f>
        <v>-1.5867768595042016</v>
      </c>
      <c r="L353" s="29">
        <f t="shared" si="75"/>
        <v>13.413223140495798</v>
      </c>
      <c r="M353" s="29">
        <f t="shared" si="76"/>
        <v>18.413223140495798</v>
      </c>
      <c r="N353">
        <f t="shared" si="77"/>
        <v>-69.997022917126117</v>
      </c>
      <c r="O353">
        <f t="shared" si="78"/>
        <v>-64.997022917126117</v>
      </c>
      <c r="P353">
        <f t="shared" si="70"/>
        <v>-20.002977082873883</v>
      </c>
      <c r="Q353">
        <f t="shared" si="79"/>
        <v>-2.9770828738833188E-3</v>
      </c>
    </row>
    <row r="354" spans="2:17" x14ac:dyDescent="0.25">
      <c r="B354" s="29">
        <v>345</v>
      </c>
      <c r="C354" s="3">
        <f t="shared" si="80"/>
        <v>7.0434782608695651E-2</v>
      </c>
      <c r="D354" s="13">
        <f t="shared" si="71"/>
        <v>4.0289619271579848</v>
      </c>
      <c r="E354" s="12">
        <f t="shared" si="72"/>
        <v>4</v>
      </c>
      <c r="F354" s="4">
        <f t="shared" si="73"/>
        <v>0.40496192715798474</v>
      </c>
      <c r="G354" s="29">
        <f t="shared" si="81"/>
        <v>0.4</v>
      </c>
      <c r="H354" s="4">
        <f t="shared" si="82"/>
        <v>345.85472383646868</v>
      </c>
      <c r="I354" s="29">
        <f t="shared" si="74"/>
        <v>126.45523428151802</v>
      </c>
      <c r="J354" s="29">
        <f>VLOOKUP(G354,'FS antenna gain'!$A$2:$B$902,2)</f>
        <v>43.019899999998138</v>
      </c>
      <c r="K354" s="29">
        <f>VLOOKUP(E354,'vehicle radar antenna gain'!$A$3:$M$903,11)</f>
        <v>-1.5867768595042016</v>
      </c>
      <c r="L354" s="29">
        <f t="shared" si="75"/>
        <v>13.413223140495798</v>
      </c>
      <c r="M354" s="29">
        <f t="shared" si="76"/>
        <v>18.413223140495798</v>
      </c>
      <c r="N354">
        <f t="shared" si="77"/>
        <v>-70.022111141024084</v>
      </c>
      <c r="O354">
        <f t="shared" si="78"/>
        <v>-65.022111141024084</v>
      </c>
      <c r="P354">
        <f t="shared" si="70"/>
        <v>-19.977888858975916</v>
      </c>
      <c r="Q354">
        <f t="shared" si="79"/>
        <v>2.2111141024083736E-2</v>
      </c>
    </row>
    <row r="355" spans="2:17" x14ac:dyDescent="0.25">
      <c r="B355" s="29">
        <v>346</v>
      </c>
      <c r="C355" s="3">
        <f t="shared" si="80"/>
        <v>7.0231213872832376E-2</v>
      </c>
      <c r="D355" s="13">
        <f t="shared" si="71"/>
        <v>4.0173557106184852</v>
      </c>
      <c r="E355" s="12">
        <f t="shared" si="72"/>
        <v>4</v>
      </c>
      <c r="F355" s="4">
        <f t="shared" si="73"/>
        <v>0.39335571061848507</v>
      </c>
      <c r="G355" s="29">
        <f t="shared" si="81"/>
        <v>0.4</v>
      </c>
      <c r="H355" s="4">
        <f t="shared" si="82"/>
        <v>346.85225961495479</v>
      </c>
      <c r="I355" s="29">
        <f t="shared" si="74"/>
        <v>126.4802506069725</v>
      </c>
      <c r="J355" s="29">
        <f>VLOOKUP(G355,'FS antenna gain'!$A$2:$B$902,2)</f>
        <v>43.019899999998138</v>
      </c>
      <c r="K355" s="29">
        <f>VLOOKUP(E355,'vehicle radar antenna gain'!$A$3:$M$903,11)</f>
        <v>-1.5867768595042016</v>
      </c>
      <c r="L355" s="29">
        <f t="shared" si="75"/>
        <v>13.413223140495798</v>
      </c>
      <c r="M355" s="29">
        <f t="shared" si="76"/>
        <v>18.413223140495798</v>
      </c>
      <c r="N355">
        <f t="shared" si="77"/>
        <v>-70.047127466478571</v>
      </c>
      <c r="O355">
        <f t="shared" si="78"/>
        <v>-65.047127466478571</v>
      </c>
      <c r="P355">
        <f t="shared" si="70"/>
        <v>-19.952872533521429</v>
      </c>
      <c r="Q355">
        <f t="shared" si="79"/>
        <v>4.7127466478571023E-2</v>
      </c>
    </row>
    <row r="356" spans="2:17" x14ac:dyDescent="0.25">
      <c r="B356" s="29">
        <v>347</v>
      </c>
      <c r="C356" s="3">
        <f t="shared" si="80"/>
        <v>7.0028818443804042E-2</v>
      </c>
      <c r="D356" s="13">
        <f t="shared" si="71"/>
        <v>4.0058160613054676</v>
      </c>
      <c r="E356" s="12">
        <f t="shared" si="72"/>
        <v>4</v>
      </c>
      <c r="F356" s="4">
        <f t="shared" si="73"/>
        <v>0.38181606130546752</v>
      </c>
      <c r="G356" s="29">
        <f t="shared" si="81"/>
        <v>0.4</v>
      </c>
      <c r="H356" s="4">
        <f t="shared" si="82"/>
        <v>347.8498095442917</v>
      </c>
      <c r="I356" s="29">
        <f t="shared" si="74"/>
        <v>126.50519544285135</v>
      </c>
      <c r="J356" s="29">
        <f>VLOOKUP(G356,'FS antenna gain'!$A$2:$B$902,2)</f>
        <v>43.019899999998138</v>
      </c>
      <c r="K356" s="29">
        <f>VLOOKUP(E356,'vehicle radar antenna gain'!$A$3:$M$903,11)</f>
        <v>-1.5867768595042016</v>
      </c>
      <c r="L356" s="29">
        <f t="shared" si="75"/>
        <v>13.413223140495798</v>
      </c>
      <c r="M356" s="29">
        <f t="shared" si="76"/>
        <v>18.413223140495798</v>
      </c>
      <c r="N356">
        <f t="shared" si="77"/>
        <v>-70.072072302357412</v>
      </c>
      <c r="O356">
        <f t="shared" si="78"/>
        <v>-65.072072302357412</v>
      </c>
      <c r="P356">
        <f t="shared" si="70"/>
        <v>-19.927927697642588</v>
      </c>
      <c r="Q356">
        <f t="shared" si="79"/>
        <v>7.2072302357412354E-2</v>
      </c>
    </row>
    <row r="357" spans="2:17" x14ac:dyDescent="0.25">
      <c r="B357" s="29">
        <v>348</v>
      </c>
      <c r="C357" s="3">
        <f t="shared" si="80"/>
        <v>6.9827586206896552E-2</v>
      </c>
      <c r="D357" s="13">
        <f t="shared" si="71"/>
        <v>3.9943424090922308</v>
      </c>
      <c r="E357" s="12">
        <f t="shared" si="72"/>
        <v>4</v>
      </c>
      <c r="F357" s="4">
        <f t="shared" si="73"/>
        <v>0.37034240909223071</v>
      </c>
      <c r="G357" s="29">
        <f t="shared" si="81"/>
        <v>0.4</v>
      </c>
      <c r="H357" s="4">
        <f t="shared" si="82"/>
        <v>348.84737350308376</v>
      </c>
      <c r="I357" s="29">
        <f t="shared" si="74"/>
        <v>126.53006919456232</v>
      </c>
      <c r="J357" s="29">
        <f>VLOOKUP(G357,'FS antenna gain'!$A$2:$B$902,2)</f>
        <v>43.019899999998138</v>
      </c>
      <c r="K357" s="29">
        <f>VLOOKUP(E357,'vehicle radar antenna gain'!$A$3:$M$903,11)</f>
        <v>-1.5867768595042016</v>
      </c>
      <c r="L357" s="29">
        <f t="shared" si="75"/>
        <v>13.413223140495798</v>
      </c>
      <c r="M357" s="29">
        <f t="shared" si="76"/>
        <v>18.413223140495798</v>
      </c>
      <c r="N357">
        <f t="shared" si="77"/>
        <v>-70.096946054068383</v>
      </c>
      <c r="O357">
        <f t="shared" si="78"/>
        <v>-65.096946054068383</v>
      </c>
      <c r="P357">
        <f t="shared" si="70"/>
        <v>-19.903053945931617</v>
      </c>
      <c r="Q357">
        <f t="shared" si="79"/>
        <v>9.6946054068382637E-2</v>
      </c>
    </row>
    <row r="358" spans="2:17" x14ac:dyDescent="0.25">
      <c r="B358" s="29">
        <v>349</v>
      </c>
      <c r="C358" s="3">
        <f t="shared" si="80"/>
        <v>6.962750716332379E-2</v>
      </c>
      <c r="D358" s="13">
        <f t="shared" si="71"/>
        <v>3.982934190333594</v>
      </c>
      <c r="E358" s="12">
        <f t="shared" si="72"/>
        <v>4</v>
      </c>
      <c r="F358" s="4">
        <f t="shared" si="73"/>
        <v>0.35893419033359386</v>
      </c>
      <c r="G358" s="29">
        <f t="shared" si="81"/>
        <v>0.4</v>
      </c>
      <c r="H358" s="4">
        <f t="shared" si="82"/>
        <v>349.84495137131819</v>
      </c>
      <c r="I358" s="29">
        <f t="shared" si="74"/>
        <v>126.55487226409178</v>
      </c>
      <c r="J358" s="29">
        <f>VLOOKUP(G358,'FS antenna gain'!$A$2:$B$902,2)</f>
        <v>43.019899999998138</v>
      </c>
      <c r="K358" s="29">
        <f>VLOOKUP(E358,'vehicle radar antenna gain'!$A$3:$M$903,11)</f>
        <v>-1.5867768595042016</v>
      </c>
      <c r="L358" s="29">
        <f t="shared" si="75"/>
        <v>13.413223140495798</v>
      </c>
      <c r="M358" s="29">
        <f t="shared" si="76"/>
        <v>18.413223140495798</v>
      </c>
      <c r="N358">
        <f t="shared" si="77"/>
        <v>-70.121749123597851</v>
      </c>
      <c r="O358">
        <f t="shared" si="78"/>
        <v>-65.121749123597851</v>
      </c>
      <c r="P358">
        <f t="shared" si="70"/>
        <v>-19.878250876402149</v>
      </c>
      <c r="Q358">
        <f t="shared" si="79"/>
        <v>0.12174912359785139</v>
      </c>
    </row>
    <row r="359" spans="2:17" x14ac:dyDescent="0.25">
      <c r="B359" s="29">
        <v>350</v>
      </c>
      <c r="C359" s="3">
        <f t="shared" si="80"/>
        <v>6.9428571428571437E-2</v>
      </c>
      <c r="D359" s="13">
        <f t="shared" si="71"/>
        <v>3.9715908477742041</v>
      </c>
      <c r="E359" s="12">
        <f t="shared" si="72"/>
        <v>4</v>
      </c>
      <c r="F359" s="4">
        <f t="shared" si="73"/>
        <v>0.34759084777420401</v>
      </c>
      <c r="G359" s="29">
        <f t="shared" si="81"/>
        <v>0.3</v>
      </c>
      <c r="H359" s="4">
        <f t="shared" si="82"/>
        <v>350.84254303034572</v>
      </c>
      <c r="I359" s="29">
        <f t="shared" si="74"/>
        <v>126.57960505004297</v>
      </c>
      <c r="J359" s="29">
        <f>VLOOKUP(G359,'FS antenna gain'!$A$2:$B$902,2)</f>
        <v>43.448693749998064</v>
      </c>
      <c r="K359" s="29">
        <f>VLOOKUP(E359,'vehicle radar antenna gain'!$A$3:$M$903,11)</f>
        <v>-1.5867768595042016</v>
      </c>
      <c r="L359" s="29">
        <f t="shared" si="75"/>
        <v>13.413223140495798</v>
      </c>
      <c r="M359" s="29">
        <f t="shared" si="76"/>
        <v>18.413223140495798</v>
      </c>
      <c r="N359">
        <f t="shared" si="77"/>
        <v>-69.717688159549112</v>
      </c>
      <c r="O359">
        <f t="shared" si="78"/>
        <v>-64.717688159549112</v>
      </c>
      <c r="P359">
        <f t="shared" si="70"/>
        <v>-20.282311840450888</v>
      </c>
      <c r="Q359">
        <f t="shared" si="79"/>
        <v>-0.28231184045088753</v>
      </c>
    </row>
    <row r="360" spans="2:17" x14ac:dyDescent="0.25">
      <c r="B360" s="29">
        <v>351</v>
      </c>
      <c r="C360" s="3">
        <f t="shared" si="80"/>
        <v>6.9230769230769235E-2</v>
      </c>
      <c r="D360" s="13">
        <f t="shared" si="71"/>
        <v>3.9603118304583846</v>
      </c>
      <c r="E360" s="12">
        <f t="shared" si="72"/>
        <v>4</v>
      </c>
      <c r="F360" s="4">
        <f t="shared" si="73"/>
        <v>0.33631183045838453</v>
      </c>
      <c r="G360" s="29">
        <f t="shared" si="81"/>
        <v>0.3</v>
      </c>
      <c r="H360" s="4">
        <f t="shared" si="82"/>
        <v>351.84014836286093</v>
      </c>
      <c r="I360" s="29">
        <f t="shared" si="74"/>
        <v>126.60426794767352</v>
      </c>
      <c r="J360" s="29">
        <f>VLOOKUP(G360,'FS antenna gain'!$A$2:$B$902,2)</f>
        <v>43.448693749998064</v>
      </c>
      <c r="K360" s="29">
        <f>VLOOKUP(E360,'vehicle radar antenna gain'!$A$3:$M$903,11)</f>
        <v>-1.5867768595042016</v>
      </c>
      <c r="L360" s="29">
        <f t="shared" si="75"/>
        <v>13.413223140495798</v>
      </c>
      <c r="M360" s="29">
        <f t="shared" si="76"/>
        <v>18.413223140495798</v>
      </c>
      <c r="N360">
        <f t="shared" si="77"/>
        <v>-69.742351057179661</v>
      </c>
      <c r="O360">
        <f t="shared" si="78"/>
        <v>-64.742351057179661</v>
      </c>
      <c r="P360">
        <f t="shared" si="70"/>
        <v>-20.257648942820339</v>
      </c>
      <c r="Q360">
        <f t="shared" si="79"/>
        <v>-0.25764894282033879</v>
      </c>
    </row>
    <row r="361" spans="2:17" x14ac:dyDescent="0.25">
      <c r="B361" s="29">
        <v>352</v>
      </c>
      <c r="C361" s="3">
        <f t="shared" si="80"/>
        <v>6.9034090909090906E-2</v>
      </c>
      <c r="D361" s="13">
        <f t="shared" si="71"/>
        <v>3.9490965936415141</v>
      </c>
      <c r="E361" s="12">
        <f t="shared" si="72"/>
        <v>3.9</v>
      </c>
      <c r="F361" s="4">
        <f t="shared" si="73"/>
        <v>0.325096593641514</v>
      </c>
      <c r="G361" s="29">
        <f t="shared" si="81"/>
        <v>0.3</v>
      </c>
      <c r="H361" s="4">
        <f t="shared" si="82"/>
        <v>352.83776725288351</v>
      </c>
      <c r="I361" s="29">
        <f t="shared" si="74"/>
        <v>126.62886134893273</v>
      </c>
      <c r="J361" s="29">
        <f>VLOOKUP(G361,'FS antenna gain'!$A$2:$B$902,2)</f>
        <v>43.448693749998064</v>
      </c>
      <c r="K361" s="29">
        <f>VLOOKUP(E361,'vehicle radar antenna gain'!$A$3:$M$903,11)</f>
        <v>-1.4320661157025008</v>
      </c>
      <c r="L361" s="29">
        <f t="shared" si="75"/>
        <v>13.567933884297499</v>
      </c>
      <c r="M361" s="29">
        <f t="shared" si="76"/>
        <v>18.567933884297499</v>
      </c>
      <c r="N361">
        <f t="shared" si="77"/>
        <v>-69.612233714637171</v>
      </c>
      <c r="O361">
        <f t="shared" si="78"/>
        <v>-64.612233714637171</v>
      </c>
      <c r="P361">
        <f t="shared" si="70"/>
        <v>-20.387766285362829</v>
      </c>
      <c r="Q361">
        <f t="shared" si="79"/>
        <v>-0.38776628536282942</v>
      </c>
    </row>
    <row r="362" spans="2:17" x14ac:dyDescent="0.25">
      <c r="B362" s="29">
        <v>353</v>
      </c>
      <c r="C362" s="3">
        <f t="shared" si="80"/>
        <v>6.88385269121813E-2</v>
      </c>
      <c r="D362" s="13">
        <f t="shared" si="71"/>
        <v>3.9379445987028827</v>
      </c>
      <c r="E362" s="12">
        <f t="shared" si="72"/>
        <v>3.9</v>
      </c>
      <c r="F362" s="4">
        <f t="shared" si="73"/>
        <v>0.3139445987028826</v>
      </c>
      <c r="G362" s="29">
        <f t="shared" si="81"/>
        <v>0.3</v>
      </c>
      <c r="H362" s="4">
        <f t="shared" si="82"/>
        <v>353.83539958573959</v>
      </c>
      <c r="I362" s="29">
        <f t="shared" si="74"/>
        <v>126.65338564249811</v>
      </c>
      <c r="J362" s="29">
        <f>VLOOKUP(G362,'FS antenna gain'!$A$2:$B$902,2)</f>
        <v>43.448693749998064</v>
      </c>
      <c r="K362" s="29">
        <f>VLOOKUP(E362,'vehicle radar antenna gain'!$A$3:$M$903,11)</f>
        <v>-1.4320661157025008</v>
      </c>
      <c r="L362" s="29">
        <f t="shared" si="75"/>
        <v>13.567933884297499</v>
      </c>
      <c r="M362" s="29">
        <f t="shared" si="76"/>
        <v>18.567933884297499</v>
      </c>
      <c r="N362">
        <f t="shared" si="77"/>
        <v>-69.636758008202548</v>
      </c>
      <c r="O362">
        <f t="shared" si="78"/>
        <v>-64.636758008202548</v>
      </c>
      <c r="P362">
        <f t="shared" si="70"/>
        <v>-20.363241991797452</v>
      </c>
      <c r="Q362">
        <f t="shared" si="79"/>
        <v>-0.36324199179745165</v>
      </c>
    </row>
    <row r="363" spans="2:17" x14ac:dyDescent="0.25">
      <c r="B363" s="29">
        <v>354</v>
      </c>
      <c r="C363" s="3">
        <f t="shared" si="80"/>
        <v>6.864406779661017E-2</v>
      </c>
      <c r="D363" s="13">
        <f t="shared" si="71"/>
        <v>3.9268553130600168</v>
      </c>
      <c r="E363" s="12">
        <f t="shared" si="72"/>
        <v>3.9</v>
      </c>
      <c r="F363" s="4">
        <f t="shared" si="73"/>
        <v>0.30285531306001667</v>
      </c>
      <c r="G363" s="29">
        <f t="shared" si="81"/>
        <v>0.3</v>
      </c>
      <c r="H363" s="4">
        <f t="shared" si="82"/>
        <v>354.83304524804339</v>
      </c>
      <c r="I363" s="29">
        <f t="shared" si="74"/>
        <v>126.67784121381169</v>
      </c>
      <c r="J363" s="29">
        <f>VLOOKUP(G363,'FS antenna gain'!$A$2:$B$902,2)</f>
        <v>43.448693749998064</v>
      </c>
      <c r="K363" s="29">
        <f>VLOOKUP(E363,'vehicle radar antenna gain'!$A$3:$M$903,11)</f>
        <v>-1.4320661157025008</v>
      </c>
      <c r="L363" s="29">
        <f t="shared" si="75"/>
        <v>13.567933884297499</v>
      </c>
      <c r="M363" s="29">
        <f t="shared" si="76"/>
        <v>18.567933884297499</v>
      </c>
      <c r="N363">
        <f t="shared" si="77"/>
        <v>-69.661213579516129</v>
      </c>
      <c r="O363">
        <f t="shared" si="78"/>
        <v>-64.661213579516129</v>
      </c>
      <c r="P363">
        <f t="shared" si="70"/>
        <v>-20.338786420483871</v>
      </c>
      <c r="Q363">
        <f t="shared" si="79"/>
        <v>-0.33878642048387064</v>
      </c>
    </row>
    <row r="364" spans="2:17" x14ac:dyDescent="0.25">
      <c r="B364" s="29">
        <v>355</v>
      </c>
      <c r="C364" s="3">
        <f t="shared" si="80"/>
        <v>6.8450704225352113E-2</v>
      </c>
      <c r="D364" s="13">
        <f t="shared" si="71"/>
        <v>3.9158282100844342</v>
      </c>
      <c r="E364" s="12">
        <f t="shared" si="72"/>
        <v>3.9</v>
      </c>
      <c r="F364" s="4">
        <f t="shared" si="73"/>
        <v>0.29182821008443405</v>
      </c>
      <c r="G364" s="29">
        <f t="shared" si="81"/>
        <v>0.3</v>
      </c>
      <c r="H364" s="4">
        <f t="shared" si="82"/>
        <v>355.83070412767927</v>
      </c>
      <c r="I364" s="29">
        <f t="shared" si="74"/>
        <v>126.70222844511534</v>
      </c>
      <c r="J364" s="29">
        <f>VLOOKUP(G364,'FS antenna gain'!$A$2:$B$902,2)</f>
        <v>43.448693749998064</v>
      </c>
      <c r="K364" s="29">
        <f>VLOOKUP(E364,'vehicle radar antenna gain'!$A$3:$M$903,11)</f>
        <v>-1.4320661157025008</v>
      </c>
      <c r="L364" s="29">
        <f t="shared" si="75"/>
        <v>13.567933884297499</v>
      </c>
      <c r="M364" s="29">
        <f t="shared" si="76"/>
        <v>18.567933884297499</v>
      </c>
      <c r="N364">
        <f t="shared" si="77"/>
        <v>-69.685600810819778</v>
      </c>
      <c r="O364">
        <f t="shared" si="78"/>
        <v>-64.685600810819778</v>
      </c>
      <c r="P364">
        <f t="shared" si="70"/>
        <v>-20.314399189180222</v>
      </c>
      <c r="Q364">
        <f t="shared" si="79"/>
        <v>-0.31439918918022158</v>
      </c>
    </row>
    <row r="365" spans="2:17" x14ac:dyDescent="0.25">
      <c r="B365" s="29">
        <v>356</v>
      </c>
      <c r="C365" s="3">
        <f t="shared" si="80"/>
        <v>6.8258426966292141E-2</v>
      </c>
      <c r="D365" s="13">
        <f t="shared" si="71"/>
        <v>3.9048627690188034</v>
      </c>
      <c r="E365" s="12">
        <f t="shared" si="72"/>
        <v>3.9</v>
      </c>
      <c r="F365" s="4">
        <f t="shared" si="73"/>
        <v>0.28086276901880325</v>
      </c>
      <c r="G365" s="29">
        <f t="shared" si="81"/>
        <v>0.3</v>
      </c>
      <c r="H365" s="4">
        <f t="shared" si="82"/>
        <v>356.82837611378386</v>
      </c>
      <c r="I365" s="29">
        <f t="shared" si="74"/>
        <v>126.72654771548611</v>
      </c>
      <c r="J365" s="29">
        <f>VLOOKUP(G365,'FS antenna gain'!$A$2:$B$902,2)</f>
        <v>43.448693749998064</v>
      </c>
      <c r="K365" s="29">
        <f>VLOOKUP(E365,'vehicle radar antenna gain'!$A$3:$M$903,11)</f>
        <v>-1.4320661157025008</v>
      </c>
      <c r="L365" s="29">
        <f t="shared" si="75"/>
        <v>13.567933884297499</v>
      </c>
      <c r="M365" s="29">
        <f t="shared" si="76"/>
        <v>18.567933884297499</v>
      </c>
      <c r="N365">
        <f t="shared" si="77"/>
        <v>-69.709920081190546</v>
      </c>
      <c r="O365">
        <f t="shared" si="78"/>
        <v>-64.709920081190546</v>
      </c>
      <c r="P365">
        <f t="shared" si="70"/>
        <v>-20.290079918809454</v>
      </c>
      <c r="Q365">
        <f t="shared" si="79"/>
        <v>-0.29007991880945383</v>
      </c>
    </row>
    <row r="366" spans="2:17" x14ac:dyDescent="0.25">
      <c r="B366" s="29">
        <v>357</v>
      </c>
      <c r="C366" s="3">
        <f t="shared" si="80"/>
        <v>6.806722689075631E-2</v>
      </c>
      <c r="D366" s="13">
        <f t="shared" si="71"/>
        <v>3.8939584748954803</v>
      </c>
      <c r="E366" s="12">
        <f t="shared" si="72"/>
        <v>3.9</v>
      </c>
      <c r="F366" s="4">
        <f t="shared" si="73"/>
        <v>0.26995847489548019</v>
      </c>
      <c r="G366" s="29">
        <f t="shared" si="81"/>
        <v>0.3</v>
      </c>
      <c r="H366" s="4">
        <f t="shared" si="82"/>
        <v>357.82606109672895</v>
      </c>
      <c r="I366" s="29">
        <f t="shared" si="74"/>
        <v>126.75079940087102</v>
      </c>
      <c r="J366" s="29">
        <f>VLOOKUP(G366,'FS antenna gain'!$A$2:$B$902,2)</f>
        <v>43.448693749998064</v>
      </c>
      <c r="K366" s="29">
        <f>VLOOKUP(E366,'vehicle radar antenna gain'!$A$3:$M$903,11)</f>
        <v>-1.4320661157025008</v>
      </c>
      <c r="L366" s="29">
        <f t="shared" si="75"/>
        <v>13.567933884297499</v>
      </c>
      <c r="M366" s="29">
        <f t="shared" si="76"/>
        <v>18.567933884297499</v>
      </c>
      <c r="N366">
        <f t="shared" si="77"/>
        <v>-69.734171766575457</v>
      </c>
      <c r="O366">
        <f t="shared" si="78"/>
        <v>-64.734171766575457</v>
      </c>
      <c r="P366">
        <f t="shared" si="70"/>
        <v>-20.265828233424543</v>
      </c>
      <c r="Q366">
        <f t="shared" si="79"/>
        <v>-0.26582823342454276</v>
      </c>
    </row>
    <row r="367" spans="2:17" x14ac:dyDescent="0.25">
      <c r="B367" s="29">
        <v>358</v>
      </c>
      <c r="C367" s="3">
        <f t="shared" si="80"/>
        <v>6.7877094972067037E-2</v>
      </c>
      <c r="D367" s="13">
        <f t="shared" si="71"/>
        <v>3.8831148184563924</v>
      </c>
      <c r="E367" s="12">
        <f t="shared" si="72"/>
        <v>3.9</v>
      </c>
      <c r="F367" s="4">
        <f t="shared" si="73"/>
        <v>0.25911481845639228</v>
      </c>
      <c r="G367" s="29">
        <f t="shared" si="81"/>
        <v>0.3</v>
      </c>
      <c r="H367" s="4">
        <f t="shared" si="82"/>
        <v>358.82375896810402</v>
      </c>
      <c r="I367" s="29">
        <f t="shared" si="74"/>
        <v>126.77498387412089</v>
      </c>
      <c r="J367" s="29">
        <f>VLOOKUP(G367,'FS antenna gain'!$A$2:$B$902,2)</f>
        <v>43.448693749998064</v>
      </c>
      <c r="K367" s="29">
        <f>VLOOKUP(E367,'vehicle radar antenna gain'!$A$3:$M$903,11)</f>
        <v>-1.4320661157025008</v>
      </c>
      <c r="L367" s="29">
        <f t="shared" si="75"/>
        <v>13.567933884297499</v>
      </c>
      <c r="M367" s="29">
        <f t="shared" si="76"/>
        <v>18.567933884297499</v>
      </c>
      <c r="N367">
        <f t="shared" si="77"/>
        <v>-69.758356239825332</v>
      </c>
      <c r="O367">
        <f t="shared" si="78"/>
        <v>-64.758356239825332</v>
      </c>
      <c r="P367">
        <f t="shared" si="70"/>
        <v>-20.241643760174668</v>
      </c>
      <c r="Q367">
        <f t="shared" si="79"/>
        <v>-0.24164376017466793</v>
      </c>
    </row>
    <row r="368" spans="2:17" x14ac:dyDescent="0.25">
      <c r="B368" s="29">
        <v>359</v>
      </c>
      <c r="C368" s="3">
        <f t="shared" si="80"/>
        <v>6.7688022284122559E-2</v>
      </c>
      <c r="D368" s="13">
        <f t="shared" si="71"/>
        <v>3.8723312960742535</v>
      </c>
      <c r="E368" s="12">
        <f t="shared" si="72"/>
        <v>3.9</v>
      </c>
      <c r="F368" s="4">
        <f t="shared" si="73"/>
        <v>0.24833129607425342</v>
      </c>
      <c r="G368" s="29">
        <f t="shared" si="81"/>
        <v>0.2</v>
      </c>
      <c r="H368" s="4">
        <f t="shared" si="82"/>
        <v>359.82146962069953</v>
      </c>
      <c r="I368" s="29">
        <f t="shared" si="74"/>
        <v>126.79910150502457</v>
      </c>
      <c r="J368" s="29">
        <f>VLOOKUP(G368,'FS antenna gain'!$A$2:$B$902,2)</f>
        <v>43.754975000000456</v>
      </c>
      <c r="K368" s="29">
        <f>VLOOKUP(E368,'vehicle radar antenna gain'!$A$3:$M$903,11)</f>
        <v>-1.4320661157025008</v>
      </c>
      <c r="L368" s="29">
        <f t="shared" si="75"/>
        <v>13.567933884297499</v>
      </c>
      <c r="M368" s="29">
        <f t="shared" si="76"/>
        <v>18.567933884297499</v>
      </c>
      <c r="N368">
        <f t="shared" si="77"/>
        <v>-69.476192620726607</v>
      </c>
      <c r="O368">
        <f t="shared" si="78"/>
        <v>-64.476192620726607</v>
      </c>
      <c r="P368">
        <f t="shared" si="70"/>
        <v>-20.523807379273393</v>
      </c>
      <c r="Q368">
        <f t="shared" si="79"/>
        <v>-0.52380737927339283</v>
      </c>
    </row>
    <row r="369" spans="2:17" x14ac:dyDescent="0.25">
      <c r="B369" s="29">
        <v>360</v>
      </c>
      <c r="C369" s="3">
        <f t="shared" si="80"/>
        <v>6.7500000000000004E-2</v>
      </c>
      <c r="D369" s="13">
        <f t="shared" si="71"/>
        <v>3.8616074096750741</v>
      </c>
      <c r="E369" s="12">
        <f t="shared" si="72"/>
        <v>3.9</v>
      </c>
      <c r="F369" s="4">
        <f t="shared" si="73"/>
        <v>0.23760740967507399</v>
      </c>
      <c r="G369" s="29">
        <f t="shared" si="81"/>
        <v>0.2</v>
      </c>
      <c r="H369" s="4">
        <f t="shared" si="82"/>
        <v>360.81919294849047</v>
      </c>
      <c r="I369" s="29">
        <f t="shared" si="74"/>
        <v>126.8231526603418</v>
      </c>
      <c r="J369" s="29">
        <f>VLOOKUP(G369,'FS antenna gain'!$A$2:$B$902,2)</f>
        <v>43.754975000000456</v>
      </c>
      <c r="K369" s="29">
        <f>VLOOKUP(E369,'vehicle radar antenna gain'!$A$3:$M$903,11)</f>
        <v>-1.4320661157025008</v>
      </c>
      <c r="L369" s="29">
        <f t="shared" si="75"/>
        <v>13.567933884297499</v>
      </c>
      <c r="M369" s="29">
        <f t="shared" si="76"/>
        <v>18.567933884297499</v>
      </c>
      <c r="N369">
        <f t="shared" si="77"/>
        <v>-69.500243776043845</v>
      </c>
      <c r="O369">
        <f t="shared" si="78"/>
        <v>-64.500243776043845</v>
      </c>
      <c r="P369">
        <f t="shared" si="70"/>
        <v>-20.499756223956155</v>
      </c>
      <c r="Q369">
        <f t="shared" si="79"/>
        <v>-0.4997562239561546</v>
      </c>
    </row>
    <row r="370" spans="2:17" x14ac:dyDescent="0.25">
      <c r="B370" s="29">
        <v>361</v>
      </c>
      <c r="C370" s="3">
        <f t="shared" si="80"/>
        <v>6.7313019390581721E-2</v>
      </c>
      <c r="D370" s="13">
        <f t="shared" si="71"/>
        <v>3.8509426666619397</v>
      </c>
      <c r="E370" s="12">
        <f t="shared" si="72"/>
        <v>3.9</v>
      </c>
      <c r="F370" s="4">
        <f t="shared" si="73"/>
        <v>0.22694266666193963</v>
      </c>
      <c r="G370" s="29">
        <f t="shared" si="81"/>
        <v>0.2</v>
      </c>
      <c r="H370" s="4">
        <f t="shared" si="82"/>
        <v>361.81692884661987</v>
      </c>
      <c r="I370" s="29">
        <f t="shared" si="74"/>
        <v>126.8471377038361</v>
      </c>
      <c r="J370" s="29">
        <f>VLOOKUP(G370,'FS antenna gain'!$A$2:$B$902,2)</f>
        <v>43.754975000000456</v>
      </c>
      <c r="K370" s="29">
        <f>VLOOKUP(E370,'vehicle radar antenna gain'!$A$3:$M$903,11)</f>
        <v>-1.4320661157025008</v>
      </c>
      <c r="L370" s="29">
        <f t="shared" si="75"/>
        <v>13.567933884297499</v>
      </c>
      <c r="M370" s="29">
        <f t="shared" si="76"/>
        <v>18.567933884297499</v>
      </c>
      <c r="N370">
        <f t="shared" si="77"/>
        <v>-69.524228819538138</v>
      </c>
      <c r="O370">
        <f t="shared" si="78"/>
        <v>-64.524228819538138</v>
      </c>
      <c r="P370">
        <f t="shared" ref="P370:P433" si="83">-(N370-$I$4)</f>
        <v>-20.475771180461862</v>
      </c>
      <c r="Q370">
        <f t="shared" si="79"/>
        <v>-0.47577118046186229</v>
      </c>
    </row>
    <row r="371" spans="2:17" x14ac:dyDescent="0.25">
      <c r="B371" s="29">
        <v>362</v>
      </c>
      <c r="C371" s="3">
        <f t="shared" si="80"/>
        <v>6.7127071823204418E-2</v>
      </c>
      <c r="D371" s="13">
        <f t="shared" si="71"/>
        <v>3.8403365798400535</v>
      </c>
      <c r="E371" s="12">
        <f t="shared" si="72"/>
        <v>3.8</v>
      </c>
      <c r="F371" s="4">
        <f t="shared" si="73"/>
        <v>0.21633657984005339</v>
      </c>
      <c r="G371" s="29">
        <f t="shared" si="81"/>
        <v>0.2</v>
      </c>
      <c r="H371" s="4">
        <f t="shared" si="82"/>
        <v>362.81467721138296</v>
      </c>
      <c r="I371" s="29">
        <f t="shared" si="74"/>
        <v>126.8710569963074</v>
      </c>
      <c r="J371" s="29">
        <f>VLOOKUP(G371,'FS antenna gain'!$A$2:$B$902,2)</f>
        <v>43.754975000000456</v>
      </c>
      <c r="K371" s="29">
        <f>VLOOKUP(E371,'vehicle radar antenna gain'!$A$3:$M$903,11)</f>
        <v>-1.3576859504131988</v>
      </c>
      <c r="L371" s="29">
        <f t="shared" si="75"/>
        <v>13.642314049586801</v>
      </c>
      <c r="M371" s="29">
        <f t="shared" si="76"/>
        <v>18.642314049586801</v>
      </c>
      <c r="N371">
        <f t="shared" si="77"/>
        <v>-69.473767946720145</v>
      </c>
      <c r="O371">
        <f t="shared" si="78"/>
        <v>-64.473767946720145</v>
      </c>
      <c r="P371">
        <f t="shared" si="83"/>
        <v>-20.526232053279855</v>
      </c>
      <c r="Q371">
        <f t="shared" si="79"/>
        <v>-0.52623205327985545</v>
      </c>
    </row>
    <row r="372" spans="2:17" x14ac:dyDescent="0.25">
      <c r="B372" s="29">
        <v>363</v>
      </c>
      <c r="C372" s="3">
        <f t="shared" si="80"/>
        <v>6.6942148760330583E-2</v>
      </c>
      <c r="D372" s="13">
        <f t="shared" si="71"/>
        <v>3.8297886673429944</v>
      </c>
      <c r="E372" s="12">
        <f t="shared" si="72"/>
        <v>3.8</v>
      </c>
      <c r="F372" s="4">
        <f t="shared" si="73"/>
        <v>0.20578866734299428</v>
      </c>
      <c r="G372" s="29">
        <f t="shared" si="81"/>
        <v>0.2</v>
      </c>
      <c r="H372" s="4">
        <f t="shared" si="82"/>
        <v>363.81243794021117</v>
      </c>
      <c r="I372" s="29">
        <f t="shared" si="74"/>
        <v>126.89491089562381</v>
      </c>
      <c r="J372" s="29">
        <f>VLOOKUP(G372,'FS antenna gain'!$A$2:$B$902,2)</f>
        <v>43.754975000000456</v>
      </c>
      <c r="K372" s="29">
        <f>VLOOKUP(E372,'vehicle radar antenna gain'!$A$3:$M$903,11)</f>
        <v>-1.3576859504131988</v>
      </c>
      <c r="L372" s="29">
        <f t="shared" si="75"/>
        <v>13.642314049586801</v>
      </c>
      <c r="M372" s="29">
        <f t="shared" si="76"/>
        <v>18.642314049586801</v>
      </c>
      <c r="N372">
        <f t="shared" si="77"/>
        <v>-69.497621846036552</v>
      </c>
      <c r="O372">
        <f t="shared" si="78"/>
        <v>-64.497621846036552</v>
      </c>
      <c r="P372">
        <f t="shared" si="83"/>
        <v>-20.502378153963448</v>
      </c>
      <c r="Q372">
        <f t="shared" si="79"/>
        <v>-0.50237815396344843</v>
      </c>
    </row>
    <row r="373" spans="2:17" x14ac:dyDescent="0.25">
      <c r="B373" s="29">
        <v>364</v>
      </c>
      <c r="C373" s="3">
        <f t="shared" si="80"/>
        <v>6.6758241758241757E-2</v>
      </c>
      <c r="D373" s="13">
        <f t="shared" si="71"/>
        <v>3.8192984525601732</v>
      </c>
      <c r="E373" s="12">
        <f t="shared" si="72"/>
        <v>3.8</v>
      </c>
      <c r="F373" s="4">
        <f t="shared" si="73"/>
        <v>0.19529845256017309</v>
      </c>
      <c r="G373" s="29">
        <f t="shared" si="81"/>
        <v>0.2</v>
      </c>
      <c r="H373" s="4">
        <f t="shared" si="82"/>
        <v>364.81021093165691</v>
      </c>
      <c r="I373" s="29">
        <f t="shared" si="74"/>
        <v>126.91869975675314</v>
      </c>
      <c r="J373" s="29">
        <f>VLOOKUP(G373,'FS antenna gain'!$A$2:$B$902,2)</f>
        <v>43.754975000000456</v>
      </c>
      <c r="K373" s="29">
        <f>VLOOKUP(E373,'vehicle radar antenna gain'!$A$3:$M$903,11)</f>
        <v>-1.3576859504131988</v>
      </c>
      <c r="L373" s="29">
        <f t="shared" si="75"/>
        <v>13.642314049586801</v>
      </c>
      <c r="M373" s="29">
        <f t="shared" si="76"/>
        <v>18.642314049586801</v>
      </c>
      <c r="N373">
        <f t="shared" si="77"/>
        <v>-69.521410707165884</v>
      </c>
      <c r="O373">
        <f t="shared" si="78"/>
        <v>-64.521410707165884</v>
      </c>
      <c r="P373">
        <f t="shared" si="83"/>
        <v>-20.478589292834116</v>
      </c>
      <c r="Q373">
        <f t="shared" si="79"/>
        <v>-0.47858929283411555</v>
      </c>
    </row>
    <row r="374" spans="2:17" x14ac:dyDescent="0.25">
      <c r="B374" s="29">
        <v>365</v>
      </c>
      <c r="C374" s="3">
        <f t="shared" si="80"/>
        <v>6.6575342465753432E-2</v>
      </c>
      <c r="D374" s="13">
        <f t="shared" si="71"/>
        <v>3.8088654640654891</v>
      </c>
      <c r="E374" s="12">
        <f t="shared" si="72"/>
        <v>3.8</v>
      </c>
      <c r="F374" s="4">
        <f t="shared" si="73"/>
        <v>0.18486546406548898</v>
      </c>
      <c r="G374" s="29">
        <f t="shared" si="81"/>
        <v>0.2</v>
      </c>
      <c r="H374" s="4">
        <f t="shared" si="82"/>
        <v>365.80799608537808</v>
      </c>
      <c r="I374" s="29">
        <f t="shared" si="74"/>
        <v>126.94242393179405</v>
      </c>
      <c r="J374" s="29">
        <f>VLOOKUP(G374,'FS antenna gain'!$A$2:$B$902,2)</f>
        <v>43.754975000000456</v>
      </c>
      <c r="K374" s="29">
        <f>VLOOKUP(E374,'vehicle radar antenna gain'!$A$3:$M$903,11)</f>
        <v>-1.3576859504131988</v>
      </c>
      <c r="L374" s="29">
        <f t="shared" si="75"/>
        <v>13.642314049586801</v>
      </c>
      <c r="M374" s="29">
        <f t="shared" si="76"/>
        <v>18.642314049586801</v>
      </c>
      <c r="N374">
        <f t="shared" si="77"/>
        <v>-69.545134882206796</v>
      </c>
      <c r="O374">
        <f t="shared" si="78"/>
        <v>-64.545134882206796</v>
      </c>
      <c r="P374">
        <f t="shared" si="83"/>
        <v>-20.454865117793204</v>
      </c>
      <c r="Q374">
        <f t="shared" si="79"/>
        <v>-0.45486511779320438</v>
      </c>
    </row>
    <row r="375" spans="2:17" x14ac:dyDescent="0.25">
      <c r="B375" s="29">
        <v>366</v>
      </c>
      <c r="C375" s="3">
        <f t="shared" si="80"/>
        <v>6.6393442622950827E-2</v>
      </c>
      <c r="D375" s="13">
        <f t="shared" si="71"/>
        <v>3.7984892355471183</v>
      </c>
      <c r="E375" s="12">
        <f t="shared" si="72"/>
        <v>3.8</v>
      </c>
      <c r="F375" s="4">
        <f t="shared" si="73"/>
        <v>0.17448923554711815</v>
      </c>
      <c r="G375" s="29">
        <f t="shared" si="81"/>
        <v>0.2</v>
      </c>
      <c r="H375" s="4">
        <f t="shared" si="82"/>
        <v>366.80579330212328</v>
      </c>
      <c r="I375" s="29">
        <f t="shared" si="74"/>
        <v>126.96608377000678</v>
      </c>
      <c r="J375" s="29">
        <f>VLOOKUP(G375,'FS antenna gain'!$A$2:$B$902,2)</f>
        <v>43.754975000000456</v>
      </c>
      <c r="K375" s="29">
        <f>VLOOKUP(E375,'vehicle radar antenna gain'!$A$3:$M$903,11)</f>
        <v>-1.3576859504131988</v>
      </c>
      <c r="L375" s="29">
        <f t="shared" si="75"/>
        <v>13.642314049586801</v>
      </c>
      <c r="M375" s="29">
        <f t="shared" si="76"/>
        <v>18.642314049586801</v>
      </c>
      <c r="N375">
        <f t="shared" si="77"/>
        <v>-69.568794720419518</v>
      </c>
      <c r="O375">
        <f t="shared" si="78"/>
        <v>-64.568794720419518</v>
      </c>
      <c r="P375">
        <f t="shared" si="83"/>
        <v>-20.431205279580482</v>
      </c>
      <c r="Q375">
        <f t="shared" si="79"/>
        <v>-0.43120527958048172</v>
      </c>
    </row>
    <row r="376" spans="2:17" x14ac:dyDescent="0.25">
      <c r="B376" s="29">
        <v>367</v>
      </c>
      <c r="C376" s="3">
        <f t="shared" si="80"/>
        <v>6.621253405994551E-2</v>
      </c>
      <c r="D376" s="13">
        <f t="shared" si="71"/>
        <v>3.788169305738458</v>
      </c>
      <c r="E376" s="12">
        <f t="shared" si="72"/>
        <v>3.8</v>
      </c>
      <c r="F376" s="4">
        <f t="shared" si="73"/>
        <v>0.16416930573845789</v>
      </c>
      <c r="G376" s="29">
        <f t="shared" si="81"/>
        <v>0.2</v>
      </c>
      <c r="H376" s="4">
        <f t="shared" si="82"/>
        <v>367.80360248371682</v>
      </c>
      <c r="I376" s="29">
        <f t="shared" si="74"/>
        <v>126.98967961784325</v>
      </c>
      <c r="J376" s="29">
        <f>VLOOKUP(G376,'FS antenna gain'!$A$2:$B$902,2)</f>
        <v>43.754975000000456</v>
      </c>
      <c r="K376" s="29">
        <f>VLOOKUP(E376,'vehicle radar antenna gain'!$A$3:$M$903,11)</f>
        <v>-1.3576859504131988</v>
      </c>
      <c r="L376" s="29">
        <f t="shared" si="75"/>
        <v>13.642314049586801</v>
      </c>
      <c r="M376" s="29">
        <f t="shared" si="76"/>
        <v>18.642314049586801</v>
      </c>
      <c r="N376">
        <f t="shared" si="77"/>
        <v>-69.592390568255993</v>
      </c>
      <c r="O376">
        <f t="shared" si="78"/>
        <v>-64.592390568255993</v>
      </c>
      <c r="P376">
        <f t="shared" si="83"/>
        <v>-20.407609431744007</v>
      </c>
      <c r="Q376">
        <f t="shared" si="79"/>
        <v>-0.40760943174400666</v>
      </c>
    </row>
    <row r="377" spans="2:17" x14ac:dyDescent="0.25">
      <c r="B377" s="29">
        <v>368</v>
      </c>
      <c r="C377" s="3">
        <f t="shared" si="80"/>
        <v>6.6032608695652181E-2</v>
      </c>
      <c r="D377" s="13">
        <f t="shared" si="71"/>
        <v>3.7779052183501722</v>
      </c>
      <c r="E377" s="12">
        <f t="shared" si="72"/>
        <v>3.8</v>
      </c>
      <c r="F377" s="4">
        <f t="shared" si="73"/>
        <v>0.15390521835017212</v>
      </c>
      <c r="G377" s="29">
        <f t="shared" si="81"/>
        <v>0.2</v>
      </c>
      <c r="H377" s="4">
        <f t="shared" si="82"/>
        <v>368.80142353304439</v>
      </c>
      <c r="I377" s="29">
        <f t="shared" si="74"/>
        <v>127.01321181897731</v>
      </c>
      <c r="J377" s="29">
        <f>VLOOKUP(G377,'FS antenna gain'!$A$2:$B$902,2)</f>
        <v>43.754975000000456</v>
      </c>
      <c r="K377" s="29">
        <f>VLOOKUP(E377,'vehicle radar antenna gain'!$A$3:$M$903,11)</f>
        <v>-1.3576859504131988</v>
      </c>
      <c r="L377" s="29">
        <f t="shared" si="75"/>
        <v>13.642314049586801</v>
      </c>
      <c r="M377" s="29">
        <f t="shared" si="76"/>
        <v>18.642314049586801</v>
      </c>
      <c r="N377">
        <f t="shared" si="77"/>
        <v>-69.615922769390053</v>
      </c>
      <c r="O377">
        <f t="shared" si="78"/>
        <v>-64.615922769390053</v>
      </c>
      <c r="P377">
        <f t="shared" si="83"/>
        <v>-20.384077230609947</v>
      </c>
      <c r="Q377">
        <f t="shared" si="79"/>
        <v>-0.3840772306099467</v>
      </c>
    </row>
    <row r="378" spans="2:17" x14ac:dyDescent="0.25">
      <c r="B378" s="29">
        <v>369</v>
      </c>
      <c r="C378" s="3">
        <f t="shared" si="80"/>
        <v>6.5853658536585369E-2</v>
      </c>
      <c r="D378" s="13">
        <f t="shared" si="71"/>
        <v>3.7676965220033423</v>
      </c>
      <c r="E378" s="12">
        <f t="shared" si="72"/>
        <v>3.8</v>
      </c>
      <c r="F378" s="4">
        <f t="shared" si="73"/>
        <v>0.14369652200334215</v>
      </c>
      <c r="G378" s="29">
        <f t="shared" si="81"/>
        <v>0.1</v>
      </c>
      <c r="H378" s="4">
        <f t="shared" si="82"/>
        <v>369.79925635403862</v>
      </c>
      <c r="I378" s="29">
        <f t="shared" si="74"/>
        <v>127.0366807143339</v>
      </c>
      <c r="J378" s="29">
        <f>VLOOKUP(G378,'FS antenna gain'!$A$2:$B$902,2)</f>
        <v>43.938743749999759</v>
      </c>
      <c r="K378" s="29">
        <f>VLOOKUP(E378,'vehicle radar antenna gain'!$A$3:$M$903,11)</f>
        <v>-1.3576859504131988</v>
      </c>
      <c r="L378" s="29">
        <f t="shared" si="75"/>
        <v>13.642314049586801</v>
      </c>
      <c r="M378" s="29">
        <f t="shared" si="76"/>
        <v>18.642314049586801</v>
      </c>
      <c r="N378">
        <f t="shared" si="77"/>
        <v>-69.455622914747337</v>
      </c>
      <c r="O378">
        <f t="shared" si="78"/>
        <v>-64.455622914747337</v>
      </c>
      <c r="P378">
        <f t="shared" si="83"/>
        <v>-20.544377085252663</v>
      </c>
      <c r="Q378">
        <f t="shared" si="79"/>
        <v>-0.5443770852526626</v>
      </c>
    </row>
    <row r="379" spans="2:17" x14ac:dyDescent="0.25">
      <c r="B379" s="29">
        <v>370</v>
      </c>
      <c r="C379" s="3">
        <f t="shared" si="80"/>
        <v>6.5675675675675671E-2</v>
      </c>
      <c r="D379" s="13">
        <f t="shared" si="71"/>
        <v>3.7575427701636821</v>
      </c>
      <c r="E379" s="12">
        <f t="shared" si="72"/>
        <v>3.8</v>
      </c>
      <c r="F379" s="4">
        <f t="shared" si="73"/>
        <v>0.13354277016368199</v>
      </c>
      <c r="G379" s="29">
        <f t="shared" si="81"/>
        <v>0.1</v>
      </c>
      <c r="H379" s="4">
        <f t="shared" si="82"/>
        <v>370.79710085166522</v>
      </c>
      <c r="I379" s="29">
        <f t="shared" si="74"/>
        <v>127.06008664211811</v>
      </c>
      <c r="J379" s="29">
        <f>VLOOKUP(G379,'FS antenna gain'!$A$2:$B$902,2)</f>
        <v>43.938743749999759</v>
      </c>
      <c r="K379" s="29">
        <f>VLOOKUP(E379,'vehicle radar antenna gain'!$A$3:$M$903,11)</f>
        <v>-1.3576859504131988</v>
      </c>
      <c r="L379" s="29">
        <f t="shared" si="75"/>
        <v>13.642314049586801</v>
      </c>
      <c r="M379" s="29">
        <f t="shared" si="76"/>
        <v>18.642314049586801</v>
      </c>
      <c r="N379">
        <f t="shared" si="77"/>
        <v>-69.479028842531548</v>
      </c>
      <c r="O379">
        <f t="shared" si="78"/>
        <v>-64.479028842531548</v>
      </c>
      <c r="P379">
        <f t="shared" si="83"/>
        <v>-20.520971157468452</v>
      </c>
      <c r="Q379">
        <f t="shared" si="79"/>
        <v>-0.52097115746845191</v>
      </c>
    </row>
    <row r="380" spans="2:17" x14ac:dyDescent="0.25">
      <c r="B380" s="29">
        <v>371</v>
      </c>
      <c r="C380" s="3">
        <f t="shared" si="80"/>
        <v>6.5498652291105117E-2</v>
      </c>
      <c r="D380" s="13">
        <f t="shared" si="71"/>
        <v>3.7474435210768058</v>
      </c>
      <c r="E380" s="12">
        <f t="shared" si="72"/>
        <v>3.7</v>
      </c>
      <c r="F380" s="4">
        <f t="shared" si="73"/>
        <v>0.12344352107680567</v>
      </c>
      <c r="G380" s="29">
        <f t="shared" si="81"/>
        <v>0.1</v>
      </c>
      <c r="H380" s="4">
        <f t="shared" si="82"/>
        <v>371.79495693190887</v>
      </c>
      <c r="I380" s="29">
        <f t="shared" si="74"/>
        <v>127.0834299378443</v>
      </c>
      <c r="J380" s="29">
        <f>VLOOKUP(G380,'FS antenna gain'!$A$2:$B$902,2)</f>
        <v>43.938743749999759</v>
      </c>
      <c r="K380" s="29">
        <f>VLOOKUP(E380,'vehicle radar antenna gain'!$A$3:$M$903,11)</f>
        <v>-1.3576859504131988</v>
      </c>
      <c r="L380" s="29">
        <f t="shared" si="75"/>
        <v>13.642314049586801</v>
      </c>
      <c r="M380" s="29">
        <f t="shared" si="76"/>
        <v>18.642314049586801</v>
      </c>
      <c r="N380">
        <f t="shared" si="77"/>
        <v>-69.502372138257741</v>
      </c>
      <c r="O380">
        <f t="shared" si="78"/>
        <v>-64.502372138257741</v>
      </c>
      <c r="P380">
        <f t="shared" si="83"/>
        <v>-20.497627861742259</v>
      </c>
      <c r="Q380">
        <f t="shared" si="79"/>
        <v>-0.49762786174225937</v>
      </c>
    </row>
    <row r="381" spans="2:17" x14ac:dyDescent="0.25">
      <c r="B381" s="29">
        <v>372</v>
      </c>
      <c r="C381" s="3">
        <f t="shared" si="80"/>
        <v>6.5322580645161291E-2</v>
      </c>
      <c r="D381" s="13">
        <f t="shared" si="71"/>
        <v>3.7373983377045401</v>
      </c>
      <c r="E381" s="12">
        <f t="shared" si="72"/>
        <v>3.7</v>
      </c>
      <c r="F381" s="4">
        <f t="shared" si="73"/>
        <v>0.11339833770454</v>
      </c>
      <c r="G381" s="29">
        <f t="shared" si="81"/>
        <v>0.1</v>
      </c>
      <c r="H381" s="4">
        <f t="shared" si="82"/>
        <v>372.79282450175992</v>
      </c>
      <c r="I381" s="29">
        <f t="shared" si="74"/>
        <v>127.106710934364</v>
      </c>
      <c r="J381" s="29">
        <f>VLOOKUP(G381,'FS antenna gain'!$A$2:$B$902,2)</f>
        <v>43.938743749999759</v>
      </c>
      <c r="K381" s="29">
        <f>VLOOKUP(E381,'vehicle radar antenna gain'!$A$3:$M$903,11)</f>
        <v>-1.3576859504131988</v>
      </c>
      <c r="L381" s="29">
        <f t="shared" si="75"/>
        <v>13.642314049586801</v>
      </c>
      <c r="M381" s="29">
        <f t="shared" si="76"/>
        <v>18.642314049586801</v>
      </c>
      <c r="N381">
        <f t="shared" si="77"/>
        <v>-69.525653134777443</v>
      </c>
      <c r="O381">
        <f t="shared" si="78"/>
        <v>-64.525653134777443</v>
      </c>
      <c r="P381">
        <f t="shared" si="83"/>
        <v>-20.474346865222557</v>
      </c>
      <c r="Q381">
        <f t="shared" si="79"/>
        <v>-0.47434686522255731</v>
      </c>
    </row>
    <row r="382" spans="2:17" x14ac:dyDescent="0.25">
      <c r="B382" s="29">
        <v>373</v>
      </c>
      <c r="C382" s="3">
        <f t="shared" si="80"/>
        <v>6.5147453083109916E-2</v>
      </c>
      <c r="D382" s="13">
        <f t="shared" si="71"/>
        <v>3.7274067876622343</v>
      </c>
      <c r="E382" s="12">
        <f t="shared" si="72"/>
        <v>3.7</v>
      </c>
      <c r="F382" s="4">
        <f t="shared" si="73"/>
        <v>0.10340678766223421</v>
      </c>
      <c r="G382" s="29">
        <f t="shared" si="81"/>
        <v>0.1</v>
      </c>
      <c r="H382" s="4">
        <f t="shared" si="82"/>
        <v>373.79070346920076</v>
      </c>
      <c r="I382" s="29">
        <f t="shared" si="74"/>
        <v>127.12992996189422</v>
      </c>
      <c r="J382" s="29">
        <f>VLOOKUP(G382,'FS antenna gain'!$A$2:$B$902,2)</f>
        <v>43.938743749999759</v>
      </c>
      <c r="K382" s="29">
        <f>VLOOKUP(E382,'vehicle radar antenna gain'!$A$3:$M$903,11)</f>
        <v>-1.3576859504131988</v>
      </c>
      <c r="L382" s="29">
        <f t="shared" si="75"/>
        <v>13.642314049586801</v>
      </c>
      <c r="M382" s="29">
        <f t="shared" si="76"/>
        <v>18.642314049586801</v>
      </c>
      <c r="N382">
        <f t="shared" si="77"/>
        <v>-69.54887216230766</v>
      </c>
      <c r="O382">
        <f t="shared" si="78"/>
        <v>-64.54887216230766</v>
      </c>
      <c r="P382">
        <f t="shared" si="83"/>
        <v>-20.45112783769234</v>
      </c>
      <c r="Q382">
        <f t="shared" si="79"/>
        <v>-0.45112783769233999</v>
      </c>
    </row>
    <row r="383" spans="2:17" x14ac:dyDescent="0.25">
      <c r="B383" s="29">
        <v>374</v>
      </c>
      <c r="C383" s="3">
        <f t="shared" si="80"/>
        <v>6.497326203208556E-2</v>
      </c>
      <c r="D383" s="13">
        <f t="shared" si="71"/>
        <v>3.7174684431570828</v>
      </c>
      <c r="E383" s="12">
        <f t="shared" si="72"/>
        <v>3.7</v>
      </c>
      <c r="F383" s="4">
        <f t="shared" si="73"/>
        <v>9.3468443157082692E-2</v>
      </c>
      <c r="G383" s="29">
        <f t="shared" si="81"/>
        <v>0.1</v>
      </c>
      <c r="H383" s="4">
        <f t="shared" si="82"/>
        <v>374.78859374319279</v>
      </c>
      <c r="I383" s="29">
        <f t="shared" si="74"/>
        <v>127.15308734804472</v>
      </c>
      <c r="J383" s="29">
        <f>VLOOKUP(G383,'FS antenna gain'!$A$2:$B$902,2)</f>
        <v>43.938743749999759</v>
      </c>
      <c r="K383" s="29">
        <f>VLOOKUP(E383,'vehicle radar antenna gain'!$A$3:$M$903,11)</f>
        <v>-1.3576859504131988</v>
      </c>
      <c r="L383" s="29">
        <f t="shared" si="75"/>
        <v>13.642314049586801</v>
      </c>
      <c r="M383" s="29">
        <f t="shared" si="76"/>
        <v>18.642314049586801</v>
      </c>
      <c r="N383">
        <f t="shared" si="77"/>
        <v>-69.572029548458161</v>
      </c>
      <c r="O383">
        <f t="shared" si="78"/>
        <v>-64.572029548458161</v>
      </c>
      <c r="P383">
        <f t="shared" si="83"/>
        <v>-20.427970451541839</v>
      </c>
      <c r="Q383">
        <f t="shared" si="79"/>
        <v>-0.42797045154183877</v>
      </c>
    </row>
    <row r="384" spans="2:17" x14ac:dyDescent="0.25">
      <c r="B384" s="29">
        <v>375</v>
      </c>
      <c r="C384" s="3">
        <f t="shared" si="80"/>
        <v>6.4799999999999996E-2</v>
      </c>
      <c r="D384" s="13">
        <f t="shared" si="71"/>
        <v>3.7075828809274114</v>
      </c>
      <c r="E384" s="12">
        <f t="shared" si="72"/>
        <v>3.7</v>
      </c>
      <c r="F384" s="4">
        <f t="shared" si="73"/>
        <v>8.3582880927411285E-2</v>
      </c>
      <c r="G384" s="29">
        <f t="shared" si="81"/>
        <v>0.1</v>
      </c>
      <c r="H384" s="4">
        <f t="shared" si="82"/>
        <v>375.78649523366323</v>
      </c>
      <c r="I384" s="29">
        <f t="shared" si="74"/>
        <v>127.17618341784561</v>
      </c>
      <c r="J384" s="29">
        <f>VLOOKUP(G384,'FS antenna gain'!$A$2:$B$902,2)</f>
        <v>43.938743749999759</v>
      </c>
      <c r="K384" s="29">
        <f>VLOOKUP(E384,'vehicle radar antenna gain'!$A$3:$M$903,11)</f>
        <v>-1.3576859504131988</v>
      </c>
      <c r="L384" s="29">
        <f t="shared" si="75"/>
        <v>13.642314049586801</v>
      </c>
      <c r="M384" s="29">
        <f t="shared" si="76"/>
        <v>18.642314049586801</v>
      </c>
      <c r="N384">
        <f t="shared" si="77"/>
        <v>-69.595125618259047</v>
      </c>
      <c r="O384">
        <f t="shared" si="78"/>
        <v>-64.595125618259047</v>
      </c>
      <c r="P384">
        <f t="shared" si="83"/>
        <v>-20.404874381740953</v>
      </c>
      <c r="Q384">
        <f t="shared" si="79"/>
        <v>-0.40487438174095303</v>
      </c>
    </row>
    <row r="385" spans="2:17" x14ac:dyDescent="0.25">
      <c r="B385" s="29">
        <v>376</v>
      </c>
      <c r="C385" s="3">
        <f t="shared" si="80"/>
        <v>6.4627659574468088E-2</v>
      </c>
      <c r="D385" s="13">
        <f t="shared" si="71"/>
        <v>3.6977496821829301</v>
      </c>
      <c r="E385" s="12">
        <f t="shared" si="72"/>
        <v>3.7</v>
      </c>
      <c r="F385" s="4">
        <f t="shared" si="73"/>
        <v>7.3749682182929988E-2</v>
      </c>
      <c r="G385" s="29">
        <f t="shared" si="81"/>
        <v>0.1</v>
      </c>
      <c r="H385" s="4">
        <f t="shared" si="82"/>
        <v>376.78440785149269</v>
      </c>
      <c r="I385" s="29">
        <f t="shared" si="74"/>
        <v>127.19921849377403</v>
      </c>
      <c r="J385" s="29">
        <f>VLOOKUP(G385,'FS antenna gain'!$A$2:$B$902,2)</f>
        <v>43.938743749999759</v>
      </c>
      <c r="K385" s="29">
        <f>VLOOKUP(E385,'vehicle radar antenna gain'!$A$3:$M$903,11)</f>
        <v>-1.3576859504131988</v>
      </c>
      <c r="L385" s="29">
        <f t="shared" si="75"/>
        <v>13.642314049586801</v>
      </c>
      <c r="M385" s="29">
        <f t="shared" si="76"/>
        <v>18.642314049586801</v>
      </c>
      <c r="N385">
        <f t="shared" si="77"/>
        <v>-69.618160694187466</v>
      </c>
      <c r="O385">
        <f t="shared" si="78"/>
        <v>-64.618160694187466</v>
      </c>
      <c r="P385">
        <f t="shared" si="83"/>
        <v>-20.381839305812534</v>
      </c>
      <c r="Q385">
        <f t="shared" si="79"/>
        <v>-0.38183930581253378</v>
      </c>
    </row>
    <row r="386" spans="2:17" x14ac:dyDescent="0.25">
      <c r="B386" s="29">
        <v>377</v>
      </c>
      <c r="C386" s="3">
        <f t="shared" si="80"/>
        <v>6.4456233421750664E-2</v>
      </c>
      <c r="D386" s="13">
        <f t="shared" si="71"/>
        <v>3.6879684325459281</v>
      </c>
      <c r="E386" s="12">
        <f t="shared" si="72"/>
        <v>3.7</v>
      </c>
      <c r="F386" s="4">
        <f t="shared" si="73"/>
        <v>6.3968432545927989E-2</v>
      </c>
      <c r="G386" s="29">
        <f t="shared" si="81"/>
        <v>0.1</v>
      </c>
      <c r="H386" s="4">
        <f t="shared" si="82"/>
        <v>377.78233150850235</v>
      </c>
      <c r="I386" s="29">
        <f t="shared" si="74"/>
        <v>127.22219289578078</v>
      </c>
      <c r="J386" s="29">
        <f>VLOOKUP(G386,'FS antenna gain'!$A$2:$B$902,2)</f>
        <v>43.938743749999759</v>
      </c>
      <c r="K386" s="29">
        <f>VLOOKUP(E386,'vehicle radar antenna gain'!$A$3:$M$903,11)</f>
        <v>-1.3576859504131988</v>
      </c>
      <c r="L386" s="29">
        <f t="shared" si="75"/>
        <v>13.642314049586801</v>
      </c>
      <c r="M386" s="29">
        <f t="shared" si="76"/>
        <v>18.642314049586801</v>
      </c>
      <c r="N386">
        <f t="shared" si="77"/>
        <v>-69.641135096194219</v>
      </c>
      <c r="O386">
        <f t="shared" si="78"/>
        <v>-64.641135096194219</v>
      </c>
      <c r="P386">
        <f t="shared" si="83"/>
        <v>-20.358864903805781</v>
      </c>
      <c r="Q386">
        <f t="shared" si="79"/>
        <v>-0.35886490380578095</v>
      </c>
    </row>
    <row r="387" spans="2:17" x14ac:dyDescent="0.25">
      <c r="B387" s="29">
        <v>378</v>
      </c>
      <c r="C387" s="3">
        <f t="shared" si="80"/>
        <v>6.4285714285714293E-2</v>
      </c>
      <c r="D387" s="13">
        <f t="shared" si="71"/>
        <v>3.6782387219933872</v>
      </c>
      <c r="E387" s="12">
        <f t="shared" si="72"/>
        <v>3.7</v>
      </c>
      <c r="F387" s="4">
        <f t="shared" si="73"/>
        <v>5.4238721993387085E-2</v>
      </c>
      <c r="G387" s="29">
        <f t="shared" si="81"/>
        <v>0.1</v>
      </c>
      <c r="H387" s="4">
        <f t="shared" si="82"/>
        <v>378.78026611744173</v>
      </c>
      <c r="I387" s="29">
        <f t="shared" si="74"/>
        <v>127.24510694131635</v>
      </c>
      <c r="J387" s="29">
        <f>VLOOKUP(G387,'FS antenna gain'!$A$2:$B$902,2)</f>
        <v>43.938743749999759</v>
      </c>
      <c r="K387" s="29">
        <f>VLOOKUP(E387,'vehicle radar antenna gain'!$A$3:$M$903,11)</f>
        <v>-1.3576859504131988</v>
      </c>
      <c r="L387" s="29">
        <f t="shared" si="75"/>
        <v>13.642314049586801</v>
      </c>
      <c r="M387" s="29">
        <f t="shared" si="76"/>
        <v>18.642314049586801</v>
      </c>
      <c r="N387">
        <f t="shared" si="77"/>
        <v>-69.664049141729791</v>
      </c>
      <c r="O387">
        <f t="shared" si="78"/>
        <v>-64.664049141729791</v>
      </c>
      <c r="P387">
        <f t="shared" si="83"/>
        <v>-20.335950858270209</v>
      </c>
      <c r="Q387">
        <f t="shared" si="79"/>
        <v>-0.3359508582702091</v>
      </c>
    </row>
    <row r="388" spans="2:17" x14ac:dyDescent="0.25">
      <c r="B388" s="29">
        <v>379</v>
      </c>
      <c r="C388" s="3">
        <f t="shared" si="80"/>
        <v>6.4116094986807384E-2</v>
      </c>
      <c r="D388" s="13">
        <f t="shared" si="71"/>
        <v>3.6685601448000069</v>
      </c>
      <c r="E388" s="12">
        <f t="shared" si="72"/>
        <v>3.7</v>
      </c>
      <c r="F388" s="4">
        <f t="shared" si="73"/>
        <v>4.4560144800006807E-2</v>
      </c>
      <c r="G388" s="29">
        <f t="shared" si="81"/>
        <v>0</v>
      </c>
      <c r="H388" s="4">
        <f t="shared" si="82"/>
        <v>379.7782115919764</v>
      </c>
      <c r="I388" s="29">
        <f t="shared" si="74"/>
        <v>127.26796094535717</v>
      </c>
      <c r="J388" s="29">
        <f>VLOOKUP(G388,'FS antenna gain'!$A$2:$B$902,2)</f>
        <v>44</v>
      </c>
      <c r="K388" s="29">
        <f>VLOOKUP(E388,'vehicle radar antenna gain'!$A$3:$M$903,11)</f>
        <v>-1.3576859504131988</v>
      </c>
      <c r="L388" s="29">
        <f t="shared" si="75"/>
        <v>13.642314049586801</v>
      </c>
      <c r="M388" s="29">
        <f t="shared" si="76"/>
        <v>18.642314049586801</v>
      </c>
      <c r="N388">
        <f t="shared" si="77"/>
        <v>-69.625646895770373</v>
      </c>
      <c r="O388">
        <f t="shared" si="78"/>
        <v>-64.625646895770373</v>
      </c>
      <c r="P388">
        <f t="shared" si="83"/>
        <v>-20.374353104229627</v>
      </c>
      <c r="Q388">
        <f t="shared" si="79"/>
        <v>-0.37435310422962687</v>
      </c>
    </row>
    <row r="389" spans="2:17" x14ac:dyDescent="0.25">
      <c r="B389" s="29">
        <v>380</v>
      </c>
      <c r="C389" s="3">
        <f t="shared" si="80"/>
        <v>6.3947368421052628E-2</v>
      </c>
      <c r="D389" s="13">
        <f t="shared" si="71"/>
        <v>3.6589322994821227</v>
      </c>
      <c r="E389" s="12">
        <f t="shared" si="72"/>
        <v>3.7</v>
      </c>
      <c r="F389" s="4">
        <f t="shared" si="73"/>
        <v>3.493229948212262E-2</v>
      </c>
      <c r="G389" s="29">
        <f t="shared" si="81"/>
        <v>0</v>
      </c>
      <c r="H389" s="4">
        <f t="shared" si="82"/>
        <v>380.776167846676</v>
      </c>
      <c r="I389" s="29">
        <f t="shared" si="74"/>
        <v>127.29075522043064</v>
      </c>
      <c r="J389" s="29">
        <f>VLOOKUP(G389,'FS antenna gain'!$A$2:$B$902,2)</f>
        <v>44</v>
      </c>
      <c r="K389" s="29">
        <f>VLOOKUP(E389,'vehicle radar antenna gain'!$A$3:$M$903,11)</f>
        <v>-1.3576859504131988</v>
      </c>
      <c r="L389" s="29">
        <f t="shared" si="75"/>
        <v>13.642314049586801</v>
      </c>
      <c r="M389" s="29">
        <f t="shared" si="76"/>
        <v>18.642314049586801</v>
      </c>
      <c r="N389">
        <f t="shared" si="77"/>
        <v>-69.648441170843839</v>
      </c>
      <c r="O389">
        <f t="shared" si="78"/>
        <v>-64.648441170843839</v>
      </c>
      <c r="P389">
        <f t="shared" si="83"/>
        <v>-20.351558829156161</v>
      </c>
      <c r="Q389">
        <f t="shared" si="79"/>
        <v>-0.35155882915616132</v>
      </c>
    </row>
    <row r="390" spans="2:17" x14ac:dyDescent="0.25">
      <c r="B390" s="29">
        <v>381</v>
      </c>
      <c r="C390" s="3">
        <f t="shared" si="80"/>
        <v>6.3779527559055124E-2</v>
      </c>
      <c r="D390" s="13">
        <f t="shared" si="71"/>
        <v>3.6493547887424946</v>
      </c>
      <c r="E390" s="12">
        <f t="shared" si="72"/>
        <v>3.6</v>
      </c>
      <c r="F390" s="4">
        <f t="shared" si="73"/>
        <v>2.5354788742494527E-2</v>
      </c>
      <c r="G390" s="29">
        <f t="shared" si="81"/>
        <v>0</v>
      </c>
      <c r="H390" s="4">
        <f t="shared" si="82"/>
        <v>381.77413479700272</v>
      </c>
      <c r="I390" s="29">
        <f t="shared" si="74"/>
        <v>127.3134900766409</v>
      </c>
      <c r="J390" s="29">
        <f>VLOOKUP(G390,'FS antenna gain'!$A$2:$B$902,2)</f>
        <v>44</v>
      </c>
      <c r="K390" s="29">
        <f>VLOOKUP(E390,'vehicle radar antenna gain'!$A$3:$M$903,11)</f>
        <v>-1.2852892561983005</v>
      </c>
      <c r="L390" s="29">
        <f t="shared" si="75"/>
        <v>13.7147107438017</v>
      </c>
      <c r="M390" s="29">
        <f t="shared" si="76"/>
        <v>18.7147107438017</v>
      </c>
      <c r="N390">
        <f t="shared" si="77"/>
        <v>-69.5987793328392</v>
      </c>
      <c r="O390">
        <f t="shared" si="78"/>
        <v>-64.5987793328392</v>
      </c>
      <c r="P390">
        <f t="shared" si="83"/>
        <v>-20.4012206671608</v>
      </c>
      <c r="Q390">
        <f t="shared" si="79"/>
        <v>-0.40122066716079985</v>
      </c>
    </row>
    <row r="391" spans="2:17" x14ac:dyDescent="0.25">
      <c r="B391" s="29">
        <v>382</v>
      </c>
      <c r="C391" s="3">
        <f t="shared" si="80"/>
        <v>6.3612565445026178E-2</v>
      </c>
      <c r="D391" s="13">
        <f t="shared" si="71"/>
        <v>3.6398272194159542</v>
      </c>
      <c r="E391" s="12">
        <f t="shared" si="72"/>
        <v>3.6</v>
      </c>
      <c r="F391" s="4">
        <f t="shared" si="73"/>
        <v>1.5827219415954108E-2</v>
      </c>
      <c r="G391" s="29">
        <f t="shared" si="81"/>
        <v>0</v>
      </c>
      <c r="H391" s="4">
        <f t="shared" si="82"/>
        <v>382.77211235929923</v>
      </c>
      <c r="I391" s="29">
        <f t="shared" si="74"/>
        <v>127.3361658216931</v>
      </c>
      <c r="J391" s="29">
        <f>VLOOKUP(G391,'FS antenna gain'!$A$2:$B$902,2)</f>
        <v>44</v>
      </c>
      <c r="K391" s="29">
        <f>VLOOKUP(E391,'vehicle radar antenna gain'!$A$3:$M$903,11)</f>
        <v>-1.2852892561983005</v>
      </c>
      <c r="L391" s="29">
        <f t="shared" si="75"/>
        <v>13.7147107438017</v>
      </c>
      <c r="M391" s="29">
        <f t="shared" si="76"/>
        <v>18.7147107438017</v>
      </c>
      <c r="N391">
        <f t="shared" si="77"/>
        <v>-69.621455077891397</v>
      </c>
      <c r="O391">
        <f t="shared" si="78"/>
        <v>-64.621455077891397</v>
      </c>
      <c r="P391">
        <f t="shared" si="83"/>
        <v>-20.378544922108603</v>
      </c>
      <c r="Q391">
        <f t="shared" si="79"/>
        <v>-0.37854492210860258</v>
      </c>
    </row>
    <row r="392" spans="2:17" x14ac:dyDescent="0.25">
      <c r="B392" s="29">
        <v>383</v>
      </c>
      <c r="C392" s="3">
        <f t="shared" si="80"/>
        <v>6.3446475195822458E-2</v>
      </c>
      <c r="D392" s="13">
        <f t="shared" si="71"/>
        <v>3.6303492024159016</v>
      </c>
      <c r="E392" s="12">
        <f t="shared" si="72"/>
        <v>3.6</v>
      </c>
      <c r="F392" s="4">
        <f t="shared" si="73"/>
        <v>6.3492024159015337E-3</v>
      </c>
      <c r="G392" s="29">
        <f t="shared" si="81"/>
        <v>0</v>
      </c>
      <c r="H392" s="4">
        <f t="shared" si="82"/>
        <v>383.7701004507777</v>
      </c>
      <c r="I392" s="29">
        <f t="shared" si="74"/>
        <v>127.35878276091859</v>
      </c>
      <c r="J392" s="29">
        <f>VLOOKUP(G392,'FS antenna gain'!$A$2:$B$902,2)</f>
        <v>44</v>
      </c>
      <c r="K392" s="29">
        <f>VLOOKUP(E392,'vehicle radar antenna gain'!$A$3:$M$903,11)</f>
        <v>-1.2852892561983005</v>
      </c>
      <c r="L392" s="29">
        <f t="shared" si="75"/>
        <v>13.7147107438017</v>
      </c>
      <c r="M392" s="29">
        <f t="shared" si="76"/>
        <v>18.7147107438017</v>
      </c>
      <c r="N392">
        <f t="shared" si="77"/>
        <v>-69.644072017116883</v>
      </c>
      <c r="O392">
        <f t="shared" si="78"/>
        <v>-64.644072017116883</v>
      </c>
      <c r="P392">
        <f t="shared" si="83"/>
        <v>-20.355927982883117</v>
      </c>
      <c r="Q392">
        <f t="shared" si="79"/>
        <v>-0.35592798288311656</v>
      </c>
    </row>
    <row r="393" spans="2:17" x14ac:dyDescent="0.25">
      <c r="B393" s="29">
        <v>384</v>
      </c>
      <c r="C393" s="3">
        <f t="shared" si="80"/>
        <v>6.3281249999999997E-2</v>
      </c>
      <c r="D393" s="13">
        <f t="shared" si="71"/>
        <v>3.620920352681622</v>
      </c>
      <c r="E393" s="12">
        <f t="shared" si="72"/>
        <v>3.6</v>
      </c>
      <c r="F393" s="4">
        <f>(D393-3.624)*-1</f>
        <v>3.0796473183780648E-3</v>
      </c>
      <c r="G393" s="29">
        <f t="shared" si="81"/>
        <v>0</v>
      </c>
      <c r="H393" s="4">
        <f t="shared" si="82"/>
        <v>384.76809898950819</v>
      </c>
      <c r="I393" s="29">
        <f t="shared" si="74"/>
        <v>127.3813411972987</v>
      </c>
      <c r="J393" s="29">
        <f>VLOOKUP(G393,'FS antenna gain'!$A$2:$B$902,2)</f>
        <v>44</v>
      </c>
      <c r="K393" s="29">
        <f>VLOOKUP(E393,'vehicle radar antenna gain'!$A$3:$M$903,11)</f>
        <v>-1.2852892561983005</v>
      </c>
      <c r="L393" s="29">
        <f t="shared" si="75"/>
        <v>13.7147107438017</v>
      </c>
      <c r="M393" s="29">
        <f t="shared" si="76"/>
        <v>18.7147107438017</v>
      </c>
      <c r="N393">
        <f t="shared" si="77"/>
        <v>-69.666630453496992</v>
      </c>
      <c r="O393">
        <f t="shared" si="78"/>
        <v>-64.666630453496992</v>
      </c>
      <c r="P393">
        <f t="shared" si="83"/>
        <v>-20.333369546503008</v>
      </c>
      <c r="Q393">
        <f t="shared" si="79"/>
        <v>-0.33336954650300754</v>
      </c>
    </row>
    <row r="394" spans="2:17" x14ac:dyDescent="0.25">
      <c r="B394" s="29">
        <v>385</v>
      </c>
      <c r="C394" s="3">
        <f t="shared" si="80"/>
        <v>6.3116883116883113E-2</v>
      </c>
      <c r="D394" s="13">
        <f t="shared" ref="D394:D457" si="84">DEGREES(ATAN(C394))</f>
        <v>3.6115402891264234</v>
      </c>
      <c r="E394" s="12">
        <f t="shared" ref="E394:E457" si="85">ROUND(D394,1)</f>
        <v>3.6</v>
      </c>
      <c r="F394" s="4">
        <f t="shared" ref="F394:F457" si="86">(D394-3.624)*-1</f>
        <v>1.2459710873576668E-2</v>
      </c>
      <c r="G394" s="29">
        <f t="shared" si="81"/>
        <v>0</v>
      </c>
      <c r="H394" s="4">
        <f t="shared" si="82"/>
        <v>385.76610789440792</v>
      </c>
      <c r="I394" s="29">
        <f t="shared" ref="I394:I457" si="87">20*LOG10(H394)+20*LOG10($C$3*1000000000)-147.55</f>
        <v>127.40384143148884</v>
      </c>
      <c r="J394" s="29">
        <f>VLOOKUP(G394,'FS antenna gain'!$A$2:$B$902,2)</f>
        <v>44</v>
      </c>
      <c r="K394" s="29">
        <f>VLOOKUP(E394,'vehicle radar antenna gain'!$A$3:$M$903,11)</f>
        <v>-1.2852892561983005</v>
      </c>
      <c r="L394" s="29">
        <f t="shared" ref="L394:L457" si="88">$C$5+K394</f>
        <v>13.7147107438017</v>
      </c>
      <c r="M394" s="29">
        <f t="shared" ref="M394:M457" si="89">$C$4+K394</f>
        <v>18.7147107438017</v>
      </c>
      <c r="N394">
        <f t="shared" ref="N394:N457" si="90">L394-I394+J394</f>
        <v>-69.68913068768714</v>
      </c>
      <c r="O394">
        <f t="shared" ref="O394:O457" si="91">M394-I394+J394</f>
        <v>-64.68913068768714</v>
      </c>
      <c r="P394">
        <f t="shared" si="83"/>
        <v>-20.31086931231286</v>
      </c>
      <c r="Q394">
        <f t="shared" ref="Q394:Q457" si="92">-(O394-$I$5)</f>
        <v>-0.3108693123128603</v>
      </c>
    </row>
    <row r="395" spans="2:17" x14ac:dyDescent="0.25">
      <c r="B395" s="29">
        <v>386</v>
      </c>
      <c r="C395" s="3">
        <f t="shared" ref="C395:C458" si="93">24.3/(B395)</f>
        <v>6.2953367875647676E-2</v>
      </c>
      <c r="D395" s="13">
        <f t="shared" si="84"/>
        <v>3.6022086345865683</v>
      </c>
      <c r="E395" s="12">
        <f t="shared" si="85"/>
        <v>3.6</v>
      </c>
      <c r="F395" s="4">
        <f t="shared" si="86"/>
        <v>2.1791365413431851E-2</v>
      </c>
      <c r="G395" s="29">
        <f t="shared" ref="G395:G458" si="94">ROUND(F395,1)</f>
        <v>0</v>
      </c>
      <c r="H395" s="4">
        <f t="shared" ref="H395:H458" si="95">SQRT((B395)^2+(24.3)^2)</f>
        <v>386.76412708523009</v>
      </c>
      <c r="I395" s="29">
        <f t="shared" si="87"/>
        <v>127.42628376184234</v>
      </c>
      <c r="J395" s="29">
        <f>VLOOKUP(G395,'FS antenna gain'!$A$2:$B$902,2)</f>
        <v>44</v>
      </c>
      <c r="K395" s="29">
        <f>VLOOKUP(E395,'vehicle radar antenna gain'!$A$3:$M$903,11)</f>
        <v>-1.2852892561983005</v>
      </c>
      <c r="L395" s="29">
        <f t="shared" si="88"/>
        <v>13.7147107438017</v>
      </c>
      <c r="M395" s="29">
        <f t="shared" si="89"/>
        <v>18.7147107438017</v>
      </c>
      <c r="N395">
        <f t="shared" si="90"/>
        <v>-69.711573018040639</v>
      </c>
      <c r="O395">
        <f t="shared" si="91"/>
        <v>-64.711573018040639</v>
      </c>
      <c r="P395">
        <f t="shared" si="83"/>
        <v>-20.288426981959361</v>
      </c>
      <c r="Q395">
        <f t="shared" si="92"/>
        <v>-0.28842698195936123</v>
      </c>
    </row>
    <row r="396" spans="2:17" x14ac:dyDescent="0.25">
      <c r="B396" s="29">
        <v>387</v>
      </c>
      <c r="C396" s="3">
        <f t="shared" si="93"/>
        <v>6.2790697674418611E-2</v>
      </c>
      <c r="D396" s="13">
        <f t="shared" si="84"/>
        <v>3.592925015770986</v>
      </c>
      <c r="E396" s="12">
        <f t="shared" si="85"/>
        <v>3.6</v>
      </c>
      <c r="F396" s="4">
        <f t="shared" si="86"/>
        <v>3.1074984229014113E-2</v>
      </c>
      <c r="G396" s="29">
        <f t="shared" si="94"/>
        <v>0</v>
      </c>
      <c r="H396" s="4">
        <f t="shared" si="95"/>
        <v>387.76215648255311</v>
      </c>
      <c r="I396" s="29">
        <f t="shared" si="87"/>
        <v>127.44866848443343</v>
      </c>
      <c r="J396" s="29">
        <f>VLOOKUP(G396,'FS antenna gain'!$A$2:$B$902,2)</f>
        <v>44</v>
      </c>
      <c r="K396" s="29">
        <f>VLOOKUP(E396,'vehicle radar antenna gain'!$A$3:$M$903,11)</f>
        <v>-1.2852892561983005</v>
      </c>
      <c r="L396" s="29">
        <f t="shared" si="88"/>
        <v>13.7147107438017</v>
      </c>
      <c r="M396" s="29">
        <f t="shared" si="89"/>
        <v>18.7147107438017</v>
      </c>
      <c r="N396">
        <f t="shared" si="90"/>
        <v>-69.733957740631723</v>
      </c>
      <c r="O396">
        <f t="shared" si="91"/>
        <v>-64.733957740631723</v>
      </c>
      <c r="P396">
        <f t="shared" si="83"/>
        <v>-20.266042259368277</v>
      </c>
      <c r="Q396">
        <f t="shared" si="92"/>
        <v>-0.26604225936827675</v>
      </c>
    </row>
    <row r="397" spans="2:17" x14ac:dyDescent="0.25">
      <c r="B397" s="29">
        <v>388</v>
      </c>
      <c r="C397" s="3">
        <f t="shared" si="93"/>
        <v>6.2628865979381443E-2</v>
      </c>
      <c r="D397" s="13">
        <f t="shared" si="84"/>
        <v>3.5836890632117679</v>
      </c>
      <c r="E397" s="12">
        <f t="shared" si="85"/>
        <v>3.6</v>
      </c>
      <c r="F397" s="4">
        <f t="shared" si="86"/>
        <v>4.0310936788232166E-2</v>
      </c>
      <c r="G397" s="29">
        <f t="shared" si="94"/>
        <v>0</v>
      </c>
      <c r="H397" s="4">
        <f t="shared" si="95"/>
        <v>388.76019600777033</v>
      </c>
      <c r="I397" s="29">
        <f t="shared" si="87"/>
        <v>127.47099589308067</v>
      </c>
      <c r="J397" s="29">
        <f>VLOOKUP(G397,'FS antenna gain'!$A$2:$B$902,2)</f>
        <v>44</v>
      </c>
      <c r="K397" s="29">
        <f>VLOOKUP(E397,'vehicle radar antenna gain'!$A$3:$M$903,11)</f>
        <v>-1.2852892561983005</v>
      </c>
      <c r="L397" s="29">
        <f t="shared" si="88"/>
        <v>13.7147107438017</v>
      </c>
      <c r="M397" s="29">
        <f t="shared" si="89"/>
        <v>18.7147107438017</v>
      </c>
      <c r="N397">
        <f t="shared" si="90"/>
        <v>-69.756285149278966</v>
      </c>
      <c r="O397">
        <f t="shared" si="91"/>
        <v>-64.756285149278966</v>
      </c>
      <c r="P397">
        <f t="shared" si="83"/>
        <v>-20.243714850721034</v>
      </c>
      <c r="Q397">
        <f t="shared" si="92"/>
        <v>-0.24371485072103383</v>
      </c>
    </row>
    <row r="398" spans="2:17" x14ac:dyDescent="0.25">
      <c r="B398" s="29">
        <v>389</v>
      </c>
      <c r="C398" s="3">
        <f t="shared" si="93"/>
        <v>6.246786632390746E-2</v>
      </c>
      <c r="D398" s="13">
        <f t="shared" si="84"/>
        <v>3.5745004112154106</v>
      </c>
      <c r="E398" s="12">
        <f t="shared" si="85"/>
        <v>3.6</v>
      </c>
      <c r="F398" s="4">
        <f t="shared" si="86"/>
        <v>4.9499588784589488E-2</v>
      </c>
      <c r="G398" s="29">
        <f t="shared" si="94"/>
        <v>0</v>
      </c>
      <c r="H398" s="4">
        <f t="shared" si="95"/>
        <v>389.75824558307937</v>
      </c>
      <c r="I398" s="29">
        <f t="shared" si="87"/>
        <v>127.49326627936938</v>
      </c>
      <c r="J398" s="29">
        <f>VLOOKUP(G398,'FS antenna gain'!$A$2:$B$902,2)</f>
        <v>44</v>
      </c>
      <c r="K398" s="29">
        <f>VLOOKUP(E398,'vehicle radar antenna gain'!$A$3:$M$903,11)</f>
        <v>-1.2852892561983005</v>
      </c>
      <c r="L398" s="29">
        <f t="shared" si="88"/>
        <v>13.7147107438017</v>
      </c>
      <c r="M398" s="29">
        <f t="shared" si="89"/>
        <v>18.7147107438017</v>
      </c>
      <c r="N398">
        <f t="shared" si="90"/>
        <v>-69.778555535567676</v>
      </c>
      <c r="O398">
        <f t="shared" si="91"/>
        <v>-64.778555535567676</v>
      </c>
      <c r="P398">
        <f t="shared" si="83"/>
        <v>-20.221444464432324</v>
      </c>
      <c r="Q398">
        <f t="shared" si="92"/>
        <v>-0.22144446443232368</v>
      </c>
    </row>
    <row r="399" spans="2:17" x14ac:dyDescent="0.25">
      <c r="B399" s="29">
        <v>390</v>
      </c>
      <c r="C399" s="3">
        <f t="shared" si="93"/>
        <v>6.2307692307692307E-2</v>
      </c>
      <c r="D399" s="13">
        <f t="shared" si="84"/>
        <v>3.5653586978147942</v>
      </c>
      <c r="E399" s="12">
        <f t="shared" si="85"/>
        <v>3.6</v>
      </c>
      <c r="F399" s="4">
        <f t="shared" si="86"/>
        <v>5.8641302185205912E-2</v>
      </c>
      <c r="G399" s="29">
        <f t="shared" si="94"/>
        <v>0.1</v>
      </c>
      <c r="H399" s="4">
        <f t="shared" si="95"/>
        <v>390.75630513147195</v>
      </c>
      <c r="I399" s="29">
        <f t="shared" si="87"/>
        <v>127.5154799326744</v>
      </c>
      <c r="J399" s="29">
        <f>VLOOKUP(G399,'FS antenna gain'!$A$2:$B$902,2)</f>
        <v>43.938743749999759</v>
      </c>
      <c r="K399" s="29">
        <f>VLOOKUP(E399,'vehicle radar antenna gain'!$A$3:$M$903,11)</f>
        <v>-1.2852892561983005</v>
      </c>
      <c r="L399" s="29">
        <f t="shared" si="88"/>
        <v>13.7147107438017</v>
      </c>
      <c r="M399" s="29">
        <f t="shared" si="89"/>
        <v>18.7147107438017</v>
      </c>
      <c r="N399">
        <f t="shared" si="90"/>
        <v>-69.862025438872934</v>
      </c>
      <c r="O399">
        <f t="shared" si="91"/>
        <v>-64.862025438872934</v>
      </c>
      <c r="P399">
        <f t="shared" si="83"/>
        <v>-20.137974561127066</v>
      </c>
      <c r="Q399">
        <f t="shared" si="92"/>
        <v>-0.13797456112706641</v>
      </c>
    </row>
    <row r="400" spans="2:17" x14ac:dyDescent="0.25">
      <c r="B400" s="29">
        <v>391</v>
      </c>
      <c r="C400" s="3">
        <f t="shared" si="93"/>
        <v>6.2148337595907932E-2</v>
      </c>
      <c r="D400" s="13">
        <f t="shared" si="84"/>
        <v>3.5562635647219136</v>
      </c>
      <c r="E400" s="12">
        <f t="shared" si="85"/>
        <v>3.6</v>
      </c>
      <c r="F400" s="4">
        <f t="shared" si="86"/>
        <v>6.7736435278086482E-2</v>
      </c>
      <c r="G400" s="29">
        <f t="shared" si="94"/>
        <v>0.1</v>
      </c>
      <c r="H400" s="4">
        <f t="shared" si="95"/>
        <v>391.75437457672376</v>
      </c>
      <c r="I400" s="29">
        <f t="shared" si="87"/>
        <v>127.53763714018208</v>
      </c>
      <c r="J400" s="29">
        <f>VLOOKUP(G400,'FS antenna gain'!$A$2:$B$902,2)</f>
        <v>43.938743749999759</v>
      </c>
      <c r="K400" s="29">
        <f>VLOOKUP(E400,'vehicle radar antenna gain'!$A$3:$M$903,11)</f>
        <v>-1.2852892561983005</v>
      </c>
      <c r="L400" s="29">
        <f t="shared" si="88"/>
        <v>13.7147107438017</v>
      </c>
      <c r="M400" s="29">
        <f t="shared" si="89"/>
        <v>18.7147107438017</v>
      </c>
      <c r="N400">
        <f t="shared" si="90"/>
        <v>-69.884182646380623</v>
      </c>
      <c r="O400">
        <f t="shared" si="91"/>
        <v>-64.884182646380623</v>
      </c>
      <c r="P400">
        <f t="shared" si="83"/>
        <v>-20.115817353619377</v>
      </c>
      <c r="Q400">
        <f t="shared" si="92"/>
        <v>-0.11581735361937717</v>
      </c>
    </row>
    <row r="401" spans="2:17" x14ac:dyDescent="0.25">
      <c r="B401" s="29">
        <v>392</v>
      </c>
      <c r="C401" s="3">
        <f t="shared" si="93"/>
        <v>6.1989795918367348E-2</v>
      </c>
      <c r="D401" s="13">
        <f t="shared" si="84"/>
        <v>3.5472146572813021</v>
      </c>
      <c r="E401" s="12">
        <f t="shared" si="85"/>
        <v>3.5</v>
      </c>
      <c r="F401" s="4">
        <f t="shared" si="86"/>
        <v>7.6785342718697969E-2</v>
      </c>
      <c r="G401" s="29">
        <f t="shared" si="94"/>
        <v>0.1</v>
      </c>
      <c r="H401" s="4">
        <f t="shared" si="95"/>
        <v>392.75245384338467</v>
      </c>
      <c r="I401" s="29">
        <f t="shared" si="87"/>
        <v>127.55973818691228</v>
      </c>
      <c r="J401" s="29">
        <f>VLOOKUP(G401,'FS antenna gain'!$A$2:$B$902,2)</f>
        <v>43.938743749999759</v>
      </c>
      <c r="K401" s="29">
        <f>VLOOKUP(E401,'vehicle radar antenna gain'!$A$3:$M$903,11)</f>
        <v>-1.2148760330579016</v>
      </c>
      <c r="L401" s="29">
        <f t="shared" si="88"/>
        <v>13.785123966942098</v>
      </c>
      <c r="M401" s="29">
        <f t="shared" si="89"/>
        <v>18.785123966942098</v>
      </c>
      <c r="N401">
        <f t="shared" si="90"/>
        <v>-69.83587046997043</v>
      </c>
      <c r="O401">
        <f t="shared" si="91"/>
        <v>-64.83587046997043</v>
      </c>
      <c r="P401">
        <f t="shared" si="83"/>
        <v>-20.16412953002957</v>
      </c>
      <c r="Q401">
        <f t="shared" si="92"/>
        <v>-0.16412953002956954</v>
      </c>
    </row>
    <row r="402" spans="2:17" x14ac:dyDescent="0.25">
      <c r="B402" s="29">
        <v>393</v>
      </c>
      <c r="C402" s="3">
        <f t="shared" si="93"/>
        <v>6.1832061068702295E-2</v>
      </c>
      <c r="D402" s="13">
        <f t="shared" si="84"/>
        <v>3.5382116244241768</v>
      </c>
      <c r="E402" s="12">
        <f t="shared" si="85"/>
        <v>3.5</v>
      </c>
      <c r="F402" s="4">
        <f t="shared" si="86"/>
        <v>8.5788375575823306E-2</v>
      </c>
      <c r="G402" s="29">
        <f t="shared" si="94"/>
        <v>0.1</v>
      </c>
      <c r="H402" s="4">
        <f t="shared" si="95"/>
        <v>393.75054285676862</v>
      </c>
      <c r="I402" s="29">
        <f t="shared" si="87"/>
        <v>127.58178335574019</v>
      </c>
      <c r="J402" s="29">
        <f>VLOOKUP(G402,'FS antenna gain'!$A$2:$B$902,2)</f>
        <v>43.938743749999759</v>
      </c>
      <c r="K402" s="29">
        <f>VLOOKUP(E402,'vehicle radar antenna gain'!$A$3:$M$903,11)</f>
        <v>-1.2148760330579016</v>
      </c>
      <c r="L402" s="29">
        <f t="shared" si="88"/>
        <v>13.785123966942098</v>
      </c>
      <c r="M402" s="29">
        <f t="shared" si="89"/>
        <v>18.785123966942098</v>
      </c>
      <c r="N402">
        <f t="shared" si="90"/>
        <v>-69.857915638798332</v>
      </c>
      <c r="O402">
        <f t="shared" si="91"/>
        <v>-64.857915638798332</v>
      </c>
      <c r="P402">
        <f t="shared" si="83"/>
        <v>-20.142084361201668</v>
      </c>
      <c r="Q402">
        <f t="shared" si="92"/>
        <v>-0.14208436120166823</v>
      </c>
    </row>
    <row r="403" spans="2:17" x14ac:dyDescent="0.25">
      <c r="B403" s="29">
        <v>394</v>
      </c>
      <c r="C403" s="3">
        <f t="shared" si="93"/>
        <v>6.1675126903553298E-2</v>
      </c>
      <c r="D403" s="13">
        <f t="shared" si="84"/>
        <v>3.529254118623268</v>
      </c>
      <c r="E403" s="12">
        <f t="shared" si="85"/>
        <v>3.5</v>
      </c>
      <c r="F403" s="4">
        <f t="shared" si="86"/>
        <v>9.4745881376732122E-2</v>
      </c>
      <c r="G403" s="29">
        <f t="shared" si="94"/>
        <v>0.1</v>
      </c>
      <c r="H403" s="4">
        <f t="shared" si="95"/>
        <v>394.74864154294437</v>
      </c>
      <c r="I403" s="29">
        <f t="shared" si="87"/>
        <v>127.60377292741725</v>
      </c>
      <c r="J403" s="29">
        <f>VLOOKUP(G403,'FS antenna gain'!$A$2:$B$902,2)</f>
        <v>43.938743749999759</v>
      </c>
      <c r="K403" s="29">
        <f>VLOOKUP(E403,'vehicle radar antenna gain'!$A$3:$M$903,11)</f>
        <v>-1.2148760330579016</v>
      </c>
      <c r="L403" s="29">
        <f t="shared" si="88"/>
        <v>13.785123966942098</v>
      </c>
      <c r="M403" s="29">
        <f t="shared" si="89"/>
        <v>18.785123966942098</v>
      </c>
      <c r="N403">
        <f t="shared" si="90"/>
        <v>-69.8799052104754</v>
      </c>
      <c r="O403">
        <f t="shared" si="91"/>
        <v>-64.8799052104754</v>
      </c>
      <c r="P403">
        <f t="shared" si="83"/>
        <v>-20.1200947895246</v>
      </c>
      <c r="Q403">
        <f t="shared" si="92"/>
        <v>-0.12009478952460029</v>
      </c>
    </row>
    <row r="404" spans="2:17" x14ac:dyDescent="0.25">
      <c r="B404" s="29">
        <v>395</v>
      </c>
      <c r="C404" s="3">
        <f t="shared" si="93"/>
        <v>6.1518987341772156E-2</v>
      </c>
      <c r="D404" s="13">
        <f t="shared" si="84"/>
        <v>3.5203417958483314</v>
      </c>
      <c r="E404" s="12">
        <f t="shared" si="85"/>
        <v>3.5</v>
      </c>
      <c r="F404" s="4">
        <f t="shared" si="86"/>
        <v>0.10365820415166871</v>
      </c>
      <c r="G404" s="29">
        <f t="shared" si="94"/>
        <v>0.1</v>
      </c>
      <c r="H404" s="4">
        <f t="shared" si="95"/>
        <v>395.74674982872568</v>
      </c>
      <c r="I404" s="29">
        <f t="shared" si="87"/>
        <v>127.62570718059283</v>
      </c>
      <c r="J404" s="29">
        <f>VLOOKUP(G404,'FS antenna gain'!$A$2:$B$902,2)</f>
        <v>43.938743749999759</v>
      </c>
      <c r="K404" s="29">
        <f>VLOOKUP(E404,'vehicle radar antenna gain'!$A$3:$M$903,11)</f>
        <v>-1.2148760330579016</v>
      </c>
      <c r="L404" s="29">
        <f t="shared" si="88"/>
        <v>13.785123966942098</v>
      </c>
      <c r="M404" s="29">
        <f t="shared" si="89"/>
        <v>18.785123966942098</v>
      </c>
      <c r="N404">
        <f t="shared" si="90"/>
        <v>-69.901839463650973</v>
      </c>
      <c r="O404">
        <f t="shared" si="91"/>
        <v>-64.901839463650973</v>
      </c>
      <c r="P404">
        <f t="shared" si="83"/>
        <v>-20.098160536349027</v>
      </c>
      <c r="Q404">
        <f t="shared" si="92"/>
        <v>-9.8160536349027439E-2</v>
      </c>
    </row>
    <row r="405" spans="2:17" x14ac:dyDescent="0.25">
      <c r="B405" s="29">
        <v>396</v>
      </c>
      <c r="C405" s="3">
        <f t="shared" si="93"/>
        <v>6.1363636363636363E-2</v>
      </c>
      <c r="D405" s="13">
        <f t="shared" si="84"/>
        <v>3.5114743155223249</v>
      </c>
      <c r="E405" s="12">
        <f t="shared" si="85"/>
        <v>3.5</v>
      </c>
      <c r="F405" s="4">
        <f t="shared" si="86"/>
        <v>0.11252568447767519</v>
      </c>
      <c r="G405" s="29">
        <f t="shared" si="94"/>
        <v>0.1</v>
      </c>
      <c r="H405" s="4">
        <f t="shared" si="95"/>
        <v>396.7448676416621</v>
      </c>
      <c r="I405" s="29">
        <f t="shared" si="87"/>
        <v>127.64758639183469</v>
      </c>
      <c r="J405" s="29">
        <f>VLOOKUP(G405,'FS antenna gain'!$A$2:$B$902,2)</f>
        <v>43.938743749999759</v>
      </c>
      <c r="K405" s="29">
        <f>VLOOKUP(E405,'vehicle radar antenna gain'!$A$3:$M$903,11)</f>
        <v>-1.2148760330579016</v>
      </c>
      <c r="L405" s="29">
        <f t="shared" si="88"/>
        <v>13.785123966942098</v>
      </c>
      <c r="M405" s="29">
        <f t="shared" si="89"/>
        <v>18.785123966942098</v>
      </c>
      <c r="N405">
        <f t="shared" si="90"/>
        <v>-69.923718674892839</v>
      </c>
      <c r="O405">
        <f t="shared" si="91"/>
        <v>-64.923718674892839</v>
      </c>
      <c r="P405">
        <f t="shared" si="83"/>
        <v>-20.076281325107161</v>
      </c>
      <c r="Q405">
        <f t="shared" si="92"/>
        <v>-7.6281325107160569E-2</v>
      </c>
    </row>
    <row r="406" spans="2:17" x14ac:dyDescent="0.25">
      <c r="B406" s="29">
        <v>397</v>
      </c>
      <c r="C406" s="3">
        <f t="shared" si="93"/>
        <v>6.1209068010075571E-2</v>
      </c>
      <c r="D406" s="13">
        <f t="shared" si="84"/>
        <v>3.5026513404782511</v>
      </c>
      <c r="E406" s="12">
        <f t="shared" si="85"/>
        <v>3.5</v>
      </c>
      <c r="F406" s="4">
        <f t="shared" si="86"/>
        <v>0.121348659521749</v>
      </c>
      <c r="G406" s="29">
        <f t="shared" si="94"/>
        <v>0.1</v>
      </c>
      <c r="H406" s="4">
        <f t="shared" si="95"/>
        <v>397.74299491002978</v>
      </c>
      <c r="I406" s="29">
        <f t="shared" si="87"/>
        <v>127.66941083564961</v>
      </c>
      <c r="J406" s="29">
        <f>VLOOKUP(G406,'FS antenna gain'!$A$2:$B$902,2)</f>
        <v>43.938743749999759</v>
      </c>
      <c r="K406" s="29">
        <f>VLOOKUP(E406,'vehicle radar antenna gain'!$A$3:$M$903,11)</f>
        <v>-1.2148760330579016</v>
      </c>
      <c r="L406" s="29">
        <f t="shared" si="88"/>
        <v>13.785123966942098</v>
      </c>
      <c r="M406" s="29">
        <f t="shared" si="89"/>
        <v>18.785123966942098</v>
      </c>
      <c r="N406">
        <f t="shared" si="90"/>
        <v>-69.945543118707761</v>
      </c>
      <c r="O406">
        <f t="shared" si="91"/>
        <v>-64.945543118707761</v>
      </c>
      <c r="P406">
        <f t="shared" si="83"/>
        <v>-20.054456881292239</v>
      </c>
      <c r="Q406">
        <f t="shared" si="92"/>
        <v>-5.4456881292239245E-2</v>
      </c>
    </row>
    <row r="407" spans="2:17" x14ac:dyDescent="0.25">
      <c r="B407" s="29">
        <v>398</v>
      </c>
      <c r="C407" s="3">
        <f t="shared" si="93"/>
        <v>6.1055276381909551E-2</v>
      </c>
      <c r="D407" s="13">
        <f t="shared" si="84"/>
        <v>3.493872536916629</v>
      </c>
      <c r="E407" s="12">
        <f t="shared" si="85"/>
        <v>3.5</v>
      </c>
      <c r="F407" s="4">
        <f t="shared" si="86"/>
        <v>0.13012746308337109</v>
      </c>
      <c r="G407" s="29">
        <f t="shared" si="94"/>
        <v>0.1</v>
      </c>
      <c r="H407" s="4">
        <f t="shared" si="95"/>
        <v>398.74113156282232</v>
      </c>
      <c r="I407" s="29">
        <f t="shared" si="87"/>
        <v>127.69118078450401</v>
      </c>
      <c r="J407" s="29">
        <f>VLOOKUP(G407,'FS antenna gain'!$A$2:$B$902,2)</f>
        <v>43.938743749999759</v>
      </c>
      <c r="K407" s="29">
        <f>VLOOKUP(E407,'vehicle radar antenna gain'!$A$3:$M$903,11)</f>
        <v>-1.2148760330579016</v>
      </c>
      <c r="L407" s="29">
        <f t="shared" si="88"/>
        <v>13.785123966942098</v>
      </c>
      <c r="M407" s="29">
        <f t="shared" si="89"/>
        <v>18.785123966942098</v>
      </c>
      <c r="N407">
        <f t="shared" si="90"/>
        <v>-69.967313067562159</v>
      </c>
      <c r="O407">
        <f t="shared" si="91"/>
        <v>-64.967313067562159</v>
      </c>
      <c r="P407">
        <f t="shared" si="83"/>
        <v>-20.032686932437841</v>
      </c>
      <c r="Q407">
        <f t="shared" si="92"/>
        <v>-3.268693243784071E-2</v>
      </c>
    </row>
    <row r="408" spans="2:17" x14ac:dyDescent="0.25">
      <c r="B408" s="29">
        <v>399</v>
      </c>
      <c r="C408" s="3">
        <f t="shared" si="93"/>
        <v>6.0902255639097749E-2</v>
      </c>
      <c r="D408" s="13">
        <f t="shared" si="84"/>
        <v>3.485137574363617</v>
      </c>
      <c r="E408" s="12">
        <f t="shared" si="85"/>
        <v>3.5</v>
      </c>
      <c r="F408" s="4">
        <f t="shared" si="86"/>
        <v>0.13886242563638307</v>
      </c>
      <c r="G408" s="29">
        <f t="shared" si="94"/>
        <v>0.1</v>
      </c>
      <c r="H408" s="4">
        <f t="shared" si="95"/>
        <v>399.73927752974186</v>
      </c>
      <c r="I408" s="29">
        <f t="shared" si="87"/>
        <v>127.71289650884376</v>
      </c>
      <c r="J408" s="29">
        <f>VLOOKUP(G408,'FS antenna gain'!$A$2:$B$902,2)</f>
        <v>43.938743749999759</v>
      </c>
      <c r="K408" s="29">
        <f>VLOOKUP(E408,'vehicle radar antenna gain'!$A$3:$M$903,11)</f>
        <v>-1.2148760330579016</v>
      </c>
      <c r="L408" s="29">
        <f t="shared" si="88"/>
        <v>13.785123966942098</v>
      </c>
      <c r="M408" s="29">
        <f t="shared" si="89"/>
        <v>18.785123966942098</v>
      </c>
      <c r="N408">
        <f t="shared" si="90"/>
        <v>-69.989028791901902</v>
      </c>
      <c r="O408">
        <f t="shared" si="91"/>
        <v>-64.989028791901902</v>
      </c>
      <c r="P408">
        <f t="shared" si="83"/>
        <v>-20.010971208098098</v>
      </c>
      <c r="Q408">
        <f t="shared" si="92"/>
        <v>-1.0971208098098373E-2</v>
      </c>
    </row>
    <row r="409" spans="2:17" x14ac:dyDescent="0.25">
      <c r="B409" s="29">
        <v>400</v>
      </c>
      <c r="C409" s="3">
        <f t="shared" si="93"/>
        <v>6.0749999999999998E-2</v>
      </c>
      <c r="D409" s="13">
        <f t="shared" si="84"/>
        <v>3.4764461256297468</v>
      </c>
      <c r="E409" s="12">
        <f t="shared" si="85"/>
        <v>3.5</v>
      </c>
      <c r="F409" s="4">
        <f t="shared" si="86"/>
        <v>0.14755387437025336</v>
      </c>
      <c r="G409" s="29">
        <f t="shared" si="94"/>
        <v>0.1</v>
      </c>
      <c r="H409" s="4">
        <f t="shared" si="95"/>
        <v>400.73743274119028</v>
      </c>
      <c r="I409" s="29">
        <f t="shared" si="87"/>
        <v>127.73455827711416</v>
      </c>
      <c r="J409" s="29">
        <f>VLOOKUP(G409,'FS antenna gain'!$A$2:$B$902,2)</f>
        <v>43.938743749999759</v>
      </c>
      <c r="K409" s="29">
        <f>VLOOKUP(E409,'vehicle radar antenna gain'!$A$3:$M$903,11)</f>
        <v>-1.2148760330579016</v>
      </c>
      <c r="L409" s="29">
        <f t="shared" si="88"/>
        <v>13.785123966942098</v>
      </c>
      <c r="M409" s="29">
        <f t="shared" si="89"/>
        <v>18.785123966942098</v>
      </c>
      <c r="N409">
        <f t="shared" si="90"/>
        <v>-70.010690560172307</v>
      </c>
      <c r="O409">
        <f t="shared" si="91"/>
        <v>-65.010690560172307</v>
      </c>
      <c r="P409">
        <f t="shared" si="83"/>
        <v>-19.989309439827693</v>
      </c>
      <c r="Q409">
        <f t="shared" si="92"/>
        <v>1.0690560172307073E-2</v>
      </c>
    </row>
    <row r="410" spans="2:17" x14ac:dyDescent="0.25">
      <c r="B410" s="29">
        <v>401</v>
      </c>
      <c r="C410" s="3">
        <f t="shared" si="93"/>
        <v>6.0598503740648381E-2</v>
      </c>
      <c r="D410" s="13">
        <f t="shared" si="84"/>
        <v>3.4677978667692737</v>
      </c>
      <c r="E410" s="12">
        <f t="shared" si="85"/>
        <v>3.5</v>
      </c>
      <c r="F410" s="4">
        <f t="shared" si="86"/>
        <v>0.1562021332307264</v>
      </c>
      <c r="G410" s="29">
        <f t="shared" si="94"/>
        <v>0.2</v>
      </c>
      <c r="H410" s="4">
        <f t="shared" si="95"/>
        <v>401.73559712826045</v>
      </c>
      <c r="I410" s="29">
        <f t="shared" si="87"/>
        <v>127.75616635577944</v>
      </c>
      <c r="J410" s="29">
        <f>VLOOKUP(G410,'FS antenna gain'!$A$2:$B$902,2)</f>
        <v>43.754975000000456</v>
      </c>
      <c r="K410" s="29">
        <f>VLOOKUP(E410,'vehicle radar antenna gain'!$A$3:$M$903,11)</f>
        <v>-1.2148760330579016</v>
      </c>
      <c r="L410" s="29">
        <f t="shared" si="88"/>
        <v>13.785123966942098</v>
      </c>
      <c r="M410" s="29">
        <f t="shared" si="89"/>
        <v>18.785123966942098</v>
      </c>
      <c r="N410">
        <f t="shared" si="90"/>
        <v>-70.21606738883689</v>
      </c>
      <c r="O410">
        <f t="shared" si="91"/>
        <v>-65.21606738883689</v>
      </c>
      <c r="P410">
        <f t="shared" si="83"/>
        <v>-19.78393261116311</v>
      </c>
      <c r="Q410">
        <f t="shared" si="92"/>
        <v>0.21606738883689047</v>
      </c>
    </row>
    <row r="411" spans="2:17" x14ac:dyDescent="0.25">
      <c r="B411" s="29">
        <v>402</v>
      </c>
      <c r="C411" s="3">
        <f t="shared" si="93"/>
        <v>6.044776119402985E-2</v>
      </c>
      <c r="D411" s="13">
        <f t="shared" si="84"/>
        <v>3.4591924770401277</v>
      </c>
      <c r="E411" s="12">
        <f t="shared" si="85"/>
        <v>3.5</v>
      </c>
      <c r="F411" s="4">
        <f t="shared" si="86"/>
        <v>0.16480752295987244</v>
      </c>
      <c r="G411" s="29">
        <f t="shared" si="94"/>
        <v>0.2</v>
      </c>
      <c r="H411" s="4">
        <f t="shared" si="95"/>
        <v>402.73377062272789</v>
      </c>
      <c r="I411" s="29">
        <f t="shared" si="87"/>
        <v>127.77772100934226</v>
      </c>
      <c r="J411" s="29">
        <f>VLOOKUP(G411,'FS antenna gain'!$A$2:$B$902,2)</f>
        <v>43.754975000000456</v>
      </c>
      <c r="K411" s="29">
        <f>VLOOKUP(E411,'vehicle radar antenna gain'!$A$3:$M$903,11)</f>
        <v>-1.2148760330579016</v>
      </c>
      <c r="L411" s="29">
        <f t="shared" si="88"/>
        <v>13.785123966942098</v>
      </c>
      <c r="M411" s="29">
        <f t="shared" si="89"/>
        <v>18.785123966942098</v>
      </c>
      <c r="N411">
        <f t="shared" si="90"/>
        <v>-70.237622042399707</v>
      </c>
      <c r="O411">
        <f t="shared" si="91"/>
        <v>-65.237622042399707</v>
      </c>
      <c r="P411">
        <f t="shared" si="83"/>
        <v>-19.762377957600293</v>
      </c>
      <c r="Q411">
        <f t="shared" si="92"/>
        <v>0.23762204239970686</v>
      </c>
    </row>
    <row r="412" spans="2:17" x14ac:dyDescent="0.25">
      <c r="B412" s="29">
        <v>403</v>
      </c>
      <c r="C412" s="3">
        <f t="shared" si="93"/>
        <v>6.0297766749379651E-2</v>
      </c>
      <c r="D412" s="13">
        <f t="shared" si="84"/>
        <v>3.4506296388644562</v>
      </c>
      <c r="E412" s="12">
        <f t="shared" si="85"/>
        <v>3.5</v>
      </c>
      <c r="F412" s="4">
        <f t="shared" si="86"/>
        <v>0.17337036113554394</v>
      </c>
      <c r="G412" s="29">
        <f t="shared" si="94"/>
        <v>0.2</v>
      </c>
      <c r="H412" s="4">
        <f t="shared" si="95"/>
        <v>403.73195315704203</v>
      </c>
      <c r="I412" s="29">
        <f t="shared" si="87"/>
        <v>127.79922250036282</v>
      </c>
      <c r="J412" s="29">
        <f>VLOOKUP(G412,'FS antenna gain'!$A$2:$B$902,2)</f>
        <v>43.754975000000456</v>
      </c>
      <c r="K412" s="29">
        <f>VLOOKUP(E412,'vehicle radar antenna gain'!$A$3:$M$903,11)</f>
        <v>-1.2148760330579016</v>
      </c>
      <c r="L412" s="29">
        <f t="shared" si="88"/>
        <v>13.785123966942098</v>
      </c>
      <c r="M412" s="29">
        <f t="shared" si="89"/>
        <v>18.785123966942098</v>
      </c>
      <c r="N412">
        <f t="shared" si="90"/>
        <v>-70.259123533420265</v>
      </c>
      <c r="O412">
        <f t="shared" si="91"/>
        <v>-65.259123533420265</v>
      </c>
      <c r="P412">
        <f t="shared" si="83"/>
        <v>-19.740876466579735</v>
      </c>
      <c r="Q412">
        <f t="shared" si="92"/>
        <v>0.25912353342026506</v>
      </c>
    </row>
    <row r="413" spans="2:17" x14ac:dyDescent="0.25">
      <c r="B413" s="29">
        <v>404</v>
      </c>
      <c r="C413" s="3">
        <f t="shared" si="93"/>
        <v>6.0148514851485153E-2</v>
      </c>
      <c r="D413" s="13">
        <f t="shared" si="84"/>
        <v>3.4421090377897472</v>
      </c>
      <c r="E413" s="12">
        <f t="shared" si="85"/>
        <v>3.4</v>
      </c>
      <c r="F413" s="4">
        <f t="shared" si="86"/>
        <v>0.18189096221025292</v>
      </c>
      <c r="G413" s="29">
        <f t="shared" si="94"/>
        <v>0.2</v>
      </c>
      <c r="H413" s="4">
        <f t="shared" si="95"/>
        <v>404.73014466431829</v>
      </c>
      <c r="I413" s="29">
        <f t="shared" si="87"/>
        <v>127.82067108947774</v>
      </c>
      <c r="J413" s="29">
        <f>VLOOKUP(G413,'FS antenna gain'!$A$2:$B$902,2)</f>
        <v>43.754975000000456</v>
      </c>
      <c r="K413" s="29">
        <f>VLOOKUP(E413,'vehicle radar antenna gain'!$A$3:$M$903,11)</f>
        <v>-1.0799999999999983</v>
      </c>
      <c r="L413" s="29">
        <f t="shared" si="88"/>
        <v>13.920000000000002</v>
      </c>
      <c r="M413" s="29">
        <f t="shared" si="89"/>
        <v>18.920000000000002</v>
      </c>
      <c r="N413">
        <f t="shared" si="90"/>
        <v>-70.145696089477283</v>
      </c>
      <c r="O413">
        <f t="shared" si="91"/>
        <v>-65.145696089477283</v>
      </c>
      <c r="P413">
        <f t="shared" si="83"/>
        <v>-19.854303910522717</v>
      </c>
      <c r="Q413">
        <f t="shared" si="92"/>
        <v>0.14569608947728341</v>
      </c>
    </row>
    <row r="414" spans="2:17" x14ac:dyDescent="0.25">
      <c r="B414" s="29">
        <v>405</v>
      </c>
      <c r="C414" s="3">
        <f t="shared" si="93"/>
        <v>6.0000000000000005E-2</v>
      </c>
      <c r="D414" s="13">
        <f t="shared" si="84"/>
        <v>3.4336303624505224</v>
      </c>
      <c r="E414" s="12">
        <f t="shared" si="85"/>
        <v>3.4</v>
      </c>
      <c r="F414" s="4">
        <f t="shared" si="86"/>
        <v>0.19036963754947767</v>
      </c>
      <c r="G414" s="29">
        <f t="shared" si="94"/>
        <v>0.2</v>
      </c>
      <c r="H414" s="4">
        <f t="shared" si="95"/>
        <v>405.72834507832948</v>
      </c>
      <c r="I414" s="29">
        <f t="shared" si="87"/>
        <v>127.84206703541855</v>
      </c>
      <c r="J414" s="29">
        <f>VLOOKUP(G414,'FS antenna gain'!$A$2:$B$902,2)</f>
        <v>43.754975000000456</v>
      </c>
      <c r="K414" s="29">
        <f>VLOOKUP(E414,'vehicle radar antenna gain'!$A$3:$M$903,11)</f>
        <v>-1.0799999999999983</v>
      </c>
      <c r="L414" s="29">
        <f t="shared" si="88"/>
        <v>13.920000000000002</v>
      </c>
      <c r="M414" s="29">
        <f t="shared" si="89"/>
        <v>18.920000000000002</v>
      </c>
      <c r="N414">
        <f t="shared" si="90"/>
        <v>-70.167092035418094</v>
      </c>
      <c r="O414">
        <f t="shared" si="91"/>
        <v>-65.167092035418094</v>
      </c>
      <c r="P414">
        <f t="shared" si="83"/>
        <v>-19.832907964581906</v>
      </c>
      <c r="Q414">
        <f t="shared" si="92"/>
        <v>0.16709203541809359</v>
      </c>
    </row>
    <row r="415" spans="2:17" x14ac:dyDescent="0.25">
      <c r="B415" s="29">
        <v>406</v>
      </c>
      <c r="C415" s="3">
        <f t="shared" si="93"/>
        <v>5.9852216748768478E-2</v>
      </c>
      <c r="D415" s="13">
        <f t="shared" si="84"/>
        <v>3.4251933045305969</v>
      </c>
      <c r="E415" s="12">
        <f t="shared" si="85"/>
        <v>3.4</v>
      </c>
      <c r="F415" s="4">
        <f t="shared" si="86"/>
        <v>0.19880669546940322</v>
      </c>
      <c r="G415" s="29">
        <f t="shared" si="94"/>
        <v>0.2</v>
      </c>
      <c r="H415" s="4">
        <f t="shared" si="95"/>
        <v>406.72655433349809</v>
      </c>
      <c r="I415" s="29">
        <f t="shared" si="87"/>
        <v>127.86341059503059</v>
      </c>
      <c r="J415" s="29">
        <f>VLOOKUP(G415,'FS antenna gain'!$A$2:$B$902,2)</f>
        <v>43.754975000000456</v>
      </c>
      <c r="K415" s="29">
        <f>VLOOKUP(E415,'vehicle radar antenna gain'!$A$3:$M$903,11)</f>
        <v>-1.0799999999999983</v>
      </c>
      <c r="L415" s="29">
        <f t="shared" si="88"/>
        <v>13.920000000000002</v>
      </c>
      <c r="M415" s="29">
        <f t="shared" si="89"/>
        <v>18.920000000000002</v>
      </c>
      <c r="N415">
        <f t="shared" si="90"/>
        <v>-70.188435595030128</v>
      </c>
      <c r="O415">
        <f t="shared" si="91"/>
        <v>-65.188435595030128</v>
      </c>
      <c r="P415">
        <f t="shared" si="83"/>
        <v>-19.811564404969872</v>
      </c>
      <c r="Q415">
        <f t="shared" si="92"/>
        <v>0.18843559503012841</v>
      </c>
    </row>
    <row r="416" spans="2:17" x14ac:dyDescent="0.25">
      <c r="B416" s="29">
        <v>407</v>
      </c>
      <c r="C416" s="3">
        <f t="shared" si="93"/>
        <v>5.9705159705159709E-2</v>
      </c>
      <c r="D416" s="13">
        <f t="shared" si="84"/>
        <v>3.4167975587258823</v>
      </c>
      <c r="E416" s="12">
        <f t="shared" si="85"/>
        <v>3.4</v>
      </c>
      <c r="F416" s="4">
        <f t="shared" si="86"/>
        <v>0.2072024412741178</v>
      </c>
      <c r="G416" s="29">
        <f t="shared" si="94"/>
        <v>0.2</v>
      </c>
      <c r="H416" s="4">
        <f t="shared" si="95"/>
        <v>407.72477236488834</v>
      </c>
      <c r="I416" s="29">
        <f t="shared" si="87"/>
        <v>127.88470202329069</v>
      </c>
      <c r="J416" s="29">
        <f>VLOOKUP(G416,'FS antenna gain'!$A$2:$B$902,2)</f>
        <v>43.754975000000456</v>
      </c>
      <c r="K416" s="29">
        <f>VLOOKUP(E416,'vehicle radar antenna gain'!$A$3:$M$903,11)</f>
        <v>-1.0799999999999983</v>
      </c>
      <c r="L416" s="29">
        <f t="shared" si="88"/>
        <v>13.920000000000002</v>
      </c>
      <c r="M416" s="29">
        <f t="shared" si="89"/>
        <v>18.920000000000002</v>
      </c>
      <c r="N416">
        <f t="shared" si="90"/>
        <v>-70.209727023290228</v>
      </c>
      <c r="O416">
        <f t="shared" si="91"/>
        <v>-65.209727023290228</v>
      </c>
      <c r="P416">
        <f t="shared" si="83"/>
        <v>-19.790272976709772</v>
      </c>
      <c r="Q416">
        <f t="shared" si="92"/>
        <v>0.20972702329022752</v>
      </c>
    </row>
    <row r="417" spans="2:17" x14ac:dyDescent="0.25">
      <c r="B417" s="29">
        <v>408</v>
      </c>
      <c r="C417" s="3">
        <f t="shared" si="93"/>
        <v>5.9558823529411768E-2</v>
      </c>
      <c r="D417" s="13">
        <f t="shared" si="84"/>
        <v>3.4084428227077406</v>
      </c>
      <c r="E417" s="12">
        <f t="shared" si="85"/>
        <v>3.4</v>
      </c>
      <c r="F417" s="4">
        <f t="shared" si="86"/>
        <v>0.21555717729225954</v>
      </c>
      <c r="G417" s="29">
        <f t="shared" si="94"/>
        <v>0.2</v>
      </c>
      <c r="H417" s="4">
        <f t="shared" si="95"/>
        <v>408.72299910819794</v>
      </c>
      <c r="I417" s="29">
        <f t="shared" si="87"/>
        <v>127.90594157332561</v>
      </c>
      <c r="J417" s="29">
        <f>VLOOKUP(G417,'FS antenna gain'!$A$2:$B$902,2)</f>
        <v>43.754975000000456</v>
      </c>
      <c r="K417" s="29">
        <f>VLOOKUP(E417,'vehicle radar antenna gain'!$A$3:$M$903,11)</f>
        <v>-1.0799999999999983</v>
      </c>
      <c r="L417" s="29">
        <f t="shared" si="88"/>
        <v>13.920000000000002</v>
      </c>
      <c r="M417" s="29">
        <f t="shared" si="89"/>
        <v>18.920000000000002</v>
      </c>
      <c r="N417">
        <f t="shared" si="90"/>
        <v>-70.230966573325148</v>
      </c>
      <c r="O417">
        <f t="shared" si="91"/>
        <v>-65.230966573325148</v>
      </c>
      <c r="P417">
        <f t="shared" si="83"/>
        <v>-19.769033426674852</v>
      </c>
      <c r="Q417">
        <f t="shared" si="92"/>
        <v>0.23096657332514781</v>
      </c>
    </row>
    <row r="418" spans="2:17" x14ac:dyDescent="0.25">
      <c r="B418" s="29">
        <v>409</v>
      </c>
      <c r="C418" s="3">
        <f t="shared" si="93"/>
        <v>5.9413202933985332E-2</v>
      </c>
      <c r="D418" s="13">
        <f t="shared" si="84"/>
        <v>3.4001287970868637</v>
      </c>
      <c r="E418" s="12">
        <f t="shared" si="85"/>
        <v>3.4</v>
      </c>
      <c r="F418" s="4">
        <f t="shared" si="86"/>
        <v>0.22387120291313645</v>
      </c>
      <c r="G418" s="29">
        <f t="shared" si="94"/>
        <v>0.2</v>
      </c>
      <c r="H418" s="4">
        <f t="shared" si="95"/>
        <v>409.72123449975106</v>
      </c>
      <c r="I418" s="29">
        <f t="shared" si="87"/>
        <v>127.92712949642964</v>
      </c>
      <c r="J418" s="29">
        <f>VLOOKUP(G418,'FS antenna gain'!$A$2:$B$902,2)</f>
        <v>43.754975000000456</v>
      </c>
      <c r="K418" s="29">
        <f>VLOOKUP(E418,'vehicle radar antenna gain'!$A$3:$M$903,11)</f>
        <v>-1.0799999999999983</v>
      </c>
      <c r="L418" s="29">
        <f t="shared" si="88"/>
        <v>13.920000000000002</v>
      </c>
      <c r="M418" s="29">
        <f t="shared" si="89"/>
        <v>18.920000000000002</v>
      </c>
      <c r="N418">
        <f t="shared" si="90"/>
        <v>-70.252154496429185</v>
      </c>
      <c r="O418">
        <f t="shared" si="91"/>
        <v>-65.252154496429185</v>
      </c>
      <c r="P418">
        <f t="shared" si="83"/>
        <v>-19.747845503570815</v>
      </c>
      <c r="Q418">
        <f t="shared" si="92"/>
        <v>0.25215449642918486</v>
      </c>
    </row>
    <row r="419" spans="2:17" x14ac:dyDescent="0.25">
      <c r="B419" s="29">
        <v>410</v>
      </c>
      <c r="C419" s="3">
        <f t="shared" si="93"/>
        <v>5.9268292682926833E-2</v>
      </c>
      <c r="D419" s="13">
        <f t="shared" si="84"/>
        <v>3.391855185377683</v>
      </c>
      <c r="E419" s="12">
        <f t="shared" si="85"/>
        <v>3.4</v>
      </c>
      <c r="F419" s="4">
        <f t="shared" si="86"/>
        <v>0.23214481462231706</v>
      </c>
      <c r="G419" s="29">
        <f t="shared" si="94"/>
        <v>0.2</v>
      </c>
      <c r="H419" s="4">
        <f t="shared" si="95"/>
        <v>410.71947847649005</v>
      </c>
      <c r="I419" s="29">
        <f t="shared" si="87"/>
        <v>127.94826604208214</v>
      </c>
      <c r="J419" s="29">
        <f>VLOOKUP(G419,'FS antenna gain'!$A$2:$B$902,2)</f>
        <v>43.754975000000456</v>
      </c>
      <c r="K419" s="29">
        <f>VLOOKUP(E419,'vehicle radar antenna gain'!$A$3:$M$903,11)</f>
        <v>-1.0799999999999983</v>
      </c>
      <c r="L419" s="29">
        <f t="shared" si="88"/>
        <v>13.920000000000002</v>
      </c>
      <c r="M419" s="29">
        <f t="shared" si="89"/>
        <v>18.920000000000002</v>
      </c>
      <c r="N419">
        <f t="shared" si="90"/>
        <v>-70.273291042081681</v>
      </c>
      <c r="O419">
        <f t="shared" si="91"/>
        <v>-65.273291042081681</v>
      </c>
      <c r="P419">
        <f t="shared" si="83"/>
        <v>-19.726708957918319</v>
      </c>
      <c r="Q419">
        <f t="shared" si="92"/>
        <v>0.27329104208168076</v>
      </c>
    </row>
    <row r="420" spans="2:17" x14ac:dyDescent="0.25">
      <c r="B420" s="29">
        <v>411</v>
      </c>
      <c r="C420" s="3">
        <f t="shared" si="93"/>
        <v>5.9124087591240874E-2</v>
      </c>
      <c r="D420" s="13">
        <f t="shared" si="84"/>
        <v>3.3836216939632919</v>
      </c>
      <c r="E420" s="12">
        <f t="shared" si="85"/>
        <v>3.4</v>
      </c>
      <c r="F420" s="4">
        <f t="shared" si="86"/>
        <v>0.24037830603670818</v>
      </c>
      <c r="G420" s="29">
        <f t="shared" si="94"/>
        <v>0.2</v>
      </c>
      <c r="H420" s="4">
        <f t="shared" si="95"/>
        <v>411.71773097596855</v>
      </c>
      <c r="I420" s="29">
        <f t="shared" si="87"/>
        <v>127.96935145796499</v>
      </c>
      <c r="J420" s="29">
        <f>VLOOKUP(G420,'FS antenna gain'!$A$2:$B$902,2)</f>
        <v>43.754975000000456</v>
      </c>
      <c r="K420" s="29">
        <f>VLOOKUP(E420,'vehicle radar antenna gain'!$A$3:$M$903,11)</f>
        <v>-1.0799999999999983</v>
      </c>
      <c r="L420" s="29">
        <f t="shared" si="88"/>
        <v>13.920000000000002</v>
      </c>
      <c r="M420" s="29">
        <f t="shared" si="89"/>
        <v>18.920000000000002</v>
      </c>
      <c r="N420">
        <f t="shared" si="90"/>
        <v>-70.294376457964532</v>
      </c>
      <c r="O420">
        <f t="shared" si="91"/>
        <v>-65.294376457964532</v>
      </c>
      <c r="P420">
        <f t="shared" si="83"/>
        <v>-19.705623542035468</v>
      </c>
      <c r="Q420">
        <f t="shared" si="92"/>
        <v>0.29437645796453182</v>
      </c>
    </row>
    <row r="421" spans="2:17" x14ac:dyDescent="0.25">
      <c r="B421" s="29">
        <v>412</v>
      </c>
      <c r="C421" s="3">
        <f t="shared" si="93"/>
        <v>5.8980582524271845E-2</v>
      </c>
      <c r="D421" s="13">
        <f t="shared" si="84"/>
        <v>3.3754280320608756</v>
      </c>
      <c r="E421" s="12">
        <f t="shared" si="85"/>
        <v>3.4</v>
      </c>
      <c r="F421" s="4">
        <f t="shared" si="86"/>
        <v>0.24857196793912451</v>
      </c>
      <c r="G421" s="29">
        <f t="shared" si="94"/>
        <v>0.2</v>
      </c>
      <c r="H421" s="4">
        <f t="shared" si="95"/>
        <v>412.71599193634353</v>
      </c>
      <c r="I421" s="29">
        <f t="shared" si="87"/>
        <v>127.99038598997981</v>
      </c>
      <c r="J421" s="29">
        <f>VLOOKUP(G421,'FS antenna gain'!$A$2:$B$902,2)</f>
        <v>43.754975000000456</v>
      </c>
      <c r="K421" s="29">
        <f>VLOOKUP(E421,'vehicle radar antenna gain'!$A$3:$M$903,11)</f>
        <v>-1.0799999999999983</v>
      </c>
      <c r="L421" s="29">
        <f t="shared" si="88"/>
        <v>13.920000000000002</v>
      </c>
      <c r="M421" s="29">
        <f t="shared" si="89"/>
        <v>18.920000000000002</v>
      </c>
      <c r="N421">
        <f t="shared" si="90"/>
        <v>-70.315410989979355</v>
      </c>
      <c r="O421">
        <f t="shared" si="91"/>
        <v>-65.315410989979355</v>
      </c>
      <c r="P421">
        <f t="shared" si="83"/>
        <v>-19.684589010020645</v>
      </c>
      <c r="Q421">
        <f t="shared" si="92"/>
        <v>0.31541098997935535</v>
      </c>
    </row>
    <row r="422" spans="2:17" x14ac:dyDescent="0.25">
      <c r="B422" s="29">
        <v>413</v>
      </c>
      <c r="C422" s="3">
        <f t="shared" si="93"/>
        <v>5.883777239709443E-2</v>
      </c>
      <c r="D422" s="13">
        <f t="shared" si="84"/>
        <v>3.367273911687636</v>
      </c>
      <c r="E422" s="12">
        <f t="shared" si="85"/>
        <v>3.4</v>
      </c>
      <c r="F422" s="4">
        <f t="shared" si="86"/>
        <v>0.2567260883123641</v>
      </c>
      <c r="G422" s="29">
        <f t="shared" si="94"/>
        <v>0.3</v>
      </c>
      <c r="H422" s="4">
        <f t="shared" si="95"/>
        <v>413.71426129636865</v>
      </c>
      <c r="I422" s="29">
        <f t="shared" si="87"/>
        <v>128.01136988226477</v>
      </c>
      <c r="J422" s="29">
        <f>VLOOKUP(G422,'FS antenna gain'!$A$2:$B$902,2)</f>
        <v>43.448693749998064</v>
      </c>
      <c r="K422" s="29">
        <f>VLOOKUP(E422,'vehicle radar antenna gain'!$A$3:$M$903,11)</f>
        <v>-1.0799999999999983</v>
      </c>
      <c r="L422" s="29">
        <f t="shared" si="88"/>
        <v>13.920000000000002</v>
      </c>
      <c r="M422" s="29">
        <f t="shared" si="89"/>
        <v>18.920000000000002</v>
      </c>
      <c r="N422">
        <f t="shared" si="90"/>
        <v>-70.642676132266701</v>
      </c>
      <c r="O422">
        <f t="shared" si="91"/>
        <v>-65.642676132266701</v>
      </c>
      <c r="P422">
        <f t="shared" si="83"/>
        <v>-19.357323867733299</v>
      </c>
      <c r="Q422">
        <f t="shared" si="92"/>
        <v>0.64267613226670051</v>
      </c>
    </row>
    <row r="423" spans="2:17" x14ac:dyDescent="0.25">
      <c r="B423" s="29">
        <v>414</v>
      </c>
      <c r="C423" s="3">
        <f t="shared" si="93"/>
        <v>5.8695652173913045E-2</v>
      </c>
      <c r="D423" s="13">
        <f t="shared" si="84"/>
        <v>3.359159047627212</v>
      </c>
      <c r="E423" s="12">
        <f t="shared" si="85"/>
        <v>3.4</v>
      </c>
      <c r="F423" s="4">
        <f t="shared" si="86"/>
        <v>0.26484095237278815</v>
      </c>
      <c r="G423" s="29">
        <f t="shared" si="94"/>
        <v>0.3</v>
      </c>
      <c r="H423" s="4">
        <f t="shared" si="95"/>
        <v>414.71253899538652</v>
      </c>
      <c r="I423" s="29">
        <f t="shared" si="87"/>
        <v>128.03230337721152</v>
      </c>
      <c r="J423" s="29">
        <f>VLOOKUP(G423,'FS antenna gain'!$A$2:$B$902,2)</f>
        <v>43.448693749998064</v>
      </c>
      <c r="K423" s="29">
        <f>VLOOKUP(E423,'vehicle radar antenna gain'!$A$3:$M$903,11)</f>
        <v>-1.0799999999999983</v>
      </c>
      <c r="L423" s="29">
        <f t="shared" si="88"/>
        <v>13.920000000000002</v>
      </c>
      <c r="M423" s="29">
        <f t="shared" si="89"/>
        <v>18.920000000000002</v>
      </c>
      <c r="N423">
        <f t="shared" si="90"/>
        <v>-70.663609627213447</v>
      </c>
      <c r="O423">
        <f t="shared" si="91"/>
        <v>-65.663609627213447</v>
      </c>
      <c r="P423">
        <f t="shared" si="83"/>
        <v>-19.336390372786553</v>
      </c>
      <c r="Q423">
        <f t="shared" si="92"/>
        <v>0.66360962721344663</v>
      </c>
    </row>
    <row r="424" spans="2:17" x14ac:dyDescent="0.25">
      <c r="B424" s="29">
        <v>415</v>
      </c>
      <c r="C424" s="3">
        <f t="shared" si="93"/>
        <v>5.855421686746988E-2</v>
      </c>
      <c r="D424" s="13">
        <f t="shared" si="84"/>
        <v>3.3510831573965776</v>
      </c>
      <c r="E424" s="12">
        <f t="shared" si="85"/>
        <v>3.4</v>
      </c>
      <c r="F424" s="4">
        <f t="shared" si="86"/>
        <v>0.27291684260342253</v>
      </c>
      <c r="G424" s="29">
        <f t="shared" si="94"/>
        <v>0.3</v>
      </c>
      <c r="H424" s="4">
        <f t="shared" si="95"/>
        <v>415.71082497332202</v>
      </c>
      <c r="I424" s="29">
        <f t="shared" si="87"/>
        <v>128.0531867154815</v>
      </c>
      <c r="J424" s="29">
        <f>VLOOKUP(G424,'FS antenna gain'!$A$2:$B$902,2)</f>
        <v>43.448693749998064</v>
      </c>
      <c r="K424" s="29">
        <f>VLOOKUP(E424,'vehicle radar antenna gain'!$A$3:$M$903,11)</f>
        <v>-1.0799999999999983</v>
      </c>
      <c r="L424" s="29">
        <f t="shared" si="88"/>
        <v>13.920000000000002</v>
      </c>
      <c r="M424" s="29">
        <f t="shared" si="89"/>
        <v>18.920000000000002</v>
      </c>
      <c r="N424">
        <f t="shared" si="90"/>
        <v>-70.684492965483429</v>
      </c>
      <c r="O424">
        <f t="shared" si="91"/>
        <v>-65.684492965483429</v>
      </c>
      <c r="P424">
        <f t="shared" si="83"/>
        <v>-19.315507034516571</v>
      </c>
      <c r="Q424">
        <f t="shared" si="92"/>
        <v>0.68449296548342886</v>
      </c>
    </row>
    <row r="425" spans="2:17" x14ac:dyDescent="0.25">
      <c r="B425" s="29">
        <v>416</v>
      </c>
      <c r="C425" s="3">
        <f t="shared" si="93"/>
        <v>5.8413461538461539E-2</v>
      </c>
      <c r="D425" s="13">
        <f t="shared" si="84"/>
        <v>3.3430459612134125</v>
      </c>
      <c r="E425" s="12">
        <f t="shared" si="85"/>
        <v>3.3</v>
      </c>
      <c r="F425" s="4">
        <f t="shared" si="86"/>
        <v>0.28095403878658765</v>
      </c>
      <c r="G425" s="29">
        <f t="shared" si="94"/>
        <v>0.3</v>
      </c>
      <c r="H425" s="4">
        <f t="shared" si="95"/>
        <v>416.70911917067519</v>
      </c>
      <c r="I425" s="29">
        <f t="shared" si="87"/>
        <v>128.07402013602257</v>
      </c>
      <c r="J425" s="29">
        <f>VLOOKUP(G425,'FS antenna gain'!$A$2:$B$902,2)</f>
        <v>43.448693749998064</v>
      </c>
      <c r="K425" s="29">
        <f>VLOOKUP(E425,'vehicle radar antenna gain'!$A$3:$M$903,11)</f>
        <v>-1.0155371900826005</v>
      </c>
      <c r="L425" s="29">
        <f t="shared" si="88"/>
        <v>13.9844628099174</v>
      </c>
      <c r="M425" s="29">
        <f t="shared" si="89"/>
        <v>18.9844628099174</v>
      </c>
      <c r="N425">
        <f t="shared" si="90"/>
        <v>-70.640863576107108</v>
      </c>
      <c r="O425">
        <f t="shared" si="91"/>
        <v>-65.640863576107108</v>
      </c>
      <c r="P425">
        <f t="shared" si="83"/>
        <v>-19.359136423892892</v>
      </c>
      <c r="Q425">
        <f t="shared" si="92"/>
        <v>0.6408635761071082</v>
      </c>
    </row>
    <row r="426" spans="2:17" x14ac:dyDescent="0.25">
      <c r="B426" s="29">
        <v>417</v>
      </c>
      <c r="C426" s="3">
        <f t="shared" si="93"/>
        <v>5.8273381294964031E-2</v>
      </c>
      <c r="D426" s="13">
        <f t="shared" si="84"/>
        <v>3.3350471819639438</v>
      </c>
      <c r="E426" s="12">
        <f t="shared" si="85"/>
        <v>3.3</v>
      </c>
      <c r="F426" s="4">
        <f t="shared" si="86"/>
        <v>0.28895281803605632</v>
      </c>
      <c r="G426" s="29">
        <f t="shared" si="94"/>
        <v>0.3</v>
      </c>
      <c r="H426" s="4">
        <f t="shared" si="95"/>
        <v>417.70742152851437</v>
      </c>
      <c r="I426" s="29">
        <f t="shared" si="87"/>
        <v>128.09480387608511</v>
      </c>
      <c r="J426" s="29">
        <f>VLOOKUP(G426,'FS antenna gain'!$A$2:$B$902,2)</f>
        <v>43.448693749998064</v>
      </c>
      <c r="K426" s="29">
        <f>VLOOKUP(E426,'vehicle radar antenna gain'!$A$3:$M$903,11)</f>
        <v>-1.0155371900826005</v>
      </c>
      <c r="L426" s="29">
        <f t="shared" si="88"/>
        <v>13.9844628099174</v>
      </c>
      <c r="M426" s="29">
        <f t="shared" si="89"/>
        <v>18.9844628099174</v>
      </c>
      <c r="N426">
        <f t="shared" si="90"/>
        <v>-70.661647316169649</v>
      </c>
      <c r="O426">
        <f t="shared" si="91"/>
        <v>-65.661647316169649</v>
      </c>
      <c r="P426">
        <f t="shared" si="83"/>
        <v>-19.338352683830351</v>
      </c>
      <c r="Q426">
        <f t="shared" si="92"/>
        <v>0.661647316169649</v>
      </c>
    </row>
    <row r="427" spans="2:17" x14ac:dyDescent="0.25">
      <c r="B427" s="29">
        <v>418</v>
      </c>
      <c r="C427" s="3">
        <f t="shared" si="93"/>
        <v>5.8133971291866031E-2</v>
      </c>
      <c r="D427" s="13">
        <f t="shared" si="84"/>
        <v>3.3270865451712393</v>
      </c>
      <c r="E427" s="12">
        <f t="shared" si="85"/>
        <v>3.3</v>
      </c>
      <c r="F427" s="4">
        <f t="shared" si="86"/>
        <v>0.29691345482876086</v>
      </c>
      <c r="G427" s="29">
        <f t="shared" si="94"/>
        <v>0.3</v>
      </c>
      <c r="H427" s="4">
        <f t="shared" si="95"/>
        <v>418.70573198846944</v>
      </c>
      <c r="I427" s="29">
        <f t="shared" si="87"/>
        <v>128.11553817123786</v>
      </c>
      <c r="J427" s="29">
        <f>VLOOKUP(G427,'FS antenna gain'!$A$2:$B$902,2)</f>
        <v>43.448693749998064</v>
      </c>
      <c r="K427" s="29">
        <f>VLOOKUP(E427,'vehicle radar antenna gain'!$A$3:$M$903,11)</f>
        <v>-1.0155371900826005</v>
      </c>
      <c r="L427" s="29">
        <f t="shared" si="88"/>
        <v>13.9844628099174</v>
      </c>
      <c r="M427" s="29">
        <f t="shared" si="89"/>
        <v>18.9844628099174</v>
      </c>
      <c r="N427">
        <f t="shared" si="90"/>
        <v>-70.682381611322398</v>
      </c>
      <c r="O427">
        <f t="shared" si="91"/>
        <v>-65.682381611322398</v>
      </c>
      <c r="P427">
        <f t="shared" si="83"/>
        <v>-19.317618388677602</v>
      </c>
      <c r="Q427">
        <f t="shared" si="92"/>
        <v>0.68238161132239838</v>
      </c>
    </row>
    <row r="428" spans="2:17" x14ac:dyDescent="0.25">
      <c r="B428" s="29">
        <v>419</v>
      </c>
      <c r="C428" s="3">
        <f t="shared" si="93"/>
        <v>5.7995226730310268E-2</v>
      </c>
      <c r="D428" s="13">
        <f t="shared" si="84"/>
        <v>3.3191637789639543</v>
      </c>
      <c r="E428" s="12">
        <f t="shared" si="85"/>
        <v>3.3</v>
      </c>
      <c r="F428" s="4">
        <f t="shared" si="86"/>
        <v>0.3048362210360458</v>
      </c>
      <c r="G428" s="29">
        <f t="shared" si="94"/>
        <v>0.3</v>
      </c>
      <c r="H428" s="4">
        <f t="shared" si="95"/>
        <v>419.70405049272517</v>
      </c>
      <c r="I428" s="29">
        <f t="shared" si="87"/>
        <v>128.13622325538392</v>
      </c>
      <c r="J428" s="29">
        <f>VLOOKUP(G428,'FS antenna gain'!$A$2:$B$902,2)</f>
        <v>43.448693749998064</v>
      </c>
      <c r="K428" s="29">
        <f>VLOOKUP(E428,'vehicle radar antenna gain'!$A$3:$M$903,11)</f>
        <v>-1.0155371900826005</v>
      </c>
      <c r="L428" s="29">
        <f t="shared" si="88"/>
        <v>13.9844628099174</v>
      </c>
      <c r="M428" s="29">
        <f t="shared" si="89"/>
        <v>18.9844628099174</v>
      </c>
      <c r="N428">
        <f t="shared" si="90"/>
        <v>-70.703066695468465</v>
      </c>
      <c r="O428">
        <f t="shared" si="91"/>
        <v>-65.703066695468465</v>
      </c>
      <c r="P428">
        <f t="shared" si="83"/>
        <v>-19.296933304531535</v>
      </c>
      <c r="Q428">
        <f t="shared" si="92"/>
        <v>0.70306669546846479</v>
      </c>
    </row>
    <row r="429" spans="2:17" x14ac:dyDescent="0.25">
      <c r="B429" s="29">
        <v>420</v>
      </c>
      <c r="C429" s="3">
        <f t="shared" si="93"/>
        <v>5.7857142857142857E-2</v>
      </c>
      <c r="D429" s="13">
        <f t="shared" si="84"/>
        <v>3.3112786140455244</v>
      </c>
      <c r="E429" s="12">
        <f t="shared" si="85"/>
        <v>3.3</v>
      </c>
      <c r="F429" s="4">
        <f t="shared" si="86"/>
        <v>0.31272138595447574</v>
      </c>
      <c r="G429" s="29">
        <f t="shared" si="94"/>
        <v>0.3</v>
      </c>
      <c r="H429" s="4">
        <f t="shared" si="95"/>
        <v>420.70237698401468</v>
      </c>
      <c r="I429" s="29">
        <f t="shared" si="87"/>
        <v>128.15685936077625</v>
      </c>
      <c r="J429" s="29">
        <f>VLOOKUP(G429,'FS antenna gain'!$A$2:$B$902,2)</f>
        <v>43.448693749998064</v>
      </c>
      <c r="K429" s="29">
        <f>VLOOKUP(E429,'vehicle radar antenna gain'!$A$3:$M$903,11)</f>
        <v>-1.0155371900826005</v>
      </c>
      <c r="L429" s="29">
        <f t="shared" si="88"/>
        <v>13.9844628099174</v>
      </c>
      <c r="M429" s="29">
        <f t="shared" si="89"/>
        <v>18.9844628099174</v>
      </c>
      <c r="N429">
        <f t="shared" si="90"/>
        <v>-70.723702800860792</v>
      </c>
      <c r="O429">
        <f t="shared" si="91"/>
        <v>-65.723702800860792</v>
      </c>
      <c r="P429">
        <f t="shared" si="83"/>
        <v>-19.276297199139208</v>
      </c>
      <c r="Q429">
        <f t="shared" si="92"/>
        <v>0.72370280086079219</v>
      </c>
    </row>
    <row r="430" spans="2:17" x14ac:dyDescent="0.25">
      <c r="B430" s="29">
        <v>421</v>
      </c>
      <c r="C430" s="3">
        <f t="shared" si="93"/>
        <v>5.7719714964370547E-2</v>
      </c>
      <c r="D430" s="13">
        <f t="shared" si="84"/>
        <v>3.3034307836637864</v>
      </c>
      <c r="E430" s="12">
        <f t="shared" si="85"/>
        <v>3.3</v>
      </c>
      <c r="F430" s="4">
        <f t="shared" si="86"/>
        <v>0.32056921633621371</v>
      </c>
      <c r="G430" s="29">
        <f t="shared" si="94"/>
        <v>0.3</v>
      </c>
      <c r="H430" s="4">
        <f t="shared" si="95"/>
        <v>421.70071140561288</v>
      </c>
      <c r="I430" s="29">
        <f t="shared" si="87"/>
        <v>128.17744671803308</v>
      </c>
      <c r="J430" s="29">
        <f>VLOOKUP(G430,'FS antenna gain'!$A$2:$B$902,2)</f>
        <v>43.448693749998064</v>
      </c>
      <c r="K430" s="29">
        <f>VLOOKUP(E430,'vehicle radar antenna gain'!$A$3:$M$903,11)</f>
        <v>-1.0155371900826005</v>
      </c>
      <c r="L430" s="29">
        <f t="shared" si="88"/>
        <v>13.9844628099174</v>
      </c>
      <c r="M430" s="29">
        <f t="shared" si="89"/>
        <v>18.9844628099174</v>
      </c>
      <c r="N430">
        <f t="shared" si="90"/>
        <v>-70.744290158117622</v>
      </c>
      <c r="O430">
        <f t="shared" si="91"/>
        <v>-65.744290158117622</v>
      </c>
      <c r="P430">
        <f t="shared" si="83"/>
        <v>-19.255709841882378</v>
      </c>
      <c r="Q430">
        <f t="shared" si="92"/>
        <v>0.74429015811762156</v>
      </c>
    </row>
    <row r="431" spans="2:17" x14ac:dyDescent="0.25">
      <c r="B431" s="29">
        <v>422</v>
      </c>
      <c r="C431" s="3">
        <f t="shared" si="93"/>
        <v>5.7582938388625597E-2</v>
      </c>
      <c r="D431" s="13">
        <f t="shared" si="84"/>
        <v>3.2956200235810345</v>
      </c>
      <c r="E431" s="12">
        <f t="shared" si="85"/>
        <v>3.3</v>
      </c>
      <c r="F431" s="4">
        <f t="shared" si="86"/>
        <v>0.32837997641896566</v>
      </c>
      <c r="G431" s="29">
        <f t="shared" si="94"/>
        <v>0.3</v>
      </c>
      <c r="H431" s="4">
        <f t="shared" si="95"/>
        <v>422.69905370133017</v>
      </c>
      <c r="I431" s="29">
        <f t="shared" si="87"/>
        <v>128.19798555615324</v>
      </c>
      <c r="J431" s="29">
        <f>VLOOKUP(G431,'FS antenna gain'!$A$2:$B$902,2)</f>
        <v>43.448693749998064</v>
      </c>
      <c r="K431" s="29">
        <f>VLOOKUP(E431,'vehicle radar antenna gain'!$A$3:$M$903,11)</f>
        <v>-1.0155371900826005</v>
      </c>
      <c r="L431" s="29">
        <f t="shared" si="88"/>
        <v>13.9844628099174</v>
      </c>
      <c r="M431" s="29">
        <f t="shared" si="89"/>
        <v>18.9844628099174</v>
      </c>
      <c r="N431">
        <f t="shared" si="90"/>
        <v>-70.764828996237782</v>
      </c>
      <c r="O431">
        <f t="shared" si="91"/>
        <v>-65.764828996237782</v>
      </c>
      <c r="P431">
        <f t="shared" si="83"/>
        <v>-19.235171003762218</v>
      </c>
      <c r="Q431">
        <f t="shared" si="92"/>
        <v>0.76482899623778167</v>
      </c>
    </row>
    <row r="432" spans="2:17" x14ac:dyDescent="0.25">
      <c r="B432" s="29">
        <v>423</v>
      </c>
      <c r="C432" s="3">
        <f t="shared" si="93"/>
        <v>5.7446808510638298E-2</v>
      </c>
      <c r="D432" s="13">
        <f t="shared" si="84"/>
        <v>3.2878460720444957</v>
      </c>
      <c r="E432" s="12">
        <f t="shared" si="85"/>
        <v>3.3</v>
      </c>
      <c r="F432" s="4">
        <f t="shared" si="86"/>
        <v>0.33615392795550436</v>
      </c>
      <c r="G432" s="29">
        <f t="shared" si="94"/>
        <v>0.3</v>
      </c>
      <c r="H432" s="4">
        <f t="shared" si="95"/>
        <v>423.69740381550605</v>
      </c>
      <c r="I432" s="29">
        <f t="shared" si="87"/>
        <v>128.21847610253121</v>
      </c>
      <c r="J432" s="29">
        <f>VLOOKUP(G432,'FS antenna gain'!$A$2:$B$902,2)</f>
        <v>43.448693749998064</v>
      </c>
      <c r="K432" s="29">
        <f>VLOOKUP(E432,'vehicle radar antenna gain'!$A$3:$M$903,11)</f>
        <v>-1.0155371900826005</v>
      </c>
      <c r="L432" s="29">
        <f t="shared" si="88"/>
        <v>13.9844628099174</v>
      </c>
      <c r="M432" s="29">
        <f t="shared" si="89"/>
        <v>18.9844628099174</v>
      </c>
      <c r="N432">
        <f t="shared" si="90"/>
        <v>-70.785319542615753</v>
      </c>
      <c r="O432">
        <f t="shared" si="91"/>
        <v>-65.785319542615753</v>
      </c>
      <c r="P432">
        <f t="shared" si="83"/>
        <v>-19.214680457384247</v>
      </c>
      <c r="Q432">
        <f t="shared" si="92"/>
        <v>0.78531954261575265</v>
      </c>
    </row>
    <row r="433" spans="2:17" x14ac:dyDescent="0.25">
      <c r="B433" s="29">
        <v>424</v>
      </c>
      <c r="C433" s="3">
        <f t="shared" si="93"/>
        <v>5.7311320754716982E-2</v>
      </c>
      <c r="D433" s="13">
        <f t="shared" si="84"/>
        <v>3.2801086697572188</v>
      </c>
      <c r="E433" s="12">
        <f t="shared" si="85"/>
        <v>3.3</v>
      </c>
      <c r="F433" s="4">
        <f t="shared" si="86"/>
        <v>0.34389133024278129</v>
      </c>
      <c r="G433" s="29">
        <f t="shared" si="94"/>
        <v>0.3</v>
      </c>
      <c r="H433" s="4">
        <f t="shared" si="95"/>
        <v>424.69576169300302</v>
      </c>
      <c r="I433" s="29">
        <f t="shared" si="87"/>
        <v>128.23891858297191</v>
      </c>
      <c r="J433" s="29">
        <f>VLOOKUP(G433,'FS antenna gain'!$A$2:$B$902,2)</f>
        <v>43.448693749998064</v>
      </c>
      <c r="K433" s="29">
        <f>VLOOKUP(E433,'vehicle radar antenna gain'!$A$3:$M$903,11)</f>
        <v>-1.0155371900826005</v>
      </c>
      <c r="L433" s="29">
        <f t="shared" si="88"/>
        <v>13.9844628099174</v>
      </c>
      <c r="M433" s="29">
        <f t="shared" si="89"/>
        <v>18.9844628099174</v>
      </c>
      <c r="N433">
        <f t="shared" si="90"/>
        <v>-70.805762023056445</v>
      </c>
      <c r="O433">
        <f t="shared" si="91"/>
        <v>-65.805762023056445</v>
      </c>
      <c r="P433">
        <f t="shared" si="83"/>
        <v>-19.194237976943555</v>
      </c>
      <c r="Q433">
        <f t="shared" si="92"/>
        <v>0.80576202305644529</v>
      </c>
    </row>
    <row r="434" spans="2:17" x14ac:dyDescent="0.25">
      <c r="B434" s="29">
        <v>425</v>
      </c>
      <c r="C434" s="3">
        <f t="shared" si="93"/>
        <v>5.7176470588235294E-2</v>
      </c>
      <c r="D434" s="13">
        <f t="shared" si="84"/>
        <v>3.2724075598493712</v>
      </c>
      <c r="E434" s="12">
        <f t="shared" si="85"/>
        <v>3.3</v>
      </c>
      <c r="F434" s="4">
        <f t="shared" si="86"/>
        <v>0.35159244015062896</v>
      </c>
      <c r="G434" s="29">
        <f t="shared" si="94"/>
        <v>0.4</v>
      </c>
      <c r="H434" s="4">
        <f t="shared" si="95"/>
        <v>425.6941272792003</v>
      </c>
      <c r="I434" s="29">
        <f t="shared" si="87"/>
        <v>128.25931322170567</v>
      </c>
      <c r="J434" s="29">
        <f>VLOOKUP(G434,'FS antenna gain'!$A$2:$B$902,2)</f>
        <v>43.019899999998138</v>
      </c>
      <c r="K434" s="29">
        <f>VLOOKUP(E434,'vehicle radar antenna gain'!$A$3:$M$903,11)</f>
        <v>-1.0155371900826005</v>
      </c>
      <c r="L434" s="29">
        <f t="shared" si="88"/>
        <v>13.9844628099174</v>
      </c>
      <c r="M434" s="29">
        <f t="shared" si="89"/>
        <v>18.9844628099174</v>
      </c>
      <c r="N434">
        <f t="shared" si="90"/>
        <v>-71.254950411790134</v>
      </c>
      <c r="O434">
        <f t="shared" si="91"/>
        <v>-66.254950411790134</v>
      </c>
      <c r="P434">
        <f t="shared" ref="P434:P497" si="96">-(N434-$I$4)</f>
        <v>-18.745049588209866</v>
      </c>
      <c r="Q434">
        <f t="shared" si="92"/>
        <v>1.2549504117901336</v>
      </c>
    </row>
    <row r="435" spans="2:17" x14ac:dyDescent="0.25">
      <c r="B435" s="29">
        <v>426</v>
      </c>
      <c r="C435" s="3">
        <f t="shared" si="93"/>
        <v>5.7042253521126761E-2</v>
      </c>
      <c r="D435" s="13">
        <f t="shared" si="84"/>
        <v>3.2647424878499409</v>
      </c>
      <c r="E435" s="12">
        <f t="shared" si="85"/>
        <v>3.3</v>
      </c>
      <c r="F435" s="4">
        <f t="shared" si="86"/>
        <v>0.35925751215005919</v>
      </c>
      <c r="G435" s="29">
        <f t="shared" si="94"/>
        <v>0.4</v>
      </c>
      <c r="H435" s="4">
        <f t="shared" si="95"/>
        <v>426.69250051998802</v>
      </c>
      <c r="I435" s="29">
        <f t="shared" si="87"/>
        <v>128.27966024140255</v>
      </c>
      <c r="J435" s="29">
        <f>VLOOKUP(G435,'FS antenna gain'!$A$2:$B$902,2)</f>
        <v>43.019899999998138</v>
      </c>
      <c r="K435" s="29">
        <f>VLOOKUP(E435,'vehicle radar antenna gain'!$A$3:$M$903,11)</f>
        <v>-1.0155371900826005</v>
      </c>
      <c r="L435" s="29">
        <f t="shared" si="88"/>
        <v>13.9844628099174</v>
      </c>
      <c r="M435" s="29">
        <f t="shared" si="89"/>
        <v>18.9844628099174</v>
      </c>
      <c r="N435">
        <f t="shared" si="90"/>
        <v>-71.275297431487019</v>
      </c>
      <c r="O435">
        <f t="shared" si="91"/>
        <v>-66.275297431487019</v>
      </c>
      <c r="P435">
        <f t="shared" si="96"/>
        <v>-18.724702568512981</v>
      </c>
      <c r="Q435">
        <f t="shared" si="92"/>
        <v>1.2752974314870187</v>
      </c>
    </row>
    <row r="436" spans="2:17" x14ac:dyDescent="0.25">
      <c r="B436" s="29">
        <v>427</v>
      </c>
      <c r="C436" s="3">
        <f t="shared" si="93"/>
        <v>5.6908665105386419E-2</v>
      </c>
      <c r="D436" s="13">
        <f t="shared" si="84"/>
        <v>3.2571132016588256</v>
      </c>
      <c r="E436" s="12">
        <f t="shared" si="85"/>
        <v>3.3</v>
      </c>
      <c r="F436" s="4">
        <f t="shared" si="86"/>
        <v>0.36688679834117455</v>
      </c>
      <c r="G436" s="29">
        <f t="shared" si="94"/>
        <v>0.4</v>
      </c>
      <c r="H436" s="4">
        <f t="shared" si="95"/>
        <v>427.69088136176106</v>
      </c>
      <c r="I436" s="29">
        <f t="shared" si="87"/>
        <v>128.29995986318681</v>
      </c>
      <c r="J436" s="29">
        <f>VLOOKUP(G436,'FS antenna gain'!$A$2:$B$902,2)</f>
        <v>43.019899999998138</v>
      </c>
      <c r="K436" s="29">
        <f>VLOOKUP(E436,'vehicle radar antenna gain'!$A$3:$M$903,11)</f>
        <v>-1.0155371900826005</v>
      </c>
      <c r="L436" s="29">
        <f t="shared" si="88"/>
        <v>13.9844628099174</v>
      </c>
      <c r="M436" s="29">
        <f t="shared" si="89"/>
        <v>18.9844628099174</v>
      </c>
      <c r="N436">
        <f t="shared" si="90"/>
        <v>-71.29559705327128</v>
      </c>
      <c r="O436">
        <f t="shared" si="91"/>
        <v>-66.29559705327128</v>
      </c>
      <c r="P436">
        <f t="shared" si="96"/>
        <v>-18.70440294672872</v>
      </c>
      <c r="Q436">
        <f t="shared" si="92"/>
        <v>1.2955970532712797</v>
      </c>
    </row>
    <row r="437" spans="2:17" x14ac:dyDescent="0.25">
      <c r="B437" s="29">
        <v>428</v>
      </c>
      <c r="C437" s="3">
        <f t="shared" si="93"/>
        <v>5.677570093457944E-2</v>
      </c>
      <c r="D437" s="13">
        <f t="shared" si="84"/>
        <v>3.2495194515193182</v>
      </c>
      <c r="E437" s="12">
        <f t="shared" si="85"/>
        <v>3.2</v>
      </c>
      <c r="F437" s="4">
        <f t="shared" si="86"/>
        <v>0.37448054848068191</v>
      </c>
      <c r="G437" s="29">
        <f t="shared" si="94"/>
        <v>0.4</v>
      </c>
      <c r="H437" s="4">
        <f t="shared" si="95"/>
        <v>428.68926975141329</v>
      </c>
      <c r="I437" s="29">
        <f t="shared" si="87"/>
        <v>128.32021230665123</v>
      </c>
      <c r="J437" s="29">
        <f>VLOOKUP(G437,'FS antenna gain'!$A$2:$B$902,2)</f>
        <v>43.019899999998138</v>
      </c>
      <c r="K437" s="29">
        <f>VLOOKUP(E437,'vehicle radar antenna gain'!$A$3:$M$903,11)</f>
        <v>-1.0155371900826005</v>
      </c>
      <c r="L437" s="29">
        <f t="shared" si="88"/>
        <v>13.9844628099174</v>
      </c>
      <c r="M437" s="29">
        <f t="shared" si="89"/>
        <v>18.9844628099174</v>
      </c>
      <c r="N437">
        <f t="shared" si="90"/>
        <v>-71.315849496735694</v>
      </c>
      <c r="O437">
        <f t="shared" si="91"/>
        <v>-66.315849496735694</v>
      </c>
      <c r="P437">
        <f t="shared" si="96"/>
        <v>-18.684150503264306</v>
      </c>
      <c r="Q437">
        <f t="shared" si="92"/>
        <v>1.3158494967356944</v>
      </c>
    </row>
    <row r="438" spans="2:17" x14ac:dyDescent="0.25">
      <c r="B438" s="29">
        <v>429</v>
      </c>
      <c r="C438" s="3">
        <f t="shared" si="93"/>
        <v>5.6643356643356645E-2</v>
      </c>
      <c r="D438" s="13">
        <f t="shared" si="84"/>
        <v>3.241960989990968</v>
      </c>
      <c r="E438" s="12">
        <f t="shared" si="85"/>
        <v>3.2</v>
      </c>
      <c r="F438" s="4">
        <f t="shared" si="86"/>
        <v>0.38203901000903207</v>
      </c>
      <c r="G438" s="29">
        <f t="shared" si="94"/>
        <v>0.4</v>
      </c>
      <c r="H438" s="4">
        <f t="shared" si="95"/>
        <v>429.6876656363317</v>
      </c>
      <c r="I438" s="29">
        <f t="shared" si="87"/>
        <v>128.34041778987103</v>
      </c>
      <c r="J438" s="29">
        <f>VLOOKUP(G438,'FS antenna gain'!$A$2:$B$902,2)</f>
        <v>43.019899999998138</v>
      </c>
      <c r="K438" s="29">
        <f>VLOOKUP(E438,'vehicle radar antenna gain'!$A$3:$M$903,11)</f>
        <v>-1.0155371900826005</v>
      </c>
      <c r="L438" s="29">
        <f t="shared" si="88"/>
        <v>13.9844628099174</v>
      </c>
      <c r="M438" s="29">
        <f t="shared" si="89"/>
        <v>18.9844628099174</v>
      </c>
      <c r="N438">
        <f t="shared" si="90"/>
        <v>-71.336054979955492</v>
      </c>
      <c r="O438">
        <f t="shared" si="91"/>
        <v>-66.336054979955492</v>
      </c>
      <c r="P438">
        <f t="shared" si="96"/>
        <v>-18.663945020044508</v>
      </c>
      <c r="Q438">
        <f t="shared" si="92"/>
        <v>1.3360549799554917</v>
      </c>
    </row>
    <row r="439" spans="2:17" x14ac:dyDescent="0.25">
      <c r="B439" s="29">
        <v>430</v>
      </c>
      <c r="C439" s="3">
        <f t="shared" si="93"/>
        <v>5.6511627906976745E-2</v>
      </c>
      <c r="D439" s="13">
        <f t="shared" si="84"/>
        <v>3.2344375719228218</v>
      </c>
      <c r="E439" s="12">
        <f t="shared" si="85"/>
        <v>3.2</v>
      </c>
      <c r="F439" s="4">
        <f t="shared" si="86"/>
        <v>0.38956242807717834</v>
      </c>
      <c r="G439" s="29">
        <f t="shared" si="94"/>
        <v>0.4</v>
      </c>
      <c r="H439" s="4">
        <f t="shared" si="95"/>
        <v>430.68606896439081</v>
      </c>
      <c r="I439" s="29">
        <f t="shared" si="87"/>
        <v>128.36057652941787</v>
      </c>
      <c r="J439" s="29">
        <f>VLOOKUP(G439,'FS antenna gain'!$A$2:$B$902,2)</f>
        <v>43.019899999998138</v>
      </c>
      <c r="K439" s="29">
        <f>VLOOKUP(E439,'vehicle radar antenna gain'!$A$3:$M$903,11)</f>
        <v>-1.0155371900826005</v>
      </c>
      <c r="L439" s="29">
        <f t="shared" si="88"/>
        <v>13.9844628099174</v>
      </c>
      <c r="M439" s="29">
        <f t="shared" si="89"/>
        <v>18.9844628099174</v>
      </c>
      <c r="N439">
        <f t="shared" si="90"/>
        <v>-71.356213719502335</v>
      </c>
      <c r="O439">
        <f t="shared" si="91"/>
        <v>-66.356213719502335</v>
      </c>
      <c r="P439">
        <f t="shared" si="96"/>
        <v>-18.643786280497665</v>
      </c>
      <c r="Q439">
        <f t="shared" si="92"/>
        <v>1.3562137195023354</v>
      </c>
    </row>
    <row r="440" spans="2:17" x14ac:dyDescent="0.25">
      <c r="B440" s="29">
        <v>431</v>
      </c>
      <c r="C440" s="3">
        <f t="shared" si="93"/>
        <v>5.6380510440835266E-2</v>
      </c>
      <c r="D440" s="13">
        <f t="shared" si="84"/>
        <v>3.2269489544270318</v>
      </c>
      <c r="E440" s="12">
        <f t="shared" si="85"/>
        <v>3.2</v>
      </c>
      <c r="F440" s="4">
        <f t="shared" si="86"/>
        <v>0.39705104557296833</v>
      </c>
      <c r="G440" s="29">
        <f t="shared" si="94"/>
        <v>0.4</v>
      </c>
      <c r="H440" s="4">
        <f t="shared" si="95"/>
        <v>431.6844796839469</v>
      </c>
      <c r="I440" s="29">
        <f t="shared" si="87"/>
        <v>128.3806887403735</v>
      </c>
      <c r="J440" s="29">
        <f>VLOOKUP(G440,'FS antenna gain'!$A$2:$B$902,2)</f>
        <v>43.019899999998138</v>
      </c>
      <c r="K440" s="29">
        <f>VLOOKUP(E440,'vehicle radar antenna gain'!$A$3:$M$903,11)</f>
        <v>-1.0155371900826005</v>
      </c>
      <c r="L440" s="29">
        <f t="shared" si="88"/>
        <v>13.9844628099174</v>
      </c>
      <c r="M440" s="29">
        <f t="shared" si="89"/>
        <v>18.9844628099174</v>
      </c>
      <c r="N440">
        <f t="shared" si="90"/>
        <v>-71.376325930457966</v>
      </c>
      <c r="O440">
        <f t="shared" si="91"/>
        <v>-66.376325930457966</v>
      </c>
      <c r="P440">
        <f t="shared" si="96"/>
        <v>-18.623674069542034</v>
      </c>
      <c r="Q440">
        <f t="shared" si="92"/>
        <v>1.3763259304579663</v>
      </c>
    </row>
    <row r="441" spans="2:17" x14ac:dyDescent="0.25">
      <c r="B441" s="29">
        <v>432</v>
      </c>
      <c r="C441" s="3">
        <f t="shared" si="93"/>
        <v>5.6250000000000001E-2</v>
      </c>
      <c r="D441" s="13">
        <f t="shared" si="84"/>
        <v>3.2194948968528299</v>
      </c>
      <c r="E441" s="12">
        <f t="shared" si="85"/>
        <v>3.2</v>
      </c>
      <c r="F441" s="4">
        <f t="shared" si="86"/>
        <v>0.40450510314717025</v>
      </c>
      <c r="G441" s="29">
        <f t="shared" si="94"/>
        <v>0.4</v>
      </c>
      <c r="H441" s="4">
        <f t="shared" si="95"/>
        <v>432.68289774383271</v>
      </c>
      <c r="I441" s="29">
        <f t="shared" si="87"/>
        <v>128.40075463634355</v>
      </c>
      <c r="J441" s="29">
        <f>VLOOKUP(G441,'FS antenna gain'!$A$2:$B$902,2)</f>
        <v>43.019899999998138</v>
      </c>
      <c r="K441" s="29">
        <f>VLOOKUP(E441,'vehicle radar antenna gain'!$A$3:$M$903,11)</f>
        <v>-1.0155371900826005</v>
      </c>
      <c r="L441" s="29">
        <f t="shared" si="88"/>
        <v>13.9844628099174</v>
      </c>
      <c r="M441" s="29">
        <f t="shared" si="89"/>
        <v>18.9844628099174</v>
      </c>
      <c r="N441">
        <f t="shared" si="90"/>
        <v>-71.396391826428015</v>
      </c>
      <c r="O441">
        <f t="shared" si="91"/>
        <v>-66.396391826428015</v>
      </c>
      <c r="P441">
        <f t="shared" si="96"/>
        <v>-18.603608173571985</v>
      </c>
      <c r="Q441">
        <f t="shared" si="92"/>
        <v>1.3963918264280153</v>
      </c>
    </row>
    <row r="442" spans="2:17" x14ac:dyDescent="0.25">
      <c r="B442" s="29">
        <v>433</v>
      </c>
      <c r="C442" s="3">
        <f t="shared" si="93"/>
        <v>5.6120092378752887E-2</v>
      </c>
      <c r="D442" s="13">
        <f t="shared" si="84"/>
        <v>3.2120751607608566</v>
      </c>
      <c r="E442" s="12">
        <f t="shared" si="85"/>
        <v>3.2</v>
      </c>
      <c r="F442" s="4">
        <f t="shared" si="86"/>
        <v>0.41192483923914347</v>
      </c>
      <c r="G442" s="29">
        <f t="shared" si="94"/>
        <v>0.4</v>
      </c>
      <c r="H442" s="4">
        <f t="shared" si="95"/>
        <v>433.68132309335158</v>
      </c>
      <c r="I442" s="29">
        <f t="shared" si="87"/>
        <v>128.42077442947067</v>
      </c>
      <c r="J442" s="29">
        <f>VLOOKUP(G442,'FS antenna gain'!$A$2:$B$902,2)</f>
        <v>43.019899999998138</v>
      </c>
      <c r="K442" s="29">
        <f>VLOOKUP(E442,'vehicle radar antenna gain'!$A$3:$M$903,11)</f>
        <v>-1.0155371900826005</v>
      </c>
      <c r="L442" s="29">
        <f t="shared" si="88"/>
        <v>13.9844628099174</v>
      </c>
      <c r="M442" s="29">
        <f t="shared" si="89"/>
        <v>18.9844628099174</v>
      </c>
      <c r="N442">
        <f t="shared" si="90"/>
        <v>-71.416411619555134</v>
      </c>
      <c r="O442">
        <f t="shared" si="91"/>
        <v>-66.416411619555134</v>
      </c>
      <c r="P442">
        <f t="shared" si="96"/>
        <v>-18.583588380444866</v>
      </c>
      <c r="Q442">
        <f t="shared" si="92"/>
        <v>1.4164116195551344</v>
      </c>
    </row>
    <row r="443" spans="2:17" x14ac:dyDescent="0.25">
      <c r="B443" s="29">
        <v>434</v>
      </c>
      <c r="C443" s="3">
        <f t="shared" si="93"/>
        <v>5.5990783410138252E-2</v>
      </c>
      <c r="D443" s="13">
        <f t="shared" si="84"/>
        <v>3.2046895098978481</v>
      </c>
      <c r="E443" s="12">
        <f t="shared" si="85"/>
        <v>3.2</v>
      </c>
      <c r="F443" s="4">
        <f t="shared" si="86"/>
        <v>0.41931049010215204</v>
      </c>
      <c r="G443" s="29">
        <f t="shared" si="94"/>
        <v>0.4</v>
      </c>
      <c r="H443" s="4">
        <f t="shared" si="95"/>
        <v>434.67975568227234</v>
      </c>
      <c r="I443" s="29">
        <f t="shared" si="87"/>
        <v>128.44074833044812</v>
      </c>
      <c r="J443" s="29">
        <f>VLOOKUP(G443,'FS antenna gain'!$A$2:$B$902,2)</f>
        <v>43.019899999998138</v>
      </c>
      <c r="K443" s="29">
        <f>VLOOKUP(E443,'vehicle radar antenna gain'!$A$3:$M$903,11)</f>
        <v>-1.0155371900826005</v>
      </c>
      <c r="L443" s="29">
        <f t="shared" si="88"/>
        <v>13.9844628099174</v>
      </c>
      <c r="M443" s="29">
        <f t="shared" si="89"/>
        <v>18.9844628099174</v>
      </c>
      <c r="N443">
        <f t="shared" si="90"/>
        <v>-71.436385520532582</v>
      </c>
      <c r="O443">
        <f t="shared" si="91"/>
        <v>-66.436385520532582</v>
      </c>
      <c r="P443">
        <f t="shared" si="96"/>
        <v>-18.563614479467418</v>
      </c>
      <c r="Q443">
        <f t="shared" si="92"/>
        <v>1.4363855205325819</v>
      </c>
    </row>
    <row r="444" spans="2:17" x14ac:dyDescent="0.25">
      <c r="B444" s="29">
        <v>435</v>
      </c>
      <c r="C444" s="3">
        <f t="shared" si="93"/>
        <v>5.5862068965517243E-2</v>
      </c>
      <c r="D444" s="13">
        <f t="shared" si="84"/>
        <v>3.1973377101716625</v>
      </c>
      <c r="E444" s="12">
        <f t="shared" si="85"/>
        <v>3.2</v>
      </c>
      <c r="F444" s="4">
        <f t="shared" si="86"/>
        <v>0.42666228982833765</v>
      </c>
      <c r="G444" s="29">
        <f t="shared" si="94"/>
        <v>0.4</v>
      </c>
      <c r="H444" s="4">
        <f t="shared" si="95"/>
        <v>435.67819546082404</v>
      </c>
      <c r="I444" s="29">
        <f t="shared" si="87"/>
        <v>128.46067654853255</v>
      </c>
      <c r="J444" s="29">
        <f>VLOOKUP(G444,'FS antenna gain'!$A$2:$B$902,2)</f>
        <v>43.019899999998138</v>
      </c>
      <c r="K444" s="29">
        <f>VLOOKUP(E444,'vehicle radar antenna gain'!$A$3:$M$903,11)</f>
        <v>-1.0155371900826005</v>
      </c>
      <c r="L444" s="29">
        <f t="shared" si="88"/>
        <v>13.9844628099174</v>
      </c>
      <c r="M444" s="29">
        <f t="shared" si="89"/>
        <v>18.9844628099174</v>
      </c>
      <c r="N444">
        <f t="shared" si="90"/>
        <v>-71.456313738617013</v>
      </c>
      <c r="O444">
        <f t="shared" si="91"/>
        <v>-66.456313738617013</v>
      </c>
      <c r="P444">
        <f t="shared" si="96"/>
        <v>-18.543686261382987</v>
      </c>
      <c r="Q444">
        <f t="shared" si="92"/>
        <v>1.4563137386170126</v>
      </c>
    </row>
    <row r="445" spans="2:17" x14ac:dyDescent="0.25">
      <c r="B445" s="29">
        <v>436</v>
      </c>
      <c r="C445" s="3">
        <f t="shared" si="93"/>
        <v>5.5733944954128443E-2</v>
      </c>
      <c r="D445" s="13">
        <f t="shared" si="84"/>
        <v>3.1900195296266527</v>
      </c>
      <c r="E445" s="12">
        <f t="shared" si="85"/>
        <v>3.2</v>
      </c>
      <c r="F445" s="4">
        <f t="shared" si="86"/>
        <v>0.43398047037334742</v>
      </c>
      <c r="G445" s="29">
        <f t="shared" si="94"/>
        <v>0.4</v>
      </c>
      <c r="H445" s="4">
        <f t="shared" si="95"/>
        <v>436.67664237969035</v>
      </c>
      <c r="I445" s="29">
        <f t="shared" si="87"/>
        <v>128.48055929155737</v>
      </c>
      <c r="J445" s="29">
        <f>VLOOKUP(G445,'FS antenna gain'!$A$2:$B$902,2)</f>
        <v>43.019899999998138</v>
      </c>
      <c r="K445" s="29">
        <f>VLOOKUP(E445,'vehicle radar antenna gain'!$A$3:$M$903,11)</f>
        <v>-1.0155371900826005</v>
      </c>
      <c r="L445" s="29">
        <f t="shared" si="88"/>
        <v>13.9844628099174</v>
      </c>
      <c r="M445" s="29">
        <f t="shared" si="89"/>
        <v>18.9844628099174</v>
      </c>
      <c r="N445">
        <f t="shared" si="90"/>
        <v>-71.476196481641836</v>
      </c>
      <c r="O445">
        <f t="shared" si="91"/>
        <v>-66.476196481641836</v>
      </c>
      <c r="P445">
        <f t="shared" si="96"/>
        <v>-18.523803518358164</v>
      </c>
      <c r="Q445">
        <f t="shared" si="92"/>
        <v>1.4761964816418356</v>
      </c>
    </row>
    <row r="446" spans="2:17" x14ac:dyDescent="0.25">
      <c r="B446" s="29">
        <v>437</v>
      </c>
      <c r="C446" s="3">
        <f t="shared" si="93"/>
        <v>5.5606407322654462E-2</v>
      </c>
      <c r="D446" s="13">
        <f t="shared" si="84"/>
        <v>3.1827347384193718</v>
      </c>
      <c r="E446" s="12">
        <f t="shared" si="85"/>
        <v>3.2</v>
      </c>
      <c r="F446" s="4">
        <f t="shared" si="86"/>
        <v>0.44126526158062829</v>
      </c>
      <c r="G446" s="29">
        <f t="shared" si="94"/>
        <v>0.4</v>
      </c>
      <c r="H446" s="4">
        <f t="shared" si="95"/>
        <v>437.6750963900048</v>
      </c>
      <c r="I446" s="29">
        <f t="shared" si="87"/>
        <v>128.50039676594537</v>
      </c>
      <c r="J446" s="29">
        <f>VLOOKUP(G446,'FS antenna gain'!$A$2:$B$902,2)</f>
        <v>43.019899999998138</v>
      </c>
      <c r="K446" s="29">
        <f>VLOOKUP(E446,'vehicle radar antenna gain'!$A$3:$M$903,11)</f>
        <v>-1.0155371900826005</v>
      </c>
      <c r="L446" s="29">
        <f t="shared" si="88"/>
        <v>13.9844628099174</v>
      </c>
      <c r="M446" s="29">
        <f t="shared" si="89"/>
        <v>18.9844628099174</v>
      </c>
      <c r="N446">
        <f t="shared" si="90"/>
        <v>-71.496033956029834</v>
      </c>
      <c r="O446">
        <f t="shared" si="91"/>
        <v>-66.496033956029834</v>
      </c>
      <c r="P446">
        <f t="shared" si="96"/>
        <v>-18.503966043970166</v>
      </c>
      <c r="Q446">
        <f t="shared" si="92"/>
        <v>1.4960339560298337</v>
      </c>
    </row>
    <row r="447" spans="2:17" x14ac:dyDescent="0.25">
      <c r="B447" s="29">
        <v>438</v>
      </c>
      <c r="C447" s="3">
        <f t="shared" si="93"/>
        <v>5.5479452054794522E-2</v>
      </c>
      <c r="D447" s="13">
        <f t="shared" si="84"/>
        <v>3.1754831087946132</v>
      </c>
      <c r="E447" s="12">
        <f t="shared" si="85"/>
        <v>3.2</v>
      </c>
      <c r="F447" s="4">
        <f t="shared" si="86"/>
        <v>0.44851689120538696</v>
      </c>
      <c r="G447" s="29">
        <f t="shared" si="94"/>
        <v>0.4</v>
      </c>
      <c r="H447" s="4">
        <f t="shared" si="95"/>
        <v>438.67355744334532</v>
      </c>
      <c r="I447" s="29">
        <f t="shared" si="87"/>
        <v>128.52018917672132</v>
      </c>
      <c r="J447" s="29">
        <f>VLOOKUP(G447,'FS antenna gain'!$A$2:$B$902,2)</f>
        <v>43.019899999998138</v>
      </c>
      <c r="K447" s="29">
        <f>VLOOKUP(E447,'vehicle radar antenna gain'!$A$3:$M$903,11)</f>
        <v>-1.0155371900826005</v>
      </c>
      <c r="L447" s="29">
        <f t="shared" si="88"/>
        <v>13.9844628099174</v>
      </c>
      <c r="M447" s="29">
        <f t="shared" si="89"/>
        <v>18.9844628099174</v>
      </c>
      <c r="N447">
        <f t="shared" si="90"/>
        <v>-71.515826366805783</v>
      </c>
      <c r="O447">
        <f t="shared" si="91"/>
        <v>-66.515826366805783</v>
      </c>
      <c r="P447">
        <f t="shared" si="96"/>
        <v>-18.484173633194217</v>
      </c>
      <c r="Q447">
        <f t="shared" si="92"/>
        <v>1.5158263668057828</v>
      </c>
    </row>
    <row r="448" spans="2:17" x14ac:dyDescent="0.25">
      <c r="B448" s="29">
        <v>439</v>
      </c>
      <c r="C448" s="3">
        <f t="shared" si="93"/>
        <v>5.5353075170842828E-2</v>
      </c>
      <c r="D448" s="13">
        <f t="shared" si="84"/>
        <v>3.1682644150617687</v>
      </c>
      <c r="E448" s="12">
        <f t="shared" si="85"/>
        <v>3.2</v>
      </c>
      <c r="F448" s="4">
        <f t="shared" si="86"/>
        <v>0.45573558493823141</v>
      </c>
      <c r="G448" s="29">
        <f t="shared" si="94"/>
        <v>0.5</v>
      </c>
      <c r="H448" s="4">
        <f t="shared" si="95"/>
        <v>439.67202549172947</v>
      </c>
      <c r="I448" s="29">
        <f t="shared" si="87"/>
        <v>128.53993672752489</v>
      </c>
      <c r="J448" s="29">
        <f>VLOOKUP(G448,'FS antenna gain'!$A$2:$B$902,2)</f>
        <v>42.468593750000842</v>
      </c>
      <c r="K448" s="29">
        <f>VLOOKUP(E448,'vehicle radar antenna gain'!$A$3:$M$903,11)</f>
        <v>-1.0155371900826005</v>
      </c>
      <c r="L448" s="29">
        <f t="shared" si="88"/>
        <v>13.9844628099174</v>
      </c>
      <c r="M448" s="29">
        <f t="shared" si="89"/>
        <v>18.9844628099174</v>
      </c>
      <c r="N448">
        <f t="shared" si="90"/>
        <v>-72.086880167606637</v>
      </c>
      <c r="O448">
        <f t="shared" si="91"/>
        <v>-67.086880167606637</v>
      </c>
      <c r="P448">
        <f t="shared" si="96"/>
        <v>-17.913119832393363</v>
      </c>
      <c r="Q448">
        <f t="shared" si="92"/>
        <v>2.0868801676066369</v>
      </c>
    </row>
    <row r="449" spans="2:17" x14ac:dyDescent="0.25">
      <c r="B449" s="29">
        <v>440</v>
      </c>
      <c r="C449" s="3">
        <f t="shared" si="93"/>
        <v>5.5227272727272729E-2</v>
      </c>
      <c r="D449" s="13">
        <f t="shared" si="84"/>
        <v>3.1610784335715145</v>
      </c>
      <c r="E449" s="12">
        <f t="shared" si="85"/>
        <v>3.2</v>
      </c>
      <c r="F449" s="4">
        <f t="shared" si="86"/>
        <v>0.46292156642848559</v>
      </c>
      <c r="G449" s="29">
        <f t="shared" si="94"/>
        <v>0.5</v>
      </c>
      <c r="H449" s="4">
        <f t="shared" si="95"/>
        <v>440.67050048760922</v>
      </c>
      <c r="I449" s="29">
        <f t="shared" si="87"/>
        <v>128.55963962062259</v>
      </c>
      <c r="J449" s="29">
        <f>VLOOKUP(G449,'FS antenna gain'!$A$2:$B$902,2)</f>
        <v>42.468593750000842</v>
      </c>
      <c r="K449" s="29">
        <f>VLOOKUP(E449,'vehicle radar antenna gain'!$A$3:$M$903,11)</f>
        <v>-1.0155371900826005</v>
      </c>
      <c r="L449" s="29">
        <f t="shared" si="88"/>
        <v>13.9844628099174</v>
      </c>
      <c r="M449" s="29">
        <f t="shared" si="89"/>
        <v>18.9844628099174</v>
      </c>
      <c r="N449">
        <f t="shared" si="90"/>
        <v>-72.106583060704338</v>
      </c>
      <c r="O449">
        <f t="shared" si="91"/>
        <v>-67.106583060704338</v>
      </c>
      <c r="P449">
        <f t="shared" si="96"/>
        <v>-17.893416939295662</v>
      </c>
      <c r="Q449">
        <f t="shared" si="92"/>
        <v>2.1065830607043381</v>
      </c>
    </row>
    <row r="450" spans="2:17" x14ac:dyDescent="0.25">
      <c r="B450" s="29">
        <v>441</v>
      </c>
      <c r="C450" s="3">
        <f t="shared" si="93"/>
        <v>5.5102040816326532E-2</v>
      </c>
      <c r="D450" s="13">
        <f t="shared" si="84"/>
        <v>3.153924942692806</v>
      </c>
      <c r="E450" s="12">
        <f t="shared" si="85"/>
        <v>3.2</v>
      </c>
      <c r="F450" s="4">
        <f t="shared" si="86"/>
        <v>0.47007505730719412</v>
      </c>
      <c r="G450" s="29">
        <f t="shared" si="94"/>
        <v>0.5</v>
      </c>
      <c r="H450" s="4">
        <f t="shared" si="95"/>
        <v>441.66898238386631</v>
      </c>
      <c r="I450" s="29">
        <f t="shared" si="87"/>
        <v>128.57929805692044</v>
      </c>
      <c r="J450" s="29">
        <f>VLOOKUP(G450,'FS antenna gain'!$A$2:$B$902,2)</f>
        <v>42.468593750000842</v>
      </c>
      <c r="K450" s="29">
        <f>VLOOKUP(E450,'vehicle radar antenna gain'!$A$3:$M$903,11)</f>
        <v>-1.0155371900826005</v>
      </c>
      <c r="L450" s="29">
        <f t="shared" si="88"/>
        <v>13.9844628099174</v>
      </c>
      <c r="M450" s="29">
        <f t="shared" si="89"/>
        <v>18.9844628099174</v>
      </c>
      <c r="N450">
        <f t="shared" si="90"/>
        <v>-72.126241497002184</v>
      </c>
      <c r="O450">
        <f t="shared" si="91"/>
        <v>-67.126241497002184</v>
      </c>
      <c r="P450">
        <f t="shared" si="96"/>
        <v>-17.873758502997816</v>
      </c>
      <c r="Q450">
        <f t="shared" si="92"/>
        <v>2.1262414970021837</v>
      </c>
    </row>
    <row r="451" spans="2:17" x14ac:dyDescent="0.25">
      <c r="B451" s="29">
        <v>442</v>
      </c>
      <c r="C451" s="3">
        <f t="shared" si="93"/>
        <v>5.4977375565610859E-2</v>
      </c>
      <c r="D451" s="13">
        <f t="shared" si="84"/>
        <v>3.1468037227901862</v>
      </c>
      <c r="E451" s="12">
        <f t="shared" si="85"/>
        <v>3.1</v>
      </c>
      <c r="F451" s="4">
        <f t="shared" si="86"/>
        <v>0.47719627720981395</v>
      </c>
      <c r="G451" s="29">
        <f t="shared" si="94"/>
        <v>0.5</v>
      </c>
      <c r="H451" s="4">
        <f t="shared" si="95"/>
        <v>442.66747113380717</v>
      </c>
      <c r="I451" s="29">
        <f t="shared" si="87"/>
        <v>128.59891223597583</v>
      </c>
      <c r="J451" s="29">
        <f>VLOOKUP(G451,'FS antenna gain'!$A$2:$B$902,2)</f>
        <v>42.468593750000842</v>
      </c>
      <c r="K451" s="29">
        <f>VLOOKUP(E451,'vehicle radar antenna gain'!$A$3:$M$903,11)</f>
        <v>-0.95305785123969855</v>
      </c>
      <c r="L451" s="29">
        <f t="shared" si="88"/>
        <v>14.046942148760301</v>
      </c>
      <c r="M451" s="29">
        <f t="shared" si="89"/>
        <v>19.046942148760301</v>
      </c>
      <c r="N451">
        <f t="shared" si="90"/>
        <v>-72.083376337214673</v>
      </c>
      <c r="O451">
        <f t="shared" si="91"/>
        <v>-67.083376337214673</v>
      </c>
      <c r="P451">
        <f t="shared" si="96"/>
        <v>-17.916623662785327</v>
      </c>
      <c r="Q451">
        <f t="shared" si="92"/>
        <v>2.0833763372146734</v>
      </c>
    </row>
    <row r="452" spans="2:17" x14ac:dyDescent="0.25">
      <c r="B452" s="29">
        <v>443</v>
      </c>
      <c r="C452" s="3">
        <f t="shared" si="93"/>
        <v>5.4853273137697521E-2</v>
      </c>
      <c r="D452" s="13">
        <f t="shared" si="84"/>
        <v>3.1397145562013993</v>
      </c>
      <c r="E452" s="12">
        <f t="shared" si="85"/>
        <v>3.1</v>
      </c>
      <c r="F452" s="4">
        <f t="shared" si="86"/>
        <v>0.48428544379860083</v>
      </c>
      <c r="G452" s="29">
        <f t="shared" si="94"/>
        <v>0.5</v>
      </c>
      <c r="H452" s="4">
        <f t="shared" si="95"/>
        <v>443.6659666911583</v>
      </c>
      <c r="I452" s="29">
        <f t="shared" si="87"/>
        <v>128.61848235600979</v>
      </c>
      <c r="J452" s="29">
        <f>VLOOKUP(G452,'FS antenna gain'!$A$2:$B$902,2)</f>
        <v>42.468593750000842</v>
      </c>
      <c r="K452" s="29">
        <f>VLOOKUP(E452,'vehicle radar antenna gain'!$A$3:$M$903,11)</f>
        <v>-0.95305785123969855</v>
      </c>
      <c r="L452" s="29">
        <f t="shared" si="88"/>
        <v>14.046942148760301</v>
      </c>
      <c r="M452" s="29">
        <f t="shared" si="89"/>
        <v>19.046942148760301</v>
      </c>
      <c r="N452">
        <f t="shared" si="90"/>
        <v>-72.102946457248635</v>
      </c>
      <c r="O452">
        <f t="shared" si="91"/>
        <v>-67.102946457248635</v>
      </c>
      <c r="P452">
        <f t="shared" si="96"/>
        <v>-17.897053542751365</v>
      </c>
      <c r="Q452">
        <f t="shared" si="92"/>
        <v>2.1029464572486347</v>
      </c>
    </row>
    <row r="453" spans="2:17" x14ac:dyDescent="0.25">
      <c r="B453" s="29">
        <v>444</v>
      </c>
      <c r="C453" s="3">
        <f t="shared" si="93"/>
        <v>5.4729729729729733E-2</v>
      </c>
      <c r="D453" s="13">
        <f t="shared" si="84"/>
        <v>3.1326572272153004</v>
      </c>
      <c r="E453" s="12">
        <f t="shared" si="85"/>
        <v>3.1</v>
      </c>
      <c r="F453" s="4">
        <f t="shared" si="86"/>
        <v>0.49134277278469973</v>
      </c>
      <c r="G453" s="29">
        <f t="shared" si="94"/>
        <v>0.5</v>
      </c>
      <c r="H453" s="4">
        <f t="shared" si="95"/>
        <v>444.66446901006157</v>
      </c>
      <c r="I453" s="29">
        <f t="shared" si="87"/>
        <v>128.63800861391854</v>
      </c>
      <c r="J453" s="29">
        <f>VLOOKUP(G453,'FS antenna gain'!$A$2:$B$902,2)</f>
        <v>42.468593750000842</v>
      </c>
      <c r="K453" s="29">
        <f>VLOOKUP(E453,'vehicle radar antenna gain'!$A$3:$M$903,11)</f>
        <v>-0.95305785123969855</v>
      </c>
      <c r="L453" s="29">
        <f t="shared" si="88"/>
        <v>14.046942148760301</v>
      </c>
      <c r="M453" s="29">
        <f t="shared" si="89"/>
        <v>19.046942148760301</v>
      </c>
      <c r="N453">
        <f t="shared" si="90"/>
        <v>-72.122472715157386</v>
      </c>
      <c r="O453">
        <f t="shared" si="91"/>
        <v>-67.122472715157386</v>
      </c>
      <c r="P453">
        <f t="shared" si="96"/>
        <v>-17.877527284842614</v>
      </c>
      <c r="Q453">
        <f t="shared" si="92"/>
        <v>2.1224727151573859</v>
      </c>
    </row>
    <row r="454" spans="2:17" x14ac:dyDescent="0.25">
      <c r="B454" s="29">
        <v>445</v>
      </c>
      <c r="C454" s="3">
        <f t="shared" si="93"/>
        <v>5.4606741573033711E-2</v>
      </c>
      <c r="D454" s="13">
        <f t="shared" si="84"/>
        <v>3.1256315220500674</v>
      </c>
      <c r="E454" s="12">
        <f t="shared" si="85"/>
        <v>3.1</v>
      </c>
      <c r="F454" s="4">
        <f t="shared" si="86"/>
        <v>0.49836847794993266</v>
      </c>
      <c r="G454" s="29">
        <f t="shared" si="94"/>
        <v>0.5</v>
      </c>
      <c r="H454" s="4">
        <f t="shared" si="95"/>
        <v>445.66297804506939</v>
      </c>
      <c r="I454" s="29">
        <f t="shared" si="87"/>
        <v>128.65749120528557</v>
      </c>
      <c r="J454" s="29">
        <f>VLOOKUP(G454,'FS antenna gain'!$A$2:$B$902,2)</f>
        <v>42.468593750000842</v>
      </c>
      <c r="K454" s="29">
        <f>VLOOKUP(E454,'vehicle radar antenna gain'!$A$3:$M$903,11)</f>
        <v>-0.95305785123969855</v>
      </c>
      <c r="L454" s="29">
        <f t="shared" si="88"/>
        <v>14.046942148760301</v>
      </c>
      <c r="M454" s="29">
        <f t="shared" si="89"/>
        <v>19.046942148760301</v>
      </c>
      <c r="N454">
        <f t="shared" si="90"/>
        <v>-72.141955306524409</v>
      </c>
      <c r="O454">
        <f t="shared" si="91"/>
        <v>-67.141955306524409</v>
      </c>
      <c r="P454">
        <f t="shared" si="96"/>
        <v>-17.858044693475591</v>
      </c>
      <c r="Q454">
        <f t="shared" si="92"/>
        <v>2.1419553065244088</v>
      </c>
    </row>
    <row r="455" spans="2:17" x14ac:dyDescent="0.25">
      <c r="B455" s="29">
        <v>446</v>
      </c>
      <c r="C455" s="3">
        <f t="shared" si="93"/>
        <v>5.4484304932735428E-2</v>
      </c>
      <c r="D455" s="13">
        <f t="shared" si="84"/>
        <v>3.1186372288316999</v>
      </c>
      <c r="E455" s="12">
        <f t="shared" si="85"/>
        <v>3.1</v>
      </c>
      <c r="F455" s="4">
        <f t="shared" si="86"/>
        <v>0.5053627711683002</v>
      </c>
      <c r="G455" s="29">
        <f t="shared" si="94"/>
        <v>0.5</v>
      </c>
      <c r="H455" s="4">
        <f t="shared" si="95"/>
        <v>446.66149375114037</v>
      </c>
      <c r="I455" s="29">
        <f t="shared" si="87"/>
        <v>128.67693032439291</v>
      </c>
      <c r="J455" s="29">
        <f>VLOOKUP(G455,'FS antenna gain'!$A$2:$B$902,2)</f>
        <v>42.468593750000842</v>
      </c>
      <c r="K455" s="29">
        <f>VLOOKUP(E455,'vehicle radar antenna gain'!$A$3:$M$903,11)</f>
        <v>-0.95305785123969855</v>
      </c>
      <c r="L455" s="29">
        <f t="shared" si="88"/>
        <v>14.046942148760301</v>
      </c>
      <c r="M455" s="29">
        <f t="shared" si="89"/>
        <v>19.046942148760301</v>
      </c>
      <c r="N455">
        <f t="shared" si="90"/>
        <v>-72.161394425631755</v>
      </c>
      <c r="O455">
        <f t="shared" si="91"/>
        <v>-67.161394425631755</v>
      </c>
      <c r="P455">
        <f t="shared" si="96"/>
        <v>-17.838605574368245</v>
      </c>
      <c r="Q455">
        <f t="shared" si="92"/>
        <v>2.1613944256317552</v>
      </c>
    </row>
    <row r="456" spans="2:17" x14ac:dyDescent="0.25">
      <c r="B456" s="29">
        <v>447</v>
      </c>
      <c r="C456" s="3">
        <f t="shared" si="93"/>
        <v>5.4362416107382551E-2</v>
      </c>
      <c r="D456" s="13">
        <f t="shared" si="84"/>
        <v>3.1116741375728032</v>
      </c>
      <c r="E456" s="12">
        <f t="shared" si="85"/>
        <v>3.1</v>
      </c>
      <c r="F456" s="4">
        <f t="shared" si="86"/>
        <v>0.51232586242719691</v>
      </c>
      <c r="G456" s="29">
        <f t="shared" si="94"/>
        <v>0.5</v>
      </c>
      <c r="H456" s="4">
        <f t="shared" si="95"/>
        <v>447.66001608363462</v>
      </c>
      <c r="I456" s="29">
        <f t="shared" si="87"/>
        <v>128.69632616423303</v>
      </c>
      <c r="J456" s="29">
        <f>VLOOKUP(G456,'FS antenna gain'!$A$2:$B$902,2)</f>
        <v>42.468593750000842</v>
      </c>
      <c r="K456" s="29">
        <f>VLOOKUP(E456,'vehicle radar antenna gain'!$A$3:$M$903,11)</f>
        <v>-0.95305785123969855</v>
      </c>
      <c r="L456" s="29">
        <f t="shared" si="88"/>
        <v>14.046942148760301</v>
      </c>
      <c r="M456" s="29">
        <f t="shared" si="89"/>
        <v>19.046942148760301</v>
      </c>
      <c r="N456">
        <f t="shared" si="90"/>
        <v>-72.18079026547187</v>
      </c>
      <c r="O456">
        <f t="shared" si="91"/>
        <v>-67.18079026547187</v>
      </c>
      <c r="P456">
        <f t="shared" si="96"/>
        <v>-17.81920973452813</v>
      </c>
      <c r="Q456">
        <f t="shared" si="92"/>
        <v>2.1807902654718703</v>
      </c>
    </row>
    <row r="457" spans="2:17" x14ac:dyDescent="0.25">
      <c r="B457" s="29">
        <v>448</v>
      </c>
      <c r="C457" s="3">
        <f t="shared" si="93"/>
        <v>5.424107142857143E-2</v>
      </c>
      <c r="D457" s="13">
        <f t="shared" si="84"/>
        <v>3.104742040151661</v>
      </c>
      <c r="E457" s="12">
        <f t="shared" si="85"/>
        <v>3.1</v>
      </c>
      <c r="F457" s="4">
        <f t="shared" si="86"/>
        <v>0.51925795984833911</v>
      </c>
      <c r="G457" s="29">
        <f t="shared" si="94"/>
        <v>0.5</v>
      </c>
      <c r="H457" s="4">
        <f t="shared" si="95"/>
        <v>448.65854499830937</v>
      </c>
      <c r="I457" s="29">
        <f t="shared" si="87"/>
        <v>128.71567891651966</v>
      </c>
      <c r="J457" s="29">
        <f>VLOOKUP(G457,'FS antenna gain'!$A$2:$B$902,2)</f>
        <v>42.468593750000842</v>
      </c>
      <c r="K457" s="29">
        <f>VLOOKUP(E457,'vehicle radar antenna gain'!$A$3:$M$903,11)</f>
        <v>-0.95305785123969855</v>
      </c>
      <c r="L457" s="29">
        <f t="shared" si="88"/>
        <v>14.046942148760301</v>
      </c>
      <c r="M457" s="29">
        <f t="shared" si="89"/>
        <v>19.046942148760301</v>
      </c>
      <c r="N457">
        <f t="shared" si="90"/>
        <v>-72.200143017758506</v>
      </c>
      <c r="O457">
        <f t="shared" si="91"/>
        <v>-67.200143017758506</v>
      </c>
      <c r="P457">
        <f t="shared" si="96"/>
        <v>-17.799856982241494</v>
      </c>
      <c r="Q457">
        <f t="shared" si="92"/>
        <v>2.2001430177585064</v>
      </c>
    </row>
    <row r="458" spans="2:17" x14ac:dyDescent="0.25">
      <c r="B458" s="29">
        <v>449</v>
      </c>
      <c r="C458" s="3">
        <f t="shared" si="93"/>
        <v>5.4120267260579065E-2</v>
      </c>
      <c r="D458" s="13">
        <f t="shared" ref="D458:D509" si="97">DEGREES(ATAN(C458))</f>
        <v>3.0978407302915785</v>
      </c>
      <c r="E458" s="12">
        <f t="shared" ref="E458:E509" si="98">ROUND(D458,1)</f>
        <v>3.1</v>
      </c>
      <c r="F458" s="4">
        <f t="shared" ref="F458:F509" si="99">(D458-3.624)*-1</f>
        <v>0.52615926970842164</v>
      </c>
      <c r="G458" s="29">
        <f t="shared" si="94"/>
        <v>0.5</v>
      </c>
      <c r="H458" s="4">
        <f t="shared" si="95"/>
        <v>449.65708045131458</v>
      </c>
      <c r="I458" s="29">
        <f t="shared" ref="I458:I509" si="100">20*LOG10(H458)+20*LOG10($C$3*1000000000)-147.55</f>
        <v>128.73498877169953</v>
      </c>
      <c r="J458" s="29">
        <f>VLOOKUP(G458,'FS antenna gain'!$A$2:$B$902,2)</f>
        <v>42.468593750000842</v>
      </c>
      <c r="K458" s="29">
        <f>VLOOKUP(E458,'vehicle radar antenna gain'!$A$3:$M$903,11)</f>
        <v>-0.95305785123969855</v>
      </c>
      <c r="L458" s="29">
        <f t="shared" ref="L458:L509" si="101">$C$5+K458</f>
        <v>14.046942148760301</v>
      </c>
      <c r="M458" s="29">
        <f t="shared" ref="M458:M509" si="102">$C$4+K458</f>
        <v>19.046942148760301</v>
      </c>
      <c r="N458">
        <f t="shared" ref="N458:N509" si="103">L458-I458+J458</f>
        <v>-72.219452872938376</v>
      </c>
      <c r="O458">
        <f t="shared" ref="O458:O509" si="104">M458-I458+J458</f>
        <v>-67.219452872938376</v>
      </c>
      <c r="P458">
        <f t="shared" si="96"/>
        <v>-17.780547127061624</v>
      </c>
      <c r="Q458">
        <f t="shared" ref="Q458:Q509" si="105">-(O458-$I$5)</f>
        <v>2.2194528729383762</v>
      </c>
    </row>
    <row r="459" spans="2:17" x14ac:dyDescent="0.25">
      <c r="B459" s="29">
        <v>450</v>
      </c>
      <c r="C459" s="3">
        <f t="shared" ref="C459:C509" si="106">24.3/(B459)</f>
        <v>5.3999999999999999E-2</v>
      </c>
      <c r="D459" s="13">
        <f t="shared" si="97"/>
        <v>3.0909700035405021</v>
      </c>
      <c r="E459" s="12">
        <f t="shared" si="98"/>
        <v>3.1</v>
      </c>
      <c r="F459" s="4">
        <f t="shared" si="99"/>
        <v>0.533029996459498</v>
      </c>
      <c r="G459" s="29">
        <f t="shared" ref="G459:G509" si="107">ROUND(F459,1)</f>
        <v>0.5</v>
      </c>
      <c r="H459" s="4">
        <f t="shared" ref="H459:H509" si="108">SQRT((B459)^2+(24.3)^2)</f>
        <v>450.65562239918853</v>
      </c>
      <c r="I459" s="29">
        <f t="shared" si="100"/>
        <v>128.75425591896311</v>
      </c>
      <c r="J459" s="29">
        <f>VLOOKUP(G459,'FS antenna gain'!$A$2:$B$902,2)</f>
        <v>42.468593750000842</v>
      </c>
      <c r="K459" s="29">
        <f>VLOOKUP(E459,'vehicle radar antenna gain'!$A$3:$M$903,11)</f>
        <v>-0.95305785123969855</v>
      </c>
      <c r="L459" s="29">
        <f t="shared" si="101"/>
        <v>14.046942148760301</v>
      </c>
      <c r="M459" s="29">
        <f t="shared" si="102"/>
        <v>19.046942148760301</v>
      </c>
      <c r="N459">
        <f t="shared" si="103"/>
        <v>-72.238720020201953</v>
      </c>
      <c r="O459">
        <f t="shared" si="104"/>
        <v>-67.238720020201953</v>
      </c>
      <c r="P459">
        <f t="shared" si="96"/>
        <v>-17.761279979798047</v>
      </c>
      <c r="Q459">
        <f t="shared" si="105"/>
        <v>2.2387200202019528</v>
      </c>
    </row>
    <row r="460" spans="2:17" x14ac:dyDescent="0.25">
      <c r="B460" s="29">
        <v>451</v>
      </c>
      <c r="C460" s="3">
        <f t="shared" si="106"/>
        <v>5.3880266075388025E-2</v>
      </c>
      <c r="D460" s="13">
        <f t="shared" si="97"/>
        <v>3.0841296572509114</v>
      </c>
      <c r="E460" s="12">
        <f t="shared" si="98"/>
        <v>3.1</v>
      </c>
      <c r="F460" s="4">
        <f t="shared" si="99"/>
        <v>0.53987034274908874</v>
      </c>
      <c r="G460" s="29">
        <f t="shared" si="107"/>
        <v>0.5</v>
      </c>
      <c r="H460" s="4">
        <f t="shared" si="108"/>
        <v>451.65417079885356</v>
      </c>
      <c r="I460" s="29">
        <f t="shared" si="100"/>
        <v>128.773480546256</v>
      </c>
      <c r="J460" s="29">
        <f>VLOOKUP(G460,'FS antenna gain'!$A$2:$B$902,2)</f>
        <v>42.468593750000842</v>
      </c>
      <c r="K460" s="29">
        <f>VLOOKUP(E460,'vehicle radar antenna gain'!$A$3:$M$903,11)</f>
        <v>-0.95305785123969855</v>
      </c>
      <c r="L460" s="29">
        <f t="shared" si="101"/>
        <v>14.046942148760301</v>
      </c>
      <c r="M460" s="29">
        <f t="shared" si="102"/>
        <v>19.046942148760301</v>
      </c>
      <c r="N460">
        <f t="shared" si="103"/>
        <v>-72.257944647494838</v>
      </c>
      <c r="O460">
        <f t="shared" si="104"/>
        <v>-67.257944647494838</v>
      </c>
      <c r="P460">
        <f t="shared" si="96"/>
        <v>-17.742055352505162</v>
      </c>
      <c r="Q460">
        <f t="shared" si="105"/>
        <v>2.2579446474948384</v>
      </c>
    </row>
    <row r="461" spans="2:17" x14ac:dyDescent="0.25">
      <c r="B461" s="29">
        <v>452</v>
      </c>
      <c r="C461" s="3">
        <f t="shared" si="106"/>
        <v>5.3761061946902659E-2</v>
      </c>
      <c r="D461" s="13">
        <f t="shared" si="97"/>
        <v>3.0773194905599692</v>
      </c>
      <c r="E461" s="12">
        <f t="shared" si="98"/>
        <v>3.1</v>
      </c>
      <c r="F461" s="4">
        <f t="shared" si="99"/>
        <v>0.54668050944003088</v>
      </c>
      <c r="G461" s="29">
        <f t="shared" si="107"/>
        <v>0.5</v>
      </c>
      <c r="H461" s="4">
        <f t="shared" si="108"/>
        <v>452.6527256076119</v>
      </c>
      <c r="I461" s="29">
        <f t="shared" si="100"/>
        <v>128.79266284028921</v>
      </c>
      <c r="J461" s="29">
        <f>VLOOKUP(G461,'FS antenna gain'!$A$2:$B$902,2)</f>
        <v>42.468593750000842</v>
      </c>
      <c r="K461" s="29">
        <f>VLOOKUP(E461,'vehicle radar antenna gain'!$A$3:$M$903,11)</f>
        <v>-0.95305785123969855</v>
      </c>
      <c r="L461" s="29">
        <f t="shared" si="101"/>
        <v>14.046942148760301</v>
      </c>
      <c r="M461" s="29">
        <f t="shared" si="102"/>
        <v>19.046942148760301</v>
      </c>
      <c r="N461">
        <f t="shared" si="103"/>
        <v>-72.277126941528053</v>
      </c>
      <c r="O461">
        <f t="shared" si="104"/>
        <v>-67.277126941528053</v>
      </c>
      <c r="P461">
        <f t="shared" si="96"/>
        <v>-17.722873058471947</v>
      </c>
      <c r="Q461">
        <f t="shared" si="105"/>
        <v>2.2771269415280528</v>
      </c>
    </row>
    <row r="462" spans="2:17" x14ac:dyDescent="0.25">
      <c r="B462" s="29">
        <v>453</v>
      </c>
      <c r="C462" s="3">
        <f t="shared" si="106"/>
        <v>5.364238410596027E-2</v>
      </c>
      <c r="D462" s="13">
        <f t="shared" si="97"/>
        <v>3.07053930436994</v>
      </c>
      <c r="E462" s="12">
        <f t="shared" si="98"/>
        <v>3.1</v>
      </c>
      <c r="F462" s="4">
        <f t="shared" si="99"/>
        <v>0.55346069563006006</v>
      </c>
      <c r="G462" s="29">
        <f t="shared" si="107"/>
        <v>0.6</v>
      </c>
      <c r="H462" s="4">
        <f t="shared" si="108"/>
        <v>453.65128678314136</v>
      </c>
      <c r="I462" s="29">
        <f t="shared" si="100"/>
        <v>128.81180298655056</v>
      </c>
      <c r="J462" s="29">
        <f>VLOOKUP(G462,'FS antenna gain'!$A$2:$B$902,2)</f>
        <v>42.468593750000842</v>
      </c>
      <c r="K462" s="29">
        <f>VLOOKUP(E462,'vehicle radar antenna gain'!$A$3:$M$903,11)</f>
        <v>-0.95305785123969855</v>
      </c>
      <c r="L462" s="29">
        <f t="shared" si="101"/>
        <v>14.046942148760301</v>
      </c>
      <c r="M462" s="29">
        <f t="shared" si="102"/>
        <v>19.046942148760301</v>
      </c>
      <c r="N462">
        <f t="shared" si="103"/>
        <v>-72.296267087789403</v>
      </c>
      <c r="O462">
        <f t="shared" si="104"/>
        <v>-67.296267087789403</v>
      </c>
      <c r="P462">
        <f t="shared" si="96"/>
        <v>-17.703732912210597</v>
      </c>
      <c r="Q462">
        <f t="shared" si="105"/>
        <v>2.2962670877894027</v>
      </c>
    </row>
    <row r="463" spans="2:17" x14ac:dyDescent="0.25">
      <c r="B463" s="29">
        <v>454</v>
      </c>
      <c r="C463" s="3">
        <f t="shared" si="106"/>
        <v>5.3524229074889872E-2</v>
      </c>
      <c r="D463" s="13">
        <f t="shared" si="97"/>
        <v>3.0637889013288624</v>
      </c>
      <c r="E463" s="12">
        <f t="shared" si="98"/>
        <v>3.1</v>
      </c>
      <c r="F463" s="4">
        <f t="shared" si="99"/>
        <v>0.56021109867113772</v>
      </c>
      <c r="G463" s="29">
        <f t="shared" si="107"/>
        <v>0.6</v>
      </c>
      <c r="H463" s="4">
        <f t="shared" si="108"/>
        <v>454.64985428349144</v>
      </c>
      <c r="I463" s="29">
        <f t="shared" si="100"/>
        <v>128.83090116931487</v>
      </c>
      <c r="J463" s="29">
        <f>VLOOKUP(G463,'FS antenna gain'!$A$2:$B$902,2)</f>
        <v>42.468593750000842</v>
      </c>
      <c r="K463" s="29">
        <f>VLOOKUP(E463,'vehicle radar antenna gain'!$A$3:$M$903,11)</f>
        <v>-0.95305785123969855</v>
      </c>
      <c r="L463" s="29">
        <f t="shared" si="101"/>
        <v>14.046942148760301</v>
      </c>
      <c r="M463" s="29">
        <f t="shared" si="102"/>
        <v>19.046942148760301</v>
      </c>
      <c r="N463">
        <f t="shared" si="103"/>
        <v>-72.315365270553713</v>
      </c>
      <c r="O463">
        <f t="shared" si="104"/>
        <v>-67.315365270553713</v>
      </c>
      <c r="P463">
        <f t="shared" si="96"/>
        <v>-17.684634729446287</v>
      </c>
      <c r="Q463">
        <f t="shared" si="105"/>
        <v>2.3153652705537127</v>
      </c>
    </row>
    <row r="464" spans="2:17" x14ac:dyDescent="0.25">
      <c r="B464" s="29">
        <v>455</v>
      </c>
      <c r="C464" s="3">
        <f t="shared" si="106"/>
        <v>5.3406593406593407E-2</v>
      </c>
      <c r="D464" s="13">
        <f t="shared" si="97"/>
        <v>3.0570680858114714</v>
      </c>
      <c r="E464" s="12">
        <f t="shared" si="98"/>
        <v>3.1</v>
      </c>
      <c r="F464" s="4">
        <f t="shared" si="99"/>
        <v>0.56693191418852873</v>
      </c>
      <c r="G464" s="29">
        <f t="shared" si="107"/>
        <v>0.6</v>
      </c>
      <c r="H464" s="4">
        <f t="shared" si="108"/>
        <v>455.6484280670789</v>
      </c>
      <c r="I464" s="29">
        <f t="shared" si="100"/>
        <v>128.84995757165456</v>
      </c>
      <c r="J464" s="29">
        <f>VLOOKUP(G464,'FS antenna gain'!$A$2:$B$902,2)</f>
        <v>42.468593750000842</v>
      </c>
      <c r="K464" s="29">
        <f>VLOOKUP(E464,'vehicle radar antenna gain'!$A$3:$M$903,11)</f>
        <v>-0.95305785123969855</v>
      </c>
      <c r="L464" s="29">
        <f t="shared" si="101"/>
        <v>14.046942148760301</v>
      </c>
      <c r="M464" s="29">
        <f t="shared" si="102"/>
        <v>19.046942148760301</v>
      </c>
      <c r="N464">
        <f t="shared" si="103"/>
        <v>-72.334421672893399</v>
      </c>
      <c r="O464">
        <f t="shared" si="104"/>
        <v>-67.334421672893399</v>
      </c>
      <c r="P464">
        <f t="shared" si="96"/>
        <v>-17.665578327106601</v>
      </c>
      <c r="Q464">
        <f t="shared" si="105"/>
        <v>2.3344216728933986</v>
      </c>
    </row>
    <row r="465" spans="2:17" x14ac:dyDescent="0.25">
      <c r="B465" s="29">
        <v>456</v>
      </c>
      <c r="C465" s="3">
        <f t="shared" si="106"/>
        <v>5.3289473684210525E-2</v>
      </c>
      <c r="D465" s="13">
        <f t="shared" si="97"/>
        <v>3.0503766639003778</v>
      </c>
      <c r="E465" s="12">
        <f t="shared" si="98"/>
        <v>3.1</v>
      </c>
      <c r="F465" s="4">
        <f t="shared" si="99"/>
        <v>0.57362333609962235</v>
      </c>
      <c r="G465" s="29">
        <f t="shared" si="107"/>
        <v>0.6</v>
      </c>
      <c r="H465" s="4">
        <f t="shared" si="108"/>
        <v>456.64700809268419</v>
      </c>
      <c r="I465" s="29">
        <f t="shared" si="100"/>
        <v>128.8689723754502</v>
      </c>
      <c r="J465" s="29">
        <f>VLOOKUP(G465,'FS antenna gain'!$A$2:$B$902,2)</f>
        <v>42.468593750000842</v>
      </c>
      <c r="K465" s="29">
        <f>VLOOKUP(E465,'vehicle radar antenna gain'!$A$3:$M$903,11)</f>
        <v>-0.95305785123969855</v>
      </c>
      <c r="L465" s="29">
        <f t="shared" si="101"/>
        <v>14.046942148760301</v>
      </c>
      <c r="M465" s="29">
        <f t="shared" si="102"/>
        <v>19.046942148760301</v>
      </c>
      <c r="N465">
        <f t="shared" si="103"/>
        <v>-72.353436476689041</v>
      </c>
      <c r="O465">
        <f t="shared" si="104"/>
        <v>-67.353436476689041</v>
      </c>
      <c r="P465">
        <f t="shared" si="96"/>
        <v>-17.646563523310959</v>
      </c>
      <c r="Q465">
        <f t="shared" si="105"/>
        <v>2.3534364766890405</v>
      </c>
    </row>
    <row r="466" spans="2:17" x14ac:dyDescent="0.25">
      <c r="B466" s="29">
        <v>457</v>
      </c>
      <c r="C466" s="3">
        <f t="shared" si="106"/>
        <v>5.3172866520787745E-2</v>
      </c>
      <c r="D466" s="13">
        <f t="shared" si="97"/>
        <v>3.043714443367485</v>
      </c>
      <c r="E466" s="12">
        <f t="shared" si="98"/>
        <v>3</v>
      </c>
      <c r="F466" s="4">
        <f t="shared" si="99"/>
        <v>0.58028555663251513</v>
      </c>
      <c r="G466" s="29">
        <f t="shared" si="107"/>
        <v>0.6</v>
      </c>
      <c r="H466" s="4">
        <f t="shared" si="108"/>
        <v>457.64559431944713</v>
      </c>
      <c r="I466" s="29">
        <f t="shared" si="100"/>
        <v>128.88794576140077</v>
      </c>
      <c r="J466" s="29">
        <f>VLOOKUP(G466,'FS antenna gain'!$A$2:$B$902,2)</f>
        <v>42.468593750000842</v>
      </c>
      <c r="K466" s="29">
        <f>VLOOKUP(E466,'vehicle radar antenna gain'!$A$3:$M$903,11)</f>
        <v>-0.89256198347110072</v>
      </c>
      <c r="L466" s="29">
        <f t="shared" si="101"/>
        <v>14.107438016528899</v>
      </c>
      <c r="M466" s="29">
        <f t="shared" si="102"/>
        <v>19.107438016528899</v>
      </c>
      <c r="N466">
        <f t="shared" si="103"/>
        <v>-72.31191399487102</v>
      </c>
      <c r="O466">
        <f t="shared" si="104"/>
        <v>-67.31191399487102</v>
      </c>
      <c r="P466">
        <f t="shared" si="96"/>
        <v>-17.68808600512898</v>
      </c>
      <c r="Q466">
        <f t="shared" si="105"/>
        <v>2.3119139948710199</v>
      </c>
    </row>
    <row r="467" spans="2:17" x14ac:dyDescent="0.25">
      <c r="B467" s="29">
        <v>458</v>
      </c>
      <c r="C467" s="3">
        <f t="shared" si="106"/>
        <v>5.3056768558951965E-2</v>
      </c>
      <c r="D467" s="13">
        <f t="shared" si="97"/>
        <v>3.0370812336556519</v>
      </c>
      <c r="E467" s="12">
        <f t="shared" si="98"/>
        <v>3</v>
      </c>
      <c r="F467" s="4">
        <f t="shared" si="99"/>
        <v>0.58691876634434825</v>
      </c>
      <c r="G467" s="29">
        <f t="shared" si="107"/>
        <v>0.6</v>
      </c>
      <c r="H467" s="4">
        <f t="shared" si="108"/>
        <v>458.6441867068632</v>
      </c>
      <c r="I467" s="29">
        <f t="shared" si="100"/>
        <v>128.90687790903365</v>
      </c>
      <c r="J467" s="29">
        <f>VLOOKUP(G467,'FS antenna gain'!$A$2:$B$902,2)</f>
        <v>42.468593750000842</v>
      </c>
      <c r="K467" s="29">
        <f>VLOOKUP(E467,'vehicle radar antenna gain'!$A$3:$M$903,11)</f>
        <v>-0.89256198347110072</v>
      </c>
      <c r="L467" s="29">
        <f t="shared" si="101"/>
        <v>14.107438016528899</v>
      </c>
      <c r="M467" s="29">
        <f t="shared" si="102"/>
        <v>19.107438016528899</v>
      </c>
      <c r="N467">
        <f t="shared" si="103"/>
        <v>-72.330846142503901</v>
      </c>
      <c r="O467">
        <f t="shared" si="104"/>
        <v>-67.330846142503901</v>
      </c>
      <c r="P467">
        <f t="shared" si="96"/>
        <v>-17.669153857496099</v>
      </c>
      <c r="Q467">
        <f t="shared" si="105"/>
        <v>2.3308461425039013</v>
      </c>
    </row>
    <row r="468" spans="2:17" x14ac:dyDescent="0.25">
      <c r="B468" s="29">
        <v>459</v>
      </c>
      <c r="C468" s="3">
        <f t="shared" si="106"/>
        <v>5.2941176470588235E-2</v>
      </c>
      <c r="D468" s="13">
        <f t="shared" si="97"/>
        <v>3.0304768458605951</v>
      </c>
      <c r="E468" s="12">
        <f t="shared" si="98"/>
        <v>3</v>
      </c>
      <c r="F468" s="4">
        <f t="shared" si="99"/>
        <v>0.59352315413940504</v>
      </c>
      <c r="G468" s="29">
        <f t="shared" si="107"/>
        <v>0.6</v>
      </c>
      <c r="H468" s="4">
        <f t="shared" si="108"/>
        <v>459.64278521477956</v>
      </c>
      <c r="I468" s="29">
        <f t="shared" si="100"/>
        <v>128.92576899671491</v>
      </c>
      <c r="J468" s="29">
        <f>VLOOKUP(G468,'FS antenna gain'!$A$2:$B$902,2)</f>
        <v>42.468593750000842</v>
      </c>
      <c r="K468" s="29">
        <f>VLOOKUP(E468,'vehicle radar antenna gain'!$A$3:$M$903,11)</f>
        <v>-0.89256198347110072</v>
      </c>
      <c r="L468" s="29">
        <f t="shared" si="101"/>
        <v>14.107438016528899</v>
      </c>
      <c r="M468" s="29">
        <f t="shared" si="102"/>
        <v>19.107438016528899</v>
      </c>
      <c r="N468">
        <f t="shared" si="103"/>
        <v>-72.349737230185156</v>
      </c>
      <c r="O468">
        <f t="shared" si="104"/>
        <v>-67.349737230185156</v>
      </c>
      <c r="P468">
        <f t="shared" si="96"/>
        <v>-17.650262769814844</v>
      </c>
      <c r="Q468">
        <f t="shared" si="105"/>
        <v>2.3497372301851556</v>
      </c>
    </row>
    <row r="469" spans="2:17" x14ac:dyDescent="0.25">
      <c r="B469" s="29">
        <v>460</v>
      </c>
      <c r="C469" s="3">
        <f t="shared" si="106"/>
        <v>5.2826086956521738E-2</v>
      </c>
      <c r="D469" s="13">
        <f t="shared" si="97"/>
        <v>3.0239010927130208</v>
      </c>
      <c r="E469" s="12">
        <f t="shared" si="98"/>
        <v>3</v>
      </c>
      <c r="F469" s="4">
        <f t="shared" si="99"/>
        <v>0.60009890728697934</v>
      </c>
      <c r="G469" s="29">
        <f t="shared" si="107"/>
        <v>0.6</v>
      </c>
      <c r="H469" s="4">
        <f t="shared" si="108"/>
        <v>460.64138980339141</v>
      </c>
      <c r="I469" s="29">
        <f t="shared" si="100"/>
        <v>128.94461920165929</v>
      </c>
      <c r="J469" s="29">
        <f>VLOOKUP(G469,'FS antenna gain'!$A$2:$B$902,2)</f>
        <v>42.468593750000842</v>
      </c>
      <c r="K469" s="29">
        <f>VLOOKUP(E469,'vehicle radar antenna gain'!$A$3:$M$903,11)</f>
        <v>-0.89256198347110072</v>
      </c>
      <c r="L469" s="29">
        <f t="shared" si="101"/>
        <v>14.107438016528899</v>
      </c>
      <c r="M469" s="29">
        <f t="shared" si="102"/>
        <v>19.107438016528899</v>
      </c>
      <c r="N469">
        <f t="shared" si="103"/>
        <v>-72.368587435129541</v>
      </c>
      <c r="O469">
        <f t="shared" si="104"/>
        <v>-67.368587435129541</v>
      </c>
      <c r="P469">
        <f t="shared" si="96"/>
        <v>-17.631412564870459</v>
      </c>
      <c r="Q469">
        <f t="shared" si="105"/>
        <v>2.3685874351295411</v>
      </c>
    </row>
    <row r="470" spans="2:17" x14ac:dyDescent="0.25">
      <c r="B470" s="29">
        <v>461</v>
      </c>
      <c r="C470" s="3">
        <f t="shared" si="106"/>
        <v>5.2711496746203908E-2</v>
      </c>
      <c r="D470" s="13">
        <f t="shared" si="97"/>
        <v>3.0173537885609938</v>
      </c>
      <c r="E470" s="12">
        <f t="shared" si="98"/>
        <v>3</v>
      </c>
      <c r="F470" s="4">
        <f t="shared" si="99"/>
        <v>0.60664621143900632</v>
      </c>
      <c r="G470" s="29">
        <f t="shared" si="107"/>
        <v>0.6</v>
      </c>
      <c r="H470" s="4">
        <f t="shared" si="108"/>
        <v>461.64000043323801</v>
      </c>
      <c r="I470" s="29">
        <f t="shared" si="100"/>
        <v>128.96342869993975</v>
      </c>
      <c r="J470" s="29">
        <f>VLOOKUP(G470,'FS antenna gain'!$A$2:$B$902,2)</f>
        <v>42.468593750000842</v>
      </c>
      <c r="K470" s="29">
        <f>VLOOKUP(E470,'vehicle radar antenna gain'!$A$3:$M$903,11)</f>
        <v>-0.89256198347110072</v>
      </c>
      <c r="L470" s="29">
        <f t="shared" si="101"/>
        <v>14.107438016528899</v>
      </c>
      <c r="M470" s="29">
        <f t="shared" si="102"/>
        <v>19.107438016528899</v>
      </c>
      <c r="N470">
        <f t="shared" si="103"/>
        <v>-72.387396933410002</v>
      </c>
      <c r="O470">
        <f t="shared" si="104"/>
        <v>-67.387396933410002</v>
      </c>
      <c r="P470">
        <f t="shared" si="96"/>
        <v>-17.612603066589998</v>
      </c>
      <c r="Q470">
        <f t="shared" si="105"/>
        <v>2.3873969334100025</v>
      </c>
    </row>
    <row r="471" spans="2:17" x14ac:dyDescent="0.25">
      <c r="B471" s="29">
        <v>462</v>
      </c>
      <c r="C471" s="3">
        <f t="shared" si="106"/>
        <v>5.2597402597402601E-2</v>
      </c>
      <c r="D471" s="13">
        <f t="shared" si="97"/>
        <v>3.0108347493525272</v>
      </c>
      <c r="E471" s="12">
        <f t="shared" si="98"/>
        <v>3</v>
      </c>
      <c r="F471" s="4">
        <f t="shared" si="99"/>
        <v>0.61316525064747296</v>
      </c>
      <c r="G471" s="29">
        <f t="shared" si="107"/>
        <v>0.6</v>
      </c>
      <c r="H471" s="4">
        <f t="shared" si="108"/>
        <v>462.63861706519918</v>
      </c>
      <c r="I471" s="29">
        <f t="shared" si="100"/>
        <v>128.98219766649771</v>
      </c>
      <c r="J471" s="29">
        <f>VLOOKUP(G471,'FS antenna gain'!$A$2:$B$902,2)</f>
        <v>42.468593750000842</v>
      </c>
      <c r="K471" s="29">
        <f>VLOOKUP(E471,'vehicle radar antenna gain'!$A$3:$M$903,11)</f>
        <v>-0.89256198347110072</v>
      </c>
      <c r="L471" s="29">
        <f t="shared" si="101"/>
        <v>14.107438016528899</v>
      </c>
      <c r="M471" s="29">
        <f t="shared" si="102"/>
        <v>19.107438016528899</v>
      </c>
      <c r="N471">
        <f t="shared" si="103"/>
        <v>-72.406165899967959</v>
      </c>
      <c r="O471">
        <f t="shared" si="104"/>
        <v>-67.406165899967959</v>
      </c>
      <c r="P471">
        <f t="shared" si="96"/>
        <v>-17.593834100032041</v>
      </c>
      <c r="Q471">
        <f t="shared" si="105"/>
        <v>2.4061658999679594</v>
      </c>
    </row>
    <row r="472" spans="2:17" x14ac:dyDescent="0.25">
      <c r="B472" s="29">
        <v>463</v>
      </c>
      <c r="C472" s="3">
        <f t="shared" si="106"/>
        <v>5.2483801295896332E-2</v>
      </c>
      <c r="D472" s="13">
        <f t="shared" si="97"/>
        <v>3.0043437926184025</v>
      </c>
      <c r="E472" s="12">
        <f t="shared" si="98"/>
        <v>3</v>
      </c>
      <c r="F472" s="4">
        <f t="shared" si="99"/>
        <v>0.61965620738159766</v>
      </c>
      <c r="G472" s="29">
        <f t="shared" si="107"/>
        <v>0.6</v>
      </c>
      <c r="H472" s="4">
        <f t="shared" si="108"/>
        <v>463.63723966049145</v>
      </c>
      <c r="I472" s="29">
        <f t="shared" si="100"/>
        <v>129.00092627515227</v>
      </c>
      <c r="J472" s="29">
        <f>VLOOKUP(G472,'FS antenna gain'!$A$2:$B$902,2)</f>
        <v>42.468593750000842</v>
      </c>
      <c r="K472" s="29">
        <f>VLOOKUP(E472,'vehicle radar antenna gain'!$A$3:$M$903,11)</f>
        <v>-0.89256198347110072</v>
      </c>
      <c r="L472" s="29">
        <f t="shared" si="101"/>
        <v>14.107438016528899</v>
      </c>
      <c r="M472" s="29">
        <f t="shared" si="102"/>
        <v>19.107438016528899</v>
      </c>
      <c r="N472">
        <f t="shared" si="103"/>
        <v>-72.424894508622515</v>
      </c>
      <c r="O472">
        <f t="shared" si="104"/>
        <v>-67.424894508622515</v>
      </c>
      <c r="P472">
        <f t="shared" si="96"/>
        <v>-17.575105491377485</v>
      </c>
      <c r="Q472">
        <f t="shared" si="105"/>
        <v>2.4248945086225149</v>
      </c>
    </row>
    <row r="473" spans="2:17" x14ac:dyDescent="0.25">
      <c r="B473" s="29">
        <v>464</v>
      </c>
      <c r="C473" s="3">
        <f t="shared" si="106"/>
        <v>5.2370689655172414E-2</v>
      </c>
      <c r="D473" s="13">
        <f t="shared" si="97"/>
        <v>2.9978807374552079</v>
      </c>
      <c r="E473" s="12">
        <f t="shared" si="98"/>
        <v>3</v>
      </c>
      <c r="F473" s="4">
        <f t="shared" si="99"/>
        <v>0.62611926254479222</v>
      </c>
      <c r="G473" s="29">
        <f t="shared" si="107"/>
        <v>0.6</v>
      </c>
      <c r="H473" s="4">
        <f t="shared" si="108"/>
        <v>464.63586818066466</v>
      </c>
      <c r="I473" s="29">
        <f t="shared" si="100"/>
        <v>129.01961469860998</v>
      </c>
      <c r="J473" s="29">
        <f>VLOOKUP(G473,'FS antenna gain'!$A$2:$B$902,2)</f>
        <v>42.468593750000842</v>
      </c>
      <c r="K473" s="29">
        <f>VLOOKUP(E473,'vehicle radar antenna gain'!$A$3:$M$903,11)</f>
        <v>-0.89256198347110072</v>
      </c>
      <c r="L473" s="29">
        <f t="shared" si="101"/>
        <v>14.107438016528899</v>
      </c>
      <c r="M473" s="29">
        <f t="shared" si="102"/>
        <v>19.107438016528899</v>
      </c>
      <c r="N473">
        <f t="shared" si="103"/>
        <v>-72.443582932080233</v>
      </c>
      <c r="O473">
        <f t="shared" si="104"/>
        <v>-67.443582932080233</v>
      </c>
      <c r="P473">
        <f t="shared" si="96"/>
        <v>-17.556417067919767</v>
      </c>
      <c r="Q473">
        <f t="shared" si="105"/>
        <v>2.4435829320802327</v>
      </c>
    </row>
    <row r="474" spans="2:17" x14ac:dyDescent="0.25">
      <c r="B474" s="29">
        <v>465</v>
      </c>
      <c r="C474" s="3">
        <f t="shared" si="106"/>
        <v>5.2258064516129035E-2</v>
      </c>
      <c r="D474" s="13">
        <f t="shared" si="97"/>
        <v>2.9914454045085934</v>
      </c>
      <c r="E474" s="12">
        <f t="shared" si="98"/>
        <v>3</v>
      </c>
      <c r="F474" s="4">
        <f t="shared" si="99"/>
        <v>0.63255459549140669</v>
      </c>
      <c r="G474" s="29">
        <f t="shared" si="107"/>
        <v>0.6</v>
      </c>
      <c r="H474" s="4">
        <f t="shared" si="108"/>
        <v>465.63450258759821</v>
      </c>
      <c r="I474" s="29">
        <f t="shared" si="100"/>
        <v>129.03826310847421</v>
      </c>
      <c r="J474" s="29">
        <f>VLOOKUP(G474,'FS antenna gain'!$A$2:$B$902,2)</f>
        <v>42.468593750000842</v>
      </c>
      <c r="K474" s="29">
        <f>VLOOKUP(E474,'vehicle radar antenna gain'!$A$3:$M$903,11)</f>
        <v>-0.89256198347110072</v>
      </c>
      <c r="L474" s="29">
        <f t="shared" si="101"/>
        <v>14.107438016528899</v>
      </c>
      <c r="M474" s="29">
        <f t="shared" si="102"/>
        <v>19.107438016528899</v>
      </c>
      <c r="N474">
        <f t="shared" si="103"/>
        <v>-72.462231341944459</v>
      </c>
      <c r="O474">
        <f t="shared" si="104"/>
        <v>-67.462231341944459</v>
      </c>
      <c r="P474">
        <f t="shared" si="96"/>
        <v>-17.537768658055541</v>
      </c>
      <c r="Q474">
        <f t="shared" si="105"/>
        <v>2.4622313419444595</v>
      </c>
    </row>
    <row r="475" spans="2:17" x14ac:dyDescent="0.25">
      <c r="B475" s="29">
        <v>466</v>
      </c>
      <c r="C475" s="3">
        <f t="shared" si="106"/>
        <v>5.214592274678112E-2</v>
      </c>
      <c r="D475" s="13">
        <f t="shared" si="97"/>
        <v>2.9850376159567396</v>
      </c>
      <c r="E475" s="12">
        <f t="shared" si="98"/>
        <v>3</v>
      </c>
      <c r="F475" s="4">
        <f t="shared" si="99"/>
        <v>0.63896238404326056</v>
      </c>
      <c r="G475" s="29">
        <f t="shared" si="107"/>
        <v>0.6</v>
      </c>
      <c r="H475" s="4">
        <f t="shared" si="108"/>
        <v>466.63314284349752</v>
      </c>
      <c r="I475" s="29">
        <f t="shared" si="100"/>
        <v>129.05687167525457</v>
      </c>
      <c r="J475" s="29">
        <f>VLOOKUP(G475,'FS antenna gain'!$A$2:$B$902,2)</f>
        <v>42.468593750000842</v>
      </c>
      <c r="K475" s="29">
        <f>VLOOKUP(E475,'vehicle radar antenna gain'!$A$3:$M$903,11)</f>
        <v>-0.89256198347110072</v>
      </c>
      <c r="L475" s="29">
        <f t="shared" si="101"/>
        <v>14.107438016528899</v>
      </c>
      <c r="M475" s="29">
        <f t="shared" si="102"/>
        <v>19.107438016528899</v>
      </c>
      <c r="N475">
        <f t="shared" si="103"/>
        <v>-72.480839908724818</v>
      </c>
      <c r="O475">
        <f t="shared" si="104"/>
        <v>-67.480839908724818</v>
      </c>
      <c r="P475">
        <f t="shared" si="96"/>
        <v>-17.519160091275182</v>
      </c>
      <c r="Q475">
        <f t="shared" si="105"/>
        <v>2.4808399087248176</v>
      </c>
    </row>
    <row r="476" spans="2:17" x14ac:dyDescent="0.25">
      <c r="B476" s="29">
        <v>467</v>
      </c>
      <c r="C476" s="3">
        <f t="shared" si="106"/>
        <v>5.2034261241970026E-2</v>
      </c>
      <c r="D476" s="13">
        <f t="shared" si="97"/>
        <v>2.9786571954940397</v>
      </c>
      <c r="E476" s="12">
        <f t="shared" si="98"/>
        <v>3</v>
      </c>
      <c r="F476" s="4">
        <f t="shared" si="99"/>
        <v>0.64534280450596038</v>
      </c>
      <c r="G476" s="29">
        <f t="shared" si="107"/>
        <v>0.6</v>
      </c>
      <c r="H476" s="4">
        <f t="shared" si="108"/>
        <v>467.63178891089086</v>
      </c>
      <c r="I476" s="29">
        <f t="shared" si="100"/>
        <v>129.07544056837611</v>
      </c>
      <c r="J476" s="29">
        <f>VLOOKUP(G476,'FS antenna gain'!$A$2:$B$902,2)</f>
        <v>42.468593750000842</v>
      </c>
      <c r="K476" s="29">
        <f>VLOOKUP(E476,'vehicle radar antenna gain'!$A$3:$M$903,11)</f>
        <v>-0.89256198347110072</v>
      </c>
      <c r="L476" s="29">
        <f t="shared" si="101"/>
        <v>14.107438016528899</v>
      </c>
      <c r="M476" s="29">
        <f t="shared" si="102"/>
        <v>19.107438016528899</v>
      </c>
      <c r="N476">
        <f t="shared" si="103"/>
        <v>-72.499408801846357</v>
      </c>
      <c r="O476">
        <f t="shared" si="104"/>
        <v>-67.499408801846357</v>
      </c>
      <c r="P476">
        <f t="shared" si="96"/>
        <v>-17.500591198153643</v>
      </c>
      <c r="Q476">
        <f t="shared" si="105"/>
        <v>2.4994088018463572</v>
      </c>
    </row>
    <row r="477" spans="2:17" x14ac:dyDescent="0.25">
      <c r="B477" s="29">
        <v>468</v>
      </c>
      <c r="C477" s="3">
        <f t="shared" si="106"/>
        <v>5.1923076923076926E-2</v>
      </c>
      <c r="D477" s="13">
        <f t="shared" si="97"/>
        <v>2.9723039683149883</v>
      </c>
      <c r="E477" s="12">
        <f t="shared" si="98"/>
        <v>3</v>
      </c>
      <c r="F477" s="4">
        <f t="shared" si="99"/>
        <v>0.65169603168501178</v>
      </c>
      <c r="G477" s="29">
        <f t="shared" si="107"/>
        <v>0.7</v>
      </c>
      <c r="H477" s="4">
        <f t="shared" si="108"/>
        <v>468.63044075262547</v>
      </c>
      <c r="I477" s="29">
        <f t="shared" si="100"/>
        <v>129.09396995618846</v>
      </c>
      <c r="J477" s="29">
        <f>VLOOKUP(G477,'FS antenna gain'!$A$2:$B$902,2)</f>
        <v>41.794775000000449</v>
      </c>
      <c r="K477" s="29">
        <f>VLOOKUP(E477,'vehicle radar antenna gain'!$A$3:$M$903,11)</f>
        <v>-0.89256198347110072</v>
      </c>
      <c r="L477" s="29">
        <f t="shared" si="101"/>
        <v>14.107438016528899</v>
      </c>
      <c r="M477" s="29">
        <f t="shared" si="102"/>
        <v>19.107438016528899</v>
      </c>
      <c r="N477">
        <f t="shared" si="103"/>
        <v>-73.191756939659115</v>
      </c>
      <c r="O477">
        <f t="shared" si="104"/>
        <v>-68.191756939659115</v>
      </c>
      <c r="P477">
        <f t="shared" si="96"/>
        <v>-16.808243060340885</v>
      </c>
      <c r="Q477">
        <f t="shared" si="105"/>
        <v>3.1917569396591148</v>
      </c>
    </row>
    <row r="478" spans="2:17" x14ac:dyDescent="0.25">
      <c r="B478" s="29">
        <v>469</v>
      </c>
      <c r="C478" s="3">
        <f t="shared" si="106"/>
        <v>5.1812366737739875E-2</v>
      </c>
      <c r="D478" s="13">
        <f t="shared" si="97"/>
        <v>2.965977761098276</v>
      </c>
      <c r="E478" s="12">
        <f t="shared" si="98"/>
        <v>3</v>
      </c>
      <c r="F478" s="4">
        <f t="shared" si="99"/>
        <v>0.65802223890172407</v>
      </c>
      <c r="G478" s="29">
        <f t="shared" si="107"/>
        <v>0.7</v>
      </c>
      <c r="H478" s="4">
        <f t="shared" si="108"/>
        <v>469.62909833186444</v>
      </c>
      <c r="I478" s="29">
        <f t="shared" si="100"/>
        <v>129.11246000597487</v>
      </c>
      <c r="J478" s="29">
        <f>VLOOKUP(G478,'FS antenna gain'!$A$2:$B$902,2)</f>
        <v>41.794775000000449</v>
      </c>
      <c r="K478" s="29">
        <f>VLOOKUP(E478,'vehicle radar antenna gain'!$A$3:$M$903,11)</f>
        <v>-0.89256198347110072</v>
      </c>
      <c r="L478" s="29">
        <f t="shared" si="101"/>
        <v>14.107438016528899</v>
      </c>
      <c r="M478" s="29">
        <f t="shared" si="102"/>
        <v>19.107438016528899</v>
      </c>
      <c r="N478">
        <f t="shared" si="103"/>
        <v>-73.210246989445523</v>
      </c>
      <c r="O478">
        <f t="shared" si="104"/>
        <v>-68.210246989445523</v>
      </c>
      <c r="P478">
        <f t="shared" si="96"/>
        <v>-16.789753010554477</v>
      </c>
      <c r="Q478">
        <f t="shared" si="105"/>
        <v>3.2102469894455226</v>
      </c>
    </row>
    <row r="479" spans="2:17" x14ac:dyDescent="0.25">
      <c r="B479" s="29">
        <v>470</v>
      </c>
      <c r="C479" s="3">
        <f t="shared" si="106"/>
        <v>5.1702127659574472E-2</v>
      </c>
      <c r="D479" s="13">
        <f t="shared" si="97"/>
        <v>2.959678401991082</v>
      </c>
      <c r="E479" s="12">
        <f t="shared" si="98"/>
        <v>3</v>
      </c>
      <c r="F479" s="4">
        <f t="shared" si="99"/>
        <v>0.6643215980089181</v>
      </c>
      <c r="G479" s="29">
        <f t="shared" si="107"/>
        <v>0.7</v>
      </c>
      <c r="H479" s="4">
        <f t="shared" si="108"/>
        <v>470.62776161208336</v>
      </c>
      <c r="I479" s="29">
        <f t="shared" si="100"/>
        <v>129.13091088396129</v>
      </c>
      <c r="J479" s="29">
        <f>VLOOKUP(G479,'FS antenna gain'!$A$2:$B$902,2)</f>
        <v>41.794775000000449</v>
      </c>
      <c r="K479" s="29">
        <f>VLOOKUP(E479,'vehicle radar antenna gain'!$A$3:$M$903,11)</f>
        <v>-0.89256198347110072</v>
      </c>
      <c r="L479" s="29">
        <f t="shared" si="101"/>
        <v>14.107438016528899</v>
      </c>
      <c r="M479" s="29">
        <f t="shared" si="102"/>
        <v>19.107438016528899</v>
      </c>
      <c r="N479">
        <f t="shared" si="103"/>
        <v>-73.228697867431947</v>
      </c>
      <c r="O479">
        <f t="shared" si="104"/>
        <v>-68.228697867431947</v>
      </c>
      <c r="P479">
        <f t="shared" si="96"/>
        <v>-16.771302132568053</v>
      </c>
      <c r="Q479">
        <f t="shared" si="105"/>
        <v>3.2286978674319471</v>
      </c>
    </row>
    <row r="480" spans="2:17" x14ac:dyDescent="0.25">
      <c r="B480" s="29">
        <v>471</v>
      </c>
      <c r="C480" s="3">
        <f t="shared" si="106"/>
        <v>5.1592356687898092E-2</v>
      </c>
      <c r="D480" s="13">
        <f t="shared" si="97"/>
        <v>2.9534057205935711</v>
      </c>
      <c r="E480" s="12">
        <f t="shared" si="98"/>
        <v>3</v>
      </c>
      <c r="F480" s="4">
        <f t="shared" si="99"/>
        <v>0.67059427940642902</v>
      </c>
      <c r="G480" s="29">
        <f t="shared" si="107"/>
        <v>0.7</v>
      </c>
      <c r="H480" s="4">
        <f t="shared" si="108"/>
        <v>471.62643055706707</v>
      </c>
      <c r="I480" s="29">
        <f t="shared" si="100"/>
        <v>129.14932275532516</v>
      </c>
      <c r="J480" s="29">
        <f>VLOOKUP(G480,'FS antenna gain'!$A$2:$B$902,2)</f>
        <v>41.794775000000449</v>
      </c>
      <c r="K480" s="29">
        <f>VLOOKUP(E480,'vehicle radar antenna gain'!$A$3:$M$903,11)</f>
        <v>-0.89256198347110072</v>
      </c>
      <c r="L480" s="29">
        <f t="shared" si="101"/>
        <v>14.107438016528899</v>
      </c>
      <c r="M480" s="29">
        <f t="shared" si="102"/>
        <v>19.107438016528899</v>
      </c>
      <c r="N480">
        <f t="shared" si="103"/>
        <v>-73.247109738795814</v>
      </c>
      <c r="O480">
        <f t="shared" si="104"/>
        <v>-68.247109738795814</v>
      </c>
      <c r="P480">
        <f t="shared" si="96"/>
        <v>-16.752890261204186</v>
      </c>
      <c r="Q480">
        <f t="shared" si="105"/>
        <v>3.2471097387958139</v>
      </c>
    </row>
    <row r="481" spans="2:17" x14ac:dyDescent="0.25">
      <c r="B481" s="29">
        <v>472</v>
      </c>
      <c r="C481" s="3">
        <f t="shared" si="106"/>
        <v>5.1483050847457627E-2</v>
      </c>
      <c r="D481" s="13">
        <f t="shared" si="97"/>
        <v>2.9471595479435826</v>
      </c>
      <c r="E481" s="12">
        <f t="shared" si="98"/>
        <v>2.9</v>
      </c>
      <c r="F481" s="4">
        <f t="shared" si="99"/>
        <v>0.67684045205641752</v>
      </c>
      <c r="G481" s="29">
        <f t="shared" si="107"/>
        <v>0.7</v>
      </c>
      <c r="H481" s="4">
        <f t="shared" si="108"/>
        <v>472.62510513090604</v>
      </c>
      <c r="I481" s="29">
        <f t="shared" si="100"/>
        <v>129.16769578420406</v>
      </c>
      <c r="J481" s="29">
        <f>VLOOKUP(G481,'FS antenna gain'!$A$2:$B$902,2)</f>
        <v>41.794775000000449</v>
      </c>
      <c r="K481" s="29">
        <f>VLOOKUP(E481,'vehicle radar antenna gain'!$A$3:$M$903,11)</f>
        <v>-0.77752066115699847</v>
      </c>
      <c r="L481" s="29">
        <f t="shared" si="101"/>
        <v>14.222479338843002</v>
      </c>
      <c r="M481" s="29">
        <f t="shared" si="102"/>
        <v>19.222479338843002</v>
      </c>
      <c r="N481">
        <f t="shared" si="103"/>
        <v>-73.150441445360599</v>
      </c>
      <c r="O481">
        <f t="shared" si="104"/>
        <v>-68.150441445360599</v>
      </c>
      <c r="P481">
        <f t="shared" si="96"/>
        <v>-16.849558554639401</v>
      </c>
      <c r="Q481">
        <f t="shared" si="105"/>
        <v>3.1504414453605989</v>
      </c>
    </row>
    <row r="482" spans="2:17" x14ac:dyDescent="0.25">
      <c r="B482" s="29">
        <v>473</v>
      </c>
      <c r="C482" s="3">
        <f t="shared" si="106"/>
        <v>5.137420718816068E-2</v>
      </c>
      <c r="D482" s="13">
        <f t="shared" si="97"/>
        <v>2.9409397165015134</v>
      </c>
      <c r="E482" s="12">
        <f t="shared" si="98"/>
        <v>2.9</v>
      </c>
      <c r="F482" s="4">
        <f t="shared" si="99"/>
        <v>0.68306028349848669</v>
      </c>
      <c r="G482" s="29">
        <f t="shared" si="107"/>
        <v>0.7</v>
      </c>
      <c r="H482" s="4">
        <f t="shared" si="108"/>
        <v>473.62378529799366</v>
      </c>
      <c r="I482" s="29">
        <f t="shared" si="100"/>
        <v>129.18603013370466</v>
      </c>
      <c r="J482" s="29">
        <f>VLOOKUP(G482,'FS antenna gain'!$A$2:$B$902,2)</f>
        <v>41.794775000000449</v>
      </c>
      <c r="K482" s="29">
        <f>VLOOKUP(E482,'vehicle radar antenna gain'!$A$3:$M$903,11)</f>
        <v>-0.77752066115699847</v>
      </c>
      <c r="L482" s="29">
        <f t="shared" si="101"/>
        <v>14.222479338843002</v>
      </c>
      <c r="M482" s="29">
        <f t="shared" si="102"/>
        <v>19.222479338843002</v>
      </c>
      <c r="N482">
        <f t="shared" si="103"/>
        <v>-73.168775794861205</v>
      </c>
      <c r="O482">
        <f t="shared" si="104"/>
        <v>-68.168775794861205</v>
      </c>
      <c r="P482">
        <f t="shared" si="96"/>
        <v>-16.831224205138795</v>
      </c>
      <c r="Q482">
        <f t="shared" si="105"/>
        <v>3.1687757948612045</v>
      </c>
    </row>
    <row r="483" spans="2:17" x14ac:dyDescent="0.25">
      <c r="B483" s="29">
        <v>474</v>
      </c>
      <c r="C483" s="3">
        <f t="shared" si="106"/>
        <v>5.1265822784810129E-2</v>
      </c>
      <c r="D483" s="13">
        <f t="shared" si="97"/>
        <v>2.9347460601353923</v>
      </c>
      <c r="E483" s="12">
        <f t="shared" si="98"/>
        <v>2.9</v>
      </c>
      <c r="F483" s="4">
        <f t="shared" si="99"/>
        <v>0.68925393986460781</v>
      </c>
      <c r="G483" s="29">
        <f t="shared" si="107"/>
        <v>0.7</v>
      </c>
      <c r="H483" s="4">
        <f t="shared" si="108"/>
        <v>474.62247102302268</v>
      </c>
      <c r="I483" s="29">
        <f t="shared" si="100"/>
        <v>129.2043259659111</v>
      </c>
      <c r="J483" s="29">
        <f>VLOOKUP(G483,'FS antenna gain'!$A$2:$B$902,2)</f>
        <v>41.794775000000449</v>
      </c>
      <c r="K483" s="29">
        <f>VLOOKUP(E483,'vehicle radar antenna gain'!$A$3:$M$903,11)</f>
        <v>-0.77752066115699847</v>
      </c>
      <c r="L483" s="29">
        <f t="shared" si="101"/>
        <v>14.222479338843002</v>
      </c>
      <c r="M483" s="29">
        <f t="shared" si="102"/>
        <v>19.222479338843002</v>
      </c>
      <c r="N483">
        <f t="shared" si="103"/>
        <v>-73.187071627067638</v>
      </c>
      <c r="O483">
        <f t="shared" si="104"/>
        <v>-68.187071627067638</v>
      </c>
      <c r="P483">
        <f t="shared" si="96"/>
        <v>-16.812928372932362</v>
      </c>
      <c r="Q483">
        <f t="shared" si="105"/>
        <v>3.1870716270676382</v>
      </c>
    </row>
    <row r="484" spans="2:17" x14ac:dyDescent="0.25">
      <c r="B484" s="29">
        <v>475</v>
      </c>
      <c r="C484" s="3">
        <f t="shared" si="106"/>
        <v>5.1157894736842104E-2</v>
      </c>
      <c r="D484" s="13">
        <f t="shared" si="97"/>
        <v>2.9285784141061395</v>
      </c>
      <c r="E484" s="12">
        <f t="shared" si="98"/>
        <v>2.9</v>
      </c>
      <c r="F484" s="4">
        <f t="shared" si="99"/>
        <v>0.69542158589386061</v>
      </c>
      <c r="G484" s="29">
        <f t="shared" si="107"/>
        <v>0.7</v>
      </c>
      <c r="H484" s="4">
        <f t="shared" si="108"/>
        <v>475.62116227098221</v>
      </c>
      <c r="I484" s="29">
        <f t="shared" si="100"/>
        <v>129.22258344189351</v>
      </c>
      <c r="J484" s="29">
        <f>VLOOKUP(G484,'FS antenna gain'!$A$2:$B$902,2)</f>
        <v>41.794775000000449</v>
      </c>
      <c r="K484" s="29">
        <f>VLOOKUP(E484,'vehicle radar antenna gain'!$A$3:$M$903,11)</f>
        <v>-0.77752066115699847</v>
      </c>
      <c r="L484" s="29">
        <f t="shared" si="101"/>
        <v>14.222479338843002</v>
      </c>
      <c r="M484" s="29">
        <f t="shared" si="102"/>
        <v>19.222479338843002</v>
      </c>
      <c r="N484">
        <f t="shared" si="103"/>
        <v>-73.205329103050047</v>
      </c>
      <c r="O484">
        <f t="shared" si="104"/>
        <v>-68.205329103050047</v>
      </c>
      <c r="P484">
        <f t="shared" si="96"/>
        <v>-16.794670896949953</v>
      </c>
      <c r="Q484">
        <f t="shared" si="105"/>
        <v>3.2053291030500475</v>
      </c>
    </row>
    <row r="485" spans="2:17" x14ac:dyDescent="0.25">
      <c r="B485" s="29">
        <v>476</v>
      </c>
      <c r="C485" s="3">
        <f t="shared" si="106"/>
        <v>5.1050420168067226E-2</v>
      </c>
      <c r="D485" s="13">
        <f t="shared" si="97"/>
        <v>2.9224366150530114</v>
      </c>
      <c r="E485" s="12">
        <f t="shared" si="98"/>
        <v>2.9</v>
      </c>
      <c r="F485" s="4">
        <f t="shared" si="99"/>
        <v>0.70156338494698867</v>
      </c>
      <c r="G485" s="29">
        <f t="shared" si="107"/>
        <v>0.7</v>
      </c>
      <c r="H485" s="4">
        <f t="shared" si="108"/>
        <v>476.61985900715467</v>
      </c>
      <c r="I485" s="29">
        <f t="shared" si="100"/>
        <v>129.24080272171653</v>
      </c>
      <c r="J485" s="29">
        <f>VLOOKUP(G485,'FS antenna gain'!$A$2:$B$902,2)</f>
        <v>41.794775000000449</v>
      </c>
      <c r="K485" s="29">
        <f>VLOOKUP(E485,'vehicle radar antenna gain'!$A$3:$M$903,11)</f>
        <v>-0.77752066115699847</v>
      </c>
      <c r="L485" s="29">
        <f t="shared" si="101"/>
        <v>14.222479338843002</v>
      </c>
      <c r="M485" s="29">
        <f t="shared" si="102"/>
        <v>19.222479338843002</v>
      </c>
      <c r="N485">
        <f t="shared" si="103"/>
        <v>-73.223548382873076</v>
      </c>
      <c r="O485">
        <f t="shared" si="104"/>
        <v>-68.223548382873076</v>
      </c>
      <c r="P485">
        <f t="shared" si="96"/>
        <v>-16.776451617126924</v>
      </c>
      <c r="Q485">
        <f t="shared" si="105"/>
        <v>3.2235483828730764</v>
      </c>
    </row>
    <row r="486" spans="2:17" x14ac:dyDescent="0.25">
      <c r="B486" s="29">
        <v>477</v>
      </c>
      <c r="C486" s="3">
        <f t="shared" si="106"/>
        <v>5.0943396226415097E-2</v>
      </c>
      <c r="D486" s="13">
        <f t="shared" si="97"/>
        <v>2.9163205009792303</v>
      </c>
      <c r="E486" s="12">
        <f t="shared" si="98"/>
        <v>2.9</v>
      </c>
      <c r="F486" s="4">
        <f t="shared" si="99"/>
        <v>0.70767949902076976</v>
      </c>
      <c r="G486" s="29">
        <f t="shared" si="107"/>
        <v>0.7</v>
      </c>
      <c r="H486" s="4">
        <f t="shared" si="108"/>
        <v>477.61856119711257</v>
      </c>
      <c r="I486" s="29">
        <f t="shared" si="100"/>
        <v>129.25898396444768</v>
      </c>
      <c r="J486" s="29">
        <f>VLOOKUP(G486,'FS antenna gain'!$A$2:$B$902,2)</f>
        <v>41.794775000000449</v>
      </c>
      <c r="K486" s="29">
        <f>VLOOKUP(E486,'vehicle radar antenna gain'!$A$3:$M$903,11)</f>
        <v>-0.77752066115699847</v>
      </c>
      <c r="L486" s="29">
        <f t="shared" si="101"/>
        <v>14.222479338843002</v>
      </c>
      <c r="M486" s="29">
        <f t="shared" si="102"/>
        <v>19.222479338843002</v>
      </c>
      <c r="N486">
        <f t="shared" si="103"/>
        <v>-73.241729625604222</v>
      </c>
      <c r="O486">
        <f t="shared" si="104"/>
        <v>-68.241729625604222</v>
      </c>
      <c r="P486">
        <f t="shared" si="96"/>
        <v>-16.758270374395778</v>
      </c>
      <c r="Q486">
        <f t="shared" si="105"/>
        <v>3.2417296256042221</v>
      </c>
    </row>
    <row r="487" spans="2:17" x14ac:dyDescent="0.25">
      <c r="B487" s="29">
        <v>478</v>
      </c>
      <c r="C487" s="3">
        <f t="shared" si="106"/>
        <v>5.0836820083682011E-2</v>
      </c>
      <c r="D487" s="13">
        <f t="shared" si="97"/>
        <v>2.9102299112377881</v>
      </c>
      <c r="E487" s="12">
        <f t="shared" si="98"/>
        <v>2.9</v>
      </c>
      <c r="F487" s="4">
        <f t="shared" si="99"/>
        <v>0.71377008876221204</v>
      </c>
      <c r="G487" s="29">
        <f t="shared" si="107"/>
        <v>0.7</v>
      </c>
      <c r="H487" s="4">
        <f t="shared" si="108"/>
        <v>478.61726880671574</v>
      </c>
      <c r="I487" s="29">
        <f t="shared" si="100"/>
        <v>129.27712732816536</v>
      </c>
      <c r="J487" s="29">
        <f>VLOOKUP(G487,'FS antenna gain'!$A$2:$B$902,2)</f>
        <v>41.794775000000449</v>
      </c>
      <c r="K487" s="29">
        <f>VLOOKUP(E487,'vehicle radar antenna gain'!$A$3:$M$903,11)</f>
        <v>-0.77752066115699847</v>
      </c>
      <c r="L487" s="29">
        <f t="shared" si="101"/>
        <v>14.222479338843002</v>
      </c>
      <c r="M487" s="29">
        <f t="shared" si="102"/>
        <v>19.222479338843002</v>
      </c>
      <c r="N487">
        <f t="shared" si="103"/>
        <v>-73.259872989321906</v>
      </c>
      <c r="O487">
        <f t="shared" si="104"/>
        <v>-68.259872989321906</v>
      </c>
      <c r="P487">
        <f t="shared" si="96"/>
        <v>-16.740127010678094</v>
      </c>
      <c r="Q487">
        <f t="shared" si="105"/>
        <v>3.2598729893219058</v>
      </c>
    </row>
    <row r="488" spans="2:17" x14ac:dyDescent="0.25">
      <c r="B488" s="29">
        <v>479</v>
      </c>
      <c r="C488" s="3">
        <f t="shared" si="106"/>
        <v>5.0730688935281841E-2</v>
      </c>
      <c r="D488" s="13">
        <f t="shared" si="97"/>
        <v>2.904164686517432</v>
      </c>
      <c r="E488" s="12">
        <f t="shared" si="98"/>
        <v>2.9</v>
      </c>
      <c r="F488" s="4">
        <f t="shared" si="99"/>
        <v>0.71983531348256813</v>
      </c>
      <c r="G488" s="29">
        <f t="shared" si="107"/>
        <v>0.7</v>
      </c>
      <c r="H488" s="4">
        <f t="shared" si="108"/>
        <v>479.61598180210802</v>
      </c>
      <c r="I488" s="29">
        <f t="shared" si="100"/>
        <v>129.29523296996729</v>
      </c>
      <c r="J488" s="29">
        <f>VLOOKUP(G488,'FS antenna gain'!$A$2:$B$902,2)</f>
        <v>41.794775000000449</v>
      </c>
      <c r="K488" s="29">
        <f>VLOOKUP(E488,'vehicle radar antenna gain'!$A$3:$M$903,11)</f>
        <v>-0.77752066115699847</v>
      </c>
      <c r="L488" s="29">
        <f t="shared" si="101"/>
        <v>14.222479338843002</v>
      </c>
      <c r="M488" s="29">
        <f t="shared" si="102"/>
        <v>19.222479338843002</v>
      </c>
      <c r="N488">
        <f t="shared" si="103"/>
        <v>-73.27797863112383</v>
      </c>
      <c r="O488">
        <f t="shared" si="104"/>
        <v>-68.27797863112383</v>
      </c>
      <c r="P488">
        <f t="shared" si="96"/>
        <v>-16.72202136887617</v>
      </c>
      <c r="Q488">
        <f t="shared" si="105"/>
        <v>3.2779786311238297</v>
      </c>
    </row>
    <row r="489" spans="2:17" x14ac:dyDescent="0.25">
      <c r="B489" s="29">
        <v>480</v>
      </c>
      <c r="C489" s="3">
        <f t="shared" si="106"/>
        <v>5.0625000000000003E-2</v>
      </c>
      <c r="D489" s="13">
        <f t="shared" si="97"/>
        <v>2.8981246688288209</v>
      </c>
      <c r="E489" s="12">
        <f t="shared" si="98"/>
        <v>2.9</v>
      </c>
      <c r="F489" s="4">
        <f t="shared" si="99"/>
        <v>0.72587533117117919</v>
      </c>
      <c r="G489" s="29">
        <f t="shared" si="107"/>
        <v>0.7</v>
      </c>
      <c r="H489" s="4">
        <f t="shared" si="108"/>
        <v>480.61470014971451</v>
      </c>
      <c r="I489" s="29">
        <f t="shared" si="100"/>
        <v>129.31330104597839</v>
      </c>
      <c r="J489" s="29">
        <f>VLOOKUP(G489,'FS antenna gain'!$A$2:$B$902,2)</f>
        <v>41.794775000000449</v>
      </c>
      <c r="K489" s="29">
        <f>VLOOKUP(E489,'vehicle radar antenna gain'!$A$3:$M$903,11)</f>
        <v>-0.77752066115699847</v>
      </c>
      <c r="L489" s="29">
        <f t="shared" si="101"/>
        <v>14.222479338843002</v>
      </c>
      <c r="M489" s="29">
        <f t="shared" si="102"/>
        <v>19.222479338843002</v>
      </c>
      <c r="N489">
        <f t="shared" si="103"/>
        <v>-73.296046707134934</v>
      </c>
      <c r="O489">
        <f t="shared" si="104"/>
        <v>-68.296046707134934</v>
      </c>
      <c r="P489">
        <f t="shared" si="96"/>
        <v>-16.703953292865066</v>
      </c>
      <c r="Q489">
        <f t="shared" si="105"/>
        <v>3.2960467071349342</v>
      </c>
    </row>
    <row r="490" spans="2:17" x14ac:dyDescent="0.25">
      <c r="B490" s="29">
        <v>481</v>
      </c>
      <c r="C490" s="3">
        <f t="shared" si="106"/>
        <v>5.0519750519750523E-2</v>
      </c>
      <c r="D490" s="13">
        <f t="shared" si="97"/>
        <v>2.8921097014908548</v>
      </c>
      <c r="E490" s="12">
        <f t="shared" si="98"/>
        <v>2.9</v>
      </c>
      <c r="F490" s="4">
        <f t="shared" si="99"/>
        <v>0.73189029850914533</v>
      </c>
      <c r="G490" s="29">
        <f t="shared" si="107"/>
        <v>0.7</v>
      </c>
      <c r="H490" s="4">
        <f t="shared" si="108"/>
        <v>481.61342381623871</v>
      </c>
      <c r="I490" s="29">
        <f t="shared" si="100"/>
        <v>129.33133171135893</v>
      </c>
      <c r="J490" s="29">
        <f>VLOOKUP(G490,'FS antenna gain'!$A$2:$B$902,2)</f>
        <v>41.794775000000449</v>
      </c>
      <c r="K490" s="29">
        <f>VLOOKUP(E490,'vehicle radar antenna gain'!$A$3:$M$903,11)</f>
        <v>-0.77752066115699847</v>
      </c>
      <c r="L490" s="29">
        <f t="shared" si="101"/>
        <v>14.222479338843002</v>
      </c>
      <c r="M490" s="29">
        <f t="shared" si="102"/>
        <v>19.222479338843002</v>
      </c>
      <c r="N490">
        <f t="shared" si="103"/>
        <v>-73.31407737251547</v>
      </c>
      <c r="O490">
        <f t="shared" si="104"/>
        <v>-68.31407737251547</v>
      </c>
      <c r="P490">
        <f t="shared" si="96"/>
        <v>-16.68592262748453</v>
      </c>
      <c r="Q490">
        <f t="shared" si="105"/>
        <v>3.3140773725154702</v>
      </c>
    </row>
    <row r="491" spans="2:17" x14ac:dyDescent="0.25">
      <c r="B491" s="29">
        <v>482</v>
      </c>
      <c r="C491" s="3">
        <f t="shared" si="106"/>
        <v>5.0414937759336101E-2</v>
      </c>
      <c r="D491" s="13">
        <f t="shared" si="97"/>
        <v>2.8861196291171716</v>
      </c>
      <c r="E491" s="12">
        <f t="shared" si="98"/>
        <v>2.9</v>
      </c>
      <c r="F491" s="4">
        <f t="shared" si="99"/>
        <v>0.73788037088282854</v>
      </c>
      <c r="G491" s="29">
        <f t="shared" si="107"/>
        <v>0.7</v>
      </c>
      <c r="H491" s="4">
        <f t="shared" si="108"/>
        <v>482.61215276865954</v>
      </c>
      <c r="I491" s="29">
        <f t="shared" si="100"/>
        <v>129.34932512031213</v>
      </c>
      <c r="J491" s="29">
        <f>VLOOKUP(G491,'FS antenna gain'!$A$2:$B$902,2)</f>
        <v>41.794775000000449</v>
      </c>
      <c r="K491" s="29">
        <f>VLOOKUP(E491,'vehicle radar antenna gain'!$A$3:$M$903,11)</f>
        <v>-0.77752066115699847</v>
      </c>
      <c r="L491" s="29">
        <f t="shared" si="101"/>
        <v>14.222479338843002</v>
      </c>
      <c r="M491" s="29">
        <f t="shared" si="102"/>
        <v>19.222479338843002</v>
      </c>
      <c r="N491">
        <f t="shared" si="103"/>
        <v>-73.332070781468673</v>
      </c>
      <c r="O491">
        <f t="shared" si="104"/>
        <v>-68.332070781468673</v>
      </c>
      <c r="P491">
        <f t="shared" si="96"/>
        <v>-16.667929218531327</v>
      </c>
      <c r="Q491">
        <f t="shared" si="105"/>
        <v>3.3320707814686727</v>
      </c>
    </row>
    <row r="492" spans="2:17" x14ac:dyDescent="0.25">
      <c r="B492" s="29">
        <v>483</v>
      </c>
      <c r="C492" s="3">
        <f t="shared" si="106"/>
        <v>5.0310559006211182E-2</v>
      </c>
      <c r="D492" s="13">
        <f t="shared" si="97"/>
        <v>2.8801542976028149</v>
      </c>
      <c r="E492" s="12">
        <f t="shared" si="98"/>
        <v>2.9</v>
      </c>
      <c r="F492" s="4">
        <f t="shared" si="99"/>
        <v>0.74384570239718517</v>
      </c>
      <c r="G492" s="29">
        <f t="shared" si="107"/>
        <v>0.7</v>
      </c>
      <c r="H492" s="4">
        <f t="shared" si="108"/>
        <v>483.61088697422849</v>
      </c>
      <c r="I492" s="29">
        <f t="shared" si="100"/>
        <v>129.36728142609252</v>
      </c>
      <c r="J492" s="29">
        <f>VLOOKUP(G492,'FS antenna gain'!$A$2:$B$902,2)</f>
        <v>41.794775000000449</v>
      </c>
      <c r="K492" s="29">
        <f>VLOOKUP(E492,'vehicle radar antenna gain'!$A$3:$M$903,11)</f>
        <v>-0.77752066115699847</v>
      </c>
      <c r="L492" s="29">
        <f t="shared" si="101"/>
        <v>14.222479338843002</v>
      </c>
      <c r="M492" s="29">
        <f t="shared" si="102"/>
        <v>19.222479338843002</v>
      </c>
      <c r="N492">
        <f t="shared" si="103"/>
        <v>-73.35002708724906</v>
      </c>
      <c r="O492">
        <f t="shared" si="104"/>
        <v>-68.35002708724906</v>
      </c>
      <c r="P492">
        <f t="shared" si="96"/>
        <v>-16.64997291275094</v>
      </c>
      <c r="Q492">
        <f t="shared" si="105"/>
        <v>3.3500270872490603</v>
      </c>
    </row>
    <row r="493" spans="2:17" x14ac:dyDescent="0.25">
      <c r="B493" s="29">
        <v>484</v>
      </c>
      <c r="C493" s="3">
        <f t="shared" si="106"/>
        <v>5.0206611570247937E-2</v>
      </c>
      <c r="D493" s="13">
        <f t="shared" si="97"/>
        <v>2.8742135541110625</v>
      </c>
      <c r="E493" s="12">
        <f t="shared" si="98"/>
        <v>2.9</v>
      </c>
      <c r="F493" s="4">
        <f t="shared" si="99"/>
        <v>0.74978644588893761</v>
      </c>
      <c r="G493" s="29">
        <f t="shared" si="107"/>
        <v>0.7</v>
      </c>
      <c r="H493" s="4">
        <f t="shared" si="108"/>
        <v>484.60962640046677</v>
      </c>
      <c r="I493" s="29">
        <f t="shared" si="100"/>
        <v>129.38520078101317</v>
      </c>
      <c r="J493" s="29">
        <f>VLOOKUP(G493,'FS antenna gain'!$A$2:$B$902,2)</f>
        <v>41.794775000000449</v>
      </c>
      <c r="K493" s="29">
        <f>VLOOKUP(E493,'vehicle radar antenna gain'!$A$3:$M$903,11)</f>
        <v>-0.77752066115699847</v>
      </c>
      <c r="L493" s="29">
        <f t="shared" si="101"/>
        <v>14.222479338843002</v>
      </c>
      <c r="M493" s="29">
        <f t="shared" si="102"/>
        <v>19.222479338843002</v>
      </c>
      <c r="N493">
        <f t="shared" si="103"/>
        <v>-73.367946442169711</v>
      </c>
      <c r="O493">
        <f t="shared" si="104"/>
        <v>-68.367946442169711</v>
      </c>
      <c r="P493">
        <f t="shared" si="96"/>
        <v>-16.632053557830289</v>
      </c>
      <c r="Q493">
        <f t="shared" si="105"/>
        <v>3.3679464421697105</v>
      </c>
    </row>
    <row r="494" spans="2:17" x14ac:dyDescent="0.25">
      <c r="B494" s="29">
        <v>485</v>
      </c>
      <c r="C494" s="3">
        <f t="shared" si="106"/>
        <v>5.0103092783505158E-2</v>
      </c>
      <c r="D494" s="13">
        <f t="shared" si="97"/>
        <v>2.868297247060414</v>
      </c>
      <c r="E494" s="12">
        <f t="shared" si="98"/>
        <v>2.9</v>
      </c>
      <c r="F494" s="4">
        <f t="shared" si="99"/>
        <v>0.75570275293958611</v>
      </c>
      <c r="G494" s="29">
        <f t="shared" si="107"/>
        <v>0.8</v>
      </c>
      <c r="H494" s="4">
        <f t="shared" si="108"/>
        <v>485.60837101516279</v>
      </c>
      <c r="I494" s="29">
        <f t="shared" si="100"/>
        <v>129.40308333645362</v>
      </c>
      <c r="J494" s="29">
        <f>VLOOKUP(G494,'FS antenna gain'!$A$2:$B$902,2)</f>
        <v>40.079600000001093</v>
      </c>
      <c r="K494" s="29">
        <f>VLOOKUP(E494,'vehicle radar antenna gain'!$A$3:$M$903,11)</f>
        <v>-0.77752066115699847</v>
      </c>
      <c r="L494" s="29">
        <f t="shared" si="101"/>
        <v>14.222479338843002</v>
      </c>
      <c r="M494" s="29">
        <f t="shared" si="102"/>
        <v>19.222479338843002</v>
      </c>
      <c r="N494">
        <f t="shared" si="103"/>
        <v>-75.101003997609524</v>
      </c>
      <c r="O494">
        <f t="shared" si="104"/>
        <v>-70.101003997609524</v>
      </c>
      <c r="P494">
        <f t="shared" si="96"/>
        <v>-14.898996002390476</v>
      </c>
      <c r="Q494">
        <f t="shared" si="105"/>
        <v>5.1010039976095243</v>
      </c>
    </row>
    <row r="495" spans="2:17" x14ac:dyDescent="0.25">
      <c r="B495" s="29">
        <v>486</v>
      </c>
      <c r="C495" s="3">
        <f t="shared" si="106"/>
        <v>0.05</v>
      </c>
      <c r="D495" s="13">
        <f t="shared" si="97"/>
        <v>2.8624052261117479</v>
      </c>
      <c r="E495" s="12">
        <f t="shared" si="98"/>
        <v>2.9</v>
      </c>
      <c r="F495" s="4">
        <f t="shared" si="99"/>
        <v>0.76159477388825225</v>
      </c>
      <c r="G495" s="29">
        <f t="shared" si="107"/>
        <v>0.8</v>
      </c>
      <c r="H495" s="4">
        <f t="shared" si="108"/>
        <v>486.60712078636908</v>
      </c>
      <c r="I495" s="29">
        <f t="shared" si="100"/>
        <v>129.42092924286754</v>
      </c>
      <c r="J495" s="29">
        <f>VLOOKUP(G495,'FS antenna gain'!$A$2:$B$902,2)</f>
        <v>40.079600000001093</v>
      </c>
      <c r="K495" s="29">
        <f>VLOOKUP(E495,'vehicle radar antenna gain'!$A$3:$M$903,11)</f>
        <v>-0.77752066115699847</v>
      </c>
      <c r="L495" s="29">
        <f t="shared" si="101"/>
        <v>14.222479338843002</v>
      </c>
      <c r="M495" s="29">
        <f t="shared" si="102"/>
        <v>19.222479338843002</v>
      </c>
      <c r="N495">
        <f t="shared" si="103"/>
        <v>-75.118849904023449</v>
      </c>
      <c r="O495">
        <f t="shared" si="104"/>
        <v>-70.118849904023449</v>
      </c>
      <c r="P495">
        <f t="shared" si="96"/>
        <v>-14.881150095976551</v>
      </c>
      <c r="Q495">
        <f t="shared" si="105"/>
        <v>5.118849904023449</v>
      </c>
    </row>
    <row r="496" spans="2:17" x14ac:dyDescent="0.25">
      <c r="B496" s="29">
        <v>487</v>
      </c>
      <c r="C496" s="3">
        <f t="shared" si="106"/>
        <v>4.9897330595482549E-2</v>
      </c>
      <c r="D496" s="13">
        <f t="shared" si="97"/>
        <v>2.8565373421556255</v>
      </c>
      <c r="E496" s="12">
        <f t="shared" si="98"/>
        <v>2.9</v>
      </c>
      <c r="F496" s="4">
        <f t="shared" si="99"/>
        <v>0.76746265784437462</v>
      </c>
      <c r="G496" s="29">
        <f t="shared" si="107"/>
        <v>0.8</v>
      </c>
      <c r="H496" s="4">
        <f t="shared" si="108"/>
        <v>487.60587568239987</v>
      </c>
      <c r="I496" s="29">
        <f t="shared" si="100"/>
        <v>129.43873864978997</v>
      </c>
      <c r="J496" s="29">
        <f>VLOOKUP(G496,'FS antenna gain'!$A$2:$B$902,2)</f>
        <v>40.079600000001093</v>
      </c>
      <c r="K496" s="29">
        <f>VLOOKUP(E496,'vehicle radar antenna gain'!$A$3:$M$903,11)</f>
        <v>-0.77752066115699847</v>
      </c>
      <c r="L496" s="29">
        <f t="shared" si="101"/>
        <v>14.222479338843002</v>
      </c>
      <c r="M496" s="29">
        <f t="shared" si="102"/>
        <v>19.222479338843002</v>
      </c>
      <c r="N496">
        <f t="shared" si="103"/>
        <v>-75.136659310945873</v>
      </c>
      <c r="O496">
        <f t="shared" si="104"/>
        <v>-70.136659310945873</v>
      </c>
      <c r="P496">
        <f t="shared" si="96"/>
        <v>-14.863340689054127</v>
      </c>
      <c r="Q496">
        <f t="shared" si="105"/>
        <v>5.1366593109458734</v>
      </c>
    </row>
    <row r="497" spans="2:17" x14ac:dyDescent="0.25">
      <c r="B497" s="29">
        <v>488</v>
      </c>
      <c r="C497" s="3">
        <f t="shared" si="106"/>
        <v>4.9795081967213113E-2</v>
      </c>
      <c r="D497" s="13">
        <f t="shared" si="97"/>
        <v>2.850693447299756</v>
      </c>
      <c r="E497" s="12">
        <f t="shared" si="98"/>
        <v>2.9</v>
      </c>
      <c r="F497" s="4">
        <f t="shared" si="99"/>
        <v>0.77330655270024407</v>
      </c>
      <c r="G497" s="29">
        <f t="shared" si="107"/>
        <v>0.8</v>
      </c>
      <c r="H497" s="4">
        <f t="shared" si="108"/>
        <v>488.60463567182825</v>
      </c>
      <c r="I497" s="29">
        <f t="shared" si="100"/>
        <v>129.45651170584506</v>
      </c>
      <c r="J497" s="29">
        <f>VLOOKUP(G497,'FS antenna gain'!$A$2:$B$902,2)</f>
        <v>40.079600000001093</v>
      </c>
      <c r="K497" s="29">
        <f>VLOOKUP(E497,'vehicle radar antenna gain'!$A$3:$M$903,11)</f>
        <v>-0.77752066115699847</v>
      </c>
      <c r="L497" s="29">
        <f t="shared" si="101"/>
        <v>14.222479338843002</v>
      </c>
      <c r="M497" s="29">
        <f t="shared" si="102"/>
        <v>19.222479338843002</v>
      </c>
      <c r="N497">
        <f t="shared" si="103"/>
        <v>-75.154432367000965</v>
      </c>
      <c r="O497">
        <f t="shared" si="104"/>
        <v>-70.154432367000965</v>
      </c>
      <c r="P497">
        <f t="shared" si="96"/>
        <v>-14.845567632999035</v>
      </c>
      <c r="Q497">
        <f t="shared" si="105"/>
        <v>5.1544323670009646</v>
      </c>
    </row>
    <row r="498" spans="2:17" x14ac:dyDescent="0.25">
      <c r="B498" s="29">
        <v>489</v>
      </c>
      <c r="C498" s="3">
        <f t="shared" si="106"/>
        <v>4.9693251533742336E-2</v>
      </c>
      <c r="D498" s="13">
        <f t="shared" si="97"/>
        <v>2.8448733948566134</v>
      </c>
      <c r="E498" s="12">
        <f t="shared" si="98"/>
        <v>2.8</v>
      </c>
      <c r="F498" s="4">
        <f t="shared" si="99"/>
        <v>0.77912660514338672</v>
      </c>
      <c r="G498" s="29">
        <f t="shared" si="107"/>
        <v>0.8</v>
      </c>
      <c r="H498" s="4">
        <f t="shared" si="108"/>
        <v>489.6034007234835</v>
      </c>
      <c r="I498" s="29">
        <f t="shared" si="100"/>
        <v>129.47424855875323</v>
      </c>
      <c r="J498" s="29">
        <f>VLOOKUP(G498,'FS antenna gain'!$A$2:$B$902,2)</f>
        <v>40.079600000001093</v>
      </c>
      <c r="K498" s="29">
        <f>VLOOKUP(E498,'vehicle radar antenna gain'!$A$3:$M$903,11)</f>
        <v>-0.72297520661150116</v>
      </c>
      <c r="L498" s="29">
        <f t="shared" si="101"/>
        <v>14.277024793388499</v>
      </c>
      <c r="M498" s="29">
        <f t="shared" si="102"/>
        <v>19.277024793388499</v>
      </c>
      <c r="N498">
        <f t="shared" si="103"/>
        <v>-75.117623765363632</v>
      </c>
      <c r="O498">
        <f t="shared" si="104"/>
        <v>-70.117623765363632</v>
      </c>
      <c r="P498">
        <f t="shared" ref="P498:P509" si="109">-(N498-$I$4)</f>
        <v>-14.882376234636368</v>
      </c>
      <c r="Q498">
        <f t="shared" si="105"/>
        <v>5.1176237653636321</v>
      </c>
    </row>
    <row r="499" spans="2:17" x14ac:dyDescent="0.25">
      <c r="B499" s="29">
        <v>490</v>
      </c>
      <c r="C499" s="3">
        <f t="shared" si="106"/>
        <v>4.9591836734693882E-2</v>
      </c>
      <c r="D499" s="13">
        <f t="shared" si="97"/>
        <v>2.8390770393312015</v>
      </c>
      <c r="E499" s="12">
        <f t="shared" si="98"/>
        <v>2.8</v>
      </c>
      <c r="F499" s="4">
        <f t="shared" si="99"/>
        <v>0.78492296066879863</v>
      </c>
      <c r="G499" s="29">
        <f t="shared" si="107"/>
        <v>0.8</v>
      </c>
      <c r="H499" s="4">
        <f t="shared" si="108"/>
        <v>490.60217080644884</v>
      </c>
      <c r="I499" s="29">
        <f t="shared" si="100"/>
        <v>129.49194935533859</v>
      </c>
      <c r="J499" s="29">
        <f>VLOOKUP(G499,'FS antenna gain'!$A$2:$B$902,2)</f>
        <v>40.079600000001093</v>
      </c>
      <c r="K499" s="29">
        <f>VLOOKUP(E499,'vehicle radar antenna gain'!$A$3:$M$903,11)</f>
        <v>-0.72297520661150116</v>
      </c>
      <c r="L499" s="29">
        <f t="shared" si="101"/>
        <v>14.277024793388499</v>
      </c>
      <c r="M499" s="29">
        <f t="shared" si="102"/>
        <v>19.277024793388499</v>
      </c>
      <c r="N499">
        <f t="shared" si="103"/>
        <v>-75.135324561948991</v>
      </c>
      <c r="O499">
        <f t="shared" si="104"/>
        <v>-70.135324561948991</v>
      </c>
      <c r="P499">
        <f t="shared" si="109"/>
        <v>-14.864675438051009</v>
      </c>
      <c r="Q499">
        <f t="shared" si="105"/>
        <v>5.1353245619489911</v>
      </c>
    </row>
    <row r="500" spans="2:17" x14ac:dyDescent="0.25">
      <c r="B500" s="29">
        <v>491</v>
      </c>
      <c r="C500" s="3">
        <f t="shared" si="106"/>
        <v>4.94908350305499E-2</v>
      </c>
      <c r="D500" s="13">
        <f t="shared" si="97"/>
        <v>2.8333042364089724</v>
      </c>
      <c r="E500" s="12">
        <f t="shared" si="98"/>
        <v>2.8</v>
      </c>
      <c r="F500" s="4">
        <f t="shared" si="99"/>
        <v>0.79069576359102767</v>
      </c>
      <c r="G500" s="29">
        <f t="shared" si="107"/>
        <v>0.8</v>
      </c>
      <c r="H500" s="4">
        <f t="shared" si="108"/>
        <v>491.60094589005826</v>
      </c>
      <c r="I500" s="29">
        <f t="shared" si="100"/>
        <v>129.5096142415361</v>
      </c>
      <c r="J500" s="29">
        <f>VLOOKUP(G500,'FS antenna gain'!$A$2:$B$902,2)</f>
        <v>40.079600000001093</v>
      </c>
      <c r="K500" s="29">
        <f>VLOOKUP(E500,'vehicle radar antenna gain'!$A$3:$M$903,11)</f>
        <v>-0.72297520661150116</v>
      </c>
      <c r="L500" s="29">
        <f t="shared" si="101"/>
        <v>14.277024793388499</v>
      </c>
      <c r="M500" s="29">
        <f t="shared" si="102"/>
        <v>19.277024793388499</v>
      </c>
      <c r="N500">
        <f t="shared" si="103"/>
        <v>-75.152989448146499</v>
      </c>
      <c r="O500">
        <f t="shared" si="104"/>
        <v>-70.152989448146499</v>
      </c>
      <c r="P500">
        <f t="shared" si="109"/>
        <v>-14.847010551853501</v>
      </c>
      <c r="Q500">
        <f t="shared" si="105"/>
        <v>5.1529894481464993</v>
      </c>
    </row>
    <row r="501" spans="2:17" x14ac:dyDescent="0.25">
      <c r="B501" s="29">
        <v>492</v>
      </c>
      <c r="C501" s="3">
        <f t="shared" si="106"/>
        <v>4.9390243902439027E-2</v>
      </c>
      <c r="D501" s="13">
        <f t="shared" si="97"/>
        <v>2.8275548429438873</v>
      </c>
      <c r="E501" s="12">
        <f t="shared" si="98"/>
        <v>2.8</v>
      </c>
      <c r="F501" s="4">
        <f t="shared" si="99"/>
        <v>0.79644515705611285</v>
      </c>
      <c r="G501" s="29">
        <f t="shared" si="107"/>
        <v>0.8</v>
      </c>
      <c r="H501" s="4">
        <f t="shared" si="108"/>
        <v>492.5997259438945</v>
      </c>
      <c r="I501" s="29">
        <f t="shared" si="100"/>
        <v>129.52724336239868</v>
      </c>
      <c r="J501" s="29">
        <f>VLOOKUP(G501,'FS antenna gain'!$A$2:$B$902,2)</f>
        <v>40.079600000001093</v>
      </c>
      <c r="K501" s="29">
        <f>VLOOKUP(E501,'vehicle radar antenna gain'!$A$3:$M$903,11)</f>
        <v>-0.72297520661150116</v>
      </c>
      <c r="L501" s="29">
        <f t="shared" si="101"/>
        <v>14.277024793388499</v>
      </c>
      <c r="M501" s="29">
        <f t="shared" si="102"/>
        <v>19.277024793388499</v>
      </c>
      <c r="N501">
        <f t="shared" si="103"/>
        <v>-75.170618569009079</v>
      </c>
      <c r="O501">
        <f t="shared" si="104"/>
        <v>-70.170618569009079</v>
      </c>
      <c r="P501">
        <f t="shared" si="109"/>
        <v>-14.829381430990921</v>
      </c>
      <c r="Q501">
        <f t="shared" si="105"/>
        <v>5.1706185690090791</v>
      </c>
    </row>
    <row r="502" spans="2:17" x14ac:dyDescent="0.25">
      <c r="B502" s="29">
        <v>493</v>
      </c>
      <c r="C502" s="3">
        <f t="shared" si="106"/>
        <v>4.9290060851926977E-2</v>
      </c>
      <c r="D502" s="13">
        <f t="shared" si="97"/>
        <v>2.821828716946623</v>
      </c>
      <c r="E502" s="12">
        <f t="shared" si="98"/>
        <v>2.8</v>
      </c>
      <c r="F502" s="4">
        <f t="shared" si="99"/>
        <v>0.80217128305337715</v>
      </c>
      <c r="G502" s="29">
        <f t="shared" si="107"/>
        <v>0.8</v>
      </c>
      <c r="H502" s="4">
        <f t="shared" si="108"/>
        <v>493.59851093778633</v>
      </c>
      <c r="I502" s="29">
        <f t="shared" si="100"/>
        <v>129.54483686210438</v>
      </c>
      <c r="J502" s="29">
        <f>VLOOKUP(G502,'FS antenna gain'!$A$2:$B$902,2)</f>
        <v>40.079600000001093</v>
      </c>
      <c r="K502" s="29">
        <f>VLOOKUP(E502,'vehicle radar antenna gain'!$A$3:$M$903,11)</f>
        <v>-0.72297520661150116</v>
      </c>
      <c r="L502" s="29">
        <f t="shared" si="101"/>
        <v>14.277024793388499</v>
      </c>
      <c r="M502" s="29">
        <f t="shared" si="102"/>
        <v>19.277024793388499</v>
      </c>
      <c r="N502">
        <f t="shared" si="103"/>
        <v>-75.188212068714776</v>
      </c>
      <c r="O502">
        <f t="shared" si="104"/>
        <v>-70.188212068714776</v>
      </c>
      <c r="P502">
        <f t="shared" si="109"/>
        <v>-14.811787931285224</v>
      </c>
      <c r="Q502">
        <f t="shared" si="105"/>
        <v>5.1882120687147761</v>
      </c>
    </row>
    <row r="503" spans="2:17" x14ac:dyDescent="0.25">
      <c r="B503" s="29">
        <v>494</v>
      </c>
      <c r="C503" s="3">
        <f t="shared" si="106"/>
        <v>4.919028340080972E-2</v>
      </c>
      <c r="D503" s="13">
        <f t="shared" si="97"/>
        <v>2.8161257175729224</v>
      </c>
      <c r="E503" s="12">
        <f t="shared" si="98"/>
        <v>2.8</v>
      </c>
      <c r="F503" s="4">
        <f t="shared" si="99"/>
        <v>0.80787428242707771</v>
      </c>
      <c r="G503" s="29">
        <f t="shared" si="107"/>
        <v>0.8</v>
      </c>
      <c r="H503" s="4">
        <f t="shared" si="108"/>
        <v>494.59730084180603</v>
      </c>
      <c r="I503" s="29">
        <f t="shared" si="100"/>
        <v>129.56239488396329</v>
      </c>
      <c r="J503" s="29">
        <f>VLOOKUP(G503,'FS antenna gain'!$A$2:$B$902,2)</f>
        <v>40.079600000001093</v>
      </c>
      <c r="K503" s="29">
        <f>VLOOKUP(E503,'vehicle radar antenna gain'!$A$3:$M$903,11)</f>
        <v>-0.72297520661150116</v>
      </c>
      <c r="L503" s="29">
        <f t="shared" si="101"/>
        <v>14.277024793388499</v>
      </c>
      <c r="M503" s="29">
        <f t="shared" si="102"/>
        <v>19.277024793388499</v>
      </c>
      <c r="N503">
        <f t="shared" si="103"/>
        <v>-75.205770090573694</v>
      </c>
      <c r="O503">
        <f t="shared" si="104"/>
        <v>-70.205770090573694</v>
      </c>
      <c r="P503">
        <f t="shared" si="109"/>
        <v>-14.794229909426306</v>
      </c>
      <c r="Q503">
        <f t="shared" si="105"/>
        <v>5.2057700905736937</v>
      </c>
    </row>
    <row r="504" spans="2:17" x14ac:dyDescent="0.25">
      <c r="B504" s="29">
        <v>495</v>
      </c>
      <c r="C504" s="3">
        <f t="shared" si="106"/>
        <v>4.9090909090909095E-2</v>
      </c>
      <c r="D504" s="13">
        <f t="shared" si="97"/>
        <v>2.8104457051120844</v>
      </c>
      <c r="E504" s="12">
        <f t="shared" si="98"/>
        <v>2.8</v>
      </c>
      <c r="F504" s="4">
        <f t="shared" si="99"/>
        <v>0.81355429488791575</v>
      </c>
      <c r="G504" s="29">
        <f t="shared" si="107"/>
        <v>0.8</v>
      </c>
      <c r="H504" s="4">
        <f t="shared" si="108"/>
        <v>495.59609562626702</v>
      </c>
      <c r="I504" s="29">
        <f t="shared" si="100"/>
        <v>129.57991757042458</v>
      </c>
      <c r="J504" s="29">
        <f>VLOOKUP(G504,'FS antenna gain'!$A$2:$B$902,2)</f>
        <v>40.079600000001093</v>
      </c>
      <c r="K504" s="29">
        <f>VLOOKUP(E504,'vehicle radar antenna gain'!$A$3:$M$903,11)</f>
        <v>-0.72297520661150116</v>
      </c>
      <c r="L504" s="29">
        <f t="shared" si="101"/>
        <v>14.277024793388499</v>
      </c>
      <c r="M504" s="29">
        <f t="shared" si="102"/>
        <v>19.277024793388499</v>
      </c>
      <c r="N504">
        <f t="shared" si="103"/>
        <v>-75.223292777034985</v>
      </c>
      <c r="O504">
        <f t="shared" si="104"/>
        <v>-70.223292777034985</v>
      </c>
      <c r="P504">
        <f t="shared" si="109"/>
        <v>-14.776707222965015</v>
      </c>
      <c r="Q504">
        <f t="shared" si="105"/>
        <v>5.2232927770349846</v>
      </c>
    </row>
    <row r="505" spans="2:17" x14ac:dyDescent="0.25">
      <c r="B505" s="29">
        <v>496</v>
      </c>
      <c r="C505" s="3">
        <f t="shared" si="106"/>
        <v>4.8991935483870971E-2</v>
      </c>
      <c r="D505" s="13">
        <f t="shared" si="97"/>
        <v>2.8047885409755882</v>
      </c>
      <c r="E505" s="12">
        <f t="shared" si="98"/>
        <v>2.8</v>
      </c>
      <c r="F505" s="4">
        <f t="shared" si="99"/>
        <v>0.81921145902441195</v>
      </c>
      <c r="G505" s="29">
        <f t="shared" si="107"/>
        <v>0.8</v>
      </c>
      <c r="H505" s="4">
        <f t="shared" si="108"/>
        <v>496.59489526172132</v>
      </c>
      <c r="I505" s="29">
        <f t="shared" si="100"/>
        <v>129.59740506308327</v>
      </c>
      <c r="J505" s="29">
        <f>VLOOKUP(G505,'FS antenna gain'!$A$2:$B$902,2)</f>
        <v>40.079600000001093</v>
      </c>
      <c r="K505" s="29">
        <f>VLOOKUP(E505,'vehicle radar antenna gain'!$A$3:$M$903,11)</f>
        <v>-0.72297520661150116</v>
      </c>
      <c r="L505" s="29">
        <f t="shared" si="101"/>
        <v>14.277024793388499</v>
      </c>
      <c r="M505" s="29">
        <f t="shared" si="102"/>
        <v>19.277024793388499</v>
      </c>
      <c r="N505">
        <f t="shared" si="103"/>
        <v>-75.240780269693673</v>
      </c>
      <c r="O505">
        <f t="shared" si="104"/>
        <v>-70.240780269693673</v>
      </c>
      <c r="P505">
        <f t="shared" si="109"/>
        <v>-14.759219730306327</v>
      </c>
      <c r="Q505">
        <f t="shared" si="105"/>
        <v>5.2407802696936727</v>
      </c>
    </row>
    <row r="506" spans="2:17" x14ac:dyDescent="0.25">
      <c r="B506" s="29">
        <v>497</v>
      </c>
      <c r="C506" s="3">
        <f t="shared" si="106"/>
        <v>4.8893360160965793E-2</v>
      </c>
      <c r="D506" s="13">
        <f t="shared" si="97"/>
        <v>2.7991540876858623</v>
      </c>
      <c r="E506" s="12">
        <f t="shared" si="98"/>
        <v>2.8</v>
      </c>
      <c r="F506" s="4">
        <f t="shared" si="99"/>
        <v>0.82484591231413784</v>
      </c>
      <c r="G506" s="29">
        <f t="shared" si="107"/>
        <v>0.8</v>
      </c>
      <c r="H506" s="4">
        <f t="shared" si="108"/>
        <v>497.59369971895745</v>
      </c>
      <c r="I506" s="29">
        <f t="shared" si="100"/>
        <v>129.61485750268696</v>
      </c>
      <c r="J506" s="29">
        <f>VLOOKUP(G506,'FS antenna gain'!$A$2:$B$902,2)</f>
        <v>40.079600000001093</v>
      </c>
      <c r="K506" s="29">
        <f>VLOOKUP(E506,'vehicle radar antenna gain'!$A$3:$M$903,11)</f>
        <v>-0.72297520661150116</v>
      </c>
      <c r="L506" s="29">
        <f t="shared" si="101"/>
        <v>14.277024793388499</v>
      </c>
      <c r="M506" s="29">
        <f t="shared" si="102"/>
        <v>19.277024793388499</v>
      </c>
      <c r="N506">
        <f t="shared" si="103"/>
        <v>-75.25823270929736</v>
      </c>
      <c r="O506">
        <f t="shared" si="104"/>
        <v>-70.25823270929736</v>
      </c>
      <c r="P506">
        <f t="shared" si="109"/>
        <v>-14.74176729070264</v>
      </c>
      <c r="Q506">
        <f t="shared" si="105"/>
        <v>5.25823270929736</v>
      </c>
    </row>
    <row r="507" spans="2:17" x14ac:dyDescent="0.25">
      <c r="B507" s="29">
        <v>498</v>
      </c>
      <c r="C507" s="3">
        <f t="shared" si="106"/>
        <v>4.8795180722891567E-2</v>
      </c>
      <c r="D507" s="13">
        <f t="shared" si="97"/>
        <v>2.7935422088651842</v>
      </c>
      <c r="E507" s="12">
        <f t="shared" si="98"/>
        <v>2.8</v>
      </c>
      <c r="F507" s="4">
        <f t="shared" si="99"/>
        <v>0.83045779113481588</v>
      </c>
      <c r="G507" s="29">
        <f t="shared" si="107"/>
        <v>0.8</v>
      </c>
      <c r="H507" s="4">
        <f t="shared" si="108"/>
        <v>498.59250896899766</v>
      </c>
      <c r="I507" s="29">
        <f t="shared" si="100"/>
        <v>129.63227502914293</v>
      </c>
      <c r="J507" s="29">
        <f>VLOOKUP(G507,'FS antenna gain'!$A$2:$B$902,2)</f>
        <v>40.079600000001093</v>
      </c>
      <c r="K507" s="29">
        <f>VLOOKUP(E507,'vehicle radar antenna gain'!$A$3:$M$903,11)</f>
        <v>-0.72297520661150116</v>
      </c>
      <c r="L507" s="29">
        <f t="shared" si="101"/>
        <v>14.277024793388499</v>
      </c>
      <c r="M507" s="29">
        <f t="shared" si="102"/>
        <v>19.277024793388499</v>
      </c>
      <c r="N507">
        <f t="shared" si="103"/>
        <v>-75.275650235753332</v>
      </c>
      <c r="O507">
        <f t="shared" si="104"/>
        <v>-70.275650235753332</v>
      </c>
      <c r="P507">
        <f t="shared" si="109"/>
        <v>-14.724349764246668</v>
      </c>
      <c r="Q507">
        <f t="shared" si="105"/>
        <v>5.2756502357533321</v>
      </c>
    </row>
    <row r="508" spans="2:17" x14ac:dyDescent="0.25">
      <c r="B508" s="29">
        <v>499</v>
      </c>
      <c r="C508" s="3">
        <f t="shared" si="106"/>
        <v>4.8697394789579157E-2</v>
      </c>
      <c r="D508" s="13">
        <f t="shared" si="97"/>
        <v>2.7879527692247068</v>
      </c>
      <c r="E508" s="12">
        <f t="shared" si="98"/>
        <v>2.8</v>
      </c>
      <c r="F508" s="4">
        <f t="shared" si="99"/>
        <v>0.8360472307752933</v>
      </c>
      <c r="G508" s="29">
        <f t="shared" si="107"/>
        <v>0.8</v>
      </c>
      <c r="H508" s="4">
        <f t="shared" si="108"/>
        <v>499.59132298309584</v>
      </c>
      <c r="I508" s="29">
        <f t="shared" si="100"/>
        <v>129.64965778152424</v>
      </c>
      <c r="J508" s="29">
        <f>VLOOKUP(G508,'FS antenna gain'!$A$2:$B$902,2)</f>
        <v>40.079600000001093</v>
      </c>
      <c r="K508" s="29">
        <f>VLOOKUP(E508,'vehicle radar antenna gain'!$A$3:$M$903,11)</f>
        <v>-0.72297520661150116</v>
      </c>
      <c r="L508" s="29">
        <f t="shared" si="101"/>
        <v>14.277024793388499</v>
      </c>
      <c r="M508" s="29">
        <f t="shared" si="102"/>
        <v>19.277024793388499</v>
      </c>
      <c r="N508">
        <f t="shared" si="103"/>
        <v>-75.293032988134641</v>
      </c>
      <c r="O508">
        <f t="shared" si="104"/>
        <v>-70.293032988134641</v>
      </c>
      <c r="P508">
        <f t="shared" si="109"/>
        <v>-14.706967011865359</v>
      </c>
      <c r="Q508">
        <f t="shared" si="105"/>
        <v>5.293032988134641</v>
      </c>
    </row>
    <row r="509" spans="2:17" x14ac:dyDescent="0.25">
      <c r="B509" s="29">
        <v>500</v>
      </c>
      <c r="C509" s="3">
        <f t="shared" si="106"/>
        <v>4.8600000000000004E-2</v>
      </c>
      <c r="D509" s="13">
        <f t="shared" si="97"/>
        <v>2.7823856345536271</v>
      </c>
      <c r="E509" s="12">
        <f t="shared" si="98"/>
        <v>2.8</v>
      </c>
      <c r="F509" s="4">
        <f t="shared" si="99"/>
        <v>0.84161436544637303</v>
      </c>
      <c r="G509" s="29">
        <f t="shared" si="107"/>
        <v>0.8</v>
      </c>
      <c r="H509" s="4">
        <f t="shared" si="108"/>
        <v>500.59014173273528</v>
      </c>
      <c r="I509" s="29">
        <f t="shared" si="100"/>
        <v>129.66700589807675</v>
      </c>
      <c r="J509" s="29">
        <f>VLOOKUP(G509,'FS antenna gain'!$A$2:$B$902,2)</f>
        <v>40.079600000001093</v>
      </c>
      <c r="K509" s="29">
        <f>VLOOKUP(E509,'vehicle radar antenna gain'!$A$3:$M$903,11)</f>
        <v>-0.72297520661150116</v>
      </c>
      <c r="L509" s="29">
        <f t="shared" si="101"/>
        <v>14.277024793388499</v>
      </c>
      <c r="M509" s="29">
        <f t="shared" si="102"/>
        <v>19.277024793388499</v>
      </c>
      <c r="N509">
        <f t="shared" si="103"/>
        <v>-75.310381104687153</v>
      </c>
      <c r="O509">
        <f t="shared" si="104"/>
        <v>-70.310381104687153</v>
      </c>
      <c r="P509">
        <f t="shared" si="109"/>
        <v>-14.689618895312847</v>
      </c>
      <c r="Q509">
        <f t="shared" si="105"/>
        <v>5.3103811046871527</v>
      </c>
    </row>
  </sheetData>
  <mergeCells count="3">
    <mergeCell ref="F3:H3"/>
    <mergeCell ref="F4:H4"/>
    <mergeCell ref="F5:H5"/>
  </mergeCells>
  <pageMargins left="0.7" right="0.7" top="0.75" bottom="0.75" header="0.3" footer="0.3"/>
  <pageSetup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F80781-A74A-40DB-81EF-04FCCE3B0FA5}">
  <dimension ref="B2:Q509"/>
  <sheetViews>
    <sheetView topLeftCell="C7" zoomScale="70" zoomScaleNormal="70" workbookViewId="0">
      <selection activeCell="M9" sqref="M9"/>
    </sheetView>
  </sheetViews>
  <sheetFormatPr defaultRowHeight="15" x14ac:dyDescent="0.25"/>
  <cols>
    <col min="2" max="2" width="29" style="20" customWidth="1"/>
    <col min="3" max="3" width="16.85546875" style="20" customWidth="1"/>
    <col min="4" max="6" width="14.85546875" style="20" customWidth="1"/>
    <col min="7" max="7" width="22.28515625" style="20" customWidth="1"/>
    <col min="8" max="8" width="18.42578125" style="20" customWidth="1"/>
    <col min="9" max="9" width="26.28515625" style="20" customWidth="1"/>
    <col min="10" max="11" width="24.7109375" style="20" customWidth="1"/>
    <col min="12" max="13" width="21" style="20" customWidth="1"/>
    <col min="14" max="14" width="14.28515625" customWidth="1"/>
    <col min="15" max="15" width="18.5703125" customWidth="1"/>
    <col min="16" max="16" width="20.5703125" customWidth="1"/>
    <col min="17" max="17" width="21" customWidth="1"/>
  </cols>
  <sheetData>
    <row r="2" spans="2:17" x14ac:dyDescent="0.25">
      <c r="B2" s="21" t="s">
        <v>6</v>
      </c>
      <c r="C2" s="20">
        <v>3.6240000000000001</v>
      </c>
    </row>
    <row r="3" spans="2:17" ht="32.25" customHeight="1" x14ac:dyDescent="0.25">
      <c r="B3" s="21" t="s">
        <v>7</v>
      </c>
      <c r="C3" s="24">
        <v>145</v>
      </c>
      <c r="D3" s="25" t="s">
        <v>31</v>
      </c>
      <c r="F3" s="31" t="s">
        <v>17</v>
      </c>
      <c r="G3" s="32"/>
      <c r="H3" s="32"/>
      <c r="I3" s="2">
        <v>1</v>
      </c>
    </row>
    <row r="4" spans="2:17" ht="30" x14ac:dyDescent="0.25">
      <c r="B4" s="21" t="s">
        <v>13</v>
      </c>
      <c r="C4" s="2">
        <v>20</v>
      </c>
      <c r="F4" s="31" t="s">
        <v>19</v>
      </c>
      <c r="G4" s="33"/>
      <c r="H4" s="33"/>
      <c r="I4" s="20">
        <v>-90</v>
      </c>
    </row>
    <row r="5" spans="2:17" ht="30" x14ac:dyDescent="0.25">
      <c r="B5" s="21" t="s">
        <v>14</v>
      </c>
      <c r="C5" s="2">
        <v>15</v>
      </c>
      <c r="F5" s="31" t="s">
        <v>20</v>
      </c>
      <c r="G5" s="33"/>
      <c r="H5" s="33"/>
      <c r="I5" s="20">
        <v>-65</v>
      </c>
    </row>
    <row r="6" spans="2:17" ht="30" x14ac:dyDescent="0.25">
      <c r="B6" s="21" t="s">
        <v>35</v>
      </c>
      <c r="C6" s="2">
        <v>1000</v>
      </c>
    </row>
    <row r="7" spans="2:17" ht="30" x14ac:dyDescent="0.25">
      <c r="B7" s="21" t="s">
        <v>15</v>
      </c>
      <c r="C7" s="2">
        <f>C5-10*LOG10(C6/1)</f>
        <v>-15</v>
      </c>
    </row>
    <row r="8" spans="2:17" x14ac:dyDescent="0.25">
      <c r="B8" s="21" t="s">
        <v>16</v>
      </c>
      <c r="C8" s="2">
        <v>23</v>
      </c>
    </row>
    <row r="9" spans="2:17" s="5" customFormat="1" ht="102" customHeight="1" x14ac:dyDescent="0.25">
      <c r="B9" s="27" t="s">
        <v>2</v>
      </c>
      <c r="C9" s="26" t="s">
        <v>32</v>
      </c>
      <c r="D9" s="27" t="s">
        <v>33</v>
      </c>
      <c r="E9" s="27" t="s">
        <v>34</v>
      </c>
      <c r="F9" s="27" t="s">
        <v>3</v>
      </c>
      <c r="G9" s="27" t="s">
        <v>5</v>
      </c>
      <c r="H9" s="27" t="s">
        <v>4</v>
      </c>
      <c r="I9" s="27" t="s">
        <v>8</v>
      </c>
      <c r="J9" s="27" t="s">
        <v>9</v>
      </c>
      <c r="K9" s="27" t="s">
        <v>26</v>
      </c>
      <c r="L9" s="27" t="s">
        <v>38</v>
      </c>
      <c r="M9" s="27" t="s">
        <v>39</v>
      </c>
      <c r="N9" s="28" t="s">
        <v>18</v>
      </c>
      <c r="O9" s="28" t="s">
        <v>21</v>
      </c>
      <c r="P9" s="28" t="s">
        <v>24</v>
      </c>
      <c r="Q9" s="28" t="s">
        <v>25</v>
      </c>
    </row>
    <row r="10" spans="2:17" x14ac:dyDescent="0.25">
      <c r="B10" s="20">
        <v>1</v>
      </c>
      <c r="C10" s="3">
        <f>24.3/(B10)</f>
        <v>24.3</v>
      </c>
      <c r="D10" s="13">
        <f t="shared" ref="D10:D72" si="0">DEGREES(ATAN(C10))</f>
        <v>87.643478654210654</v>
      </c>
      <c r="E10" s="12">
        <f t="shared" ref="E10:E73" si="1">ROUND(D10,1)</f>
        <v>87.6</v>
      </c>
      <c r="F10" s="4">
        <f t="shared" ref="F10:F73" si="2">D10-3.624</f>
        <v>84.019478654210658</v>
      </c>
      <c r="G10" s="20">
        <f t="shared" ref="G10:G72" si="3">ROUND(F10,1)</f>
        <v>84</v>
      </c>
      <c r="H10" s="4">
        <f>SQRT((B10)^2+(24.3)^2)</f>
        <v>24.320567427590994</v>
      </c>
      <c r="I10" s="20">
        <f t="shared" ref="I10:I73" si="4">20*LOG10(H10)+20*LOG10($C$3*1000000000)-147.55</f>
        <v>103.39683411115163</v>
      </c>
      <c r="J10" s="20">
        <f>VLOOKUP(G10,'FS antenna gain'!$A$2:$B$902,2)</f>
        <v>-13.053034140882723</v>
      </c>
      <c r="K10" s="20">
        <f>VLOOKUP(E10,'vehicle radar antenna gain'!$A$3:$M$903,13)</f>
        <v>-28.516671315147839</v>
      </c>
      <c r="L10" s="20">
        <f t="shared" ref="L10:L73" si="5">$C$5+K10</f>
        <v>-13.516671315147839</v>
      </c>
      <c r="M10" s="20">
        <f t="shared" ref="M10:M73" si="6">$C$4+K10</f>
        <v>-8.516671315147839</v>
      </c>
      <c r="N10">
        <f t="shared" ref="N10:N72" si="7">L10-I10+J10</f>
        <v>-129.9665395671822</v>
      </c>
      <c r="O10">
        <f t="shared" ref="O10:O72" si="8">M10-I10+J10</f>
        <v>-124.9665395671822</v>
      </c>
      <c r="P10">
        <f t="shared" ref="P10:P73" si="9">-(N10-$I$4)</f>
        <v>39.966539567182195</v>
      </c>
      <c r="Q10">
        <f t="shared" ref="Q10:Q73" si="10">-(O10-$I$5)</f>
        <v>59.966539567182195</v>
      </c>
    </row>
    <row r="11" spans="2:17" x14ac:dyDescent="0.25">
      <c r="B11" s="20">
        <v>2</v>
      </c>
      <c r="C11" s="3">
        <f t="shared" ref="C11:C74" si="11">24.3/(B11)</f>
        <v>12.15</v>
      </c>
      <c r="D11" s="13">
        <f t="shared" si="0"/>
        <v>85.294903022733763</v>
      </c>
      <c r="E11" s="12">
        <f t="shared" si="1"/>
        <v>85.3</v>
      </c>
      <c r="F11" s="4">
        <f t="shared" si="2"/>
        <v>81.670903022733768</v>
      </c>
      <c r="G11" s="20">
        <f t="shared" si="3"/>
        <v>81.7</v>
      </c>
      <c r="H11" s="4">
        <f t="shared" ref="H11:H74" si="12">SQRT((B11)^2+(24.3)^2)</f>
        <v>24.382165613415065</v>
      </c>
      <c r="I11" s="20">
        <f t="shared" si="4"/>
        <v>103.41880558157465</v>
      </c>
      <c r="J11" s="20">
        <f>VLOOKUP(G11,'FS antenna gain'!$A$2:$B$902,2)</f>
        <v>-12.751603402646076</v>
      </c>
      <c r="K11" s="29">
        <f>VLOOKUP(E11,'vehicle radar antenna gain'!$A$3:$M$903,13)</f>
        <v>-28.34334519013947</v>
      </c>
      <c r="L11" s="20">
        <f t="shared" si="5"/>
        <v>-13.34334519013947</v>
      </c>
      <c r="M11" s="20">
        <f t="shared" si="6"/>
        <v>-8.3433451901394697</v>
      </c>
      <c r="N11">
        <f t="shared" si="7"/>
        <v>-129.5137541743602</v>
      </c>
      <c r="O11">
        <f t="shared" si="8"/>
        <v>-124.5137541743602</v>
      </c>
      <c r="P11">
        <f t="shared" si="9"/>
        <v>39.513754174360201</v>
      </c>
      <c r="Q11">
        <f t="shared" si="10"/>
        <v>59.513754174360201</v>
      </c>
    </row>
    <row r="12" spans="2:17" x14ac:dyDescent="0.25">
      <c r="B12" s="20">
        <v>3</v>
      </c>
      <c r="C12" s="3">
        <f t="shared" si="11"/>
        <v>8.1</v>
      </c>
      <c r="D12" s="13">
        <f t="shared" si="0"/>
        <v>82.962059236815321</v>
      </c>
      <c r="E12" s="12">
        <f t="shared" si="1"/>
        <v>83</v>
      </c>
      <c r="F12" s="4">
        <f t="shared" si="2"/>
        <v>79.338059236815326</v>
      </c>
      <c r="G12" s="20">
        <f t="shared" si="3"/>
        <v>79.3</v>
      </c>
      <c r="H12" s="4">
        <f t="shared" si="12"/>
        <v>24.484484883288847</v>
      </c>
      <c r="I12" s="20">
        <f t="shared" si="4"/>
        <v>103.45517947566131</v>
      </c>
      <c r="J12" s="20">
        <f>VLOOKUP(G12,'FS antenna gain'!$A$2:$B$902,2)</f>
        <v>-12.427881672275781</v>
      </c>
      <c r="K12" s="29">
        <f>VLOOKUP(E12,'vehicle radar antenna gain'!$A$3:$M$903,13)</f>
        <v>-28.165281108267731</v>
      </c>
      <c r="L12" s="20">
        <f t="shared" si="5"/>
        <v>-13.165281108267731</v>
      </c>
      <c r="M12" s="20">
        <f t="shared" si="6"/>
        <v>-8.165281108267731</v>
      </c>
      <c r="N12">
        <f t="shared" si="7"/>
        <v>-129.04834225620482</v>
      </c>
      <c r="O12">
        <f t="shared" si="8"/>
        <v>-124.04834225620482</v>
      </c>
      <c r="P12">
        <f t="shared" si="9"/>
        <v>39.048342256204819</v>
      </c>
      <c r="Q12">
        <f t="shared" si="10"/>
        <v>59.048342256204819</v>
      </c>
    </row>
    <row r="13" spans="2:17" x14ac:dyDescent="0.25">
      <c r="B13" s="20">
        <v>4</v>
      </c>
      <c r="C13" s="3">
        <f t="shared" si="11"/>
        <v>6.0750000000000002</v>
      </c>
      <c r="D13" s="13">
        <f t="shared" si="0"/>
        <v>80.652422190335074</v>
      </c>
      <c r="E13" s="12">
        <f t="shared" si="1"/>
        <v>80.7</v>
      </c>
      <c r="F13" s="4">
        <f t="shared" si="2"/>
        <v>77.028422190335078</v>
      </c>
      <c r="G13" s="20">
        <f t="shared" si="3"/>
        <v>77</v>
      </c>
      <c r="H13" s="4">
        <f t="shared" si="12"/>
        <v>24.627017683836588</v>
      </c>
      <c r="I13" s="20">
        <f t="shared" si="4"/>
        <v>103.50559648946037</v>
      </c>
      <c r="J13" s="20">
        <f>VLOOKUP(G13,'FS antenna gain'!$A$2:$B$902,2)</f>
        <v>-12.108320118647732</v>
      </c>
      <c r="K13" s="29">
        <f>VLOOKUP(E13,'vehicle radar antenna gain'!$A$3:$M$903,13)</f>
        <v>-27.98221274345768</v>
      </c>
      <c r="L13" s="20">
        <f t="shared" si="5"/>
        <v>-12.98221274345768</v>
      </c>
      <c r="M13" s="20">
        <f t="shared" si="6"/>
        <v>-7.9822127434576799</v>
      </c>
      <c r="N13">
        <f t="shared" si="7"/>
        <v>-128.59612935156579</v>
      </c>
      <c r="O13">
        <f t="shared" si="8"/>
        <v>-123.59612935156579</v>
      </c>
      <c r="P13">
        <f t="shared" si="9"/>
        <v>38.596129351565793</v>
      </c>
      <c r="Q13">
        <f t="shared" si="10"/>
        <v>58.596129351565793</v>
      </c>
    </row>
    <row r="14" spans="2:17" x14ac:dyDescent="0.25">
      <c r="B14" s="20">
        <v>5</v>
      </c>
      <c r="C14" s="3">
        <f t="shared" si="11"/>
        <v>4.8600000000000003</v>
      </c>
      <c r="D14" s="13">
        <f t="shared" si="0"/>
        <v>78.373019017693991</v>
      </c>
      <c r="E14" s="12">
        <f t="shared" si="1"/>
        <v>78.400000000000006</v>
      </c>
      <c r="F14" s="4">
        <f t="shared" si="2"/>
        <v>74.749019017693996</v>
      </c>
      <c r="G14" s="20">
        <f t="shared" si="3"/>
        <v>74.7</v>
      </c>
      <c r="H14" s="4">
        <f t="shared" si="12"/>
        <v>24.809070921741508</v>
      </c>
      <c r="I14" s="20">
        <f t="shared" si="4"/>
        <v>103.56957005717624</v>
      </c>
      <c r="J14" s="20">
        <f>VLOOKUP(G14,'FS antenna gain'!$A$2:$B$902,2)</f>
        <v>-11.779067034720654</v>
      </c>
      <c r="K14" s="29">
        <f>VLOOKUP(E14,'vehicle radar antenna gain'!$A$3:$M$903,13)</f>
        <v>-27.793850662893199</v>
      </c>
      <c r="L14" s="20">
        <f t="shared" si="5"/>
        <v>-12.793850662893199</v>
      </c>
      <c r="M14" s="20">
        <f t="shared" si="6"/>
        <v>-7.7938506628931989</v>
      </c>
      <c r="N14">
        <f t="shared" si="7"/>
        <v>-128.14248775479007</v>
      </c>
      <c r="O14">
        <f t="shared" si="8"/>
        <v>-123.14248775479008</v>
      </c>
      <c r="P14">
        <f t="shared" si="9"/>
        <v>38.142487754790068</v>
      </c>
      <c r="Q14">
        <f t="shared" si="10"/>
        <v>58.142487754790082</v>
      </c>
    </row>
    <row r="15" spans="2:17" x14ac:dyDescent="0.25">
      <c r="B15" s="20">
        <v>6</v>
      </c>
      <c r="C15" s="3">
        <f t="shared" si="11"/>
        <v>4.05</v>
      </c>
      <c r="D15" s="13">
        <f t="shared" si="0"/>
        <v>76.130313561494958</v>
      </c>
      <c r="E15" s="12">
        <f t="shared" si="1"/>
        <v>76.099999999999994</v>
      </c>
      <c r="F15" s="4">
        <f t="shared" si="2"/>
        <v>72.506313561494963</v>
      </c>
      <c r="G15" s="20">
        <f t="shared" si="3"/>
        <v>72.5</v>
      </c>
      <c r="H15" s="4">
        <f t="shared" si="12"/>
        <v>25.029782260339381</v>
      </c>
      <c r="I15" s="20">
        <f t="shared" si="4"/>
        <v>103.64650147670059</v>
      </c>
      <c r="J15" s="20">
        <f>VLOOKUP(G15,'FS antenna gain'!$A$2:$B$902,2)</f>
        <v>-11.454502153610534</v>
      </c>
      <c r="K15" s="29">
        <f>VLOOKUP(E15,'vehicle radar antenna gain'!$A$3:$M$903,13)</f>
        <v>-27.59987957418522</v>
      </c>
      <c r="L15" s="20">
        <f t="shared" si="5"/>
        <v>-12.59987957418522</v>
      </c>
      <c r="M15" s="20">
        <f t="shared" si="6"/>
        <v>-7.5998795741852199</v>
      </c>
      <c r="N15">
        <f t="shared" si="7"/>
        <v>-127.70088320449635</v>
      </c>
      <c r="O15">
        <f t="shared" si="8"/>
        <v>-122.70088320449635</v>
      </c>
      <c r="P15">
        <f t="shared" si="9"/>
        <v>37.70088320449635</v>
      </c>
      <c r="Q15">
        <f t="shared" si="10"/>
        <v>57.70088320449635</v>
      </c>
    </row>
    <row r="16" spans="2:17" x14ac:dyDescent="0.25">
      <c r="B16" s="23">
        <v>7</v>
      </c>
      <c r="C16" s="3">
        <f t="shared" si="11"/>
        <v>3.4714285714285715</v>
      </c>
      <c r="D16" s="13">
        <f t="shared" si="0"/>
        <v>73.930115909281682</v>
      </c>
      <c r="E16" s="12">
        <f t="shared" si="1"/>
        <v>73.900000000000006</v>
      </c>
      <c r="F16" s="4">
        <f t="shared" si="2"/>
        <v>70.306115909281687</v>
      </c>
      <c r="G16" s="20">
        <f t="shared" si="3"/>
        <v>70.3</v>
      </c>
      <c r="H16" s="4">
        <f t="shared" si="12"/>
        <v>25.288139512427559</v>
      </c>
      <c r="I16" s="20">
        <f t="shared" si="4"/>
        <v>103.73569762074652</v>
      </c>
      <c r="J16" s="20">
        <f>VLOOKUP(G16,'FS antenna gain'!$A$2:$B$902,2)</f>
        <v>-11.119935114831279</v>
      </c>
      <c r="K16" s="29">
        <f>VLOOKUP(E16,'vehicle radar antenna gain'!$A$3:$M$903,13)</f>
        <v>-27.408776298549011</v>
      </c>
      <c r="L16" s="20">
        <f t="shared" si="5"/>
        <v>-12.408776298549011</v>
      </c>
      <c r="M16" s="20">
        <f t="shared" si="6"/>
        <v>-7.4087762985490109</v>
      </c>
      <c r="N16">
        <f t="shared" si="7"/>
        <v>-127.26440903412681</v>
      </c>
      <c r="O16">
        <f t="shared" si="8"/>
        <v>-122.26440903412681</v>
      </c>
      <c r="P16">
        <f t="shared" si="9"/>
        <v>37.264409034126814</v>
      </c>
      <c r="Q16">
        <f t="shared" si="10"/>
        <v>57.264409034126814</v>
      </c>
    </row>
    <row r="17" spans="2:17" x14ac:dyDescent="0.25">
      <c r="B17" s="23">
        <v>8</v>
      </c>
      <c r="C17" s="3">
        <f t="shared" si="11"/>
        <v>3.0375000000000001</v>
      </c>
      <c r="D17" s="13">
        <f t="shared" si="0"/>
        <v>71.777519101245105</v>
      </c>
      <c r="E17" s="12">
        <f t="shared" si="1"/>
        <v>71.8</v>
      </c>
      <c r="F17" s="4">
        <f t="shared" si="2"/>
        <v>68.153519101245109</v>
      </c>
      <c r="G17" s="20">
        <f t="shared" si="3"/>
        <v>68.2</v>
      </c>
      <c r="H17" s="4">
        <f t="shared" si="12"/>
        <v>25.58300216940928</v>
      </c>
      <c r="I17" s="20">
        <f t="shared" si="4"/>
        <v>103.83639019790644</v>
      </c>
      <c r="J17" s="20">
        <f>VLOOKUP(G17,'FS antenna gain'!$A$2:$B$902,2)</f>
        <v>-10.790661355747659</v>
      </c>
      <c r="K17" s="29">
        <f>VLOOKUP(E17,'vehicle radar antenna gain'!$A$3:$M$903,13)</f>
        <v>-27.220976386261128</v>
      </c>
      <c r="L17" s="20">
        <f t="shared" si="5"/>
        <v>-12.220976386261128</v>
      </c>
      <c r="M17" s="20">
        <f t="shared" si="6"/>
        <v>-7.2209763862611283</v>
      </c>
      <c r="N17">
        <f t="shared" si="7"/>
        <v>-126.84802793991523</v>
      </c>
      <c r="O17">
        <f t="shared" si="8"/>
        <v>-121.84802793991523</v>
      </c>
      <c r="P17">
        <f t="shared" si="9"/>
        <v>36.848027939915227</v>
      </c>
      <c r="Q17">
        <f t="shared" si="10"/>
        <v>56.848027939915227</v>
      </c>
    </row>
    <row r="18" spans="2:17" x14ac:dyDescent="0.25">
      <c r="B18" s="23">
        <v>9</v>
      </c>
      <c r="C18" s="3">
        <f t="shared" si="11"/>
        <v>2.7</v>
      </c>
      <c r="D18" s="13">
        <f t="shared" si="0"/>
        <v>69.676863170337072</v>
      </c>
      <c r="E18" s="12">
        <f t="shared" si="1"/>
        <v>69.7</v>
      </c>
      <c r="F18" s="4">
        <f t="shared" si="2"/>
        <v>66.052863170337076</v>
      </c>
      <c r="G18" s="20">
        <f t="shared" si="3"/>
        <v>66.099999999999994</v>
      </c>
      <c r="H18" s="4">
        <f t="shared" si="12"/>
        <v>25.913124087998344</v>
      </c>
      <c r="I18" s="20">
        <f t="shared" si="4"/>
        <v>103.9477555389887</v>
      </c>
      <c r="J18" s="20">
        <f>VLOOKUP(G18,'FS antenna gain'!$A$2:$B$902,2)</f>
        <v>-10.451088476476691</v>
      </c>
      <c r="K18" s="29">
        <f>VLOOKUP(E18,'vehicle radar antenna gain'!$A$3:$M$903,13)</f>
        <v>-27.02760139409677</v>
      </c>
      <c r="L18" s="20">
        <f t="shared" si="5"/>
        <v>-12.02760139409677</v>
      </c>
      <c r="M18" s="20">
        <f t="shared" si="6"/>
        <v>-7.0276013940967701</v>
      </c>
      <c r="N18">
        <f t="shared" si="7"/>
        <v>-126.42644540956215</v>
      </c>
      <c r="O18">
        <f t="shared" si="8"/>
        <v>-121.42644540956215</v>
      </c>
      <c r="P18">
        <f t="shared" si="9"/>
        <v>36.426445409562149</v>
      </c>
      <c r="Q18">
        <f t="shared" si="10"/>
        <v>56.426445409562149</v>
      </c>
    </row>
    <row r="19" spans="2:17" x14ac:dyDescent="0.25">
      <c r="B19" s="23">
        <v>10</v>
      </c>
      <c r="C19" s="3">
        <f t="shared" si="11"/>
        <v>2.4300000000000002</v>
      </c>
      <c r="D19" s="13">
        <f t="shared" si="0"/>
        <v>67.631724972609831</v>
      </c>
      <c r="E19" s="12">
        <f t="shared" si="1"/>
        <v>67.599999999999994</v>
      </c>
      <c r="F19" s="4">
        <f t="shared" si="2"/>
        <v>64.007724972609836</v>
      </c>
      <c r="G19" s="20">
        <f t="shared" si="3"/>
        <v>64</v>
      </c>
      <c r="H19" s="4">
        <f t="shared" si="12"/>
        <v>26.277176408434755</v>
      </c>
      <c r="I19" s="20">
        <f t="shared" si="4"/>
        <v>104.06893397773783</v>
      </c>
      <c r="J19" s="20">
        <f>VLOOKUP(G19,'FS antenna gain'!$A$2:$B$902,2)</f>
        <v>-10.100551338932867</v>
      </c>
      <c r="K19" s="29">
        <f>VLOOKUP(E19,'vehicle radar antenna gain'!$A$3:$M$903,13)</f>
        <v>-26.828310161751162</v>
      </c>
      <c r="L19" s="20">
        <f t="shared" si="5"/>
        <v>-11.828310161751162</v>
      </c>
      <c r="M19" s="20">
        <f t="shared" si="6"/>
        <v>-6.8283101617511619</v>
      </c>
      <c r="N19">
        <f t="shared" si="7"/>
        <v>-125.99779547842186</v>
      </c>
      <c r="O19">
        <f t="shared" si="8"/>
        <v>-120.99779547842186</v>
      </c>
      <c r="P19">
        <f t="shared" si="9"/>
        <v>35.997795478421864</v>
      </c>
      <c r="Q19">
        <f t="shared" si="10"/>
        <v>55.997795478421864</v>
      </c>
    </row>
    <row r="20" spans="2:17" x14ac:dyDescent="0.25">
      <c r="B20" s="23">
        <v>11</v>
      </c>
      <c r="C20" s="3">
        <f t="shared" si="11"/>
        <v>2.209090909090909</v>
      </c>
      <c r="D20" s="13">
        <f t="shared" si="0"/>
        <v>65.644930937158449</v>
      </c>
      <c r="E20" s="12">
        <f t="shared" si="1"/>
        <v>65.599999999999994</v>
      </c>
      <c r="F20" s="4">
        <f t="shared" si="2"/>
        <v>62.020930937158447</v>
      </c>
      <c r="G20" s="20">
        <f t="shared" si="3"/>
        <v>62</v>
      </c>
      <c r="H20" s="4">
        <f t="shared" si="12"/>
        <v>26.673769887288149</v>
      </c>
      <c r="I20" s="20">
        <f t="shared" si="4"/>
        <v>104.1990480491929</v>
      </c>
      <c r="J20" s="20">
        <f>VLOOKUP(G20,'FS antenna gain'!$A$2:$B$902,2)</f>
        <v>-9.7558442267920356</v>
      </c>
      <c r="K20" s="29">
        <f>VLOOKUP(E20,'vehicle radar antenna gain'!$A$3:$M$903,13)</f>
        <v>-26.632667313261528</v>
      </c>
      <c r="L20" s="20">
        <f t="shared" si="5"/>
        <v>-11.632667313261528</v>
      </c>
      <c r="M20" s="20">
        <f t="shared" si="6"/>
        <v>-6.6326673132615284</v>
      </c>
      <c r="N20">
        <f t="shared" si="7"/>
        <v>-125.58755958924645</v>
      </c>
      <c r="O20">
        <f t="shared" si="8"/>
        <v>-120.58755958924645</v>
      </c>
      <c r="P20">
        <f t="shared" si="9"/>
        <v>35.587559589246453</v>
      </c>
      <c r="Q20">
        <f t="shared" si="10"/>
        <v>55.587559589246453</v>
      </c>
    </row>
    <row r="21" spans="2:17" x14ac:dyDescent="0.25">
      <c r="B21" s="23">
        <v>12</v>
      </c>
      <c r="C21" s="3">
        <f t="shared" si="11"/>
        <v>2.0249999999999999</v>
      </c>
      <c r="D21" s="13">
        <f t="shared" si="0"/>
        <v>63.718588978679826</v>
      </c>
      <c r="E21" s="12">
        <f t="shared" si="1"/>
        <v>63.7</v>
      </c>
      <c r="F21" s="4">
        <f t="shared" si="2"/>
        <v>60.094588978679823</v>
      </c>
      <c r="G21" s="20">
        <f t="shared" si="3"/>
        <v>60.1</v>
      </c>
      <c r="H21" s="4">
        <f t="shared" si="12"/>
        <v>27.101475974566405</v>
      </c>
      <c r="I21" s="20">
        <f t="shared" si="4"/>
        <v>104.33721891765202</v>
      </c>
      <c r="J21" s="20">
        <f>VLOOKUP(G21,'FS antenna gain'!$A$2:$B$902,2)</f>
        <v>-9.4179137894041745</v>
      </c>
      <c r="K21" s="29">
        <f>VLOOKUP(E21,'vehicle radar antenna gain'!$A$3:$M$903,13)</f>
        <v>-26.441201207656881</v>
      </c>
      <c r="L21" s="20">
        <f t="shared" si="5"/>
        <v>-11.441201207656881</v>
      </c>
      <c r="M21" s="20">
        <f t="shared" si="6"/>
        <v>-6.4412012076568814</v>
      </c>
      <c r="N21">
        <f t="shared" si="7"/>
        <v>-125.19633391471308</v>
      </c>
      <c r="O21">
        <f t="shared" si="8"/>
        <v>-120.19633391471308</v>
      </c>
      <c r="P21">
        <f t="shared" si="9"/>
        <v>35.19633391471308</v>
      </c>
      <c r="Q21">
        <f t="shared" si="10"/>
        <v>55.19633391471308</v>
      </c>
    </row>
    <row r="22" spans="2:17" x14ac:dyDescent="0.25">
      <c r="B22" s="23">
        <v>13</v>
      </c>
      <c r="C22" s="3">
        <f t="shared" si="11"/>
        <v>1.8692307692307693</v>
      </c>
      <c r="D22" s="13">
        <f t="shared" si="0"/>
        <v>61.854135371696358</v>
      </c>
      <c r="E22" s="12">
        <f t="shared" si="1"/>
        <v>61.9</v>
      </c>
      <c r="F22" s="4">
        <f t="shared" si="2"/>
        <v>58.230135371696356</v>
      </c>
      <c r="G22" s="20">
        <f t="shared" si="3"/>
        <v>58.2</v>
      </c>
      <c r="H22" s="4">
        <f t="shared" si="12"/>
        <v>27.558846129691279</v>
      </c>
      <c r="I22" s="20">
        <f t="shared" si="4"/>
        <v>104.48258064468081</v>
      </c>
      <c r="J22" s="20">
        <f>VLOOKUP(G22,'FS antenna gain'!$A$2:$B$902,2)</f>
        <v>-9.0691266055828947</v>
      </c>
      <c r="K22" s="29">
        <f>VLOOKUP(E22,'vehicle radar antenna gain'!$A$3:$M$903,13)</f>
        <v>-26.254469457928391</v>
      </c>
      <c r="L22" s="20">
        <f t="shared" si="5"/>
        <v>-11.254469457928391</v>
      </c>
      <c r="M22" s="20">
        <f t="shared" si="6"/>
        <v>-6.2544694579283906</v>
      </c>
      <c r="N22">
        <f t="shared" si="7"/>
        <v>-124.8061767081921</v>
      </c>
      <c r="O22">
        <f t="shared" si="8"/>
        <v>-119.8061767081921</v>
      </c>
      <c r="P22">
        <f t="shared" si="9"/>
        <v>34.806176708192098</v>
      </c>
      <c r="Q22">
        <f t="shared" si="10"/>
        <v>54.806176708192098</v>
      </c>
    </row>
    <row r="23" spans="2:17" x14ac:dyDescent="0.25">
      <c r="B23" s="23">
        <v>14</v>
      </c>
      <c r="C23" s="3">
        <f t="shared" si="11"/>
        <v>1.7357142857142858</v>
      </c>
      <c r="D23" s="13">
        <f t="shared" si="0"/>
        <v>60.05239233272777</v>
      </c>
      <c r="E23" s="12">
        <f t="shared" si="1"/>
        <v>60.1</v>
      </c>
      <c r="F23" s="4">
        <f t="shared" si="2"/>
        <v>56.428392332727768</v>
      </c>
      <c r="G23" s="20">
        <f t="shared" si="3"/>
        <v>56.4</v>
      </c>
      <c r="H23" s="4">
        <f t="shared" si="12"/>
        <v>28.044429036798022</v>
      </c>
      <c r="I23" s="20">
        <f t="shared" si="4"/>
        <v>104.63429209531697</v>
      </c>
      <c r="J23" s="20">
        <f>VLOOKUP(G23,'FS antenna gain'!$A$2:$B$902,2)</f>
        <v>-8.7280295889192416</v>
      </c>
      <c r="K23" s="29">
        <f>VLOOKUP(E23,'vehicle radar antenna gain'!$A$3:$M$903,13)</f>
        <v>-26.06222680266772</v>
      </c>
      <c r="L23" s="20">
        <f t="shared" si="5"/>
        <v>-11.06222680266772</v>
      </c>
      <c r="M23" s="20">
        <f t="shared" si="6"/>
        <v>-6.0622268026677197</v>
      </c>
      <c r="N23">
        <f t="shared" si="7"/>
        <v>-124.42454848690393</v>
      </c>
      <c r="O23">
        <f t="shared" si="8"/>
        <v>-119.42454848690393</v>
      </c>
      <c r="P23">
        <f t="shared" si="9"/>
        <v>34.42454848690393</v>
      </c>
      <c r="Q23">
        <f t="shared" si="10"/>
        <v>54.42454848690393</v>
      </c>
    </row>
    <row r="24" spans="2:17" x14ac:dyDescent="0.25">
      <c r="B24" s="23">
        <v>15</v>
      </c>
      <c r="C24" s="3">
        <f t="shared" si="11"/>
        <v>1.62</v>
      </c>
      <c r="D24" s="13">
        <f t="shared" si="0"/>
        <v>58.313632312143397</v>
      </c>
      <c r="E24" s="12">
        <f t="shared" si="1"/>
        <v>58.3</v>
      </c>
      <c r="F24" s="4">
        <f t="shared" si="2"/>
        <v>54.689632312143395</v>
      </c>
      <c r="G24" s="20">
        <f t="shared" si="3"/>
        <v>54.7</v>
      </c>
      <c r="H24" s="4">
        <f t="shared" si="12"/>
        <v>28.556785533389434</v>
      </c>
      <c r="I24" s="20">
        <f t="shared" si="4"/>
        <v>104.79154644314119</v>
      </c>
      <c r="J24" s="20">
        <f>VLOOKUP(G24,'FS antenna gain'!$A$2:$B$902,2)</f>
        <v>-8.3957351476714521</v>
      </c>
      <c r="K24" s="29">
        <f>VLOOKUP(E24,'vehicle radar antenna gain'!$A$3:$M$903,13)</f>
        <v>-25.864138044011838</v>
      </c>
      <c r="L24" s="20">
        <f t="shared" si="5"/>
        <v>-10.864138044011838</v>
      </c>
      <c r="M24" s="20">
        <f t="shared" si="6"/>
        <v>-5.8641380440118382</v>
      </c>
      <c r="N24">
        <f t="shared" si="7"/>
        <v>-124.05141963482447</v>
      </c>
      <c r="O24">
        <f t="shared" si="8"/>
        <v>-119.05141963482447</v>
      </c>
      <c r="P24">
        <f t="shared" si="9"/>
        <v>34.05141963482447</v>
      </c>
      <c r="Q24">
        <f t="shared" si="10"/>
        <v>54.05141963482447</v>
      </c>
    </row>
    <row r="25" spans="2:17" x14ac:dyDescent="0.25">
      <c r="B25" s="23">
        <v>16</v>
      </c>
      <c r="C25" s="3">
        <f t="shared" si="11"/>
        <v>1.51875</v>
      </c>
      <c r="D25" s="13">
        <f t="shared" si="0"/>
        <v>56.637645465678482</v>
      </c>
      <c r="E25" s="12">
        <f t="shared" si="1"/>
        <v>56.6</v>
      </c>
      <c r="F25" s="4">
        <f t="shared" si="2"/>
        <v>53.013645465678479</v>
      </c>
      <c r="G25" s="20">
        <f t="shared" si="3"/>
        <v>53</v>
      </c>
      <c r="H25" s="4">
        <f t="shared" si="12"/>
        <v>29.094501198680138</v>
      </c>
      <c r="I25" s="20">
        <f t="shared" si="4"/>
        <v>104.95357836412276</v>
      </c>
      <c r="J25" s="20">
        <f>VLOOKUP(G25,'FS antenna gain'!$A$2:$B$902,2)</f>
        <v>-8.0529487293554141</v>
      </c>
      <c r="K25" s="29">
        <f>VLOOKUP(E25,'vehicle radar antenna gain'!$A$3:$M$903,13)</f>
        <v>-25.671356190450702</v>
      </c>
      <c r="L25" s="20">
        <f t="shared" si="5"/>
        <v>-10.671356190450702</v>
      </c>
      <c r="M25" s="20">
        <f t="shared" si="6"/>
        <v>-5.6713561904507017</v>
      </c>
      <c r="N25">
        <f t="shared" si="7"/>
        <v>-123.67788328392888</v>
      </c>
      <c r="O25">
        <f t="shared" si="8"/>
        <v>-118.67788328392888</v>
      </c>
      <c r="P25">
        <f t="shared" si="9"/>
        <v>33.677883283928878</v>
      </c>
      <c r="Q25">
        <f t="shared" si="10"/>
        <v>53.677883283928878</v>
      </c>
    </row>
    <row r="26" spans="2:17" x14ac:dyDescent="0.25">
      <c r="B26" s="23">
        <v>17</v>
      </c>
      <c r="C26" s="3">
        <f t="shared" si="11"/>
        <v>1.4294117647058824</v>
      </c>
      <c r="D26" s="13">
        <f t="shared" si="0"/>
        <v>55.023807364440145</v>
      </c>
      <c r="E26" s="12">
        <f t="shared" si="1"/>
        <v>55</v>
      </c>
      <c r="F26" s="4">
        <f t="shared" si="2"/>
        <v>51.399807364440143</v>
      </c>
      <c r="G26" s="20">
        <f t="shared" si="3"/>
        <v>51.4</v>
      </c>
      <c r="H26" s="4">
        <f t="shared" si="12"/>
        <v>29.656196654325047</v>
      </c>
      <c r="I26" s="20">
        <f t="shared" si="4"/>
        <v>105.11966910265122</v>
      </c>
      <c r="J26" s="20">
        <f>VLOOKUP(G26,'FS antenna gain'!$A$2:$B$902,2)</f>
        <v>-7.720129964217584</v>
      </c>
      <c r="K26" s="29">
        <f>VLOOKUP(E26,'vehicle radar antenna gain'!$A$3:$M$903,13)</f>
        <v>-25.484550065040281</v>
      </c>
      <c r="L26" s="20">
        <f t="shared" si="5"/>
        <v>-10.484550065040281</v>
      </c>
      <c r="M26" s="20">
        <f t="shared" si="6"/>
        <v>-5.4845500650402812</v>
      </c>
      <c r="N26">
        <f t="shared" si="7"/>
        <v>-123.32434913190909</v>
      </c>
      <c r="O26">
        <f t="shared" si="8"/>
        <v>-118.32434913190909</v>
      </c>
      <c r="P26">
        <f t="shared" si="9"/>
        <v>33.324349131909088</v>
      </c>
      <c r="Q26">
        <f t="shared" si="10"/>
        <v>53.324349131909088</v>
      </c>
    </row>
    <row r="27" spans="2:17" x14ac:dyDescent="0.25">
      <c r="B27" s="23">
        <v>18</v>
      </c>
      <c r="C27" s="3">
        <f t="shared" si="11"/>
        <v>1.35</v>
      </c>
      <c r="D27" s="13">
        <f t="shared" si="0"/>
        <v>53.471144633014831</v>
      </c>
      <c r="E27" s="12">
        <f t="shared" si="1"/>
        <v>53.5</v>
      </c>
      <c r="F27" s="4">
        <f t="shared" si="2"/>
        <v>49.847144633014828</v>
      </c>
      <c r="G27" s="20">
        <f t="shared" si="3"/>
        <v>49.8</v>
      </c>
      <c r="H27" s="4">
        <f t="shared" si="12"/>
        <v>30.240535709540598</v>
      </c>
      <c r="I27" s="20">
        <f t="shared" si="4"/>
        <v>105.28914965273566</v>
      </c>
      <c r="J27" s="20">
        <f>VLOOKUP(G27,'FS antenna gain'!$A$2:$B$902,2)</f>
        <v>-7.3767855583286277</v>
      </c>
      <c r="K27" s="29">
        <f>VLOOKUP(E27,'vehicle radar antenna gain'!$A$3:$M$903,13)</f>
        <v>-25.304416452945048</v>
      </c>
      <c r="L27" s="20">
        <f t="shared" si="5"/>
        <v>-10.304416452945048</v>
      </c>
      <c r="M27" s="20">
        <f t="shared" si="6"/>
        <v>-5.3044164529450484</v>
      </c>
      <c r="N27">
        <f t="shared" si="7"/>
        <v>-122.97035166400934</v>
      </c>
      <c r="O27">
        <f t="shared" si="8"/>
        <v>-117.97035166400934</v>
      </c>
      <c r="P27">
        <f t="shared" si="9"/>
        <v>32.970351664009343</v>
      </c>
      <c r="Q27">
        <f t="shared" si="10"/>
        <v>52.970351664009343</v>
      </c>
    </row>
    <row r="28" spans="2:17" x14ac:dyDescent="0.25">
      <c r="B28" s="23">
        <v>19</v>
      </c>
      <c r="C28" s="3">
        <f t="shared" si="11"/>
        <v>1.2789473684210526</v>
      </c>
      <c r="D28" s="13">
        <f t="shared" si="0"/>
        <v>51.978396818045404</v>
      </c>
      <c r="E28" s="12">
        <f t="shared" si="1"/>
        <v>52</v>
      </c>
      <c r="F28" s="4">
        <f t="shared" si="2"/>
        <v>48.354396818045402</v>
      </c>
      <c r="G28" s="20">
        <f t="shared" si="3"/>
        <v>48.4</v>
      </c>
      <c r="H28" s="4">
        <f t="shared" si="12"/>
        <v>30.846231536445419</v>
      </c>
      <c r="I28" s="20">
        <f t="shared" si="4"/>
        <v>105.46140232754951</v>
      </c>
      <c r="J28" s="20">
        <f>VLOOKUP(G28,'FS antenna gain'!$A$2:$B$902,2)</f>
        <v>-7.0671860304460026</v>
      </c>
      <c r="K28" s="29">
        <f>VLOOKUP(E28,'vehicle radar antenna gain'!$A$3:$M$903,13)</f>
        <v>-25.119159877148611</v>
      </c>
      <c r="L28" s="20">
        <f t="shared" si="5"/>
        <v>-10.119159877148611</v>
      </c>
      <c r="M28" s="20">
        <f t="shared" si="6"/>
        <v>-5.1191598771486113</v>
      </c>
      <c r="N28">
        <f t="shared" si="7"/>
        <v>-122.64774823514412</v>
      </c>
      <c r="O28">
        <f t="shared" si="8"/>
        <v>-117.64774823514412</v>
      </c>
      <c r="P28">
        <f t="shared" si="9"/>
        <v>32.647748235144121</v>
      </c>
      <c r="Q28">
        <f t="shared" si="10"/>
        <v>52.647748235144121</v>
      </c>
    </row>
    <row r="29" spans="2:17" x14ac:dyDescent="0.25">
      <c r="B29" s="23">
        <v>20</v>
      </c>
      <c r="C29" s="3">
        <f t="shared" si="11"/>
        <v>1.2150000000000001</v>
      </c>
      <c r="D29" s="13">
        <f t="shared" si="0"/>
        <v>50.544073343958246</v>
      </c>
      <c r="E29" s="12">
        <f t="shared" si="1"/>
        <v>50.5</v>
      </c>
      <c r="F29" s="4">
        <f t="shared" si="2"/>
        <v>46.920073343958244</v>
      </c>
      <c r="G29" s="20">
        <f t="shared" si="3"/>
        <v>46.9</v>
      </c>
      <c r="H29" s="4">
        <f t="shared" si="12"/>
        <v>31.472051092993606</v>
      </c>
      <c r="I29" s="20">
        <f t="shared" si="4"/>
        <v>105.63586099723875</v>
      </c>
      <c r="J29" s="20">
        <f>VLOOKUP(G29,'FS antenna gain'!$A$2:$B$902,2)</f>
        <v>-6.7253730572127637</v>
      </c>
      <c r="K29" s="29">
        <f>VLOOKUP(E29,'vehicle radar antenna gain'!$A$3:$M$903,13)</f>
        <v>-24.928480394406549</v>
      </c>
      <c r="L29" s="20">
        <f t="shared" si="5"/>
        <v>-9.9284803944065487</v>
      </c>
      <c r="M29" s="20">
        <f t="shared" si="6"/>
        <v>-4.9284803944065487</v>
      </c>
      <c r="N29">
        <f t="shared" si="7"/>
        <v>-122.28971444885806</v>
      </c>
      <c r="O29">
        <f t="shared" si="8"/>
        <v>-117.28971444885806</v>
      </c>
      <c r="P29">
        <f t="shared" si="9"/>
        <v>32.289714448858064</v>
      </c>
      <c r="Q29">
        <f t="shared" si="10"/>
        <v>52.289714448858064</v>
      </c>
    </row>
    <row r="30" spans="2:17" x14ac:dyDescent="0.25">
      <c r="B30" s="23">
        <v>21</v>
      </c>
      <c r="C30" s="3">
        <f t="shared" si="11"/>
        <v>1.1571428571428573</v>
      </c>
      <c r="D30" s="13">
        <f t="shared" si="0"/>
        <v>49.166504885548683</v>
      </c>
      <c r="E30" s="12">
        <f t="shared" si="1"/>
        <v>49.2</v>
      </c>
      <c r="F30" s="4">
        <f t="shared" si="2"/>
        <v>45.542504885548681</v>
      </c>
      <c r="G30" s="20">
        <f t="shared" si="3"/>
        <v>45.5</v>
      </c>
      <c r="H30" s="4">
        <f t="shared" si="12"/>
        <v>32.116818024206573</v>
      </c>
      <c r="I30" s="20">
        <f t="shared" si="4"/>
        <v>105.81201026438961</v>
      </c>
      <c r="J30" s="20">
        <f>VLOOKUP(G30,'FS antenna gain'!$A$2:$B$902,2)</f>
        <v>-6.3963369057634978</v>
      </c>
      <c r="K30" s="29">
        <f>VLOOKUP(E30,'vehicle radar antenna gain'!$A$3:$M$903,13)</f>
        <v>-24.75858626413703</v>
      </c>
      <c r="L30" s="20">
        <f t="shared" si="5"/>
        <v>-9.7585862641370298</v>
      </c>
      <c r="M30" s="20">
        <f t="shared" si="6"/>
        <v>-4.7585862641370298</v>
      </c>
      <c r="N30">
        <f t="shared" si="7"/>
        <v>-121.96693343429013</v>
      </c>
      <c r="O30">
        <f t="shared" si="8"/>
        <v>-116.96693343429013</v>
      </c>
      <c r="P30">
        <f t="shared" si="9"/>
        <v>31.966933434290127</v>
      </c>
      <c r="Q30">
        <f t="shared" si="10"/>
        <v>51.966933434290127</v>
      </c>
    </row>
    <row r="31" spans="2:17" x14ac:dyDescent="0.25">
      <c r="B31" s="23">
        <v>22</v>
      </c>
      <c r="C31" s="3">
        <f t="shared" si="11"/>
        <v>1.1045454545454545</v>
      </c>
      <c r="D31" s="13">
        <f t="shared" si="0"/>
        <v>47.843888870132503</v>
      </c>
      <c r="E31" s="12">
        <f t="shared" si="1"/>
        <v>47.8</v>
      </c>
      <c r="F31" s="4">
        <f t="shared" si="2"/>
        <v>44.2198888701325</v>
      </c>
      <c r="G31" s="20">
        <f t="shared" si="3"/>
        <v>44.2</v>
      </c>
      <c r="H31" s="4">
        <f t="shared" si="12"/>
        <v>32.779414271765141</v>
      </c>
      <c r="I31" s="20">
        <f t="shared" si="4"/>
        <v>105.98938382450012</v>
      </c>
      <c r="J31" s="20">
        <f>VLOOKUP(G31,'FS antenna gain'!$A$2:$B$902,2)</f>
        <v>-6.0816087230629847</v>
      </c>
      <c r="K31" s="29">
        <f>VLOOKUP(E31,'vehicle radar antenna gain'!$A$3:$M$903,13)</f>
        <v>-24.570528171808409</v>
      </c>
      <c r="L31" s="20">
        <f t="shared" si="5"/>
        <v>-9.5705281718084088</v>
      </c>
      <c r="M31" s="20">
        <f t="shared" si="6"/>
        <v>-4.5705281718084088</v>
      </c>
      <c r="N31">
        <f t="shared" si="7"/>
        <v>-121.64152071937151</v>
      </c>
      <c r="O31">
        <f t="shared" si="8"/>
        <v>-116.64152071937151</v>
      </c>
      <c r="P31">
        <f t="shared" si="9"/>
        <v>31.641520719371513</v>
      </c>
      <c r="Q31">
        <f t="shared" si="10"/>
        <v>51.641520719371513</v>
      </c>
    </row>
    <row r="32" spans="2:17" x14ac:dyDescent="0.25">
      <c r="B32" s="23">
        <v>23</v>
      </c>
      <c r="C32" s="3">
        <f t="shared" si="11"/>
        <v>1.0565217391304349</v>
      </c>
      <c r="D32" s="13">
        <f t="shared" si="0"/>
        <v>46.57432911637126</v>
      </c>
      <c r="E32" s="12">
        <f t="shared" si="1"/>
        <v>46.6</v>
      </c>
      <c r="F32" s="4">
        <f t="shared" si="2"/>
        <v>42.950329116371257</v>
      </c>
      <c r="G32" s="20">
        <f t="shared" si="3"/>
        <v>43</v>
      </c>
      <c r="H32" s="4">
        <f t="shared" si="12"/>
        <v>33.45878061137315</v>
      </c>
      <c r="I32" s="20">
        <f t="shared" si="4"/>
        <v>106.1675622300651</v>
      </c>
      <c r="J32" s="20">
        <f>VLOOKUP(G32,'FS antenna gain'!$A$2:$B$902,2)</f>
        <v>-5.7827633788253507</v>
      </c>
      <c r="K32" s="29">
        <f>VLOOKUP(E32,'vehicle radar antenna gain'!$A$3:$M$903,13)</f>
        <v>-24.40489847297663</v>
      </c>
      <c r="L32" s="20">
        <f t="shared" si="5"/>
        <v>-9.4048984729766296</v>
      </c>
      <c r="M32" s="20">
        <f t="shared" si="6"/>
        <v>-4.4048984729766296</v>
      </c>
      <c r="N32">
        <f t="shared" si="7"/>
        <v>-121.35522408186708</v>
      </c>
      <c r="O32">
        <f t="shared" si="8"/>
        <v>-116.35522408186708</v>
      </c>
      <c r="P32">
        <f t="shared" si="9"/>
        <v>31.355224081867078</v>
      </c>
      <c r="Q32">
        <f t="shared" si="10"/>
        <v>51.355224081867078</v>
      </c>
    </row>
    <row r="33" spans="2:17" x14ac:dyDescent="0.25">
      <c r="B33" s="23">
        <v>24</v>
      </c>
      <c r="C33" s="3">
        <f t="shared" si="11"/>
        <v>1.0125</v>
      </c>
      <c r="D33" s="13">
        <f t="shared" si="0"/>
        <v>45.355869830621877</v>
      </c>
      <c r="E33" s="12">
        <f t="shared" si="1"/>
        <v>45.4</v>
      </c>
      <c r="F33" s="4">
        <f t="shared" si="2"/>
        <v>41.731869830621875</v>
      </c>
      <c r="G33" s="20">
        <f t="shared" si="3"/>
        <v>41.7</v>
      </c>
      <c r="H33" s="4">
        <f t="shared" si="12"/>
        <v>34.153916320094247</v>
      </c>
      <c r="I33" s="20">
        <f t="shared" si="4"/>
        <v>106.34617024527765</v>
      </c>
      <c r="J33" s="20">
        <f>VLOOKUP(G33,'FS antenna gain'!$A$2:$B$902,2)</f>
        <v>-5.4494533636796234</v>
      </c>
      <c r="K33" s="29">
        <f>VLOOKUP(E33,'vehicle radar antenna gain'!$A$3:$M$903,13)</f>
        <v>-24.234947515483181</v>
      </c>
      <c r="L33" s="20">
        <f t="shared" si="5"/>
        <v>-9.2349475154831815</v>
      </c>
      <c r="M33" s="20">
        <f t="shared" si="6"/>
        <v>-4.2349475154831815</v>
      </c>
      <c r="N33">
        <f t="shared" si="7"/>
        <v>-121.03057112444046</v>
      </c>
      <c r="O33">
        <f t="shared" si="8"/>
        <v>-116.03057112444046</v>
      </c>
      <c r="P33">
        <f t="shared" si="9"/>
        <v>31.030571124440456</v>
      </c>
      <c r="Q33">
        <f t="shared" si="10"/>
        <v>51.030571124440456</v>
      </c>
    </row>
    <row r="34" spans="2:17" x14ac:dyDescent="0.25">
      <c r="B34" s="23">
        <v>25</v>
      </c>
      <c r="C34" s="3">
        <f t="shared" si="11"/>
        <v>0.97199999999999998</v>
      </c>
      <c r="D34" s="13">
        <f t="shared" si="0"/>
        <v>44.186524326187111</v>
      </c>
      <c r="E34" s="12">
        <f t="shared" si="1"/>
        <v>44.2</v>
      </c>
      <c r="F34" s="4">
        <f t="shared" si="2"/>
        <v>40.562524326187109</v>
      </c>
      <c r="G34" s="20">
        <f t="shared" si="3"/>
        <v>40.6</v>
      </c>
      <c r="H34" s="4">
        <f t="shared" si="12"/>
        <v>34.863878154904107</v>
      </c>
      <c r="I34" s="20">
        <f t="shared" si="4"/>
        <v>106.5248739466478</v>
      </c>
      <c r="J34" s="20">
        <f>VLOOKUP(G34,'FS antenna gain'!$A$2:$B$902,2)</f>
        <v>-5.1592028287655367</v>
      </c>
      <c r="K34" s="29">
        <f>VLOOKUP(E34,'vehicle radar antenna gain'!$A$3:$M$903,13)</f>
        <v>-24.060443762862999</v>
      </c>
      <c r="L34" s="20">
        <f t="shared" si="5"/>
        <v>-9.0604437628629988</v>
      </c>
      <c r="M34" s="20">
        <f t="shared" si="6"/>
        <v>-4.0604437628629988</v>
      </c>
      <c r="N34">
        <f t="shared" si="7"/>
        <v>-120.74452053827633</v>
      </c>
      <c r="O34">
        <f t="shared" si="8"/>
        <v>-115.74452053827633</v>
      </c>
      <c r="P34">
        <f t="shared" si="9"/>
        <v>30.744520538276333</v>
      </c>
      <c r="Q34">
        <f t="shared" si="10"/>
        <v>50.744520538276333</v>
      </c>
    </row>
    <row r="35" spans="2:17" x14ac:dyDescent="0.25">
      <c r="B35" s="23">
        <v>26</v>
      </c>
      <c r="C35" s="3">
        <f t="shared" si="11"/>
        <v>0.93461538461538463</v>
      </c>
      <c r="D35" s="13">
        <f t="shared" si="0"/>
        <v>43.064298918834709</v>
      </c>
      <c r="E35" s="12">
        <f t="shared" si="1"/>
        <v>43.1</v>
      </c>
      <c r="F35" s="4">
        <f t="shared" si="2"/>
        <v>39.440298918834706</v>
      </c>
      <c r="G35" s="20">
        <f t="shared" si="3"/>
        <v>39.4</v>
      </c>
      <c r="H35" s="4">
        <f t="shared" si="12"/>
        <v>35.587778801155885</v>
      </c>
      <c r="I35" s="20">
        <f t="shared" si="4"/>
        <v>106.70337769491132</v>
      </c>
      <c r="J35" s="20">
        <f>VLOOKUP(G35,'FS antenna gain'!$A$2:$B$902,2)</f>
        <v>-4.8058657487213594</v>
      </c>
      <c r="K35" s="29">
        <f>VLOOKUP(E35,'vehicle radar antenna gain'!$A$3:$M$903,13)</f>
        <v>-23.896268775037601</v>
      </c>
      <c r="L35" s="20">
        <f t="shared" si="5"/>
        <v>-8.8962687750376013</v>
      </c>
      <c r="M35" s="20">
        <f t="shared" si="6"/>
        <v>-3.8962687750376013</v>
      </c>
      <c r="N35">
        <f t="shared" si="7"/>
        <v>-120.40551221867028</v>
      </c>
      <c r="O35">
        <f t="shared" si="8"/>
        <v>-115.40551221867028</v>
      </c>
      <c r="P35">
        <f t="shared" si="9"/>
        <v>30.405512218670282</v>
      </c>
      <c r="Q35">
        <f t="shared" si="10"/>
        <v>50.405512218670282</v>
      </c>
    </row>
    <row r="36" spans="2:17" x14ac:dyDescent="0.25">
      <c r="B36" s="23">
        <v>27</v>
      </c>
      <c r="C36" s="3">
        <f t="shared" si="11"/>
        <v>0.9</v>
      </c>
      <c r="D36" s="13">
        <f t="shared" si="0"/>
        <v>41.987212495816657</v>
      </c>
      <c r="E36" s="12">
        <f t="shared" si="1"/>
        <v>42</v>
      </c>
      <c r="F36" s="4">
        <f t="shared" si="2"/>
        <v>38.363212495816654</v>
      </c>
      <c r="G36" s="20">
        <f t="shared" si="3"/>
        <v>38.4</v>
      </c>
      <c r="H36" s="4">
        <f t="shared" si="12"/>
        <v>36.324784927099017</v>
      </c>
      <c r="I36" s="20">
        <f t="shared" si="4"/>
        <v>106.88142107657106</v>
      </c>
      <c r="J36" s="20">
        <f>VLOOKUP(G36,'FS antenna gain'!$A$2:$B$902,2)</f>
        <v>-4.52602133855126</v>
      </c>
      <c r="K36" s="29">
        <f>VLOOKUP(E36,'vehicle radar antenna gain'!$A$3:$M$903,13)</f>
        <v>-23.727849078595131</v>
      </c>
      <c r="L36" s="20">
        <f t="shared" si="5"/>
        <v>-8.7278490785951313</v>
      </c>
      <c r="M36" s="20">
        <f t="shared" si="6"/>
        <v>-3.7278490785951313</v>
      </c>
      <c r="N36">
        <f t="shared" si="7"/>
        <v>-120.13529149371745</v>
      </c>
      <c r="O36">
        <f t="shared" si="8"/>
        <v>-115.13529149371745</v>
      </c>
      <c r="P36">
        <f t="shared" si="9"/>
        <v>30.135291493717446</v>
      </c>
      <c r="Q36">
        <f t="shared" si="10"/>
        <v>50.135291493717446</v>
      </c>
    </row>
    <row r="37" spans="2:17" x14ac:dyDescent="0.25">
      <c r="B37" s="23">
        <v>28</v>
      </c>
      <c r="C37" s="3">
        <f t="shared" si="11"/>
        <v>0.86785714285714288</v>
      </c>
      <c r="D37" s="13">
        <f t="shared" si="0"/>
        <v>40.953312266564353</v>
      </c>
      <c r="E37" s="12">
        <f t="shared" si="1"/>
        <v>41</v>
      </c>
      <c r="F37" s="4">
        <f t="shared" si="2"/>
        <v>37.329312266564351</v>
      </c>
      <c r="G37" s="20">
        <f t="shared" si="3"/>
        <v>37.299999999999997</v>
      </c>
      <c r="H37" s="4">
        <f t="shared" si="12"/>
        <v>37.074114959092412</v>
      </c>
      <c r="I37" s="20">
        <f t="shared" si="4"/>
        <v>107.05877588983651</v>
      </c>
      <c r="J37" s="20">
        <f>VLOOKUP(G37,'FS antenna gain'!$A$2:$B$902,2)</f>
        <v>-4.2096254863831248</v>
      </c>
      <c r="K37" s="29">
        <f>VLOOKUP(E37,'vehicle radar antenna gain'!$A$3:$M$903,13)</f>
        <v>-23.570867573422657</v>
      </c>
      <c r="L37" s="20">
        <f t="shared" si="5"/>
        <v>-8.5708675734226567</v>
      </c>
      <c r="M37" s="20">
        <f t="shared" si="6"/>
        <v>-3.5708675734226567</v>
      </c>
      <c r="N37">
        <f t="shared" si="7"/>
        <v>-119.8392689496423</v>
      </c>
      <c r="O37">
        <f t="shared" si="8"/>
        <v>-114.8392689496423</v>
      </c>
      <c r="P37">
        <f t="shared" si="9"/>
        <v>29.839268949642303</v>
      </c>
      <c r="Q37">
        <f t="shared" si="10"/>
        <v>49.839268949642303</v>
      </c>
    </row>
    <row r="38" spans="2:17" x14ac:dyDescent="0.25">
      <c r="B38" s="23">
        <v>29</v>
      </c>
      <c r="C38" s="3">
        <f t="shared" si="11"/>
        <v>0.83793103448275863</v>
      </c>
      <c r="D38" s="13">
        <f t="shared" si="0"/>
        <v>39.960686190833243</v>
      </c>
      <c r="E38" s="12">
        <f t="shared" si="1"/>
        <v>40</v>
      </c>
      <c r="F38" s="4">
        <f t="shared" si="2"/>
        <v>36.336686190833241</v>
      </c>
      <c r="G38" s="20">
        <f t="shared" si="3"/>
        <v>36.299999999999997</v>
      </c>
      <c r="H38" s="4">
        <f t="shared" si="12"/>
        <v>37.835036672375516</v>
      </c>
      <c r="I38" s="20">
        <f t="shared" si="4"/>
        <v>107.2352432297497</v>
      </c>
      <c r="J38" s="20">
        <f>VLOOKUP(G38,'FS antenna gain'!$A$2:$B$902,2)</f>
        <v>-3.9137662526648285</v>
      </c>
      <c r="K38" s="29">
        <f>VLOOKUP(E38,'vehicle radar antenna gain'!$A$3:$M$903,13)</f>
        <v>-23.410009592546061</v>
      </c>
      <c r="L38" s="20">
        <f t="shared" si="5"/>
        <v>-8.4100095925460607</v>
      </c>
      <c r="M38" s="20">
        <f t="shared" si="6"/>
        <v>-3.4100095925460607</v>
      </c>
      <c r="N38">
        <f t="shared" si="7"/>
        <v>-119.55901907496059</v>
      </c>
      <c r="O38">
        <f t="shared" si="8"/>
        <v>-114.55901907496059</v>
      </c>
      <c r="P38">
        <f t="shared" si="9"/>
        <v>29.559019074960588</v>
      </c>
      <c r="Q38">
        <f t="shared" si="10"/>
        <v>49.559019074960588</v>
      </c>
    </row>
    <row r="39" spans="2:17" x14ac:dyDescent="0.25">
      <c r="B39" s="23">
        <v>30</v>
      </c>
      <c r="C39" s="3">
        <f t="shared" si="11"/>
        <v>0.81</v>
      </c>
      <c r="D39" s="13">
        <f t="shared" si="0"/>
        <v>39.007472552121044</v>
      </c>
      <c r="E39" s="12">
        <f t="shared" si="1"/>
        <v>39</v>
      </c>
      <c r="F39" s="4">
        <f t="shared" si="2"/>
        <v>35.383472552121042</v>
      </c>
      <c r="G39" s="20">
        <f t="shared" si="3"/>
        <v>35.4</v>
      </c>
      <c r="H39" s="4">
        <f t="shared" si="12"/>
        <v>38.606864674562736</v>
      </c>
      <c r="I39" s="20">
        <f t="shared" si="4"/>
        <v>107.41065071078523</v>
      </c>
      <c r="J39" s="20">
        <f>VLOOKUP(G39,'FS antenna gain'!$A$2:$B$902,2)</f>
        <v>-3.6711335399803815</v>
      </c>
      <c r="K39" s="29">
        <f>VLOOKUP(E39,'vehicle radar antenna gain'!$A$3:$M$903,13)</f>
        <v>-23.245078828024113</v>
      </c>
      <c r="L39" s="20">
        <f t="shared" si="5"/>
        <v>-8.2450788280241127</v>
      </c>
      <c r="M39" s="20">
        <f t="shared" si="6"/>
        <v>-3.2450788280241127</v>
      </c>
      <c r="N39">
        <f t="shared" si="7"/>
        <v>-119.32686307878973</v>
      </c>
      <c r="O39">
        <f t="shared" si="8"/>
        <v>-114.32686307878973</v>
      </c>
      <c r="P39">
        <f t="shared" si="9"/>
        <v>29.326863078789728</v>
      </c>
      <c r="Q39">
        <f t="shared" si="10"/>
        <v>49.326863078789728</v>
      </c>
    </row>
    <row r="40" spans="2:17" x14ac:dyDescent="0.25">
      <c r="B40" s="23">
        <v>31</v>
      </c>
      <c r="C40" s="3">
        <f t="shared" si="11"/>
        <v>0.78387096774193554</v>
      </c>
      <c r="D40" s="13">
        <f t="shared" si="0"/>
        <v>38.091867106792535</v>
      </c>
      <c r="E40" s="12">
        <f t="shared" si="1"/>
        <v>38.1</v>
      </c>
      <c r="F40" s="4">
        <f t="shared" si="2"/>
        <v>34.467867106792532</v>
      </c>
      <c r="G40" s="20">
        <f t="shared" si="3"/>
        <v>34.5</v>
      </c>
      <c r="H40" s="4">
        <f t="shared" si="12"/>
        <v>39.388957843537824</v>
      </c>
      <c r="I40" s="20">
        <f t="shared" si="4"/>
        <v>107.58484985190123</v>
      </c>
      <c r="J40" s="20">
        <f>VLOOKUP(G40,'FS antenna gain'!$A$2:$B$902,2)</f>
        <v>-3.3915293661675321</v>
      </c>
      <c r="K40" s="29">
        <f>VLOOKUP(E40,'vehicle radar antenna gain'!$A$3:$M$903,13)</f>
        <v>-23.092984357760912</v>
      </c>
      <c r="L40" s="20">
        <f t="shared" si="5"/>
        <v>-8.092984357760912</v>
      </c>
      <c r="M40" s="20">
        <f t="shared" si="6"/>
        <v>-3.092984357760912</v>
      </c>
      <c r="N40">
        <f t="shared" si="7"/>
        <v>-119.06936357582967</v>
      </c>
      <c r="O40">
        <f t="shared" si="8"/>
        <v>-114.06936357582967</v>
      </c>
      <c r="P40">
        <f t="shared" si="9"/>
        <v>29.069363575829669</v>
      </c>
      <c r="Q40">
        <f t="shared" si="10"/>
        <v>49.069363575829669</v>
      </c>
    </row>
    <row r="41" spans="2:17" x14ac:dyDescent="0.25">
      <c r="B41" s="23">
        <v>32</v>
      </c>
      <c r="C41" s="3">
        <f t="shared" si="11"/>
        <v>0.75937500000000002</v>
      </c>
      <c r="D41" s="13">
        <f t="shared" si="0"/>
        <v>37.212128197111753</v>
      </c>
      <c r="E41" s="12">
        <f t="shared" si="1"/>
        <v>37.200000000000003</v>
      </c>
      <c r="F41" s="4">
        <f t="shared" si="2"/>
        <v>33.58812819711175</v>
      </c>
      <c r="G41" s="20">
        <f t="shared" si="3"/>
        <v>33.6</v>
      </c>
      <c r="H41" s="4">
        <f t="shared" si="12"/>
        <v>40.180716768121499</v>
      </c>
      <c r="I41" s="20">
        <f t="shared" si="4"/>
        <v>107.75771363852073</v>
      </c>
      <c r="J41" s="20">
        <f>VLOOKUP(G41,'FS antenna gain'!$A$2:$B$902,2)</f>
        <v>-3.1045339240817853</v>
      </c>
      <c r="K41" s="29">
        <f>VLOOKUP(E41,'vehicle radar antenna gain'!$A$3:$M$903,13)</f>
        <v>-22.937253820855087</v>
      </c>
      <c r="L41" s="20">
        <f t="shared" si="5"/>
        <v>-7.9372538208550871</v>
      </c>
      <c r="M41" s="20">
        <f t="shared" si="6"/>
        <v>-2.9372538208550871</v>
      </c>
      <c r="N41">
        <f t="shared" si="7"/>
        <v>-118.7995013834576</v>
      </c>
      <c r="O41">
        <f t="shared" si="8"/>
        <v>-113.7995013834576</v>
      </c>
      <c r="P41">
        <f>-(N41-$I$4)</f>
        <v>28.799501383457596</v>
      </c>
      <c r="Q41">
        <f t="shared" si="10"/>
        <v>48.799501383457596</v>
      </c>
    </row>
    <row r="42" spans="2:17" x14ac:dyDescent="0.25">
      <c r="B42" s="23">
        <v>33</v>
      </c>
      <c r="C42" s="3">
        <f t="shared" si="11"/>
        <v>0.73636363636363633</v>
      </c>
      <c r="D42" s="13">
        <f t="shared" si="0"/>
        <v>36.36658017263624</v>
      </c>
      <c r="E42" s="12">
        <f t="shared" si="1"/>
        <v>36.4</v>
      </c>
      <c r="F42" s="4">
        <f t="shared" si="2"/>
        <v>32.742580172636238</v>
      </c>
      <c r="G42" s="20">
        <f t="shared" si="3"/>
        <v>32.700000000000003</v>
      </c>
      <c r="H42" s="4">
        <f t="shared" si="12"/>
        <v>40.981581228644657</v>
      </c>
      <c r="I42" s="20">
        <f t="shared" si="4"/>
        <v>107.92913426784131</v>
      </c>
      <c r="J42" s="20">
        <f>VLOOKUP(G42,'FS antenna gain'!$A$2:$B$902,2)</f>
        <v>-2.8097458058428373</v>
      </c>
      <c r="K42" s="29">
        <f>VLOOKUP(E42,'vehicle radar antenna gain'!$A$3:$M$903,13)</f>
        <v>-22.795630477362465</v>
      </c>
      <c r="L42" s="20">
        <f t="shared" si="5"/>
        <v>-7.7956304773624652</v>
      </c>
      <c r="M42" s="20">
        <f t="shared" si="6"/>
        <v>-2.7956304773624652</v>
      </c>
      <c r="N42">
        <f t="shared" si="7"/>
        <v>-118.53451055104661</v>
      </c>
      <c r="O42">
        <f t="shared" si="8"/>
        <v>-113.53451055104661</v>
      </c>
      <c r="P42">
        <f t="shared" si="9"/>
        <v>28.534510551046608</v>
      </c>
      <c r="Q42">
        <f t="shared" si="10"/>
        <v>48.534510551046608</v>
      </c>
    </row>
    <row r="43" spans="2:17" x14ac:dyDescent="0.25">
      <c r="B43" s="23">
        <v>34</v>
      </c>
      <c r="C43" s="3">
        <f t="shared" si="11"/>
        <v>0.71470588235294119</v>
      </c>
      <c r="D43" s="13">
        <f t="shared" si="0"/>
        <v>35.553615421469601</v>
      </c>
      <c r="E43" s="12">
        <f t="shared" si="1"/>
        <v>35.6</v>
      </c>
      <c r="F43" s="4">
        <f t="shared" si="2"/>
        <v>31.929615421469602</v>
      </c>
      <c r="G43" s="20">
        <f t="shared" si="3"/>
        <v>31.9</v>
      </c>
      <c r="H43" s="4">
        <f t="shared" si="12"/>
        <v>41.791027745199088</v>
      </c>
      <c r="I43" s="20">
        <f t="shared" si="4"/>
        <v>108.09902107780428</v>
      </c>
      <c r="J43" s="20">
        <f>VLOOKUP(G43,'FS antenna gain'!$A$2:$B$902,2)</f>
        <v>-2.5067299889465033</v>
      </c>
      <c r="K43" s="29">
        <f>VLOOKUP(E43,'vehicle radar antenna gain'!$A$3:$M$903,13)</f>
        <v>-22.65085969221975</v>
      </c>
      <c r="L43" s="20">
        <f t="shared" si="5"/>
        <v>-7.6508596922197505</v>
      </c>
      <c r="M43" s="20">
        <f t="shared" si="6"/>
        <v>-2.6508596922197505</v>
      </c>
      <c r="N43">
        <f t="shared" si="7"/>
        <v>-118.25661075897054</v>
      </c>
      <c r="O43">
        <f t="shared" si="8"/>
        <v>-113.25661075897054</v>
      </c>
      <c r="P43">
        <f t="shared" si="9"/>
        <v>28.256610758970538</v>
      </c>
      <c r="Q43">
        <f t="shared" si="10"/>
        <v>48.256610758970538</v>
      </c>
    </row>
    <row r="44" spans="2:17" x14ac:dyDescent="0.25">
      <c r="B44" s="23">
        <v>35</v>
      </c>
      <c r="C44" s="3">
        <f t="shared" si="11"/>
        <v>0.69428571428571428</v>
      </c>
      <c r="D44" s="13">
        <f t="shared" si="0"/>
        <v>34.771695272195842</v>
      </c>
      <c r="E44" s="12">
        <f t="shared" si="1"/>
        <v>34.799999999999997</v>
      </c>
      <c r="F44" s="4">
        <f t="shared" si="2"/>
        <v>31.147695272195843</v>
      </c>
      <c r="G44" s="20">
        <f t="shared" si="3"/>
        <v>31.1</v>
      </c>
      <c r="H44" s="4">
        <f t="shared" si="12"/>
        <v>42.608567213648477</v>
      </c>
      <c r="I44" s="20">
        <f t="shared" si="4"/>
        <v>108.26729865564201</v>
      </c>
      <c r="J44" s="20">
        <f>VLOOKUP(G44,'FS antenna gain'!$A$2:$B$902,2)</f>
        <v>-2.2650617150066239</v>
      </c>
      <c r="K44" s="29">
        <f>VLOOKUP(E44,'vehicle radar antenna gain'!$A$3:$M$903,13)</f>
        <v>-22.484051844489731</v>
      </c>
      <c r="L44" s="20">
        <f t="shared" si="5"/>
        <v>-7.4840518444897306</v>
      </c>
      <c r="M44" s="20">
        <f t="shared" si="6"/>
        <v>-2.4840518444897306</v>
      </c>
      <c r="N44">
        <f t="shared" si="7"/>
        <v>-118.01641221513836</v>
      </c>
      <c r="O44">
        <f t="shared" si="8"/>
        <v>-113.01641221513836</v>
      </c>
      <c r="P44">
        <f t="shared" si="9"/>
        <v>28.016412215138359</v>
      </c>
      <c r="Q44">
        <f t="shared" si="10"/>
        <v>48.016412215138359</v>
      </c>
    </row>
    <row r="45" spans="2:17" x14ac:dyDescent="0.25">
      <c r="B45" s="23">
        <v>36</v>
      </c>
      <c r="C45" s="3">
        <f t="shared" si="11"/>
        <v>0.67500000000000004</v>
      </c>
      <c r="D45" s="13">
        <f t="shared" si="0"/>
        <v>34.019349989826459</v>
      </c>
      <c r="E45" s="12">
        <f t="shared" si="1"/>
        <v>34</v>
      </c>
      <c r="F45" s="4">
        <f t="shared" si="2"/>
        <v>30.39534998982646</v>
      </c>
      <c r="G45" s="20">
        <f t="shared" si="3"/>
        <v>30.4</v>
      </c>
      <c r="H45" s="4">
        <f t="shared" si="12"/>
        <v>43.433742643249154</v>
      </c>
      <c r="I45" s="20">
        <f t="shared" si="4"/>
        <v>108.43390511883277</v>
      </c>
      <c r="J45" s="20">
        <f>VLOOKUP(G45,'FS antenna gain'!$A$2:$B$902,2)</f>
        <v>-1.9821177018933085</v>
      </c>
      <c r="K45" s="29">
        <f>VLOOKUP(E45,'vehicle radar antenna gain'!$A$3:$M$903,13)</f>
        <v>-22.351293478260452</v>
      </c>
      <c r="L45" s="20">
        <f t="shared" si="5"/>
        <v>-7.3512934782604518</v>
      </c>
      <c r="M45" s="20">
        <f t="shared" si="6"/>
        <v>-2.3512934782604518</v>
      </c>
      <c r="N45">
        <f t="shared" si="7"/>
        <v>-117.76731629898654</v>
      </c>
      <c r="O45">
        <f t="shared" si="8"/>
        <v>-112.76731629898654</v>
      </c>
      <c r="P45">
        <f t="shared" si="9"/>
        <v>27.767316298986543</v>
      </c>
      <c r="Q45">
        <f t="shared" si="10"/>
        <v>47.767316298986543</v>
      </c>
    </row>
    <row r="46" spans="2:17" x14ac:dyDescent="0.25">
      <c r="B46" s="23">
        <v>37</v>
      </c>
      <c r="C46" s="3">
        <f t="shared" si="11"/>
        <v>0.65675675675675682</v>
      </c>
      <c r="D46" s="13">
        <f t="shared" si="0"/>
        <v>33.295178055230245</v>
      </c>
      <c r="E46" s="12">
        <f t="shared" si="1"/>
        <v>33.299999999999997</v>
      </c>
      <c r="F46" s="4">
        <f t="shared" si="2"/>
        <v>29.671178055230246</v>
      </c>
      <c r="G46" s="20">
        <f t="shared" si="3"/>
        <v>29.7</v>
      </c>
      <c r="H46" s="4">
        <f t="shared" si="12"/>
        <v>44.266127004742579</v>
      </c>
      <c r="I46" s="20">
        <f t="shared" si="4"/>
        <v>108.59879055924841</v>
      </c>
      <c r="J46" s="20">
        <f>VLOOKUP(G46,'FS antenna gain'!$A$2:$B$902,2)</f>
        <v>-1.7283447658091475</v>
      </c>
      <c r="K46" s="29">
        <f>VLOOKUP(E46,'vehicle radar antenna gain'!$A$3:$M$903,13)</f>
        <v>-22.196180978187169</v>
      </c>
      <c r="L46" s="20">
        <f t="shared" si="5"/>
        <v>-7.1961809781871686</v>
      </c>
      <c r="M46" s="20">
        <f t="shared" si="6"/>
        <v>-2.1961809781871686</v>
      </c>
      <c r="N46">
        <f t="shared" si="7"/>
        <v>-117.52331630324474</v>
      </c>
      <c r="O46">
        <f t="shared" si="8"/>
        <v>-112.52331630324474</v>
      </c>
      <c r="P46">
        <f t="shared" si="9"/>
        <v>27.523316303244741</v>
      </c>
      <c r="Q46">
        <f t="shared" si="10"/>
        <v>47.523316303244741</v>
      </c>
    </row>
    <row r="47" spans="2:17" x14ac:dyDescent="0.25">
      <c r="B47" s="23">
        <v>38</v>
      </c>
      <c r="C47" s="3">
        <f t="shared" si="11"/>
        <v>0.63947368421052631</v>
      </c>
      <c r="D47" s="13">
        <f t="shared" si="0"/>
        <v>32.597844887427804</v>
      </c>
      <c r="E47" s="12">
        <f t="shared" si="1"/>
        <v>32.6</v>
      </c>
      <c r="F47" s="4">
        <f t="shared" si="2"/>
        <v>28.973844887427806</v>
      </c>
      <c r="G47" s="20">
        <f t="shared" si="3"/>
        <v>29</v>
      </c>
      <c r="H47" s="4">
        <f t="shared" si="12"/>
        <v>45.105321193845853</v>
      </c>
      <c r="I47" s="20">
        <f t="shared" si="4"/>
        <v>108.76191564004301</v>
      </c>
      <c r="J47" s="20">
        <f>VLOOKUP(G47,'FS antenna gain'!$A$2:$B$902,2)</f>
        <v>-1.5060019368095894</v>
      </c>
      <c r="K47" s="29">
        <f>VLOOKUP(E47,'vehicle radar antenna gain'!$A$3:$M$903,13)</f>
        <v>-22.077373723645707</v>
      </c>
      <c r="L47" s="20">
        <f t="shared" si="5"/>
        <v>-7.0773737236457066</v>
      </c>
      <c r="M47" s="20">
        <f t="shared" si="6"/>
        <v>-2.0773737236457066</v>
      </c>
      <c r="N47">
        <f t="shared" si="7"/>
        <v>-117.3452913004983</v>
      </c>
      <c r="O47">
        <f t="shared" si="8"/>
        <v>-112.3452913004983</v>
      </c>
      <c r="P47">
        <f t="shared" si="9"/>
        <v>27.345291300498303</v>
      </c>
      <c r="Q47">
        <f t="shared" si="10"/>
        <v>47.345291300498303</v>
      </c>
    </row>
    <row r="48" spans="2:17" x14ac:dyDescent="0.25">
      <c r="B48" s="23">
        <v>39</v>
      </c>
      <c r="C48" s="3">
        <f t="shared" si="11"/>
        <v>0.62307692307692308</v>
      </c>
      <c r="D48" s="13">
        <f t="shared" si="0"/>
        <v>31.926081141749631</v>
      </c>
      <c r="E48" s="12">
        <f t="shared" si="1"/>
        <v>31.9</v>
      </c>
      <c r="F48" s="4">
        <f t="shared" si="2"/>
        <v>28.302081141749632</v>
      </c>
      <c r="G48" s="20">
        <f t="shared" si="3"/>
        <v>28.3</v>
      </c>
      <c r="H48" s="4">
        <f t="shared" si="12"/>
        <v>45.950952112007428</v>
      </c>
      <c r="I48" s="20">
        <f t="shared" si="4"/>
        <v>108.92325033420502</v>
      </c>
      <c r="J48" s="20">
        <f>VLOOKUP(G48,'FS antenna gain'!$A$2:$B$902,2)</f>
        <v>-1.2407128774429381</v>
      </c>
      <c r="K48" s="29">
        <f>VLOOKUP(E48,'vehicle radar antenna gain'!$A$3:$M$903,13)</f>
        <v>-21.915516522393109</v>
      </c>
      <c r="L48" s="20">
        <f t="shared" si="5"/>
        <v>-6.9155165223931085</v>
      </c>
      <c r="M48" s="20">
        <f t="shared" si="6"/>
        <v>-1.9155165223931085</v>
      </c>
      <c r="N48">
        <f t="shared" si="7"/>
        <v>-117.07947973404106</v>
      </c>
      <c r="O48">
        <f t="shared" si="8"/>
        <v>-112.07947973404106</v>
      </c>
      <c r="P48">
        <f t="shared" si="9"/>
        <v>27.079479734041058</v>
      </c>
      <c r="Q48">
        <f t="shared" si="10"/>
        <v>47.079479734041058</v>
      </c>
    </row>
    <row r="49" spans="2:17" x14ac:dyDescent="0.25">
      <c r="B49" s="23">
        <v>40</v>
      </c>
      <c r="C49" s="3">
        <f t="shared" si="11"/>
        <v>0.60750000000000004</v>
      </c>
      <c r="D49" s="13">
        <f t="shared" si="0"/>
        <v>31.278680693976405</v>
      </c>
      <c r="E49" s="12">
        <f t="shared" si="1"/>
        <v>31.3</v>
      </c>
      <c r="F49" s="4">
        <f t="shared" si="2"/>
        <v>27.654680693976406</v>
      </c>
      <c r="G49" s="20">
        <f t="shared" si="3"/>
        <v>27.7</v>
      </c>
      <c r="H49" s="4">
        <f t="shared" si="12"/>
        <v>46.802670863958177</v>
      </c>
      <c r="I49" s="20">
        <f t="shared" si="4"/>
        <v>109.08277279352444</v>
      </c>
      <c r="J49" s="20">
        <f>VLOOKUP(G49,'FS antenna gain'!$A$2:$B$902,2)</f>
        <v>-0.9687790409661261</v>
      </c>
      <c r="K49" s="29">
        <f>VLOOKUP(E49,'vehicle radar antenna gain'!$A$3:$M$903,13)</f>
        <v>-21.812274785823352</v>
      </c>
      <c r="L49" s="20">
        <f t="shared" si="5"/>
        <v>-6.8122747858233517</v>
      </c>
      <c r="M49" s="20">
        <f t="shared" si="6"/>
        <v>-1.8122747858233517</v>
      </c>
      <c r="N49">
        <f t="shared" si="7"/>
        <v>-116.86382662031392</v>
      </c>
      <c r="O49">
        <f t="shared" si="8"/>
        <v>-111.86382662031392</v>
      </c>
      <c r="P49">
        <f t="shared" si="9"/>
        <v>26.863826620313915</v>
      </c>
      <c r="Q49">
        <f t="shared" si="10"/>
        <v>46.863826620313915</v>
      </c>
    </row>
    <row r="50" spans="2:17" x14ac:dyDescent="0.25">
      <c r="B50" s="23">
        <v>41</v>
      </c>
      <c r="C50" s="3">
        <f t="shared" si="11"/>
        <v>0.59268292682926826</v>
      </c>
      <c r="D50" s="13">
        <f t="shared" si="0"/>
        <v>30.654498400924219</v>
      </c>
      <c r="E50" s="12">
        <f t="shared" si="1"/>
        <v>30.7</v>
      </c>
      <c r="F50" s="4">
        <f t="shared" si="2"/>
        <v>27.03049840092422</v>
      </c>
      <c r="G50" s="20">
        <f t="shared" si="3"/>
        <v>27</v>
      </c>
      <c r="H50" s="4">
        <f t="shared" si="12"/>
        <v>47.660151069840303</v>
      </c>
      <c r="I50" s="20">
        <f t="shared" si="4"/>
        <v>109.2404683368822</v>
      </c>
      <c r="J50" s="20">
        <f>VLOOKUP(G50,'FS antenna gain'!$A$2:$B$902,2)</f>
        <v>-0.73014609331036695</v>
      </c>
      <c r="K50" s="29">
        <f>VLOOKUP(E50,'vehicle radar antenna gain'!$A$3:$M$903,13)</f>
        <v>-21.664931119850319</v>
      </c>
      <c r="L50" s="20">
        <f t="shared" si="5"/>
        <v>-6.6649311198503192</v>
      </c>
      <c r="M50" s="20">
        <f t="shared" si="6"/>
        <v>-1.6649311198503192</v>
      </c>
      <c r="N50">
        <f t="shared" si="7"/>
        <v>-116.63554555004289</v>
      </c>
      <c r="O50">
        <f t="shared" si="8"/>
        <v>-111.63554555004289</v>
      </c>
      <c r="P50">
        <f t="shared" si="9"/>
        <v>26.635545550042892</v>
      </c>
      <c r="Q50">
        <f t="shared" si="10"/>
        <v>46.635545550042892</v>
      </c>
    </row>
    <row r="51" spans="2:17" x14ac:dyDescent="0.25">
      <c r="B51" s="23">
        <v>42</v>
      </c>
      <c r="C51" s="3">
        <f t="shared" si="11"/>
        <v>0.57857142857142863</v>
      </c>
      <c r="D51" s="13">
        <f t="shared" si="0"/>
        <v>30.052447711189831</v>
      </c>
      <c r="E51" s="12">
        <f t="shared" si="1"/>
        <v>30.1</v>
      </c>
      <c r="F51" s="4">
        <f t="shared" si="2"/>
        <v>26.428447711189833</v>
      </c>
      <c r="G51" s="20">
        <f t="shared" si="3"/>
        <v>26.4</v>
      </c>
      <c r="H51" s="4">
        <f t="shared" si="12"/>
        <v>48.523087288423845</v>
      </c>
      <c r="I51" s="20">
        <f t="shared" si="4"/>
        <v>109.39632854715222</v>
      </c>
      <c r="J51" s="20">
        <f>VLOOKUP(G51,'FS antenna gain'!$A$2:$B$902,2)</f>
        <v>-0.44494570157963409</v>
      </c>
      <c r="K51" s="29">
        <f>VLOOKUP(E51,'vehicle radar antenna gain'!$A$3:$M$903,13)</f>
        <v>-21.557607156534282</v>
      </c>
      <c r="L51" s="20">
        <f t="shared" si="5"/>
        <v>-6.5576071565342815</v>
      </c>
      <c r="M51" s="20">
        <f t="shared" si="6"/>
        <v>-1.5576071565342815</v>
      </c>
      <c r="N51">
        <f t="shared" si="7"/>
        <v>-116.39888140526614</v>
      </c>
      <c r="O51">
        <f t="shared" si="8"/>
        <v>-111.39888140526614</v>
      </c>
      <c r="P51">
        <f t="shared" si="9"/>
        <v>26.398881405266138</v>
      </c>
      <c r="Q51">
        <f t="shared" si="10"/>
        <v>46.398881405266138</v>
      </c>
    </row>
    <row r="52" spans="2:17" x14ac:dyDescent="0.25">
      <c r="B52" s="23">
        <v>43</v>
      </c>
      <c r="C52" s="3">
        <f t="shared" si="11"/>
        <v>0.56511627906976747</v>
      </c>
      <c r="D52" s="13">
        <f t="shared" si="0"/>
        <v>29.471498185604474</v>
      </c>
      <c r="E52" s="12">
        <f t="shared" si="1"/>
        <v>29.5</v>
      </c>
      <c r="F52" s="4">
        <f t="shared" si="2"/>
        <v>25.847498185604476</v>
      </c>
      <c r="G52" s="20">
        <f t="shared" si="3"/>
        <v>25.8</v>
      </c>
      <c r="H52" s="4">
        <f t="shared" si="12"/>
        <v>49.391193547028195</v>
      </c>
      <c r="I52" s="20">
        <f t="shared" si="4"/>
        <v>109.55035046654359</v>
      </c>
      <c r="J52" s="20">
        <f>VLOOKUP(G52,'FS antenna gain'!$A$2:$B$902,2)</f>
        <v>-0.23654463841644002</v>
      </c>
      <c r="K52" s="29">
        <f>VLOOKUP(E52,'vehicle radar antenna gain'!$A$3:$M$903,13)</f>
        <v>-21.426439962299071</v>
      </c>
      <c r="L52" s="20">
        <f t="shared" si="5"/>
        <v>-6.4264399622990709</v>
      </c>
      <c r="M52" s="20">
        <f t="shared" si="6"/>
        <v>-1.4264399622990709</v>
      </c>
      <c r="N52">
        <f t="shared" si="7"/>
        <v>-116.2133350672591</v>
      </c>
      <c r="O52">
        <f t="shared" si="8"/>
        <v>-111.2133350672591</v>
      </c>
      <c r="P52">
        <f t="shared" si="9"/>
        <v>26.213335067259095</v>
      </c>
      <c r="Q52">
        <f t="shared" si="10"/>
        <v>46.213335067259095</v>
      </c>
    </row>
    <row r="53" spans="2:17" x14ac:dyDescent="0.25">
      <c r="B53" s="23">
        <v>44</v>
      </c>
      <c r="C53" s="3">
        <f t="shared" si="11"/>
        <v>0.55227272727272725</v>
      </c>
      <c r="D53" s="13">
        <f t="shared" si="0"/>
        <v>28.910672975041155</v>
      </c>
      <c r="E53" s="12">
        <f t="shared" si="1"/>
        <v>28.9</v>
      </c>
      <c r="F53" s="4">
        <f t="shared" si="2"/>
        <v>25.286672975041157</v>
      </c>
      <c r="G53" s="20">
        <f t="shared" si="3"/>
        <v>25.3</v>
      </c>
      <c r="H53" s="4">
        <f t="shared" si="12"/>
        <v>50.264201973173712</v>
      </c>
      <c r="I53" s="20">
        <f t="shared" si="4"/>
        <v>109.70253588083813</v>
      </c>
      <c r="J53" s="20">
        <f>VLOOKUP(G53,'FS antenna gain'!$A$2:$B$902,2)</f>
        <v>-2.4065018731135979E-2</v>
      </c>
      <c r="K53" s="29">
        <f>VLOOKUP(E53,'vehicle radar antenna gain'!$A$3:$M$903,13)</f>
        <v>-21.269997039015092</v>
      </c>
      <c r="L53" s="20">
        <f t="shared" si="5"/>
        <v>-6.2699970390150916</v>
      </c>
      <c r="M53" s="20">
        <f t="shared" si="6"/>
        <v>-1.2699970390150916</v>
      </c>
      <c r="N53">
        <f t="shared" si="7"/>
        <v>-115.99659793858436</v>
      </c>
      <c r="O53">
        <f t="shared" si="8"/>
        <v>-110.99659793858436</v>
      </c>
      <c r="P53">
        <f t="shared" si="9"/>
        <v>25.996597938584358</v>
      </c>
      <c r="Q53">
        <f t="shared" si="10"/>
        <v>45.996597938584358</v>
      </c>
    </row>
    <row r="54" spans="2:17" x14ac:dyDescent="0.25">
      <c r="B54" s="23">
        <v>45</v>
      </c>
      <c r="C54" s="3">
        <f t="shared" si="11"/>
        <v>0.54</v>
      </c>
      <c r="D54" s="13">
        <f t="shared" si="0"/>
        <v>28.369046293278583</v>
      </c>
      <c r="E54" s="12">
        <f t="shared" si="1"/>
        <v>28.4</v>
      </c>
      <c r="F54" s="4">
        <f t="shared" si="2"/>
        <v>24.745046293278584</v>
      </c>
      <c r="G54" s="20">
        <f t="shared" si="3"/>
        <v>24.7</v>
      </c>
      <c r="H54" s="4">
        <f t="shared" si="12"/>
        <v>51.141861522631338</v>
      </c>
      <c r="I54" s="20">
        <f t="shared" si="4"/>
        <v>109.85289068365756</v>
      </c>
      <c r="J54" s="20">
        <f>VLOOKUP(G54,'FS antenna gain'!$A$2:$B$902,2)</f>
        <v>0.28057033307984369</v>
      </c>
      <c r="K54" s="29">
        <f>VLOOKUP(E54,'vehicle radar antenna gain'!$A$3:$M$903,13)</f>
        <v>-21.155906255490979</v>
      </c>
      <c r="L54" s="20">
        <f t="shared" si="5"/>
        <v>-6.1559062554909794</v>
      </c>
      <c r="M54" s="20">
        <f t="shared" si="6"/>
        <v>-1.1559062554909794</v>
      </c>
      <c r="N54">
        <f t="shared" si="7"/>
        <v>-115.72822660606869</v>
      </c>
      <c r="O54">
        <f t="shared" si="8"/>
        <v>-110.72822660606869</v>
      </c>
      <c r="P54">
        <f t="shared" si="9"/>
        <v>25.728226606068688</v>
      </c>
      <c r="Q54">
        <f t="shared" si="10"/>
        <v>45.728226606068688</v>
      </c>
    </row>
    <row r="55" spans="2:17" ht="15.75" customHeight="1" x14ac:dyDescent="0.25">
      <c r="B55" s="23">
        <v>46</v>
      </c>
      <c r="C55" s="3">
        <f t="shared" si="11"/>
        <v>0.52826086956521745</v>
      </c>
      <c r="D55" s="13">
        <f t="shared" si="0"/>
        <v>27.845740914370857</v>
      </c>
      <c r="E55" s="12">
        <f t="shared" si="1"/>
        <v>27.8</v>
      </c>
      <c r="F55" s="4">
        <f t="shared" si="2"/>
        <v>24.221740914370859</v>
      </c>
      <c r="G55" s="20">
        <f t="shared" si="3"/>
        <v>24.2</v>
      </c>
      <c r="H55" s="4">
        <f t="shared" si="12"/>
        <v>52.023936798362342</v>
      </c>
      <c r="I55" s="20">
        <f t="shared" si="4"/>
        <v>110.0014243125899</v>
      </c>
      <c r="J55" s="20">
        <f>VLOOKUP(G55,'FS antenna gain'!$A$2:$B$902,2)</f>
        <v>0.50352194629260794</v>
      </c>
      <c r="K55" s="29">
        <f>VLOOKUP(E55,'vehicle radar antenna gain'!$A$3:$M$903,13)</f>
        <v>-21.039781661397768</v>
      </c>
      <c r="L55" s="20">
        <f t="shared" si="5"/>
        <v>-6.0397816613977682</v>
      </c>
      <c r="M55" s="20">
        <f t="shared" si="6"/>
        <v>-1.0397816613977682</v>
      </c>
      <c r="N55">
        <f t="shared" si="7"/>
        <v>-115.53768402769506</v>
      </c>
      <c r="O55">
        <f t="shared" si="8"/>
        <v>-110.53768402769506</v>
      </c>
      <c r="P55">
        <f t="shared" si="9"/>
        <v>25.537684027695065</v>
      </c>
      <c r="Q55">
        <f t="shared" si="10"/>
        <v>45.537684027695065</v>
      </c>
    </row>
    <row r="56" spans="2:17" ht="15.75" customHeight="1" x14ac:dyDescent="0.25">
      <c r="B56" s="23">
        <v>47</v>
      </c>
      <c r="C56" s="3">
        <f t="shared" si="11"/>
        <v>0.51702127659574471</v>
      </c>
      <c r="D56" s="13">
        <f t="shared" si="0"/>
        <v>27.339925717157502</v>
      </c>
      <c r="E56" s="12">
        <f t="shared" si="1"/>
        <v>27.3</v>
      </c>
      <c r="F56" s="4">
        <f t="shared" si="2"/>
        <v>23.715925717157504</v>
      </c>
      <c r="G56" s="20">
        <f t="shared" si="3"/>
        <v>23.7</v>
      </c>
      <c r="H56" s="4">
        <f t="shared" si="12"/>
        <v>52.910206954802206</v>
      </c>
      <c r="I56" s="20">
        <f t="shared" si="4"/>
        <v>110.14814924969431</v>
      </c>
      <c r="J56" s="20">
        <f>VLOOKUP(G56,'FS antenna gain'!$A$2:$B$902,2)</f>
        <v>0.73114793641165221</v>
      </c>
      <c r="K56" s="29">
        <f>VLOOKUP(E56,'vehicle radar antenna gain'!$A$3:$M$903,13)</f>
        <v>-20.921549428237959</v>
      </c>
      <c r="L56" s="20">
        <f t="shared" si="5"/>
        <v>-5.9215494282379595</v>
      </c>
      <c r="M56" s="20">
        <f t="shared" si="6"/>
        <v>-0.92154942823795949</v>
      </c>
      <c r="N56">
        <f t="shared" si="7"/>
        <v>-115.33855074152063</v>
      </c>
      <c r="O56">
        <f t="shared" si="8"/>
        <v>-110.33855074152063</v>
      </c>
      <c r="P56">
        <f t="shared" si="9"/>
        <v>25.338550741520635</v>
      </c>
      <c r="Q56">
        <f t="shared" si="10"/>
        <v>45.338550741520635</v>
      </c>
    </row>
    <row r="57" spans="2:17" ht="15.75" customHeight="1" x14ac:dyDescent="0.25">
      <c r="B57" s="23">
        <v>48</v>
      </c>
      <c r="C57" s="3">
        <f t="shared" si="11"/>
        <v>0.50624999999999998</v>
      </c>
      <c r="D57" s="13">
        <f t="shared" si="0"/>
        <v>26.850813293954523</v>
      </c>
      <c r="E57" s="12">
        <f t="shared" si="1"/>
        <v>26.9</v>
      </c>
      <c r="F57" s="4">
        <f t="shared" si="2"/>
        <v>23.226813293954525</v>
      </c>
      <c r="G57" s="20">
        <f t="shared" si="3"/>
        <v>23.2</v>
      </c>
      <c r="H57" s="4">
        <f t="shared" si="12"/>
        <v>53.800464682008091</v>
      </c>
      <c r="I57" s="20">
        <f t="shared" si="4"/>
        <v>110.29308057957388</v>
      </c>
      <c r="J57" s="20">
        <f>VLOOKUP(G57,'FS antenna gain'!$A$2:$B$902,2)</f>
        <v>0.96364851336070956</v>
      </c>
      <c r="K57" s="29">
        <f>VLOOKUP(E57,'vehicle radar antenna gain'!$A$3:$M$903,13)</f>
        <v>-20.801131633058461</v>
      </c>
      <c r="L57" s="20">
        <f t="shared" si="5"/>
        <v>-5.8011316330584606</v>
      </c>
      <c r="M57" s="20">
        <f t="shared" si="6"/>
        <v>-0.80113163305846058</v>
      </c>
      <c r="N57">
        <f t="shared" si="7"/>
        <v>-115.13056369927163</v>
      </c>
      <c r="O57">
        <f t="shared" si="8"/>
        <v>-110.13056369927163</v>
      </c>
      <c r="P57">
        <f t="shared" si="9"/>
        <v>25.130563699271633</v>
      </c>
      <c r="Q57">
        <f t="shared" si="10"/>
        <v>45.130563699271633</v>
      </c>
    </row>
    <row r="58" spans="2:17" x14ac:dyDescent="0.25">
      <c r="B58" s="23">
        <v>49</v>
      </c>
      <c r="C58" s="3">
        <f t="shared" si="11"/>
        <v>0.49591836734693878</v>
      </c>
      <c r="D58" s="13">
        <f t="shared" si="0"/>
        <v>26.377657635902665</v>
      </c>
      <c r="E58" s="12">
        <f t="shared" si="1"/>
        <v>26.4</v>
      </c>
      <c r="F58" s="4">
        <f t="shared" si="2"/>
        <v>22.753657635902666</v>
      </c>
      <c r="G58" s="20">
        <f t="shared" si="3"/>
        <v>22.8</v>
      </c>
      <c r="H58" s="4">
        <f t="shared" si="12"/>
        <v>54.694515264329745</v>
      </c>
      <c r="I58" s="20">
        <f t="shared" si="4"/>
        <v>110.43623559883986</v>
      </c>
      <c r="J58" s="20">
        <f>VLOOKUP(G58,'FS antenna gain'!$A$2:$B$902,2)</f>
        <v>1.1055768356529754</v>
      </c>
      <c r="K58" s="29">
        <f>VLOOKUP(E58,'vehicle radar antenna gain'!$A$3:$M$903,13)</f>
        <v>-20.678445949972989</v>
      </c>
      <c r="L58" s="20">
        <f t="shared" si="5"/>
        <v>-5.6784459499729891</v>
      </c>
      <c r="M58" s="20">
        <f t="shared" si="6"/>
        <v>-0.67844594997298913</v>
      </c>
      <c r="N58">
        <f t="shared" si="7"/>
        <v>-115.00910471315987</v>
      </c>
      <c r="O58">
        <f t="shared" si="8"/>
        <v>-110.00910471315987</v>
      </c>
      <c r="P58">
        <f t="shared" si="9"/>
        <v>25.009104713159871</v>
      </c>
      <c r="Q58">
        <f t="shared" si="10"/>
        <v>45.009104713159871</v>
      </c>
    </row>
    <row r="59" spans="2:17" x14ac:dyDescent="0.25">
      <c r="B59" s="23">
        <v>50</v>
      </c>
      <c r="C59" s="3">
        <f t="shared" si="11"/>
        <v>0.48599999999999999</v>
      </c>
      <c r="D59" s="13">
        <f t="shared" si="0"/>
        <v>25.91975190374735</v>
      </c>
      <c r="E59" s="12">
        <f t="shared" si="1"/>
        <v>25.9</v>
      </c>
      <c r="F59" s="4">
        <f t="shared" si="2"/>
        <v>22.295751903747352</v>
      </c>
      <c r="G59" s="20">
        <f t="shared" si="3"/>
        <v>22.3</v>
      </c>
      <c r="H59" s="4">
        <f t="shared" si="12"/>
        <v>55.59217570845739</v>
      </c>
      <c r="I59" s="20">
        <f t="shared" si="4"/>
        <v>110.57763347139144</v>
      </c>
      <c r="J59" s="20">
        <f>VLOOKUP(G59,'FS antenna gain'!$A$2:$B$902,2)</f>
        <v>1.3463264344602948</v>
      </c>
      <c r="K59" s="29">
        <f>VLOOKUP(E59,'vehicle radar antenna gain'!$A$3:$M$903,13)</f>
        <v>-20.553405312075078</v>
      </c>
      <c r="L59" s="20">
        <f t="shared" si="5"/>
        <v>-5.5534053120750784</v>
      </c>
      <c r="M59" s="20">
        <f t="shared" si="6"/>
        <v>-0.55340531207507837</v>
      </c>
      <c r="N59">
        <f t="shared" si="7"/>
        <v>-114.78471234900623</v>
      </c>
      <c r="O59">
        <f t="shared" si="8"/>
        <v>-109.78471234900623</v>
      </c>
      <c r="P59">
        <f t="shared" si="9"/>
        <v>24.784712349006227</v>
      </c>
      <c r="Q59">
        <f t="shared" si="10"/>
        <v>44.784712349006227</v>
      </c>
    </row>
    <row r="60" spans="2:17" x14ac:dyDescent="0.25">
      <c r="B60" s="23">
        <v>51</v>
      </c>
      <c r="C60" s="3">
        <f t="shared" si="11"/>
        <v>0.47647058823529415</v>
      </c>
      <c r="D60" s="13">
        <f t="shared" si="0"/>
        <v>25.476426289843662</v>
      </c>
      <c r="E60" s="12">
        <f t="shared" si="1"/>
        <v>25.5</v>
      </c>
      <c r="F60" s="4">
        <f t="shared" si="2"/>
        <v>21.852426289843663</v>
      </c>
      <c r="G60" s="20">
        <f t="shared" si="3"/>
        <v>21.9</v>
      </c>
      <c r="H60" s="4">
        <f t="shared" si="12"/>
        <v>56.49327393592975</v>
      </c>
      <c r="I60" s="20">
        <f t="shared" si="4"/>
        <v>110.71729492448799</v>
      </c>
      <c r="J60" s="20">
        <f>VLOOKUP(G60,'FS antenna gain'!$A$2:$B$902,2)</f>
        <v>1.5925356705491964</v>
      </c>
      <c r="K60" s="29">
        <f>VLOOKUP(E60,'vehicle radar antenna gain'!$A$3:$M$903,13)</f>
        <v>-20.47721242913595</v>
      </c>
      <c r="L60" s="20">
        <f t="shared" si="5"/>
        <v>-5.4772124291359496</v>
      </c>
      <c r="M60" s="20">
        <f t="shared" si="6"/>
        <v>-0.47721242913594963</v>
      </c>
      <c r="N60">
        <f t="shared" si="7"/>
        <v>-114.60197168307474</v>
      </c>
      <c r="O60">
        <f t="shared" si="8"/>
        <v>-109.60197168307474</v>
      </c>
      <c r="P60">
        <f t="shared" si="9"/>
        <v>24.601971683074737</v>
      </c>
      <c r="Q60">
        <f t="shared" si="10"/>
        <v>44.601971683074737</v>
      </c>
    </row>
    <row r="61" spans="2:17" x14ac:dyDescent="0.25">
      <c r="B61" s="23">
        <v>52</v>
      </c>
      <c r="C61" s="3">
        <f t="shared" si="11"/>
        <v>0.46730769230769231</v>
      </c>
      <c r="D61" s="13">
        <f t="shared" si="0"/>
        <v>25.047045974797072</v>
      </c>
      <c r="E61" s="12">
        <f t="shared" si="1"/>
        <v>25</v>
      </c>
      <c r="F61" s="4">
        <f t="shared" si="2"/>
        <v>21.423045974797073</v>
      </c>
      <c r="G61" s="20">
        <f t="shared" si="3"/>
        <v>21.4</v>
      </c>
      <c r="H61" s="4">
        <f t="shared" si="12"/>
        <v>57.397648035437825</v>
      </c>
      <c r="I61" s="20">
        <f t="shared" si="4"/>
        <v>110.85524198110551</v>
      </c>
      <c r="J61" s="20">
        <f>VLOOKUP(G61,'FS antenna gain'!$A$2:$B$902,2)</f>
        <v>1.8444579246958739</v>
      </c>
      <c r="K61" s="29">
        <f>VLOOKUP(E61,'vehicle radar antenna gain'!$A$3:$M$903,13)</f>
        <v>-20.348209852707189</v>
      </c>
      <c r="L61" s="20">
        <f t="shared" si="5"/>
        <v>-5.3482098527071891</v>
      </c>
      <c r="M61" s="20">
        <f t="shared" si="6"/>
        <v>-0.34820985270718907</v>
      </c>
      <c r="N61">
        <f t="shared" si="7"/>
        <v>-114.35899390911682</v>
      </c>
      <c r="O61">
        <f t="shared" si="8"/>
        <v>-109.35899390911682</v>
      </c>
      <c r="P61">
        <f t="shared" si="9"/>
        <v>24.358993909116819</v>
      </c>
      <c r="Q61">
        <f t="shared" si="10"/>
        <v>44.358993909116819</v>
      </c>
    </row>
    <row r="62" spans="2:17" x14ac:dyDescent="0.25">
      <c r="B62" s="23">
        <v>53</v>
      </c>
      <c r="C62" s="3">
        <f t="shared" si="11"/>
        <v>0.45849056603773586</v>
      </c>
      <c r="D62" s="13">
        <f t="shared" si="0"/>
        <v>24.631009180263614</v>
      </c>
      <c r="E62" s="12">
        <f t="shared" si="1"/>
        <v>24.6</v>
      </c>
      <c r="F62" s="4">
        <f t="shared" si="2"/>
        <v>21.007009180263616</v>
      </c>
      <c r="G62" s="20">
        <f t="shared" si="3"/>
        <v>21</v>
      </c>
      <c r="H62" s="4">
        <f t="shared" si="12"/>
        <v>58.305145570524047</v>
      </c>
      <c r="I62" s="20">
        <f t="shared" si="4"/>
        <v>110.99149772453615</v>
      </c>
      <c r="J62" s="20">
        <f>VLOOKUP(G62,'FS antenna gain'!$A$2:$B$902,2)</f>
        <v>1.9984656423163329</v>
      </c>
      <c r="K62" s="29">
        <f>VLOOKUP(E62,'vehicle radar antenna gain'!$A$3:$M$903,13)</f>
        <v>-20.243136329177311</v>
      </c>
      <c r="L62" s="20">
        <f t="shared" si="5"/>
        <v>-5.243136329177311</v>
      </c>
      <c r="M62" s="20">
        <f t="shared" si="6"/>
        <v>-0.24313632917731098</v>
      </c>
      <c r="N62">
        <f t="shared" si="7"/>
        <v>-114.23616841139712</v>
      </c>
      <c r="O62">
        <f t="shared" si="8"/>
        <v>-109.23616841139712</v>
      </c>
      <c r="P62">
        <f t="shared" si="9"/>
        <v>24.236168411397117</v>
      </c>
      <c r="Q62">
        <f t="shared" si="10"/>
        <v>44.236168411397117</v>
      </c>
    </row>
    <row r="63" spans="2:17" x14ac:dyDescent="0.25">
      <c r="B63" s="23">
        <v>54</v>
      </c>
      <c r="C63" s="3">
        <f t="shared" si="11"/>
        <v>0.45</v>
      </c>
      <c r="D63" s="13">
        <f t="shared" si="0"/>
        <v>24.22774531795417</v>
      </c>
      <c r="E63" s="12">
        <f t="shared" si="1"/>
        <v>24.2</v>
      </c>
      <c r="F63" s="4">
        <f t="shared" si="2"/>
        <v>20.603745317954171</v>
      </c>
      <c r="G63" s="20">
        <f t="shared" si="3"/>
        <v>20.6</v>
      </c>
      <c r="H63" s="4">
        <f t="shared" si="12"/>
        <v>59.215622938545529</v>
      </c>
      <c r="I63" s="20">
        <f t="shared" si="4"/>
        <v>111.12608609161754</v>
      </c>
      <c r="J63" s="20">
        <f>VLOOKUP(G63,'FS antenna gain'!$A$2:$B$902,2)</f>
        <v>2.2072675014354886</v>
      </c>
      <c r="K63" s="29">
        <f>VLOOKUP(E63,'vehicle radar antenna gain'!$A$3:$M$903,13)</f>
        <v>-20.109365361249651</v>
      </c>
      <c r="L63" s="20">
        <f t="shared" si="5"/>
        <v>-5.109365361249651</v>
      </c>
      <c r="M63" s="20">
        <f t="shared" si="6"/>
        <v>-0.10936536124965102</v>
      </c>
      <c r="N63">
        <f t="shared" si="7"/>
        <v>-114.02818395143169</v>
      </c>
      <c r="O63">
        <f t="shared" si="8"/>
        <v>-109.02818395143169</v>
      </c>
      <c r="P63">
        <f t="shared" si="9"/>
        <v>24.028183951431686</v>
      </c>
      <c r="Q63">
        <f t="shared" si="10"/>
        <v>44.028183951431686</v>
      </c>
    </row>
    <row r="64" spans="2:17" x14ac:dyDescent="0.25">
      <c r="B64" s="23">
        <v>55</v>
      </c>
      <c r="C64" s="3">
        <f t="shared" si="11"/>
        <v>0.44181818181818183</v>
      </c>
      <c r="D64" s="13">
        <f t="shared" si="0"/>
        <v>23.836713233743446</v>
      </c>
      <c r="E64" s="12">
        <f t="shared" si="1"/>
        <v>23.8</v>
      </c>
      <c r="F64" s="4">
        <f t="shared" si="2"/>
        <v>20.212713233743447</v>
      </c>
      <c r="G64" s="20">
        <f t="shared" si="3"/>
        <v>20.2</v>
      </c>
      <c r="H64" s="4">
        <f t="shared" si="12"/>
        <v>60.12894477703729</v>
      </c>
      <c r="I64" s="20">
        <f t="shared" si="4"/>
        <v>111.25903169136461</v>
      </c>
      <c r="J64" s="20">
        <f>VLOOKUP(G64,'FS antenna gain'!$A$2:$B$902,2)</f>
        <v>2.4740465751521015</v>
      </c>
      <c r="K64" s="29">
        <f>VLOOKUP(E64,'vehicle radar antenna gain'!$A$3:$M$903,13)</f>
        <v>-20.027764078474309</v>
      </c>
      <c r="L64" s="20">
        <f t="shared" si="5"/>
        <v>-5.0277640784743092</v>
      </c>
      <c r="M64" s="20">
        <f t="shared" si="6"/>
        <v>-2.7764078474309173E-2</v>
      </c>
      <c r="N64">
        <f t="shared" si="7"/>
        <v>-113.81274919468682</v>
      </c>
      <c r="O64">
        <f t="shared" si="8"/>
        <v>-108.81274919468682</v>
      </c>
      <c r="P64">
        <f t="shared" si="9"/>
        <v>23.812749194686816</v>
      </c>
      <c r="Q64">
        <f t="shared" si="10"/>
        <v>43.812749194686816</v>
      </c>
    </row>
    <row r="65" spans="2:17" x14ac:dyDescent="0.25">
      <c r="B65" s="23">
        <v>56</v>
      </c>
      <c r="C65" s="3">
        <f t="shared" si="11"/>
        <v>0.43392857142857144</v>
      </c>
      <c r="D65" s="13">
        <f t="shared" si="0"/>
        <v>23.457399544913951</v>
      </c>
      <c r="E65" s="12">
        <f t="shared" si="1"/>
        <v>23.5</v>
      </c>
      <c r="F65" s="4">
        <f t="shared" si="2"/>
        <v>19.833399544913952</v>
      </c>
      <c r="G65" s="20">
        <f t="shared" si="3"/>
        <v>19.8</v>
      </c>
      <c r="H65" s="4">
        <f t="shared" si="12"/>
        <v>61.044983413872757</v>
      </c>
      <c r="I65" s="20">
        <f t="shared" si="4"/>
        <v>111.39035964612725</v>
      </c>
      <c r="J65" s="20">
        <f>VLOOKUP(G65,'FS antenna gain'!$A$2:$B$902,2)</f>
        <v>2.6373182541260363</v>
      </c>
      <c r="K65" s="29">
        <f>VLOOKUP(E65,'vehicle radar antenna gain'!$A$3:$M$903,13)</f>
        <v>-19.94512765670267</v>
      </c>
      <c r="L65" s="20">
        <f t="shared" si="5"/>
        <v>-4.9451276567026703</v>
      </c>
      <c r="M65" s="20">
        <f t="shared" si="6"/>
        <v>5.4872343297329707E-2</v>
      </c>
      <c r="N65">
        <f t="shared" si="7"/>
        <v>-113.69816904870387</v>
      </c>
      <c r="O65">
        <f t="shared" si="8"/>
        <v>-108.69816904870387</v>
      </c>
      <c r="P65">
        <f t="shared" si="9"/>
        <v>23.698169048703875</v>
      </c>
      <c r="Q65">
        <f t="shared" si="10"/>
        <v>43.698169048703875</v>
      </c>
    </row>
    <row r="66" spans="2:17" x14ac:dyDescent="0.25">
      <c r="B66" s="23">
        <v>57</v>
      </c>
      <c r="C66" s="3">
        <f t="shared" si="11"/>
        <v>0.4263157894736842</v>
      </c>
      <c r="D66" s="13">
        <f t="shared" si="0"/>
        <v>23.089317067917158</v>
      </c>
      <c r="E66" s="12">
        <f t="shared" si="1"/>
        <v>23.1</v>
      </c>
      <c r="F66" s="4">
        <f t="shared" si="2"/>
        <v>19.465317067917159</v>
      </c>
      <c r="G66" s="20">
        <f t="shared" si="3"/>
        <v>19.5</v>
      </c>
      <c r="H66" s="4">
        <f t="shared" si="12"/>
        <v>61.963618357871901</v>
      </c>
      <c r="I66" s="20">
        <f t="shared" si="4"/>
        <v>111.52009545270965</v>
      </c>
      <c r="J66" s="20">
        <f>VLOOKUP(G66,'FS antenna gain'!$A$2:$B$902,2)</f>
        <v>2.8030827266013603</v>
      </c>
      <c r="K66" s="29">
        <f>VLOOKUP(E66,'vehicle radar antenna gain'!$A$3:$M$903,13)</f>
        <v>-19.833289421008789</v>
      </c>
      <c r="L66" s="20">
        <f t="shared" si="5"/>
        <v>-4.8332894210087893</v>
      </c>
      <c r="M66" s="20">
        <f t="shared" si="6"/>
        <v>0.16671057899121067</v>
      </c>
      <c r="N66">
        <f t="shared" si="7"/>
        <v>-113.55030214711708</v>
      </c>
      <c r="O66">
        <f t="shared" si="8"/>
        <v>-108.55030214711708</v>
      </c>
      <c r="P66">
        <f t="shared" si="9"/>
        <v>23.55030214711708</v>
      </c>
      <c r="Q66">
        <f t="shared" si="10"/>
        <v>43.55030214711708</v>
      </c>
    </row>
    <row r="67" spans="2:17" x14ac:dyDescent="0.25">
      <c r="B67" s="23">
        <v>58</v>
      </c>
      <c r="C67" s="3">
        <f t="shared" si="11"/>
        <v>0.41896551724137931</v>
      </c>
      <c r="D67" s="13">
        <f t="shared" si="0"/>
        <v>22.732003333566205</v>
      </c>
      <c r="E67" s="12">
        <f t="shared" si="1"/>
        <v>22.7</v>
      </c>
      <c r="F67" s="4">
        <f t="shared" si="2"/>
        <v>19.108003333566206</v>
      </c>
      <c r="G67" s="20">
        <f t="shared" si="3"/>
        <v>19.100000000000001</v>
      </c>
      <c r="H67" s="4">
        <f t="shared" si="12"/>
        <v>62.884735826748923</v>
      </c>
      <c r="I67" s="20">
        <f t="shared" si="4"/>
        <v>111.6482648611713</v>
      </c>
      <c r="J67" s="20">
        <f>VLOOKUP(G67,'FS antenna gain'!$A$2:$B$902,2)</f>
        <v>3.0281138294711312</v>
      </c>
      <c r="K67" s="29">
        <f>VLOOKUP(E67,'vehicle radar antenna gain'!$A$3:$M$903,13)</f>
        <v>-19.690736309837639</v>
      </c>
      <c r="L67" s="20">
        <f t="shared" si="5"/>
        <v>-4.6907363098376393</v>
      </c>
      <c r="M67" s="20">
        <f t="shared" si="6"/>
        <v>0.30926369016236066</v>
      </c>
      <c r="N67">
        <f t="shared" si="7"/>
        <v>-113.31088734153781</v>
      </c>
      <c r="O67">
        <f t="shared" si="8"/>
        <v>-108.31088734153781</v>
      </c>
      <c r="P67">
        <f t="shared" si="9"/>
        <v>23.310887341537807</v>
      </c>
      <c r="Q67">
        <f t="shared" si="10"/>
        <v>43.310887341537807</v>
      </c>
    </row>
    <row r="68" spans="2:17" x14ac:dyDescent="0.25">
      <c r="B68" s="23">
        <v>59</v>
      </c>
      <c r="C68" s="3">
        <f t="shared" si="11"/>
        <v>0.41186440677966102</v>
      </c>
      <c r="D68" s="13">
        <f t="shared" si="0"/>
        <v>22.385019186251135</v>
      </c>
      <c r="E68" s="12">
        <f t="shared" si="1"/>
        <v>22.4</v>
      </c>
      <c r="F68" s="4">
        <f t="shared" si="2"/>
        <v>18.761019186251136</v>
      </c>
      <c r="G68" s="20">
        <f t="shared" si="3"/>
        <v>18.8</v>
      </c>
      <c r="H68" s="4">
        <f t="shared" si="12"/>
        <v>63.808228309521333</v>
      </c>
      <c r="I68" s="20">
        <f t="shared" si="4"/>
        <v>111.77489376928003</v>
      </c>
      <c r="J68" s="20">
        <f>VLOOKUP(G68,'FS antenna gain'!$A$2:$B$902,2)</f>
        <v>3.2000017790723199</v>
      </c>
      <c r="K68" s="29">
        <f>VLOOKUP(E68,'vehicle radar antenna gain'!$A$3:$M$903,13)</f>
        <v>-19.60368266834903</v>
      </c>
      <c r="L68" s="20">
        <f t="shared" si="5"/>
        <v>-4.6036826683490304</v>
      </c>
      <c r="M68" s="20">
        <f t="shared" si="6"/>
        <v>0.39631733165096961</v>
      </c>
      <c r="N68">
        <f t="shared" si="7"/>
        <v>-113.17857465855673</v>
      </c>
      <c r="O68">
        <f t="shared" si="8"/>
        <v>-108.17857465855673</v>
      </c>
      <c r="P68">
        <f>-(N68-$I$4)</f>
        <v>23.178574658556727</v>
      </c>
      <c r="Q68">
        <f t="shared" si="10"/>
        <v>43.178574658556727</v>
      </c>
    </row>
    <row r="69" spans="2:17" x14ac:dyDescent="0.25">
      <c r="B69" s="23">
        <v>60</v>
      </c>
      <c r="C69" s="3">
        <f t="shared" si="11"/>
        <v>0.40500000000000003</v>
      </c>
      <c r="D69" s="13">
        <f t="shared" si="0"/>
        <v>22.047947463560387</v>
      </c>
      <c r="E69" s="12">
        <f t="shared" si="1"/>
        <v>22</v>
      </c>
      <c r="F69" s="4">
        <f t="shared" si="2"/>
        <v>18.423947463560388</v>
      </c>
      <c r="G69" s="20">
        <f t="shared" si="3"/>
        <v>18.399999999999999</v>
      </c>
      <c r="H69" s="4">
        <f t="shared" si="12"/>
        <v>64.733994160718993</v>
      </c>
      <c r="I69" s="20">
        <f t="shared" si="4"/>
        <v>111.90000813081565</v>
      </c>
      <c r="J69" s="20">
        <f>VLOOKUP(G69,'FS antenna gain'!$A$2:$B$902,2)</f>
        <v>3.4926707674035811</v>
      </c>
      <c r="K69" s="29">
        <f>VLOOKUP(E69,'vehicle radar antenna gain'!$A$3:$M$903,13)</f>
        <v>-19.515449934959719</v>
      </c>
      <c r="L69" s="20">
        <f t="shared" si="5"/>
        <v>-4.5154499349597188</v>
      </c>
      <c r="M69" s="20">
        <f t="shared" si="6"/>
        <v>0.4845500650402812</v>
      </c>
      <c r="N69">
        <f t="shared" si="7"/>
        <v>-112.92278729837179</v>
      </c>
      <c r="O69">
        <f t="shared" si="8"/>
        <v>-107.92278729837179</v>
      </c>
      <c r="P69">
        <f t="shared" si="9"/>
        <v>22.922787298371787</v>
      </c>
      <c r="Q69">
        <f t="shared" si="10"/>
        <v>42.922787298371787</v>
      </c>
    </row>
    <row r="70" spans="2:17" x14ac:dyDescent="0.25">
      <c r="B70" s="23">
        <v>61</v>
      </c>
      <c r="C70" s="3">
        <f t="shared" si="11"/>
        <v>0.39836065573770491</v>
      </c>
      <c r="D70" s="13">
        <f t="shared" si="0"/>
        <v>21.720391752576347</v>
      </c>
      <c r="E70" s="12">
        <f t="shared" si="1"/>
        <v>21.7</v>
      </c>
      <c r="F70" s="4">
        <f t="shared" si="2"/>
        <v>18.096391752576348</v>
      </c>
      <c r="G70" s="20">
        <f t="shared" si="3"/>
        <v>18.100000000000001</v>
      </c>
      <c r="H70" s="4">
        <f t="shared" si="12"/>
        <v>65.661937223935141</v>
      </c>
      <c r="I70" s="20">
        <f t="shared" si="4"/>
        <v>112.02363387612189</v>
      </c>
      <c r="J70" s="20">
        <f>VLOOKUP(G70,'FS antenna gain'!$A$2:$B$902,2)</f>
        <v>3.61198363893471</v>
      </c>
      <c r="K70" s="29">
        <f>VLOOKUP(E70,'vehicle radar antenna gain'!$A$3:$M$903,13)</f>
        <v>-19.39591598989059</v>
      </c>
      <c r="L70" s="20">
        <f t="shared" si="5"/>
        <v>-4.3959159898905895</v>
      </c>
      <c r="M70" s="20">
        <f t="shared" si="6"/>
        <v>0.60408401010941049</v>
      </c>
      <c r="N70">
        <f t="shared" si="7"/>
        <v>-112.80756622707779</v>
      </c>
      <c r="O70">
        <f t="shared" si="8"/>
        <v>-107.80756622707779</v>
      </c>
      <c r="P70">
        <f t="shared" si="9"/>
        <v>22.807566227077785</v>
      </c>
      <c r="Q70">
        <f t="shared" si="10"/>
        <v>42.807566227077785</v>
      </c>
    </row>
    <row r="71" spans="2:17" x14ac:dyDescent="0.25">
      <c r="B71" s="23">
        <v>62</v>
      </c>
      <c r="C71" s="3">
        <f t="shared" si="11"/>
        <v>0.39193548387096777</v>
      </c>
      <c r="D71" s="13">
        <f t="shared" si="0"/>
        <v>21.401975219069435</v>
      </c>
      <c r="E71" s="12">
        <f t="shared" si="1"/>
        <v>21.4</v>
      </c>
      <c r="F71" s="4">
        <f t="shared" si="2"/>
        <v>17.777975219069436</v>
      </c>
      <c r="G71" s="20">
        <f t="shared" si="3"/>
        <v>17.8</v>
      </c>
      <c r="H71" s="4">
        <f t="shared" si="12"/>
        <v>66.591966482451923</v>
      </c>
      <c r="I71" s="20">
        <f t="shared" si="4"/>
        <v>112.14579684348672</v>
      </c>
      <c r="J71" s="20">
        <f>VLOOKUP(G71,'FS antenna gain'!$A$2:$B$902,2)</f>
        <v>3.793447952941964</v>
      </c>
      <c r="K71" s="29">
        <f>VLOOKUP(E71,'vehicle radar antenna gain'!$A$3:$M$903,13)</f>
        <v>-19.304803774207691</v>
      </c>
      <c r="L71" s="20">
        <f t="shared" si="5"/>
        <v>-4.3048037742076914</v>
      </c>
      <c r="M71" s="20">
        <f t="shared" si="6"/>
        <v>0.69519622579230855</v>
      </c>
      <c r="N71">
        <f t="shared" si="7"/>
        <v>-112.65715266475246</v>
      </c>
      <c r="O71">
        <f t="shared" si="8"/>
        <v>-107.65715266475246</v>
      </c>
      <c r="P71">
        <f t="shared" si="9"/>
        <v>22.657152664752459</v>
      </c>
      <c r="Q71">
        <f t="shared" si="10"/>
        <v>42.657152664752459</v>
      </c>
    </row>
    <row r="72" spans="2:17" x14ac:dyDescent="0.25">
      <c r="B72" s="23">
        <v>63</v>
      </c>
      <c r="C72" s="3">
        <f t="shared" si="11"/>
        <v>0.38571428571428573</v>
      </c>
      <c r="D72" s="13">
        <f t="shared" si="0"/>
        <v>21.0923395058275</v>
      </c>
      <c r="E72" s="12">
        <f t="shared" si="1"/>
        <v>21.1</v>
      </c>
      <c r="F72" s="4">
        <f t="shared" si="2"/>
        <v>17.468339505827501</v>
      </c>
      <c r="G72" s="20">
        <f t="shared" si="3"/>
        <v>17.5</v>
      </c>
      <c r="H72" s="4">
        <f t="shared" si="12"/>
        <v>67.523995734849692</v>
      </c>
      <c r="I72" s="20">
        <f t="shared" si="4"/>
        <v>112.26652272008801</v>
      </c>
      <c r="J72" s="20">
        <f>VLOOKUP(G72,'FS antenna gain'!$A$2:$B$902,2)</f>
        <v>3.9779967935069536</v>
      </c>
      <c r="K72" s="29">
        <f>VLOOKUP(E72,'vehicle radar antenna gain'!$A$3:$M$903,13)</f>
        <v>-19.243346552092021</v>
      </c>
      <c r="L72" s="20">
        <f t="shared" si="5"/>
        <v>-4.2433465520920208</v>
      </c>
      <c r="M72" s="20">
        <f t="shared" si="6"/>
        <v>0.75665344790797917</v>
      </c>
      <c r="N72">
        <f t="shared" si="7"/>
        <v>-112.53187247867308</v>
      </c>
      <c r="O72">
        <f t="shared" si="8"/>
        <v>-107.53187247867308</v>
      </c>
      <c r="P72">
        <f t="shared" si="9"/>
        <v>22.53187247867308</v>
      </c>
      <c r="Q72">
        <f t="shared" si="10"/>
        <v>42.53187247867308</v>
      </c>
    </row>
    <row r="73" spans="2:17" x14ac:dyDescent="0.25">
      <c r="B73" s="23">
        <v>64</v>
      </c>
      <c r="C73" s="3">
        <f t="shared" si="11"/>
        <v>0.37968750000000001</v>
      </c>
      <c r="D73" s="13">
        <f t="shared" ref="D73:D136" si="13">DEGREES(ATAN(C73))</f>
        <v>20.791143696413155</v>
      </c>
      <c r="E73" s="12">
        <f t="shared" si="1"/>
        <v>20.8</v>
      </c>
      <c r="F73" s="4">
        <f t="shared" si="2"/>
        <v>17.167143696413156</v>
      </c>
      <c r="G73" s="20">
        <f t="shared" ref="G73" si="14">ROUND(F73,1)</f>
        <v>17.2</v>
      </c>
      <c r="H73" s="4">
        <f t="shared" si="12"/>
        <v>68.457943293674845</v>
      </c>
      <c r="I73" s="20">
        <f t="shared" si="4"/>
        <v>112.38583699138655</v>
      </c>
      <c r="J73" s="20">
        <f>VLOOKUP(G73,'FS antenna gain'!$A$2:$B$902,2)</f>
        <v>4.1657368379755972</v>
      </c>
      <c r="K73" s="29">
        <f>VLOOKUP(E73,'vehicle radar antenna gain'!$A$3:$M$903,13)</f>
        <v>-19.150059747068049</v>
      </c>
      <c r="L73" s="20">
        <f t="shared" si="5"/>
        <v>-4.1500597470680489</v>
      </c>
      <c r="M73" s="20">
        <f t="shared" si="6"/>
        <v>0.84994025293195108</v>
      </c>
      <c r="N73">
        <f t="shared" ref="N73:N136" si="15">L73-I73+J73</f>
        <v>-112.370159900479</v>
      </c>
      <c r="O73">
        <f t="shared" ref="O73:O136" si="16">M73-I73+J73</f>
        <v>-107.370159900479</v>
      </c>
      <c r="P73">
        <f t="shared" si="9"/>
        <v>22.370159900478995</v>
      </c>
      <c r="Q73">
        <f t="shared" si="10"/>
        <v>42.370159900478995</v>
      </c>
    </row>
    <row r="74" spans="2:17" x14ac:dyDescent="0.25">
      <c r="B74" s="23">
        <v>65</v>
      </c>
      <c r="C74" s="3">
        <f t="shared" si="11"/>
        <v>0.37384615384615388</v>
      </c>
      <c r="D74" s="17">
        <f t="shared" si="13"/>
        <v>20.498063340729345</v>
      </c>
      <c r="E74" s="18">
        <f t="shared" ref="E74:E137" si="17">ROUND(D74,1)</f>
        <v>20.5</v>
      </c>
      <c r="F74" s="19">
        <f t="shared" ref="F74:F137" si="18">D74-3.624</f>
        <v>16.874063340729347</v>
      </c>
      <c r="G74" s="16">
        <f>ROUND(F74,1)</f>
        <v>16.899999999999999</v>
      </c>
      <c r="H74" s="4">
        <f t="shared" si="12"/>
        <v>69.393731705392526</v>
      </c>
      <c r="I74" s="20">
        <f t="shared" ref="I74:I137" si="19">20*LOG10(H74)+20*LOG10($C$3*1000000000)-147.55</f>
        <v>112.50376489797338</v>
      </c>
      <c r="J74" s="20">
        <f>VLOOKUP(G74,'FS antenna gain'!$A$2:$B$902,2)</f>
        <v>4.4212159675177389</v>
      </c>
      <c r="K74" s="29">
        <f>VLOOKUP(E74,'vehicle radar antenna gain'!$A$3:$M$903,13)</f>
        <v>-19.055417638462941</v>
      </c>
      <c r="L74" s="20">
        <f t="shared" ref="L74:L137" si="20">$C$5+K74</f>
        <v>-4.0554176384629415</v>
      </c>
      <c r="M74" s="20">
        <f t="shared" ref="M74:M137" si="21">$C$4+K74</f>
        <v>0.94458236153705855</v>
      </c>
      <c r="N74">
        <f t="shared" si="15"/>
        <v>-112.13796656891859</v>
      </c>
      <c r="O74">
        <f t="shared" si="16"/>
        <v>-107.13796656891859</v>
      </c>
      <c r="P74">
        <f t="shared" ref="P74:P90" si="22">-(N74-$I$4)</f>
        <v>22.137966568918586</v>
      </c>
      <c r="Q74">
        <f t="shared" ref="Q74:Q137" si="23">-(O74-$I$5)</f>
        <v>42.137966568918586</v>
      </c>
    </row>
    <row r="75" spans="2:17" x14ac:dyDescent="0.25">
      <c r="B75" s="23">
        <v>66</v>
      </c>
      <c r="C75" s="3">
        <f t="shared" ref="C75:C138" si="24">24.3/(B75)</f>
        <v>0.36818181818181817</v>
      </c>
      <c r="D75" s="13">
        <f t="shared" si="13"/>
        <v>20.212789538885474</v>
      </c>
      <c r="E75" s="12">
        <f t="shared" si="17"/>
        <v>20.2</v>
      </c>
      <c r="F75" s="4">
        <f t="shared" si="18"/>
        <v>16.588789538885475</v>
      </c>
      <c r="G75" s="20">
        <f t="shared" ref="G75:G138" si="25">ROUND(F75,1)</f>
        <v>16.600000000000001</v>
      </c>
      <c r="H75" s="4">
        <f t="shared" ref="H75:H138" si="26">SQRT((B75)^2+(24.3)^2)</f>
        <v>70.331287489992675</v>
      </c>
      <c r="I75" s="20">
        <f t="shared" si="19"/>
        <v>112.62033139899103</v>
      </c>
      <c r="J75" s="20">
        <f>VLOOKUP(G75,'FS antenna gain'!$A$2:$B$902,2)</f>
        <v>4.5512458096629373</v>
      </c>
      <c r="K75" s="29">
        <f>VLOOKUP(E75,'vehicle radar antenna gain'!$A$3:$M$903,13)</f>
        <v>-18.927050583933962</v>
      </c>
      <c r="L75" s="20">
        <f t="shared" si="20"/>
        <v>-3.927050583933962</v>
      </c>
      <c r="M75" s="20">
        <f t="shared" si="21"/>
        <v>1.072949416066038</v>
      </c>
      <c r="N75">
        <f t="shared" si="15"/>
        <v>-111.99613617326204</v>
      </c>
      <c r="O75">
        <f t="shared" si="16"/>
        <v>-106.99613617326204</v>
      </c>
      <c r="P75">
        <f t="shared" si="22"/>
        <v>21.996136173262045</v>
      </c>
      <c r="Q75">
        <f t="shared" si="23"/>
        <v>41.996136173262045</v>
      </c>
    </row>
    <row r="76" spans="2:17" x14ac:dyDescent="0.25">
      <c r="B76" s="23">
        <v>67</v>
      </c>
      <c r="C76" s="3">
        <f t="shared" si="24"/>
        <v>0.36268656716417913</v>
      </c>
      <c r="D76" s="13">
        <f t="shared" si="13"/>
        <v>19.935028079984882</v>
      </c>
      <c r="E76" s="12">
        <f t="shared" si="17"/>
        <v>19.899999999999999</v>
      </c>
      <c r="F76" s="4">
        <f t="shared" si="18"/>
        <v>16.311028079984883</v>
      </c>
      <c r="G76" s="20">
        <f t="shared" si="25"/>
        <v>16.3</v>
      </c>
      <c r="H76" s="4">
        <f t="shared" si="26"/>
        <v>71.270540898747214</v>
      </c>
      <c r="I76" s="20">
        <f t="shared" si="19"/>
        <v>112.73556114134846</v>
      </c>
      <c r="J76" s="20">
        <f>VLOOKUP(G76,'FS antenna gain'!$A$2:$B$902,2)</f>
        <v>4.7492579005653717</v>
      </c>
      <c r="K76" s="29">
        <f>VLOOKUP(E76,'vehicle radar antenna gain'!$A$3:$M$903,13)</f>
        <v>-18.82908757654959</v>
      </c>
      <c r="L76" s="20">
        <f t="shared" si="20"/>
        <v>-3.8290875765495898</v>
      </c>
      <c r="M76" s="20">
        <f t="shared" si="21"/>
        <v>1.1709124234504102</v>
      </c>
      <c r="N76">
        <f t="shared" si="15"/>
        <v>-111.81539081733268</v>
      </c>
      <c r="O76">
        <f t="shared" si="16"/>
        <v>-106.81539081733268</v>
      </c>
      <c r="P76">
        <f t="shared" si="22"/>
        <v>21.815390817332684</v>
      </c>
      <c r="Q76">
        <f t="shared" si="23"/>
        <v>41.815390817332684</v>
      </c>
    </row>
    <row r="77" spans="2:17" x14ac:dyDescent="0.25">
      <c r="B77" s="23">
        <v>68</v>
      </c>
      <c r="C77" s="3">
        <f t="shared" si="24"/>
        <v>0.3573529411764706</v>
      </c>
      <c r="D77" s="13">
        <f t="shared" si="13"/>
        <v>19.664498632594562</v>
      </c>
      <c r="E77" s="12">
        <f t="shared" si="17"/>
        <v>19.7</v>
      </c>
      <c r="F77" s="4">
        <f t="shared" si="18"/>
        <v>16.040498632594563</v>
      </c>
      <c r="G77" s="20">
        <f>ROUND(F77,1)</f>
        <v>16</v>
      </c>
      <c r="H77" s="4">
        <f t="shared" si="26"/>
        <v>72.211425688737094</v>
      </c>
      <c r="I77" s="20">
        <f t="shared" si="19"/>
        <v>112.84947843403774</v>
      </c>
      <c r="J77" s="20">
        <f>VLOOKUP(G77,'FS antenna gain'!$A$2:$B$902,2)</f>
        <v>4.9509484442661993</v>
      </c>
      <c r="K77" s="29">
        <f>VLOOKUP(E77,'vehicle radar antenna gain'!$A$3:$M$903,13)</f>
        <v>-18.762950792973768</v>
      </c>
      <c r="L77" s="20">
        <f t="shared" si="20"/>
        <v>-3.7629507929737684</v>
      </c>
      <c r="M77" s="20">
        <f t="shared" si="21"/>
        <v>1.2370492070262316</v>
      </c>
      <c r="N77">
        <f t="shared" si="15"/>
        <v>-111.6614807827453</v>
      </c>
      <c r="O77">
        <f t="shared" si="16"/>
        <v>-106.6614807827453</v>
      </c>
      <c r="P77">
        <f t="shared" si="22"/>
        <v>21.661480782745301</v>
      </c>
      <c r="Q77">
        <f t="shared" si="23"/>
        <v>41.661480782745301</v>
      </c>
    </row>
    <row r="78" spans="2:17" x14ac:dyDescent="0.25">
      <c r="B78" s="23">
        <v>69</v>
      </c>
      <c r="C78" s="3">
        <f t="shared" si="24"/>
        <v>0.35217391304347828</v>
      </c>
      <c r="D78" s="13">
        <f t="shared" si="13"/>
        <v>19.4009339838051</v>
      </c>
      <c r="E78" s="12">
        <f t="shared" si="17"/>
        <v>19.399999999999999</v>
      </c>
      <c r="F78" s="4">
        <f t="shared" si="18"/>
        <v>15.776933983805099</v>
      </c>
      <c r="G78" s="20">
        <f t="shared" si="25"/>
        <v>15.8</v>
      </c>
      <c r="H78" s="4">
        <f t="shared" si="26"/>
        <v>73.153878912877886</v>
      </c>
      <c r="I78" s="20">
        <f t="shared" si="19"/>
        <v>112.96210722693934</v>
      </c>
      <c r="J78" s="20">
        <f>VLOOKUP(G78,'FS antenna gain'!$A$2:$B$902,2)</f>
        <v>5.0875208368037548</v>
      </c>
      <c r="K78" s="29">
        <f>VLOOKUP(E78,'vehicle radar antenna gain'!$A$3:$M$903,13)</f>
        <v>-18.66246935774323</v>
      </c>
      <c r="L78" s="20">
        <f t="shared" si="20"/>
        <v>-3.6624693577432303</v>
      </c>
      <c r="M78" s="20">
        <f t="shared" si="21"/>
        <v>1.3375306422567697</v>
      </c>
      <c r="N78">
        <f t="shared" si="15"/>
        <v>-111.53705574787881</v>
      </c>
      <c r="O78">
        <f t="shared" si="16"/>
        <v>-106.53705574787881</v>
      </c>
      <c r="P78">
        <f t="shared" si="22"/>
        <v>21.53705574787881</v>
      </c>
      <c r="Q78">
        <f t="shared" si="23"/>
        <v>41.53705574787881</v>
      </c>
    </row>
    <row r="79" spans="2:17" x14ac:dyDescent="0.25">
      <c r="B79" s="23">
        <v>70</v>
      </c>
      <c r="C79" s="3">
        <f t="shared" si="24"/>
        <v>0.34714285714285714</v>
      </c>
      <c r="D79" s="13">
        <f t="shared" si="13"/>
        <v>19.144079323939263</v>
      </c>
      <c r="E79" s="12">
        <f t="shared" si="17"/>
        <v>19.100000000000001</v>
      </c>
      <c r="F79" s="4">
        <f t="shared" si="18"/>
        <v>15.520079323939262</v>
      </c>
      <c r="G79" s="20">
        <f t="shared" si="25"/>
        <v>15.5</v>
      </c>
      <c r="H79" s="4">
        <f t="shared" si="26"/>
        <v>74.097840724274818</v>
      </c>
      <c r="I79" s="20">
        <f t="shared" si="19"/>
        <v>113.07347109357192</v>
      </c>
      <c r="J79" s="20">
        <f>VLOOKUP(G79,'FS antenna gain'!$A$2:$B$902,2)</f>
        <v>5.29565555640702</v>
      </c>
      <c r="K79" s="29">
        <f>VLOOKUP(E79,'vehicle radar antenna gain'!$A$3:$M$903,13)</f>
        <v>-18.594610231342539</v>
      </c>
      <c r="L79" s="20">
        <f t="shared" si="20"/>
        <v>-3.5946102313425392</v>
      </c>
      <c r="M79" s="20">
        <f t="shared" si="21"/>
        <v>1.4053897686574608</v>
      </c>
      <c r="N79">
        <f t="shared" si="15"/>
        <v>-111.37242576850744</v>
      </c>
      <c r="O79">
        <f t="shared" si="16"/>
        <v>-106.37242576850744</v>
      </c>
      <c r="P79">
        <f t="shared" si="22"/>
        <v>21.372425768507441</v>
      </c>
      <c r="Q79">
        <f t="shared" si="23"/>
        <v>41.372425768507441</v>
      </c>
    </row>
    <row r="80" spans="2:17" x14ac:dyDescent="0.25">
      <c r="B80" s="23">
        <v>71</v>
      </c>
      <c r="C80" s="3">
        <f t="shared" si="24"/>
        <v>0.34225352112676055</v>
      </c>
      <c r="D80" s="13">
        <f t="shared" si="13"/>
        <v>18.893691574119082</v>
      </c>
      <c r="E80" s="12">
        <f t="shared" si="17"/>
        <v>18.899999999999999</v>
      </c>
      <c r="F80" s="4">
        <f t="shared" si="18"/>
        <v>15.269691574119081</v>
      </c>
      <c r="G80" s="20">
        <f t="shared" si="25"/>
        <v>15.3</v>
      </c>
      <c r="H80" s="4">
        <f t="shared" si="26"/>
        <v>75.043254193831444</v>
      </c>
      <c r="I80" s="20">
        <f t="shared" si="19"/>
        <v>113.1835932173064</v>
      </c>
      <c r="J80" s="20">
        <f>VLOOKUP(G80,'FS antenna gain'!$A$2:$B$902,2)</f>
        <v>5.4366622402243436</v>
      </c>
      <c r="K80" s="29">
        <f>VLOOKUP(E80,'vehicle radar antenna gain'!$A$3:$M$903,13)</f>
        <v>-18.49147746158182</v>
      </c>
      <c r="L80" s="20">
        <f t="shared" si="20"/>
        <v>-3.4914774615818196</v>
      </c>
      <c r="M80" s="20">
        <f t="shared" si="21"/>
        <v>1.5085225384181804</v>
      </c>
      <c r="N80">
        <f t="shared" si="15"/>
        <v>-111.23840843866387</v>
      </c>
      <c r="O80">
        <f t="shared" si="16"/>
        <v>-106.23840843866387</v>
      </c>
      <c r="P80">
        <f t="shared" si="22"/>
        <v>21.238408438663868</v>
      </c>
      <c r="Q80">
        <f t="shared" si="23"/>
        <v>41.238408438663868</v>
      </c>
    </row>
    <row r="81" spans="2:17" x14ac:dyDescent="0.25">
      <c r="B81" s="23">
        <v>72</v>
      </c>
      <c r="C81" s="3">
        <f t="shared" si="24"/>
        <v>0.33750000000000002</v>
      </c>
      <c r="D81" s="13">
        <f t="shared" si="13"/>
        <v>18.649538754051409</v>
      </c>
      <c r="E81" s="12">
        <f t="shared" si="17"/>
        <v>18.600000000000001</v>
      </c>
      <c r="F81" s="4">
        <f t="shared" si="18"/>
        <v>15.025538754051409</v>
      </c>
      <c r="G81" s="20">
        <f t="shared" si="25"/>
        <v>15</v>
      </c>
      <c r="H81" s="4">
        <f t="shared" si="26"/>
        <v>75.990065140122098</v>
      </c>
      <c r="I81" s="20">
        <f t="shared" si="19"/>
        <v>113.29249638061589</v>
      </c>
      <c r="J81" s="20">
        <f>VLOOKUP(G81,'FS antenna gain'!$A$2:$B$902,2)</f>
        <v>5.6516665342722874</v>
      </c>
      <c r="K81" s="29">
        <f>VLOOKUP(E81,'vehicle radar antenna gain'!$A$3:$M$903,13)</f>
        <v>-18.421803885895372</v>
      </c>
      <c r="L81" s="20">
        <f t="shared" si="20"/>
        <v>-3.4218038858953719</v>
      </c>
      <c r="M81" s="20">
        <f t="shared" si="21"/>
        <v>1.5781961141046281</v>
      </c>
      <c r="N81">
        <f t="shared" si="15"/>
        <v>-111.06263373223896</v>
      </c>
      <c r="O81">
        <f t="shared" si="16"/>
        <v>-106.06263373223896</v>
      </c>
      <c r="P81">
        <f t="shared" si="22"/>
        <v>21.062633732238965</v>
      </c>
      <c r="Q81">
        <f t="shared" si="23"/>
        <v>41.062633732238965</v>
      </c>
    </row>
    <row r="82" spans="2:17" x14ac:dyDescent="0.25">
      <c r="B82" s="23">
        <v>73</v>
      </c>
      <c r="C82" s="3">
        <f t="shared" si="24"/>
        <v>0.33287671232876714</v>
      </c>
      <c r="D82" s="13">
        <f t="shared" si="13"/>
        <v>18.411399387539074</v>
      </c>
      <c r="E82" s="12">
        <f t="shared" si="17"/>
        <v>18.399999999999999</v>
      </c>
      <c r="F82" s="4">
        <f t="shared" si="18"/>
        <v>14.787399387539073</v>
      </c>
      <c r="G82" s="20">
        <f t="shared" si="25"/>
        <v>14.8</v>
      </c>
      <c r="H82" s="4">
        <f t="shared" si="26"/>
        <v>76.938221970617434</v>
      </c>
      <c r="I82" s="20">
        <f t="shared" si="19"/>
        <v>113.40020295698463</v>
      </c>
      <c r="J82" s="20">
        <f>VLOOKUP(G82,'FS antenna gain'!$A$2:$B$902,2)</f>
        <v>5.7974051257903945</v>
      </c>
      <c r="K82" s="29">
        <f>VLOOKUP(E82,'vehicle radar antenna gain'!$A$3:$M$903,13)</f>
        <v>-18.315876068583059</v>
      </c>
      <c r="L82" s="20">
        <f t="shared" si="20"/>
        <v>-3.3158760685830586</v>
      </c>
      <c r="M82" s="20">
        <f t="shared" si="21"/>
        <v>1.6841239314169414</v>
      </c>
      <c r="N82">
        <f t="shared" si="15"/>
        <v>-110.9186738997773</v>
      </c>
      <c r="O82">
        <f t="shared" si="16"/>
        <v>-105.9186738997773</v>
      </c>
      <c r="P82">
        <f t="shared" si="22"/>
        <v>20.918673899777303</v>
      </c>
      <c r="Q82">
        <f t="shared" si="23"/>
        <v>40.918673899777303</v>
      </c>
    </row>
    <row r="83" spans="2:17" x14ac:dyDescent="0.25">
      <c r="B83" s="23">
        <v>74</v>
      </c>
      <c r="C83" s="3">
        <f t="shared" si="24"/>
        <v>0.32837837837837841</v>
      </c>
      <c r="D83" s="13">
        <f t="shared" si="13"/>
        <v>18.179061943368193</v>
      </c>
      <c r="E83" s="12">
        <f t="shared" si="17"/>
        <v>18.2</v>
      </c>
      <c r="F83" s="4">
        <f t="shared" si="18"/>
        <v>14.555061943368193</v>
      </c>
      <c r="G83" s="20">
        <f t="shared" si="25"/>
        <v>14.6</v>
      </c>
      <c r="H83" s="4">
        <f t="shared" si="26"/>
        <v>77.887675533424414</v>
      </c>
      <c r="I83" s="20">
        <f t="shared" si="19"/>
        <v>113.506734905141</v>
      </c>
      <c r="J83" s="20">
        <f>VLOOKUP(G83,'FS antenna gain'!$A$2:$B$902,2)</f>
        <v>6.0197479547899384</v>
      </c>
      <c r="K83" s="29">
        <f>VLOOKUP(E83,'vehicle radar antenna gain'!$A$3:$M$903,13)</f>
        <v>-18.28018054240275</v>
      </c>
      <c r="L83" s="20">
        <f t="shared" si="20"/>
        <v>-3.2801805424027499</v>
      </c>
      <c r="M83" s="20">
        <f t="shared" si="21"/>
        <v>1.7198194575972501</v>
      </c>
      <c r="N83">
        <f t="shared" si="15"/>
        <v>-110.76716749275381</v>
      </c>
      <c r="O83">
        <f t="shared" si="16"/>
        <v>-105.76716749275381</v>
      </c>
      <c r="P83">
        <f t="shared" si="22"/>
        <v>20.767167492753813</v>
      </c>
      <c r="Q83">
        <f t="shared" si="23"/>
        <v>40.767167492753813</v>
      </c>
    </row>
    <row r="84" spans="2:17" x14ac:dyDescent="0.25">
      <c r="B84" s="23">
        <v>75</v>
      </c>
      <c r="C84" s="3">
        <f t="shared" si="24"/>
        <v>0.32400000000000001</v>
      </c>
      <c r="D84" s="13">
        <f t="shared" si="13"/>
        <v>17.952324309360286</v>
      </c>
      <c r="E84" s="12">
        <f t="shared" si="17"/>
        <v>18</v>
      </c>
      <c r="F84" s="4">
        <f t="shared" si="18"/>
        <v>14.328324309360285</v>
      </c>
      <c r="G84" s="20">
        <f t="shared" si="25"/>
        <v>14.3</v>
      </c>
      <c r="H84" s="4">
        <f t="shared" si="26"/>
        <v>78.838378978768958</v>
      </c>
      <c r="I84" s="20">
        <f t="shared" si="19"/>
        <v>113.61211376531708</v>
      </c>
      <c r="J84" s="20">
        <f>VLOOKUP(G84,'FS antenna gain'!$A$2:$B$902,2)</f>
        <v>6.1705470740377635</v>
      </c>
      <c r="K84" s="29">
        <f>VLOOKUP(E84,'vehicle radar antenna gain'!$A$3:$M$903,13)</f>
        <v>-18.20819729917622</v>
      </c>
      <c r="L84" s="20">
        <f t="shared" si="20"/>
        <v>-3.20819729917622</v>
      </c>
      <c r="M84" s="20">
        <f t="shared" si="21"/>
        <v>1.79180270082378</v>
      </c>
      <c r="N84">
        <f t="shared" si="15"/>
        <v>-110.64976399045554</v>
      </c>
      <c r="O84">
        <f t="shared" si="16"/>
        <v>-105.64976399045554</v>
      </c>
      <c r="P84">
        <f t="shared" si="22"/>
        <v>20.64976399045554</v>
      </c>
      <c r="Q84">
        <f t="shared" si="23"/>
        <v>40.64976399045554</v>
      </c>
    </row>
    <row r="85" spans="2:17" x14ac:dyDescent="0.25">
      <c r="B85" s="23">
        <v>76</v>
      </c>
      <c r="C85" s="3">
        <f t="shared" si="24"/>
        <v>0.31973684210526315</v>
      </c>
      <c r="D85" s="13">
        <f t="shared" si="13"/>
        <v>17.730993297510953</v>
      </c>
      <c r="E85" s="12">
        <f t="shared" si="17"/>
        <v>17.7</v>
      </c>
      <c r="F85" s="4">
        <f t="shared" si="18"/>
        <v>14.106993297510952</v>
      </c>
      <c r="G85" s="20">
        <f t="shared" si="25"/>
        <v>14.1</v>
      </c>
      <c r="H85" s="4">
        <f t="shared" si="26"/>
        <v>79.790287629510402</v>
      </c>
      <c r="I85" s="20">
        <f t="shared" si="19"/>
        <v>113.71636065727381</v>
      </c>
      <c r="J85" s="20">
        <f>VLOOKUP(G85,'FS antenna gain'!$A$2:$B$902,2)</f>
        <v>6.4007471187083667</v>
      </c>
      <c r="K85" s="29">
        <f>VLOOKUP(E85,'vehicle radar antenna gain'!$A$3:$M$903,13)</f>
        <v>-18.098708718053722</v>
      </c>
      <c r="L85" s="20">
        <f t="shared" si="20"/>
        <v>-3.0987087180537216</v>
      </c>
      <c r="M85" s="20">
        <f t="shared" si="21"/>
        <v>1.9012912819462784</v>
      </c>
      <c r="N85">
        <f t="shared" si="15"/>
        <v>-110.41432225661917</v>
      </c>
      <c r="O85">
        <f t="shared" si="16"/>
        <v>-105.41432225661917</v>
      </c>
      <c r="P85">
        <f t="shared" si="22"/>
        <v>20.414322256619172</v>
      </c>
      <c r="Q85">
        <f t="shared" si="23"/>
        <v>40.414322256619172</v>
      </c>
    </row>
    <row r="86" spans="2:17" x14ac:dyDescent="0.25">
      <c r="B86" s="23">
        <v>77</v>
      </c>
      <c r="C86" s="3">
        <f t="shared" si="24"/>
        <v>0.31558441558441558</v>
      </c>
      <c r="D86" s="13">
        <f t="shared" si="13"/>
        <v>17.514884178263713</v>
      </c>
      <c r="E86" s="12">
        <f t="shared" si="17"/>
        <v>17.5</v>
      </c>
      <c r="F86" s="4">
        <f t="shared" si="18"/>
        <v>13.890884178263713</v>
      </c>
      <c r="G86" s="20">
        <f t="shared" si="25"/>
        <v>13.9</v>
      </c>
      <c r="H86" s="4">
        <f t="shared" si="26"/>
        <v>80.743358860032572</v>
      </c>
      <c r="I86" s="20">
        <f t="shared" si="19"/>
        <v>113.81949627985796</v>
      </c>
      <c r="J86" s="20">
        <f>VLOOKUP(G86,'FS antenna gain'!$A$2:$B$902,2)</f>
        <v>6.4785780043119168</v>
      </c>
      <c r="K86" s="29">
        <f>VLOOKUP(E86,'vehicle radar antenna gain'!$A$3:$M$903,13)</f>
        <v>-18.024680452921039</v>
      </c>
      <c r="L86" s="20">
        <f t="shared" si="20"/>
        <v>-3.0246804529210394</v>
      </c>
      <c r="M86" s="20">
        <f t="shared" si="21"/>
        <v>1.9753195470789606</v>
      </c>
      <c r="N86">
        <f t="shared" si="15"/>
        <v>-110.36559872846709</v>
      </c>
      <c r="O86">
        <f t="shared" si="16"/>
        <v>-105.36559872846709</v>
      </c>
      <c r="P86">
        <f t="shared" si="22"/>
        <v>20.365598728467091</v>
      </c>
      <c r="Q86">
        <f t="shared" si="23"/>
        <v>40.365598728467091</v>
      </c>
    </row>
    <row r="87" spans="2:17" x14ac:dyDescent="0.25">
      <c r="B87" s="23">
        <v>78</v>
      </c>
      <c r="C87" s="3">
        <f t="shared" si="24"/>
        <v>0.31153846153846154</v>
      </c>
      <c r="D87" s="13">
        <f t="shared" si="13"/>
        <v>17.30382024208869</v>
      </c>
      <c r="E87" s="12">
        <f t="shared" si="17"/>
        <v>17.3</v>
      </c>
      <c r="F87" s="4">
        <f t="shared" si="18"/>
        <v>13.67982024208869</v>
      </c>
      <c r="G87" s="20">
        <f t="shared" si="25"/>
        <v>13.7</v>
      </c>
      <c r="H87" s="4">
        <f t="shared" si="26"/>
        <v>81.69755198290828</v>
      </c>
      <c r="I87" s="20">
        <f t="shared" si="19"/>
        <v>113.92154091188564</v>
      </c>
      <c r="J87" s="20">
        <f>VLOOKUP(G87,'FS antenna gain'!$A$2:$B$902,2)</f>
        <v>6.7154753014088833</v>
      </c>
      <c r="K87" s="29">
        <f>VLOOKUP(E87,'vehicle radar antenna gain'!$A$3:$M$903,13)</f>
        <v>-17.949801269558549</v>
      </c>
      <c r="L87" s="20">
        <f t="shared" si="20"/>
        <v>-2.9498012695585487</v>
      </c>
      <c r="M87" s="20">
        <f t="shared" si="21"/>
        <v>2.0501987304414513</v>
      </c>
      <c r="N87">
        <f t="shared" si="15"/>
        <v>-110.1558668800353</v>
      </c>
      <c r="O87">
        <f t="shared" si="16"/>
        <v>-105.1558668800353</v>
      </c>
      <c r="P87">
        <f t="shared" si="22"/>
        <v>20.155866880035305</v>
      </c>
      <c r="Q87">
        <f t="shared" si="23"/>
        <v>40.155866880035305</v>
      </c>
    </row>
    <row r="88" spans="2:17" x14ac:dyDescent="0.25">
      <c r="B88" s="23">
        <v>79</v>
      </c>
      <c r="C88" s="3">
        <f t="shared" si="24"/>
        <v>0.30759493670886079</v>
      </c>
      <c r="D88" s="13">
        <f t="shared" si="13"/>
        <v>17.097632386650488</v>
      </c>
      <c r="E88" s="12">
        <f t="shared" si="17"/>
        <v>17.100000000000001</v>
      </c>
      <c r="F88" s="4">
        <f t="shared" si="18"/>
        <v>13.473632386650488</v>
      </c>
      <c r="G88" s="20">
        <f t="shared" si="25"/>
        <v>13.5</v>
      </c>
      <c r="H88" s="4">
        <f t="shared" si="26"/>
        <v>82.65282814278045</v>
      </c>
      <c r="I88" s="20">
        <f t="shared" si="19"/>
        <v>114.02251441417121</v>
      </c>
      <c r="J88" s="20">
        <f>VLOOKUP(G88,'FS antenna gain'!$A$2:$B$902,2)</f>
        <v>6.7956037982891715</v>
      </c>
      <c r="K88" s="29">
        <f>VLOOKUP(E88,'vehicle radar antenna gain'!$A$3:$M$903,13)</f>
        <v>-17.874051378508931</v>
      </c>
      <c r="L88" s="20">
        <f t="shared" si="20"/>
        <v>-2.8740513785089306</v>
      </c>
      <c r="M88" s="20">
        <f t="shared" si="21"/>
        <v>2.1259486214910694</v>
      </c>
      <c r="N88">
        <f t="shared" si="15"/>
        <v>-110.10096199439099</v>
      </c>
      <c r="O88">
        <f t="shared" si="16"/>
        <v>-105.10096199439099</v>
      </c>
      <c r="P88">
        <f t="shared" si="22"/>
        <v>20.100961994390985</v>
      </c>
      <c r="Q88">
        <f t="shared" si="23"/>
        <v>40.100961994390985</v>
      </c>
    </row>
    <row r="89" spans="2:17" x14ac:dyDescent="0.25">
      <c r="B89" s="23">
        <v>80</v>
      </c>
      <c r="C89" s="3">
        <f t="shared" si="24"/>
        <v>0.30375000000000002</v>
      </c>
      <c r="D89" s="13">
        <f t="shared" si="13"/>
        <v>16.89615872795828</v>
      </c>
      <c r="E89" s="12">
        <f t="shared" si="17"/>
        <v>16.899999999999999</v>
      </c>
      <c r="F89" s="4">
        <f t="shared" si="18"/>
        <v>13.27215872795828</v>
      </c>
      <c r="G89" s="20">
        <f t="shared" si="25"/>
        <v>13.3</v>
      </c>
      <c r="H89" s="4">
        <f t="shared" si="26"/>
        <v>83.609150216946944</v>
      </c>
      <c r="I89" s="20">
        <f t="shared" si="19"/>
        <v>114.1224362325392</v>
      </c>
      <c r="J89" s="20">
        <f>VLOOKUP(G89,'FS antenna gain'!$A$2:$B$902,2)</f>
        <v>6.9576569864871693</v>
      </c>
      <c r="K89" s="29">
        <f>VLOOKUP(E89,'vehicle radar antenna gain'!$A$3:$M$903,13)</f>
        <v>-17.758748948514569</v>
      </c>
      <c r="L89" s="20">
        <f t="shared" si="20"/>
        <v>-2.7587489485145689</v>
      </c>
      <c r="M89" s="20">
        <f t="shared" si="21"/>
        <v>2.2412510514854311</v>
      </c>
      <c r="N89">
        <f t="shared" si="15"/>
        <v>-109.9235281945666</v>
      </c>
      <c r="O89">
        <f t="shared" si="16"/>
        <v>-104.9235281945666</v>
      </c>
      <c r="P89">
        <f t="shared" si="22"/>
        <v>19.9235281945666</v>
      </c>
      <c r="Q89">
        <f t="shared" si="23"/>
        <v>39.9235281945666</v>
      </c>
    </row>
    <row r="90" spans="2:17" x14ac:dyDescent="0.25">
      <c r="B90" s="23">
        <v>81</v>
      </c>
      <c r="C90" s="3">
        <f t="shared" si="24"/>
        <v>0.3</v>
      </c>
      <c r="D90" s="13">
        <f t="shared" si="13"/>
        <v>16.699244233993621</v>
      </c>
      <c r="E90" s="12">
        <f t="shared" si="17"/>
        <v>16.7</v>
      </c>
      <c r="F90" s="4">
        <f t="shared" si="18"/>
        <v>13.075244233993621</v>
      </c>
      <c r="G90" s="20">
        <f t="shared" si="25"/>
        <v>13.1</v>
      </c>
      <c r="H90" s="4">
        <f t="shared" si="26"/>
        <v>84.566482722175451</v>
      </c>
      <c r="I90" s="20">
        <f t="shared" si="19"/>
        <v>114.22132540167871</v>
      </c>
      <c r="J90" s="20">
        <f>VLOOKUP(G90,'FS antenna gain'!$A$2:$B$902,2)</f>
        <v>7.2053642029933975</v>
      </c>
      <c r="K90" s="29">
        <f>VLOOKUP(E90,'vehicle radar antenna gain'!$A$3:$M$903,13)</f>
        <v>-17.719856789840371</v>
      </c>
      <c r="L90" s="20">
        <f t="shared" si="20"/>
        <v>-2.7198567898403709</v>
      </c>
      <c r="M90" s="20">
        <f t="shared" si="21"/>
        <v>2.2801432101596291</v>
      </c>
      <c r="N90">
        <f t="shared" si="15"/>
        <v>-109.7358179885257</v>
      </c>
      <c r="O90">
        <f t="shared" si="16"/>
        <v>-104.7358179885257</v>
      </c>
      <c r="P90">
        <f t="shared" si="22"/>
        <v>19.735817988525696</v>
      </c>
      <c r="Q90">
        <f t="shared" si="23"/>
        <v>39.735817988525696</v>
      </c>
    </row>
    <row r="91" spans="2:17" x14ac:dyDescent="0.25">
      <c r="B91" s="23">
        <v>82</v>
      </c>
      <c r="C91" s="3">
        <f t="shared" si="24"/>
        <v>0.29634146341463413</v>
      </c>
      <c r="D91" s="13">
        <f t="shared" si="13"/>
        <v>16.506740379408239</v>
      </c>
      <c r="E91" s="12">
        <f t="shared" si="17"/>
        <v>16.5</v>
      </c>
      <c r="F91" s="4">
        <f t="shared" si="18"/>
        <v>12.882740379408238</v>
      </c>
      <c r="G91" s="20">
        <f t="shared" si="25"/>
        <v>12.9</v>
      </c>
      <c r="H91" s="4">
        <f t="shared" si="26"/>
        <v>85.524791727311438</v>
      </c>
      <c r="I91" s="20">
        <f t="shared" si="19"/>
        <v>114.31920054971295</v>
      </c>
      <c r="J91" s="20">
        <f>VLOOKUP(G91,'FS antenna gain'!$A$2:$B$902,2)</f>
        <v>7.2892052531830878</v>
      </c>
      <c r="K91" s="29">
        <f>VLOOKUP(E91,'vehicle radar antenna gain'!$A$3:$M$903,13)</f>
        <v>-17.64136888583522</v>
      </c>
      <c r="L91" s="20">
        <f t="shared" si="20"/>
        <v>-2.6413688858352202</v>
      </c>
      <c r="M91" s="20">
        <f t="shared" si="21"/>
        <v>2.3586311141647798</v>
      </c>
      <c r="N91">
        <f t="shared" si="15"/>
        <v>-109.67136418236508</v>
      </c>
      <c r="O91">
        <f t="shared" si="16"/>
        <v>-104.67136418236508</v>
      </c>
      <c r="P91">
        <f>-(N91-$I$4)</f>
        <v>19.671364182365082</v>
      </c>
      <c r="Q91">
        <f t="shared" si="23"/>
        <v>39.671364182365082</v>
      </c>
    </row>
    <row r="92" spans="2:17" x14ac:dyDescent="0.25">
      <c r="B92" s="23">
        <v>83</v>
      </c>
      <c r="C92" s="3">
        <f t="shared" si="24"/>
        <v>0.29277108433734939</v>
      </c>
      <c r="D92" s="13">
        <f t="shared" si="13"/>
        <v>16.318504819974663</v>
      </c>
      <c r="E92" s="12">
        <f t="shared" si="17"/>
        <v>16.3</v>
      </c>
      <c r="F92" s="4">
        <f t="shared" si="18"/>
        <v>12.694504819974663</v>
      </c>
      <c r="G92" s="20">
        <f t="shared" si="25"/>
        <v>12.7</v>
      </c>
      <c r="H92" s="4">
        <f t="shared" si="26"/>
        <v>86.484044771275578</v>
      </c>
      <c r="I92" s="20">
        <f t="shared" si="19"/>
        <v>114.41607990337496</v>
      </c>
      <c r="J92" s="20">
        <f>VLOOKUP(G92,'FS antenna gain'!$A$2:$B$902,2)</f>
        <v>7.5446843827252508</v>
      </c>
      <c r="K92" s="29">
        <f>VLOOKUP(E92,'vehicle radar antenna gain'!$A$3:$M$903,13)</f>
        <v>-17.561923788685988</v>
      </c>
      <c r="L92" s="20">
        <f t="shared" si="20"/>
        <v>-2.5619237886859878</v>
      </c>
      <c r="M92" s="20">
        <f t="shared" si="21"/>
        <v>2.4380762113140122</v>
      </c>
      <c r="N92">
        <f t="shared" si="15"/>
        <v>-109.4333193093357</v>
      </c>
      <c r="O92">
        <f t="shared" si="16"/>
        <v>-104.4333193093357</v>
      </c>
      <c r="P92">
        <f t="shared" ref="P92:P112" si="27">-(N92-$I$4)</f>
        <v>19.433319309335701</v>
      </c>
      <c r="Q92">
        <f t="shared" si="23"/>
        <v>39.433319309335701</v>
      </c>
    </row>
    <row r="93" spans="2:17" x14ac:dyDescent="0.25">
      <c r="B93" s="23">
        <v>84</v>
      </c>
      <c r="C93" s="3">
        <f t="shared" si="24"/>
        <v>0.28928571428571431</v>
      </c>
      <c r="D93" s="13">
        <f t="shared" si="13"/>
        <v>16.134401085558213</v>
      </c>
      <c r="E93" s="12">
        <f t="shared" si="17"/>
        <v>16.100000000000001</v>
      </c>
      <c r="F93" s="4">
        <f t="shared" si="18"/>
        <v>12.510401085558213</v>
      </c>
      <c r="G93" s="20">
        <f t="shared" si="25"/>
        <v>12.5</v>
      </c>
      <c r="H93" s="4">
        <f t="shared" si="26"/>
        <v>87.444210786077775</v>
      </c>
      <c r="I93" s="20">
        <f t="shared" si="19"/>
        <v>114.51198129368959</v>
      </c>
      <c r="J93" s="20">
        <f>VLOOKUP(G93,'FS antenna gain'!$A$2:$B$902,2)</f>
        <v>7.6311976854629009</v>
      </c>
      <c r="K93" s="29">
        <f>VLOOKUP(E93,'vehicle radar antenna gain'!$A$3:$M$903,13)</f>
        <v>-17.481497863104369</v>
      </c>
      <c r="L93" s="20">
        <f t="shared" si="20"/>
        <v>-2.4814978631043694</v>
      </c>
      <c r="M93" s="20">
        <f t="shared" si="21"/>
        <v>2.5185021368956306</v>
      </c>
      <c r="N93">
        <f t="shared" si="15"/>
        <v>-109.36228147133104</v>
      </c>
      <c r="O93">
        <f t="shared" si="16"/>
        <v>-104.36228147133104</v>
      </c>
      <c r="P93">
        <f t="shared" si="27"/>
        <v>19.362281471331045</v>
      </c>
      <c r="Q93">
        <f t="shared" si="23"/>
        <v>39.362281471331045</v>
      </c>
    </row>
    <row r="94" spans="2:17" x14ac:dyDescent="0.25">
      <c r="B94" s="23">
        <v>85</v>
      </c>
      <c r="C94" s="3">
        <f t="shared" si="24"/>
        <v>0.28588235294117648</v>
      </c>
      <c r="D94" s="13">
        <f t="shared" si="13"/>
        <v>15.954298290458594</v>
      </c>
      <c r="E94" s="12">
        <f t="shared" si="17"/>
        <v>16</v>
      </c>
      <c r="F94" s="4">
        <f t="shared" si="18"/>
        <v>12.330298290458593</v>
      </c>
      <c r="G94" s="20">
        <f t="shared" si="25"/>
        <v>12.3</v>
      </c>
      <c r="H94" s="4">
        <f t="shared" si="26"/>
        <v>88.405260024503065</v>
      </c>
      <c r="I94" s="20">
        <f t="shared" si="19"/>
        <v>114.60692216207752</v>
      </c>
      <c r="J94" s="20">
        <f>VLOOKUP(G94,'FS antenna gain'!$A$2:$B$902,2)</f>
        <v>7.8063202246793679</v>
      </c>
      <c r="K94" s="29">
        <f>VLOOKUP(E94,'vehicle radar antenna gain'!$A$3:$M$903,13)</f>
        <v>-17.440909462465491</v>
      </c>
      <c r="L94" s="20">
        <f t="shared" si="20"/>
        <v>-2.4409094624654912</v>
      </c>
      <c r="M94" s="20">
        <f t="shared" si="21"/>
        <v>2.5590905375345088</v>
      </c>
      <c r="N94">
        <f t="shared" si="15"/>
        <v>-109.24151139986365</v>
      </c>
      <c r="O94">
        <f t="shared" si="16"/>
        <v>-104.24151139986365</v>
      </c>
      <c r="P94">
        <f t="shared" si="27"/>
        <v>19.241511399863654</v>
      </c>
      <c r="Q94">
        <f t="shared" si="23"/>
        <v>39.241511399863654</v>
      </c>
    </row>
    <row r="95" spans="2:17" x14ac:dyDescent="0.25">
      <c r="B95" s="23">
        <v>86</v>
      </c>
      <c r="C95" s="3">
        <f t="shared" si="24"/>
        <v>0.28255813953488373</v>
      </c>
      <c r="D95" s="13">
        <f t="shared" si="13"/>
        <v>15.778070860044606</v>
      </c>
      <c r="E95" s="12">
        <f t="shared" si="17"/>
        <v>15.8</v>
      </c>
      <c r="F95" s="4">
        <f t="shared" si="18"/>
        <v>12.154070860044605</v>
      </c>
      <c r="G95" s="20">
        <f t="shared" si="25"/>
        <v>12.2</v>
      </c>
      <c r="H95" s="4">
        <f t="shared" si="26"/>
        <v>89.367163992150935</v>
      </c>
      <c r="I95" s="20">
        <f t="shared" si="19"/>
        <v>114.70091956680363</v>
      </c>
      <c r="J95" s="20">
        <f>VLOOKUP(G95,'FS antenna gain'!$A$2:$B$902,2)</f>
        <v>7.9843137527530743</v>
      </c>
      <c r="K95" s="29">
        <f>VLOOKUP(E95,'vehicle radar antenna gain'!$A$3:$M$903,13)</f>
        <v>-17.358966026942959</v>
      </c>
      <c r="L95" s="20">
        <f t="shared" si="20"/>
        <v>-2.3589660269429586</v>
      </c>
      <c r="M95" s="20">
        <f t="shared" si="21"/>
        <v>2.6410339730570414</v>
      </c>
      <c r="N95">
        <f t="shared" si="15"/>
        <v>-109.07557184099352</v>
      </c>
      <c r="O95">
        <f t="shared" si="16"/>
        <v>-104.07557184099352</v>
      </c>
      <c r="P95">
        <f t="shared" si="27"/>
        <v>19.075571840993518</v>
      </c>
      <c r="Q95">
        <f t="shared" si="23"/>
        <v>39.075571840993518</v>
      </c>
    </row>
    <row r="96" spans="2:17" x14ac:dyDescent="0.25">
      <c r="B96" s="23">
        <v>87</v>
      </c>
      <c r="C96" s="3">
        <f t="shared" si="24"/>
        <v>0.27931034482758621</v>
      </c>
      <c r="D96" s="13">
        <f t="shared" si="13"/>
        <v>15.605598272675465</v>
      </c>
      <c r="E96" s="12">
        <f t="shared" si="17"/>
        <v>15.6</v>
      </c>
      <c r="F96" s="4">
        <f t="shared" si="18"/>
        <v>11.981598272675464</v>
      </c>
      <c r="G96" s="20">
        <f t="shared" si="25"/>
        <v>12</v>
      </c>
      <c r="H96" s="4">
        <f t="shared" si="26"/>
        <v>90.329895383532914</v>
      </c>
      <c r="I96" s="20">
        <f t="shared" si="19"/>
        <v>114.79399018970423</v>
      </c>
      <c r="J96" s="20">
        <f>VLOOKUP(G96,'FS antenna gain'!$A$2:$B$902,2)</f>
        <v>8.0744168594737076</v>
      </c>
      <c r="K96" s="29">
        <f>VLOOKUP(E96,'vehicle radar antenna gain'!$A$3:$M$903,13)</f>
        <v>-17.234085195180999</v>
      </c>
      <c r="L96" s="20">
        <f t="shared" si="20"/>
        <v>-2.2340851951809988</v>
      </c>
      <c r="M96" s="20">
        <f t="shared" si="21"/>
        <v>2.7659148048190012</v>
      </c>
      <c r="N96">
        <f t="shared" si="15"/>
        <v>-108.95365852541153</v>
      </c>
      <c r="O96">
        <f t="shared" si="16"/>
        <v>-103.95365852541153</v>
      </c>
      <c r="P96">
        <f t="shared" si="27"/>
        <v>18.953658525411527</v>
      </c>
      <c r="Q96">
        <f t="shared" si="23"/>
        <v>38.953658525411527</v>
      </c>
    </row>
    <row r="97" spans="2:17" x14ac:dyDescent="0.25">
      <c r="B97" s="23">
        <v>88</v>
      </c>
      <c r="C97" s="3">
        <f t="shared" si="24"/>
        <v>0.27613636363636362</v>
      </c>
      <c r="D97" s="13">
        <f t="shared" si="13"/>
        <v>15.436764815968012</v>
      </c>
      <c r="E97" s="12">
        <f t="shared" si="17"/>
        <v>15.4</v>
      </c>
      <c r="F97" s="4">
        <f t="shared" si="18"/>
        <v>11.812764815968011</v>
      </c>
      <c r="G97" s="20">
        <f t="shared" si="25"/>
        <v>11.8</v>
      </c>
      <c r="H97" s="4">
        <f t="shared" si="26"/>
        <v>91.293428021955663</v>
      </c>
      <c r="I97" s="20">
        <f t="shared" si="19"/>
        <v>114.88615034313358</v>
      </c>
      <c r="J97" s="20">
        <f>VLOOKUP(G97,'FS antenna gain'!$A$2:$B$902,2)</f>
        <v>8.2568978280111729</v>
      </c>
      <c r="K97" s="29">
        <f>VLOOKUP(E97,'vehicle radar antenna gain'!$A$3:$M$903,13)</f>
        <v>-17.191920535173569</v>
      </c>
      <c r="L97" s="20">
        <f t="shared" si="20"/>
        <v>-2.1919205351735691</v>
      </c>
      <c r="M97" s="20">
        <f t="shared" si="21"/>
        <v>2.8080794648264309</v>
      </c>
      <c r="N97">
        <f t="shared" si="15"/>
        <v>-108.82117305029597</v>
      </c>
      <c r="O97">
        <f t="shared" si="16"/>
        <v>-103.82117305029597</v>
      </c>
      <c r="P97">
        <f t="shared" si="27"/>
        <v>18.821173050295968</v>
      </c>
      <c r="Q97">
        <f t="shared" si="23"/>
        <v>38.821173050295968</v>
      </c>
    </row>
    <row r="98" spans="2:17" x14ac:dyDescent="0.25">
      <c r="B98" s="23">
        <v>89</v>
      </c>
      <c r="C98" s="3">
        <f t="shared" si="24"/>
        <v>0.27303370786516856</v>
      </c>
      <c r="D98" s="13">
        <f t="shared" si="13"/>
        <v>15.271459356530439</v>
      </c>
      <c r="E98" s="12">
        <f t="shared" si="17"/>
        <v>15.3</v>
      </c>
      <c r="F98" s="4">
        <f t="shared" si="18"/>
        <v>11.647459356530439</v>
      </c>
      <c r="G98" s="20">
        <f t="shared" si="25"/>
        <v>11.6</v>
      </c>
      <c r="H98" s="4">
        <f t="shared" si="26"/>
        <v>92.257736802937018</v>
      </c>
      <c r="I98" s="20">
        <f t="shared" si="19"/>
        <v>114.97741597707881</v>
      </c>
      <c r="J98" s="20">
        <f>VLOOKUP(G98,'FS antenna gain'!$A$2:$B$902,2)</f>
        <v>8.5365020018240116</v>
      </c>
      <c r="K98" s="29">
        <f>VLOOKUP(E98,'vehicle radar antenna gain'!$A$3:$M$903,13)</f>
        <v>-17.149481184890611</v>
      </c>
      <c r="L98" s="20">
        <f t="shared" si="20"/>
        <v>-2.149481184890611</v>
      </c>
      <c r="M98" s="20">
        <f t="shared" si="21"/>
        <v>2.850518815109389</v>
      </c>
      <c r="N98">
        <f t="shared" si="15"/>
        <v>-108.59039516014542</v>
      </c>
      <c r="O98">
        <f t="shared" si="16"/>
        <v>-103.59039516014542</v>
      </c>
      <c r="P98">
        <f t="shared" si="27"/>
        <v>18.59039516014542</v>
      </c>
      <c r="Q98">
        <f t="shared" si="23"/>
        <v>38.59039516014542</v>
      </c>
    </row>
    <row r="99" spans="2:17" x14ac:dyDescent="0.25">
      <c r="B99" s="23">
        <v>90</v>
      </c>
      <c r="C99" s="3">
        <f t="shared" si="24"/>
        <v>0.27</v>
      </c>
      <c r="D99" s="13">
        <f t="shared" si="13"/>
        <v>15.109575122340466</v>
      </c>
      <c r="E99" s="12">
        <f t="shared" si="17"/>
        <v>15.1</v>
      </c>
      <c r="F99" s="4">
        <f t="shared" si="18"/>
        <v>11.485575122340466</v>
      </c>
      <c r="G99" s="20">
        <f t="shared" si="25"/>
        <v>11.5</v>
      </c>
      <c r="H99" s="4">
        <f t="shared" si="26"/>
        <v>93.222797640920433</v>
      </c>
      <c r="I99" s="20">
        <f t="shared" si="19"/>
        <v>115.06780268639756</v>
      </c>
      <c r="J99" s="20">
        <f>VLOOKUP(G99,'FS antenna gain'!$A$2:$B$902,2)</f>
        <v>8.5365020018240116</v>
      </c>
      <c r="K99" s="29">
        <f>VLOOKUP(E99,'vehicle radar antenna gain'!$A$3:$M$903,13)</f>
        <v>-17.02047860846184</v>
      </c>
      <c r="L99" s="20">
        <f t="shared" si="20"/>
        <v>-2.0204786084618398</v>
      </c>
      <c r="M99" s="20">
        <f t="shared" si="21"/>
        <v>2.9795213915381602</v>
      </c>
      <c r="N99">
        <f t="shared" si="15"/>
        <v>-108.55177929303539</v>
      </c>
      <c r="O99">
        <f t="shared" si="16"/>
        <v>-103.55177929303539</v>
      </c>
      <c r="P99">
        <f t="shared" si="27"/>
        <v>18.551779293035395</v>
      </c>
      <c r="Q99">
        <f t="shared" si="23"/>
        <v>38.551779293035395</v>
      </c>
    </row>
    <row r="100" spans="2:17" x14ac:dyDescent="0.25">
      <c r="B100" s="23">
        <v>91</v>
      </c>
      <c r="C100" s="3">
        <f t="shared" si="24"/>
        <v>0.26703296703296703</v>
      </c>
      <c r="D100" s="13">
        <f t="shared" si="13"/>
        <v>14.951009496999502</v>
      </c>
      <c r="E100" s="12">
        <f t="shared" si="17"/>
        <v>15</v>
      </c>
      <c r="F100" s="4">
        <f t="shared" si="18"/>
        <v>11.327009496999501</v>
      </c>
      <c r="G100" s="20">
        <f t="shared" si="25"/>
        <v>11.3</v>
      </c>
      <c r="H100" s="4">
        <f t="shared" si="26"/>
        <v>94.188587419071112</v>
      </c>
      <c r="I100" s="20">
        <f t="shared" si="19"/>
        <v>115.15732571813925</v>
      </c>
      <c r="J100" s="20">
        <f>VLOOKUP(G100,'FS antenna gain'!$A$2:$B$902,2)</f>
        <v>8.7269869235788136</v>
      </c>
      <c r="K100" s="29">
        <f>VLOOKUP(E100,'vehicle radar antenna gain'!$A$3:$M$903,13)</f>
        <v>-17.02047860846184</v>
      </c>
      <c r="L100" s="20">
        <f t="shared" si="20"/>
        <v>-2.0204786084618398</v>
      </c>
      <c r="M100" s="20">
        <f t="shared" si="21"/>
        <v>2.9795213915381602</v>
      </c>
      <c r="N100">
        <f t="shared" si="15"/>
        <v>-108.45081740302228</v>
      </c>
      <c r="O100">
        <f t="shared" si="16"/>
        <v>-103.45081740302228</v>
      </c>
      <c r="P100">
        <f t="shared" si="27"/>
        <v>18.450817403022285</v>
      </c>
      <c r="Q100">
        <f t="shared" si="23"/>
        <v>38.450817403022285</v>
      </c>
    </row>
    <row r="101" spans="2:17" x14ac:dyDescent="0.25">
      <c r="B101" s="23">
        <v>92</v>
      </c>
      <c r="C101" s="3">
        <f t="shared" si="24"/>
        <v>0.26413043478260873</v>
      </c>
      <c r="D101" s="13">
        <f t="shared" si="13"/>
        <v>14.795663825144267</v>
      </c>
      <c r="E101" s="12">
        <f t="shared" si="17"/>
        <v>14.8</v>
      </c>
      <c r="F101" s="4">
        <f t="shared" si="18"/>
        <v>11.171663825144266</v>
      </c>
      <c r="G101" s="20">
        <f t="shared" si="25"/>
        <v>11.2</v>
      </c>
      <c r="H101" s="4">
        <f t="shared" si="26"/>
        <v>95.155083941952356</v>
      </c>
      <c r="I101" s="20">
        <f t="shared" si="19"/>
        <v>115.2459999789159</v>
      </c>
      <c r="J101" s="20">
        <f>VLOOKUP(G101,'FS antenna gain'!$A$2:$B$902,2)</f>
        <v>8.9208735409978956</v>
      </c>
      <c r="K101" s="29">
        <f>VLOOKUP(E101,'vehicle radar antenna gain'!$A$3:$M$903,13)</f>
        <v>-16.933035453550989</v>
      </c>
      <c r="L101" s="20">
        <f t="shared" si="20"/>
        <v>-1.933035453550989</v>
      </c>
      <c r="M101" s="20">
        <f t="shared" si="21"/>
        <v>3.066964546449011</v>
      </c>
      <c r="N101">
        <f t="shared" si="15"/>
        <v>-108.258161891469</v>
      </c>
      <c r="O101">
        <f t="shared" si="16"/>
        <v>-103.258161891469</v>
      </c>
      <c r="P101">
        <f t="shared" si="27"/>
        <v>18.258161891469001</v>
      </c>
      <c r="Q101">
        <f t="shared" si="23"/>
        <v>38.258161891469001</v>
      </c>
    </row>
    <row r="102" spans="2:17" x14ac:dyDescent="0.25">
      <c r="B102" s="23">
        <v>93</v>
      </c>
      <c r="C102" s="3">
        <f t="shared" si="24"/>
        <v>0.26129032258064516</v>
      </c>
      <c r="D102" s="13">
        <f t="shared" si="13"/>
        <v>14.64344322834398</v>
      </c>
      <c r="E102" s="12">
        <f t="shared" si="17"/>
        <v>14.6</v>
      </c>
      <c r="F102" s="4">
        <f t="shared" si="18"/>
        <v>11.019443228343979</v>
      </c>
      <c r="G102" s="20">
        <f t="shared" si="25"/>
        <v>11</v>
      </c>
      <c r="H102" s="4">
        <f t="shared" si="26"/>
        <v>96.122265890895434</v>
      </c>
      <c r="I102" s="20">
        <f t="shared" si="19"/>
        <v>115.33384004229174</v>
      </c>
      <c r="J102" s="20">
        <f>VLOOKUP(G102,'FS antenna gain'!$A$2:$B$902,2)</f>
        <v>9.0191308817086906</v>
      </c>
      <c r="K102" s="29">
        <f>VLOOKUP(E102,'vehicle radar antenna gain'!$A$3:$M$903,13)</f>
        <v>-16.799629756151251</v>
      </c>
      <c r="L102" s="20">
        <f t="shared" si="20"/>
        <v>-1.7996297561512513</v>
      </c>
      <c r="M102" s="20">
        <f t="shared" si="21"/>
        <v>3.2003702438487487</v>
      </c>
      <c r="N102">
        <f t="shared" si="15"/>
        <v>-108.1143389167343</v>
      </c>
      <c r="O102">
        <f t="shared" si="16"/>
        <v>-103.1143389167343</v>
      </c>
      <c r="P102">
        <f t="shared" si="27"/>
        <v>18.114338916734297</v>
      </c>
      <c r="Q102">
        <f t="shared" si="23"/>
        <v>38.114338916734297</v>
      </c>
    </row>
    <row r="103" spans="2:17" x14ac:dyDescent="0.25">
      <c r="B103" s="23">
        <v>94</v>
      </c>
      <c r="C103" s="3">
        <f t="shared" si="24"/>
        <v>0.25851063829787235</v>
      </c>
      <c r="D103" s="13">
        <f t="shared" si="13"/>
        <v>14.494256430854824</v>
      </c>
      <c r="E103" s="12">
        <f t="shared" si="17"/>
        <v>14.5</v>
      </c>
      <c r="F103" s="4">
        <f t="shared" si="18"/>
        <v>10.870256430854823</v>
      </c>
      <c r="G103" s="20">
        <f t="shared" si="25"/>
        <v>10.9</v>
      </c>
      <c r="H103" s="4">
        <f t="shared" si="26"/>
        <v>97.090112781889374</v>
      </c>
      <c r="I103" s="20">
        <f t="shared" si="19"/>
        <v>115.42086015616576</v>
      </c>
      <c r="J103" s="20">
        <f>VLOOKUP(G103,'FS antenna gain'!$A$2:$B$902,2)</f>
        <v>9.1182855621487207</v>
      </c>
      <c r="K103" s="29">
        <f>VLOOKUP(E103,'vehicle radar antenna gain'!$A$3:$M$903,13)</f>
        <v>-16.799629756151251</v>
      </c>
      <c r="L103" s="20">
        <f t="shared" si="20"/>
        <v>-1.7996297561512513</v>
      </c>
      <c r="M103" s="20">
        <f t="shared" si="21"/>
        <v>3.2003702438487487</v>
      </c>
      <c r="N103">
        <f t="shared" si="15"/>
        <v>-108.10220435016828</v>
      </c>
      <c r="O103">
        <f t="shared" si="16"/>
        <v>-103.10220435016828</v>
      </c>
      <c r="P103">
        <f t="shared" si="27"/>
        <v>18.102204350168279</v>
      </c>
      <c r="Q103">
        <f t="shared" si="23"/>
        <v>38.102204350168279</v>
      </c>
    </row>
    <row r="104" spans="2:17" x14ac:dyDescent="0.25">
      <c r="B104" s="23">
        <v>95</v>
      </c>
      <c r="C104" s="3">
        <f t="shared" si="24"/>
        <v>0.25578947368421051</v>
      </c>
      <c r="D104" s="13">
        <f t="shared" si="13"/>
        <v>14.348015594643869</v>
      </c>
      <c r="E104" s="12">
        <f t="shared" si="17"/>
        <v>14.3</v>
      </c>
      <c r="F104" s="4">
        <f t="shared" si="18"/>
        <v>10.724015594643868</v>
      </c>
      <c r="G104" s="20">
        <f t="shared" si="25"/>
        <v>10.7</v>
      </c>
      <c r="H104" s="4">
        <f t="shared" si="26"/>
        <v>98.05860492582994</v>
      </c>
      <c r="I104" s="20">
        <f t="shared" si="19"/>
        <v>115.50707425012604</v>
      </c>
      <c r="J104" s="20">
        <f>VLOOKUP(G104,'FS antenna gain'!$A$2:$B$902,2)</f>
        <v>9.4213013790450653</v>
      </c>
      <c r="K104" s="29">
        <f>VLOOKUP(E104,'vehicle radar antenna gain'!$A$3:$M$903,13)</f>
        <v>-16.709150284602561</v>
      </c>
      <c r="L104" s="20">
        <f t="shared" si="20"/>
        <v>-1.7091502846025612</v>
      </c>
      <c r="M104" s="20">
        <f t="shared" si="21"/>
        <v>3.2908497153974388</v>
      </c>
      <c r="N104">
        <f t="shared" si="15"/>
        <v>-107.79492315568353</v>
      </c>
      <c r="O104">
        <f t="shared" si="16"/>
        <v>-102.79492315568353</v>
      </c>
      <c r="P104">
        <f t="shared" si="27"/>
        <v>17.794923155683534</v>
      </c>
      <c r="Q104">
        <f t="shared" si="23"/>
        <v>37.794923155683534</v>
      </c>
    </row>
    <row r="105" spans="2:17" x14ac:dyDescent="0.25">
      <c r="B105" s="23">
        <v>96</v>
      </c>
      <c r="C105" s="3">
        <f t="shared" si="24"/>
        <v>0.25312499999999999</v>
      </c>
      <c r="D105" s="13">
        <f t="shared" si="13"/>
        <v>14.204636163132609</v>
      </c>
      <c r="E105" s="12">
        <f t="shared" si="17"/>
        <v>14.2</v>
      </c>
      <c r="F105" s="4">
        <f t="shared" si="18"/>
        <v>10.580636163132608</v>
      </c>
      <c r="G105" s="20">
        <f t="shared" si="25"/>
        <v>10.6</v>
      </c>
      <c r="H105" s="4">
        <f t="shared" si="26"/>
        <v>99.027723390977741</v>
      </c>
      <c r="I105" s="20">
        <f t="shared" si="19"/>
        <v>115.59249594275423</v>
      </c>
      <c r="J105" s="20">
        <f>VLOOKUP(G105,'FS antenna gain'!$A$2:$B$902,2)</f>
        <v>9.5242155339158749</v>
      </c>
      <c r="K105" s="29">
        <f>VLOOKUP(E105,'vehicle radar antenna gain'!$A$3:$M$903,13)</f>
        <v>-16.617396412457332</v>
      </c>
      <c r="L105" s="20">
        <f t="shared" si="20"/>
        <v>-1.6173964124573317</v>
      </c>
      <c r="M105" s="20">
        <f t="shared" si="21"/>
        <v>3.3826035875426683</v>
      </c>
      <c r="N105">
        <f t="shared" si="15"/>
        <v>-107.68567682129569</v>
      </c>
      <c r="O105">
        <f t="shared" si="16"/>
        <v>-102.68567682129569</v>
      </c>
      <c r="P105">
        <f t="shared" si="27"/>
        <v>17.685676821295687</v>
      </c>
      <c r="Q105">
        <f t="shared" si="23"/>
        <v>37.685676821295687</v>
      </c>
    </row>
    <row r="106" spans="2:17" x14ac:dyDescent="0.25">
      <c r="B106" s="23">
        <v>97</v>
      </c>
      <c r="C106" s="3">
        <f t="shared" si="24"/>
        <v>0.25051546391752577</v>
      </c>
      <c r="D106" s="13">
        <f t="shared" si="13"/>
        <v>14.064036713145526</v>
      </c>
      <c r="E106" s="12">
        <f t="shared" si="17"/>
        <v>14.1</v>
      </c>
      <c r="F106" s="4">
        <f t="shared" si="18"/>
        <v>10.440036713145526</v>
      </c>
      <c r="G106" s="20">
        <f t="shared" si="25"/>
        <v>10.4</v>
      </c>
      <c r="H106" s="4">
        <f t="shared" si="26"/>
        <v>99.997449967486673</v>
      </c>
      <c r="I106" s="20">
        <f t="shared" si="19"/>
        <v>115.67713854886551</v>
      </c>
      <c r="J106" s="20">
        <f>VLOOKUP(G106,'FS antenna gain'!$A$2:$B$902,2)</f>
        <v>9.6281145281948142</v>
      </c>
      <c r="K106" s="29">
        <f>VLOOKUP(E106,'vehicle radar antenna gain'!$A$3:$M$903,13)</f>
        <v>-16.571030257800189</v>
      </c>
      <c r="L106" s="20">
        <f t="shared" si="20"/>
        <v>-1.5710302578001887</v>
      </c>
      <c r="M106" s="20">
        <f t="shared" si="21"/>
        <v>3.4289697421998113</v>
      </c>
      <c r="N106">
        <f t="shared" si="15"/>
        <v>-107.62005427847089</v>
      </c>
      <c r="O106">
        <f t="shared" si="16"/>
        <v>-102.62005427847089</v>
      </c>
      <c r="P106">
        <f t="shared" si="27"/>
        <v>17.620054278470889</v>
      </c>
      <c r="Q106">
        <f t="shared" si="23"/>
        <v>37.620054278470889</v>
      </c>
    </row>
    <row r="107" spans="2:17" x14ac:dyDescent="0.25">
      <c r="B107" s="23">
        <v>98</v>
      </c>
      <c r="C107" s="3">
        <f t="shared" si="24"/>
        <v>0.24795918367346939</v>
      </c>
      <c r="D107" s="13">
        <f t="shared" si="13"/>
        <v>13.926138814582048</v>
      </c>
      <c r="E107" s="12">
        <f t="shared" si="17"/>
        <v>13.9</v>
      </c>
      <c r="F107" s="4">
        <f t="shared" si="18"/>
        <v>10.302138814582047</v>
      </c>
      <c r="G107" s="20">
        <f t="shared" si="25"/>
        <v>10.3</v>
      </c>
      <c r="H107" s="4">
        <f t="shared" si="26"/>
        <v>100.96776713387298</v>
      </c>
      <c r="I107" s="20">
        <f t="shared" si="19"/>
        <v>115.76101508666898</v>
      </c>
      <c r="J107" s="20">
        <f>VLOOKUP(G107,'FS antenna gain'!$A$2:$B$902,2)</f>
        <v>9.7330173930350199</v>
      </c>
      <c r="K107" s="29">
        <f>VLOOKUP(E107,'vehicle radar antenna gain'!$A$3:$M$903,13)</f>
        <v>-16.524331726438049</v>
      </c>
      <c r="L107" s="20">
        <f t="shared" si="20"/>
        <v>-1.5243317264380494</v>
      </c>
      <c r="M107" s="20">
        <f t="shared" si="21"/>
        <v>3.4756682735619506</v>
      </c>
      <c r="N107">
        <f t="shared" si="15"/>
        <v>-107.552329420072</v>
      </c>
      <c r="O107">
        <f t="shared" si="16"/>
        <v>-102.552329420072</v>
      </c>
      <c r="P107">
        <f t="shared" si="27"/>
        <v>17.552329420071999</v>
      </c>
      <c r="Q107">
        <f t="shared" si="23"/>
        <v>37.552329420071999</v>
      </c>
    </row>
    <row r="108" spans="2:17" x14ac:dyDescent="0.25">
      <c r="B108" s="23">
        <v>99</v>
      </c>
      <c r="C108" s="3">
        <f t="shared" si="24"/>
        <v>0.24545454545454545</v>
      </c>
      <c r="D108" s="13">
        <f t="shared" si="13"/>
        <v>13.790866897360983</v>
      </c>
      <c r="E108" s="12">
        <f t="shared" si="17"/>
        <v>13.8</v>
      </c>
      <c r="F108" s="4">
        <f t="shared" si="18"/>
        <v>10.166866897360983</v>
      </c>
      <c r="G108" s="20">
        <f t="shared" si="25"/>
        <v>10.199999999999999</v>
      </c>
      <c r="H108" s="4">
        <f t="shared" si="26"/>
        <v>101.9386580253046</v>
      </c>
      <c r="I108" s="20">
        <f t="shared" si="19"/>
        <v>115.84413828483639</v>
      </c>
      <c r="J108" s="20">
        <f>VLOOKUP(G108,'FS antenna gain'!$A$2:$B$902,2)</f>
        <v>9.9459136660982708</v>
      </c>
      <c r="K108" s="29">
        <f>VLOOKUP(E108,'vehicle radar antenna gain'!$A$3:$M$903,13)</f>
        <v>-16.47729601864517</v>
      </c>
      <c r="L108" s="20">
        <f t="shared" si="20"/>
        <v>-1.4772960186451698</v>
      </c>
      <c r="M108" s="20">
        <f t="shared" si="21"/>
        <v>3.5227039813548302</v>
      </c>
      <c r="N108">
        <f t="shared" si="15"/>
        <v>-107.37552063738329</v>
      </c>
      <c r="O108">
        <f t="shared" si="16"/>
        <v>-102.37552063738329</v>
      </c>
      <c r="P108">
        <f t="shared" si="27"/>
        <v>17.375520637383289</v>
      </c>
      <c r="Q108">
        <f t="shared" si="23"/>
        <v>37.375520637383289</v>
      </c>
    </row>
    <row r="109" spans="2:17" x14ac:dyDescent="0.25">
      <c r="B109" s="23">
        <v>100</v>
      </c>
      <c r="C109" s="3">
        <f t="shared" si="24"/>
        <v>0.24299999999999999</v>
      </c>
      <c r="D109" s="13">
        <f t="shared" si="13"/>
        <v>13.658148125215172</v>
      </c>
      <c r="E109" s="12">
        <f t="shared" si="17"/>
        <v>13.7</v>
      </c>
      <c r="F109" s="4">
        <f t="shared" si="18"/>
        <v>10.034148125215172</v>
      </c>
      <c r="G109" s="20">
        <f t="shared" si="25"/>
        <v>10</v>
      </c>
      <c r="H109" s="4">
        <f t="shared" si="26"/>
        <v>102.91010640359868</v>
      </c>
      <c r="I109" s="20">
        <f t="shared" si="19"/>
        <v>115.92652058946936</v>
      </c>
      <c r="J109" s="20">
        <f>VLOOKUP(G109,'FS antenna gain'!$A$2:$B$902,2)</f>
        <v>10.053948010664303</v>
      </c>
      <c r="K109" s="29">
        <f>VLOOKUP(E109,'vehicle radar antenna gain'!$A$3:$M$903,13)</f>
        <v>-16.382193348179879</v>
      </c>
      <c r="L109" s="20">
        <f t="shared" si="20"/>
        <v>-1.3821933481798787</v>
      </c>
      <c r="M109" s="20">
        <f t="shared" si="21"/>
        <v>3.6178066518201213</v>
      </c>
      <c r="N109">
        <f t="shared" si="15"/>
        <v>-107.25476592698494</v>
      </c>
      <c r="O109">
        <f t="shared" si="16"/>
        <v>-102.25476592698494</v>
      </c>
      <c r="P109">
        <f t="shared" si="27"/>
        <v>17.254765926984945</v>
      </c>
      <c r="Q109">
        <f t="shared" si="23"/>
        <v>37.254765926984945</v>
      </c>
    </row>
    <row r="110" spans="2:17" x14ac:dyDescent="0.25">
      <c r="B110" s="23">
        <v>101</v>
      </c>
      <c r="C110" s="3">
        <f t="shared" si="24"/>
        <v>0.24059405940594061</v>
      </c>
      <c r="D110" s="13">
        <f t="shared" si="13"/>
        <v>13.527912275940821</v>
      </c>
      <c r="E110" s="12">
        <f t="shared" si="17"/>
        <v>13.5</v>
      </c>
      <c r="F110" s="4">
        <f t="shared" si="18"/>
        <v>9.9039122759408205</v>
      </c>
      <c r="G110" s="20">
        <f t="shared" si="25"/>
        <v>9.9</v>
      </c>
      <c r="H110" s="4">
        <f t="shared" si="26"/>
        <v>103.88209662882242</v>
      </c>
      <c r="I110" s="20">
        <f t="shared" si="19"/>
        <v>116.00817417095669</v>
      </c>
      <c r="J110" s="20">
        <f>VLOOKUP(G110,'FS antenna gain'!$A$2:$B$902,2)</f>
        <v>10.163068145725546</v>
      </c>
      <c r="K110" s="29">
        <f>VLOOKUP(E110,'vehicle radar antenna gain'!$A$3:$M$903,13)</f>
        <v>-16.334116250051721</v>
      </c>
      <c r="L110" s="20">
        <f t="shared" si="20"/>
        <v>-1.3341162500517214</v>
      </c>
      <c r="M110" s="20">
        <f t="shared" si="21"/>
        <v>3.6658837499482786</v>
      </c>
      <c r="N110">
        <f t="shared" si="15"/>
        <v>-107.17922227528287</v>
      </c>
      <c r="O110">
        <f t="shared" si="16"/>
        <v>-102.17922227528287</v>
      </c>
      <c r="P110">
        <f t="shared" si="27"/>
        <v>17.179222275282868</v>
      </c>
      <c r="Q110">
        <f t="shared" si="23"/>
        <v>37.179222275282868</v>
      </c>
    </row>
    <row r="111" spans="2:17" x14ac:dyDescent="0.25">
      <c r="B111" s="23">
        <v>102</v>
      </c>
      <c r="C111" s="3">
        <f t="shared" si="24"/>
        <v>0.23823529411764707</v>
      </c>
      <c r="D111" s="13">
        <f t="shared" si="13"/>
        <v>13.400091627730898</v>
      </c>
      <c r="E111" s="12">
        <f t="shared" si="17"/>
        <v>13.4</v>
      </c>
      <c r="F111" s="4">
        <f t="shared" si="18"/>
        <v>9.7760916277308976</v>
      </c>
      <c r="G111" s="20">
        <f t="shared" si="25"/>
        <v>9.8000000000000007</v>
      </c>
      <c r="H111" s="4">
        <f t="shared" si="26"/>
        <v>104.85461363240056</v>
      </c>
      <c r="I111" s="20">
        <f t="shared" si="19"/>
        <v>116.08911093071458</v>
      </c>
      <c r="J111" s="20">
        <f>VLOOKUP(G111,'FS antenna gain'!$A$2:$B$902,2)</f>
        <v>10.273296118351929</v>
      </c>
      <c r="K111" s="29">
        <f>VLOOKUP(E111,'vehicle radar antenna gain'!$A$3:$M$903,13)</f>
        <v>-16.285681698098742</v>
      </c>
      <c r="L111" s="20">
        <f t="shared" si="20"/>
        <v>-1.2856816980987418</v>
      </c>
      <c r="M111" s="20">
        <f t="shared" si="21"/>
        <v>3.7143183019012582</v>
      </c>
      <c r="N111">
        <f t="shared" si="15"/>
        <v>-107.1014965104614</v>
      </c>
      <c r="O111">
        <f t="shared" si="16"/>
        <v>-102.1014965104614</v>
      </c>
      <c r="P111">
        <f t="shared" si="27"/>
        <v>17.101496510461402</v>
      </c>
      <c r="Q111">
        <f t="shared" si="23"/>
        <v>37.101496510461402</v>
      </c>
    </row>
    <row r="112" spans="2:17" x14ac:dyDescent="0.25">
      <c r="B112" s="23">
        <v>103</v>
      </c>
      <c r="C112" s="3">
        <f t="shared" si="24"/>
        <v>0.23592233009708738</v>
      </c>
      <c r="D112" s="13">
        <f t="shared" si="13"/>
        <v>13.274620851245279</v>
      </c>
      <c r="E112" s="12">
        <f t="shared" si="17"/>
        <v>13.3</v>
      </c>
      <c r="F112" s="4">
        <f t="shared" si="18"/>
        <v>9.6506208512452787</v>
      </c>
      <c r="G112" s="20">
        <f t="shared" si="25"/>
        <v>9.6999999999999993</v>
      </c>
      <c r="H112" s="4">
        <f t="shared" si="26"/>
        <v>105.82764289163772</v>
      </c>
      <c r="I112" s="20">
        <f t="shared" si="19"/>
        <v>116.16934250780417</v>
      </c>
      <c r="J112" s="20">
        <f>VLOOKUP(G112,'FS antenna gain'!$A$2:$B$902,2)</f>
        <v>10.497167184675124</v>
      </c>
      <c r="K112" s="29">
        <f>VLOOKUP(E112,'vehicle radar antenna gain'!$A$3:$M$903,13)</f>
        <v>-16.23688433713291</v>
      </c>
      <c r="L112" s="20">
        <f t="shared" si="20"/>
        <v>-1.2368843371329099</v>
      </c>
      <c r="M112" s="20">
        <f t="shared" si="21"/>
        <v>3.7631156628670901</v>
      </c>
      <c r="N112">
        <f t="shared" si="15"/>
        <v>-106.90905966026196</v>
      </c>
      <c r="O112">
        <f t="shared" si="16"/>
        <v>-101.90905966026196</v>
      </c>
      <c r="P112">
        <f t="shared" si="27"/>
        <v>16.90905966026196</v>
      </c>
      <c r="Q112">
        <f t="shared" si="23"/>
        <v>36.90905966026196</v>
      </c>
    </row>
    <row r="113" spans="2:17" x14ac:dyDescent="0.25">
      <c r="B113" s="23">
        <v>104</v>
      </c>
      <c r="C113" s="3">
        <f t="shared" si="24"/>
        <v>0.23365384615384616</v>
      </c>
      <c r="D113" s="13">
        <f t="shared" si="13"/>
        <v>13.151436907091968</v>
      </c>
      <c r="E113" s="12">
        <f t="shared" si="17"/>
        <v>13.2</v>
      </c>
      <c r="F113" s="4">
        <f t="shared" si="18"/>
        <v>9.5274369070919676</v>
      </c>
      <c r="G113" s="20">
        <f t="shared" si="25"/>
        <v>9.5</v>
      </c>
      <c r="H113" s="4">
        <f t="shared" si="26"/>
        <v>106.80117040557187</v>
      </c>
      <c r="I113" s="20">
        <f t="shared" si="19"/>
        <v>116.24888028542222</v>
      </c>
      <c r="J113" s="20">
        <f>VLOOKUP(G113,'FS antenna gain'!$A$2:$B$902,2)</f>
        <v>10.610857878443131</v>
      </c>
      <c r="K113" s="29">
        <f>VLOOKUP(E113,'vehicle radar antenna gain'!$A$3:$M$903,13)</f>
        <v>-16.138179157463089</v>
      </c>
      <c r="L113" s="20">
        <f t="shared" si="20"/>
        <v>-1.1381791574630888</v>
      </c>
      <c r="M113" s="20">
        <f t="shared" si="21"/>
        <v>3.8618208425369112</v>
      </c>
      <c r="N113">
        <f t="shared" si="15"/>
        <v>-106.77620156444218</v>
      </c>
      <c r="O113">
        <f t="shared" si="16"/>
        <v>-101.77620156444218</v>
      </c>
      <c r="P113">
        <f>-(N113-$I$4)</f>
        <v>16.776201564442175</v>
      </c>
      <c r="Q113">
        <f t="shared" si="23"/>
        <v>36.776201564442175</v>
      </c>
    </row>
    <row r="114" spans="2:17" x14ac:dyDescent="0.25">
      <c r="B114" s="23">
        <v>105</v>
      </c>
      <c r="C114" s="3">
        <f t="shared" si="24"/>
        <v>0.23142857142857143</v>
      </c>
      <c r="D114" s="13">
        <f t="shared" si="13"/>
        <v>13.030478948414036</v>
      </c>
      <c r="E114" s="12">
        <f t="shared" si="17"/>
        <v>13</v>
      </c>
      <c r="F114" s="4">
        <f t="shared" si="18"/>
        <v>9.4064789484140352</v>
      </c>
      <c r="G114" s="20">
        <f t="shared" si="25"/>
        <v>9.4</v>
      </c>
      <c r="H114" s="4">
        <f t="shared" si="26"/>
        <v>107.77518267207901</v>
      </c>
      <c r="I114" s="20">
        <f t="shared" si="19"/>
        <v>116.32773539726088</v>
      </c>
      <c r="J114" s="20">
        <f>VLOOKUP(G114,'FS antenna gain'!$A$2:$B$902,2)</f>
        <v>10.725751670671826</v>
      </c>
      <c r="K114" s="29">
        <f>VLOOKUP(E114,'vehicle radar antenna gain'!$A$3:$M$903,13)</f>
        <v>-16.08826000722917</v>
      </c>
      <c r="L114" s="20">
        <f t="shared" si="20"/>
        <v>-1.0882600072291702</v>
      </c>
      <c r="M114" s="20">
        <f t="shared" si="21"/>
        <v>3.9117399927708298</v>
      </c>
      <c r="N114">
        <f t="shared" si="15"/>
        <v>-106.69024373381822</v>
      </c>
      <c r="O114">
        <f t="shared" si="16"/>
        <v>-101.69024373381822</v>
      </c>
      <c r="P114">
        <f t="shared" ref="P114:P141" si="28">-(N114-$I$4)</f>
        <v>16.690243733818221</v>
      </c>
      <c r="Q114">
        <f t="shared" si="23"/>
        <v>36.690243733818221</v>
      </c>
    </row>
    <row r="115" spans="2:17" x14ac:dyDescent="0.25">
      <c r="B115" s="23">
        <v>106</v>
      </c>
      <c r="C115" s="3">
        <f t="shared" si="24"/>
        <v>0.22924528301886793</v>
      </c>
      <c r="D115" s="13">
        <f t="shared" si="13"/>
        <v>12.911688228295812</v>
      </c>
      <c r="E115" s="12">
        <f t="shared" si="17"/>
        <v>12.9</v>
      </c>
      <c r="F115" s="4">
        <f t="shared" si="18"/>
        <v>9.2876882282958118</v>
      </c>
      <c r="G115" s="20">
        <f t="shared" si="25"/>
        <v>9.3000000000000007</v>
      </c>
      <c r="H115" s="4">
        <f t="shared" si="26"/>
        <v>108.7496666661558</v>
      </c>
      <c r="I115" s="20">
        <f t="shared" si="19"/>
        <v>116.40591873373484</v>
      </c>
      <c r="J115" s="20">
        <f>VLOOKUP(G115,'FS antenna gain'!$A$2:$B$902,2)</f>
        <v>10.841874296815966</v>
      </c>
      <c r="K115" s="29">
        <f>VLOOKUP(E115,'vehicle radar antenna gain'!$A$3:$M$903,13)</f>
        <v>-16.03795537711536</v>
      </c>
      <c r="L115" s="20">
        <f t="shared" si="20"/>
        <v>-1.0379553771153596</v>
      </c>
      <c r="M115" s="20">
        <f t="shared" si="21"/>
        <v>3.9620446228846404</v>
      </c>
      <c r="N115">
        <f t="shared" si="15"/>
        <v>-106.60199981403423</v>
      </c>
      <c r="O115">
        <f t="shared" si="16"/>
        <v>-101.60199981403423</v>
      </c>
      <c r="P115">
        <f t="shared" si="28"/>
        <v>16.60199981403423</v>
      </c>
      <c r="Q115">
        <f t="shared" si="23"/>
        <v>36.60199981403423</v>
      </c>
    </row>
    <row r="116" spans="2:17" x14ac:dyDescent="0.25">
      <c r="B116" s="23">
        <v>107</v>
      </c>
      <c r="C116" s="3">
        <f t="shared" si="24"/>
        <v>0.22710280373831776</v>
      </c>
      <c r="D116" s="13">
        <f t="shared" si="13"/>
        <v>12.795008011719483</v>
      </c>
      <c r="E116" s="12">
        <f t="shared" si="17"/>
        <v>12.8</v>
      </c>
      <c r="F116" s="4">
        <f t="shared" si="18"/>
        <v>9.1710080117194828</v>
      </c>
      <c r="G116" s="20">
        <f t="shared" si="25"/>
        <v>9.1999999999999993</v>
      </c>
      <c r="H116" s="4">
        <f t="shared" si="26"/>
        <v>109.72460981931081</v>
      </c>
      <c r="I116" s="20">
        <f t="shared" si="19"/>
        <v>116.48344094807288</v>
      </c>
      <c r="J116" s="20">
        <f>VLOOKUP(G116,'FS antenna gain'!$A$2:$B$902,2)</f>
        <v>11.077913202637006</v>
      </c>
      <c r="K116" s="29">
        <f>VLOOKUP(E116,'vehicle radar antenna gain'!$A$3:$M$903,13)</f>
        <v>-15.987259267344651</v>
      </c>
      <c r="L116" s="20">
        <f t="shared" si="20"/>
        <v>-0.98725926734465119</v>
      </c>
      <c r="M116" s="20">
        <f t="shared" si="21"/>
        <v>4.0127407326553488</v>
      </c>
      <c r="N116">
        <f t="shared" si="15"/>
        <v>-106.39278701278053</v>
      </c>
      <c r="O116">
        <f t="shared" si="16"/>
        <v>-101.39278701278053</v>
      </c>
      <c r="P116">
        <f t="shared" si="28"/>
        <v>16.392787012780531</v>
      </c>
      <c r="Q116">
        <f t="shared" si="23"/>
        <v>36.392787012780531</v>
      </c>
    </row>
    <row r="117" spans="2:17" x14ac:dyDescent="0.25">
      <c r="B117" s="23">
        <v>108</v>
      </c>
      <c r="C117" s="3">
        <f t="shared" si="24"/>
        <v>0.22500000000000001</v>
      </c>
      <c r="D117" s="13">
        <f t="shared" si="13"/>
        <v>12.680383491819819</v>
      </c>
      <c r="E117" s="12">
        <f t="shared" si="17"/>
        <v>12.7</v>
      </c>
      <c r="F117" s="4">
        <f t="shared" si="18"/>
        <v>9.0563834918198189</v>
      </c>
      <c r="G117" s="20">
        <f t="shared" si="25"/>
        <v>9.1</v>
      </c>
      <c r="H117" s="4">
        <f t="shared" si="26"/>
        <v>110.7</v>
      </c>
      <c r="I117" s="20">
        <f t="shared" si="19"/>
        <v>116.56031246227394</v>
      </c>
      <c r="J117" s="20">
        <f>VLOOKUP(G117,'FS antenna gain'!$A$2:$B$902,2)</f>
        <v>11.077913202637006</v>
      </c>
      <c r="K117" s="29">
        <f>VLOOKUP(E117,'vehicle radar antenna gain'!$A$3:$M$903,13)</f>
        <v>-15.74479338842972</v>
      </c>
      <c r="L117" s="20">
        <f t="shared" si="20"/>
        <v>-0.74479338842971998</v>
      </c>
      <c r="M117" s="20">
        <f t="shared" si="21"/>
        <v>4.25520661157028</v>
      </c>
      <c r="N117">
        <f t="shared" si="15"/>
        <v>-106.22719264806665</v>
      </c>
      <c r="O117">
        <f t="shared" si="16"/>
        <v>-101.22719264806665</v>
      </c>
      <c r="P117">
        <f t="shared" si="28"/>
        <v>16.227192648066648</v>
      </c>
      <c r="Q117">
        <f t="shared" si="23"/>
        <v>36.227192648066648</v>
      </c>
    </row>
    <row r="118" spans="2:17" x14ac:dyDescent="0.25">
      <c r="B118" s="23">
        <v>109</v>
      </c>
      <c r="C118" s="3">
        <f t="shared" si="24"/>
        <v>0.22293577981651377</v>
      </c>
      <c r="D118" s="13">
        <f t="shared" si="13"/>
        <v>12.567761710200061</v>
      </c>
      <c r="E118" s="12">
        <f t="shared" si="17"/>
        <v>12.6</v>
      </c>
      <c r="F118" s="4">
        <f t="shared" si="18"/>
        <v>8.9437617102000608</v>
      </c>
      <c r="G118" s="20">
        <f t="shared" si="25"/>
        <v>8.9</v>
      </c>
      <c r="H118" s="4">
        <f t="shared" si="26"/>
        <v>111.67582549504615</v>
      </c>
      <c r="I118" s="20">
        <f t="shared" si="19"/>
        <v>116.63654347292612</v>
      </c>
      <c r="J118" s="20">
        <f>VLOOKUP(G118,'FS antenna gain'!$A$2:$B$902,2)</f>
        <v>11.319197844541488</v>
      </c>
      <c r="K118" s="29">
        <f>VLOOKUP(E118,'vehicle radar antenna gain'!$A$3:$M$903,13)</f>
        <v>-15.495867768595041</v>
      </c>
      <c r="L118" s="20">
        <f t="shared" si="20"/>
        <v>-0.49586776859504056</v>
      </c>
      <c r="M118" s="20">
        <f t="shared" si="21"/>
        <v>4.5041322314049594</v>
      </c>
      <c r="N118">
        <f t="shared" si="15"/>
        <v>-105.81321339697968</v>
      </c>
      <c r="O118">
        <f t="shared" si="16"/>
        <v>-100.81321339697968</v>
      </c>
      <c r="P118">
        <f t="shared" si="28"/>
        <v>15.813213396979677</v>
      </c>
      <c r="Q118">
        <f t="shared" si="23"/>
        <v>35.813213396979677</v>
      </c>
    </row>
    <row r="119" spans="2:17" x14ac:dyDescent="0.25">
      <c r="B119" s="23">
        <v>110</v>
      </c>
      <c r="C119" s="3">
        <f t="shared" si="24"/>
        <v>0.22090909090909092</v>
      </c>
      <c r="D119" s="13">
        <f t="shared" si="13"/>
        <v>12.457091481086453</v>
      </c>
      <c r="E119" s="12">
        <f t="shared" si="17"/>
        <v>12.5</v>
      </c>
      <c r="F119" s="4">
        <f t="shared" si="18"/>
        <v>8.833091481086452</v>
      </c>
      <c r="G119" s="20">
        <f t="shared" si="25"/>
        <v>8.8000000000000007</v>
      </c>
      <c r="H119" s="4">
        <f t="shared" si="26"/>
        <v>112.65207499198583</v>
      </c>
      <c r="I119" s="20">
        <f t="shared" si="19"/>
        <v>116.7121439568898</v>
      </c>
      <c r="J119" s="20">
        <f>VLOOKUP(G119,'FS antenna gain'!$A$2:$B$902,2)</f>
        <v>11.441881206910082</v>
      </c>
      <c r="K119" s="29">
        <f>VLOOKUP(E119,'vehicle radar antenna gain'!$A$3:$M$903,13)</f>
        <v>-15.495867768595041</v>
      </c>
      <c r="L119" s="20">
        <f t="shared" si="20"/>
        <v>-0.49586776859504056</v>
      </c>
      <c r="M119" s="20">
        <f t="shared" si="21"/>
        <v>4.5041322314049594</v>
      </c>
      <c r="N119">
        <f t="shared" si="15"/>
        <v>-105.76613051857477</v>
      </c>
      <c r="O119">
        <f t="shared" si="16"/>
        <v>-100.76613051857477</v>
      </c>
      <c r="P119">
        <f t="shared" si="28"/>
        <v>15.766130518574769</v>
      </c>
      <c r="Q119">
        <f t="shared" si="23"/>
        <v>35.766130518574769</v>
      </c>
    </row>
    <row r="120" spans="2:17" x14ac:dyDescent="0.25">
      <c r="B120" s="23">
        <v>111</v>
      </c>
      <c r="C120" s="3">
        <f t="shared" si="24"/>
        <v>0.21891891891891893</v>
      </c>
      <c r="D120" s="13">
        <f t="shared" si="13"/>
        <v>12.348323319112332</v>
      </c>
      <c r="E120" s="12">
        <f t="shared" si="17"/>
        <v>12.3</v>
      </c>
      <c r="F120" s="4">
        <f t="shared" si="18"/>
        <v>8.7243233191123313</v>
      </c>
      <c r="G120" s="20">
        <f t="shared" si="25"/>
        <v>8.6999999999999993</v>
      </c>
      <c r="H120" s="4">
        <f t="shared" si="26"/>
        <v>113.62873756229099</v>
      </c>
      <c r="I120" s="20">
        <f t="shared" si="19"/>
        <v>116.78712367684363</v>
      </c>
      <c r="J120" s="20">
        <f>VLOOKUP(G120,'FS antenna gain'!$A$2:$B$902,2)</f>
        <v>11.691486729575153</v>
      </c>
      <c r="K120" s="29">
        <f>VLOOKUP(E120,'vehicle radar antenna gain'!$A$3:$M$903,13)</f>
        <v>-15.00396694214875</v>
      </c>
      <c r="L120" s="20">
        <f t="shared" si="20"/>
        <v>-3.9669421487502632E-3</v>
      </c>
      <c r="M120" s="20">
        <f t="shared" si="21"/>
        <v>4.9960330578512497</v>
      </c>
      <c r="N120">
        <f t="shared" si="15"/>
        <v>-105.09960388941724</v>
      </c>
      <c r="O120">
        <f t="shared" si="16"/>
        <v>-100.09960388941724</v>
      </c>
      <c r="P120">
        <f t="shared" si="28"/>
        <v>15.099603889417239</v>
      </c>
      <c r="Q120">
        <f t="shared" si="23"/>
        <v>35.099603889417239</v>
      </c>
    </row>
    <row r="121" spans="2:17" x14ac:dyDescent="0.25">
      <c r="B121" s="23">
        <v>112</v>
      </c>
      <c r="C121" s="3">
        <f t="shared" si="24"/>
        <v>0.21696428571428572</v>
      </c>
      <c r="D121" s="13">
        <f t="shared" si="13"/>
        <v>12.241409370535248</v>
      </c>
      <c r="E121" s="12">
        <f t="shared" si="17"/>
        <v>12.2</v>
      </c>
      <c r="F121" s="4">
        <f t="shared" si="18"/>
        <v>8.6174093705352472</v>
      </c>
      <c r="G121" s="20">
        <f t="shared" si="25"/>
        <v>8.6</v>
      </c>
      <c r="H121" s="4">
        <f t="shared" si="26"/>
        <v>114.60580264541582</v>
      </c>
      <c r="I121" s="20">
        <f t="shared" si="19"/>
        <v>116.86149218669624</v>
      </c>
      <c r="J121" s="20">
        <f>VLOOKUP(G121,'FS antenna gain'!$A$2:$B$902,2)</f>
        <v>11.691486729575153</v>
      </c>
      <c r="K121" s="29">
        <f>VLOOKUP(E121,'vehicle radar antenna gain'!$A$3:$M$903,13)</f>
        <v>-14.52000000000003</v>
      </c>
      <c r="L121" s="20">
        <f t="shared" si="20"/>
        <v>0.47999999999997023</v>
      </c>
      <c r="M121" s="20">
        <f t="shared" si="21"/>
        <v>5.4799999999999702</v>
      </c>
      <c r="N121">
        <f t="shared" si="15"/>
        <v>-104.69000545712112</v>
      </c>
      <c r="O121">
        <f t="shared" si="16"/>
        <v>-99.690005457121117</v>
      </c>
      <c r="P121">
        <f t="shared" si="28"/>
        <v>14.690005457121117</v>
      </c>
      <c r="Q121">
        <f t="shared" si="23"/>
        <v>34.690005457121117</v>
      </c>
    </row>
    <row r="122" spans="2:17" x14ac:dyDescent="0.25">
      <c r="B122" s="23">
        <v>113</v>
      </c>
      <c r="C122" s="3">
        <f t="shared" si="24"/>
        <v>0.21504424778761064</v>
      </c>
      <c r="D122" s="13">
        <f t="shared" si="13"/>
        <v>12.136303347702356</v>
      </c>
      <c r="E122" s="12">
        <f t="shared" si="17"/>
        <v>12.1</v>
      </c>
      <c r="F122" s="4">
        <f t="shared" si="18"/>
        <v>8.5123033477023551</v>
      </c>
      <c r="G122" s="20">
        <f t="shared" si="25"/>
        <v>8.5</v>
      </c>
      <c r="H122" s="4">
        <f t="shared" si="26"/>
        <v>115.58326003362251</v>
      </c>
      <c r="I122" s="20">
        <f t="shared" si="19"/>
        <v>116.93525883686311</v>
      </c>
      <c r="J122" s="20">
        <f>VLOOKUP(G122,'FS antenna gain'!$A$2:$B$902,2)</f>
        <v>11.818474867806991</v>
      </c>
      <c r="K122" s="29">
        <f>VLOOKUP(E122,'vehicle radar antenna gain'!$A$3:$M$903,13)</f>
        <v>-14.28099173553716</v>
      </c>
      <c r="L122" s="20">
        <f t="shared" si="20"/>
        <v>0.71900826446283972</v>
      </c>
      <c r="M122" s="20">
        <f t="shared" si="21"/>
        <v>5.7190082644628397</v>
      </c>
      <c r="N122">
        <f t="shared" si="15"/>
        <v>-104.39777570459327</v>
      </c>
      <c r="O122">
        <f t="shared" si="16"/>
        <v>-99.397775704593272</v>
      </c>
      <c r="P122">
        <f t="shared" si="28"/>
        <v>14.397775704593272</v>
      </c>
      <c r="Q122">
        <f t="shared" si="23"/>
        <v>34.397775704593272</v>
      </c>
    </row>
    <row r="123" spans="2:17" x14ac:dyDescent="0.25">
      <c r="B123" s="23">
        <v>114</v>
      </c>
      <c r="C123" s="3">
        <f t="shared" si="24"/>
        <v>0.2131578947368421</v>
      </c>
      <c r="D123" s="13">
        <f t="shared" si="13"/>
        <v>12.0329604665903</v>
      </c>
      <c r="E123" s="12">
        <f t="shared" si="17"/>
        <v>12</v>
      </c>
      <c r="F123" s="4">
        <f t="shared" si="18"/>
        <v>8.4089604665902993</v>
      </c>
      <c r="G123" s="20">
        <f t="shared" si="25"/>
        <v>8.4</v>
      </c>
      <c r="H123" s="4">
        <f t="shared" si="26"/>
        <v>116.56109985754253</v>
      </c>
      <c r="I123" s="20">
        <f t="shared" si="19"/>
        <v>117.00843277941107</v>
      </c>
      <c r="J123" s="20">
        <f>VLOOKUP(G123,'FS antenna gain'!$A$2:$B$902,2)</f>
        <v>11.946965859117281</v>
      </c>
      <c r="K123" s="29">
        <f>VLOOKUP(E123,'vehicle radar antenna gain'!$A$3:$M$903,13)</f>
        <v>-14.28099173553716</v>
      </c>
      <c r="L123" s="20">
        <f t="shared" si="20"/>
        <v>0.71900826446283972</v>
      </c>
      <c r="M123" s="20">
        <f t="shared" si="21"/>
        <v>5.7190082644628397</v>
      </c>
      <c r="N123">
        <f t="shared" si="15"/>
        <v>-104.34245865583094</v>
      </c>
      <c r="O123">
        <f t="shared" si="16"/>
        <v>-99.342458655830939</v>
      </c>
      <c r="P123">
        <f t="shared" si="28"/>
        <v>14.342458655830939</v>
      </c>
      <c r="Q123">
        <f t="shared" si="23"/>
        <v>34.342458655830939</v>
      </c>
    </row>
    <row r="124" spans="2:17" x14ac:dyDescent="0.25">
      <c r="B124" s="23">
        <v>115</v>
      </c>
      <c r="C124" s="3">
        <f t="shared" si="24"/>
        <v>0.21130434782608695</v>
      </c>
      <c r="D124" s="13">
        <f t="shared" si="13"/>
        <v>11.931337387256132</v>
      </c>
      <c r="E124" s="12">
        <f t="shared" si="17"/>
        <v>11.9</v>
      </c>
      <c r="F124" s="4">
        <f t="shared" si="18"/>
        <v>8.3073373872561316</v>
      </c>
      <c r="G124" s="20">
        <f t="shared" si="25"/>
        <v>8.3000000000000007</v>
      </c>
      <c r="H124" s="4">
        <f t="shared" si="26"/>
        <v>117.53931257243255</v>
      </c>
      <c r="I124" s="20">
        <f t="shared" si="19"/>
        <v>117.08102297307153</v>
      </c>
      <c r="J124" s="20">
        <f>VLOOKUP(G124,'FS antenna gain'!$A$2:$B$902,2)</f>
        <v>12.076995701262483</v>
      </c>
      <c r="K124" s="29">
        <f>VLOOKUP(E124,'vehicle radar antenna gain'!$A$3:$M$903,13)</f>
        <v>-14.043966942148749</v>
      </c>
      <c r="L124" s="20">
        <f t="shared" si="20"/>
        <v>0.95603305785125059</v>
      </c>
      <c r="M124" s="20">
        <f t="shared" si="21"/>
        <v>5.9560330578512506</v>
      </c>
      <c r="N124">
        <f t="shared" si="15"/>
        <v>-104.04799421395779</v>
      </c>
      <c r="O124">
        <f t="shared" si="16"/>
        <v>-99.047994213957793</v>
      </c>
      <c r="P124">
        <f t="shared" si="28"/>
        <v>14.047994213957793</v>
      </c>
      <c r="Q124">
        <f t="shared" si="23"/>
        <v>34.047994213957793</v>
      </c>
    </row>
    <row r="125" spans="2:17" x14ac:dyDescent="0.25">
      <c r="B125" s="23">
        <v>116</v>
      </c>
      <c r="C125" s="3">
        <f t="shared" si="24"/>
        <v>0.20948275862068966</v>
      </c>
      <c r="D125" s="13">
        <f t="shared" si="13"/>
        <v>11.831392157045345</v>
      </c>
      <c r="E125" s="12">
        <f t="shared" si="17"/>
        <v>11.8</v>
      </c>
      <c r="F125" s="4">
        <f t="shared" si="18"/>
        <v>8.2073921570453443</v>
      </c>
      <c r="G125" s="20">
        <f t="shared" si="25"/>
        <v>8.1999999999999993</v>
      </c>
      <c r="H125" s="4">
        <f t="shared" si="26"/>
        <v>118.51788894508711</v>
      </c>
      <c r="I125" s="20">
        <f t="shared" si="19"/>
        <v>117.15303818812521</v>
      </c>
      <c r="J125" s="20">
        <f>VLOOKUP(G125,'FS antenna gain'!$A$2:$B$902,2)</f>
        <v>12.341822538698114</v>
      </c>
      <c r="K125" s="29">
        <f>VLOOKUP(E125,'vehicle radar antenna gain'!$A$3:$M$903,13)</f>
        <v>-13.808925619834721</v>
      </c>
      <c r="L125" s="20">
        <f t="shared" si="20"/>
        <v>1.1910743801652792</v>
      </c>
      <c r="M125" s="20">
        <f t="shared" si="21"/>
        <v>6.1910743801652792</v>
      </c>
      <c r="N125">
        <f t="shared" si="15"/>
        <v>-103.62014126926182</v>
      </c>
      <c r="O125">
        <f t="shared" si="16"/>
        <v>-98.620141269261822</v>
      </c>
      <c r="P125">
        <f t="shared" si="28"/>
        <v>13.620141269261822</v>
      </c>
      <c r="Q125">
        <f t="shared" si="23"/>
        <v>33.620141269261822</v>
      </c>
    </row>
    <row r="126" spans="2:17" x14ac:dyDescent="0.25">
      <c r="B126" s="23">
        <v>117</v>
      </c>
      <c r="C126" s="3">
        <f t="shared" si="24"/>
        <v>0.2076923076923077</v>
      </c>
      <c r="D126" s="13">
        <f t="shared" si="13"/>
        <v>11.733084156412238</v>
      </c>
      <c r="E126" s="12">
        <f t="shared" si="17"/>
        <v>11.7</v>
      </c>
      <c r="F126" s="4">
        <f t="shared" si="18"/>
        <v>8.1090841564122371</v>
      </c>
      <c r="G126" s="20">
        <f t="shared" si="25"/>
        <v>8.1</v>
      </c>
      <c r="H126" s="4">
        <f t="shared" si="26"/>
        <v>119.49682004137181</v>
      </c>
      <c r="I126" s="20">
        <f t="shared" si="19"/>
        <v>117.22448701115911</v>
      </c>
      <c r="J126" s="20">
        <f>VLOOKUP(G126,'FS antenna gain'!$A$2:$B$902,2)</f>
        <v>12.341822538698114</v>
      </c>
      <c r="K126" s="29">
        <f>VLOOKUP(E126,'vehicle radar antenna gain'!$A$3:$M$903,13)</f>
        <v>-13.34479338842975</v>
      </c>
      <c r="L126" s="20">
        <f t="shared" si="20"/>
        <v>1.6552066115702502</v>
      </c>
      <c r="M126" s="20">
        <f t="shared" si="21"/>
        <v>6.6552066115702502</v>
      </c>
      <c r="N126">
        <f t="shared" si="15"/>
        <v>-103.22745786089075</v>
      </c>
      <c r="O126">
        <f t="shared" si="16"/>
        <v>-98.227457860890752</v>
      </c>
      <c r="P126">
        <f t="shared" si="28"/>
        <v>13.227457860890752</v>
      </c>
      <c r="Q126">
        <f t="shared" si="23"/>
        <v>33.227457860890752</v>
      </c>
    </row>
    <row r="127" spans="2:17" x14ac:dyDescent="0.25">
      <c r="B127" s="23">
        <v>118</v>
      </c>
      <c r="C127" s="3">
        <f t="shared" si="24"/>
        <v>0.20593220338983051</v>
      </c>
      <c r="D127" s="13">
        <f t="shared" si="13"/>
        <v>11.636374047216155</v>
      </c>
      <c r="E127" s="12">
        <f t="shared" si="17"/>
        <v>11.6</v>
      </c>
      <c r="F127" s="4">
        <f t="shared" si="18"/>
        <v>8.012374047216154</v>
      </c>
      <c r="G127" s="20">
        <f t="shared" si="25"/>
        <v>8</v>
      </c>
      <c r="H127" s="4">
        <f t="shared" si="26"/>
        <v>120.47609721434372</v>
      </c>
      <c r="I127" s="20">
        <f t="shared" si="19"/>
        <v>117.29537784969915</v>
      </c>
      <c r="J127" s="20">
        <f>VLOOKUP(G127,'FS antenna gain'!$A$2:$B$902,2)</f>
        <v>12.476698335865752</v>
      </c>
      <c r="K127" s="29">
        <f>VLOOKUP(E127,'vehicle radar antenna gain'!$A$3:$M$903,13)</f>
        <v>-13.11570247933885</v>
      </c>
      <c r="L127" s="20">
        <f t="shared" si="20"/>
        <v>1.8842975206611499</v>
      </c>
      <c r="M127" s="20">
        <f t="shared" si="21"/>
        <v>6.8842975206611499</v>
      </c>
      <c r="N127">
        <f t="shared" si="15"/>
        <v>-102.93438199317225</v>
      </c>
      <c r="O127">
        <f t="shared" si="16"/>
        <v>-97.934381993172252</v>
      </c>
      <c r="P127">
        <f t="shared" si="28"/>
        <v>12.934381993172252</v>
      </c>
      <c r="Q127">
        <f t="shared" si="23"/>
        <v>32.934381993172252</v>
      </c>
    </row>
    <row r="128" spans="2:17" x14ac:dyDescent="0.25">
      <c r="B128" s="23">
        <v>119</v>
      </c>
      <c r="C128" s="3">
        <f t="shared" si="24"/>
        <v>0.2042016806722689</v>
      </c>
      <c r="D128" s="13">
        <f t="shared" si="13"/>
        <v>11.541223723365098</v>
      </c>
      <c r="E128" s="12">
        <f t="shared" si="17"/>
        <v>11.5</v>
      </c>
      <c r="F128" s="4">
        <f t="shared" si="18"/>
        <v>7.9172237233650975</v>
      </c>
      <c r="G128" s="20">
        <f t="shared" si="25"/>
        <v>7.9</v>
      </c>
      <c r="H128" s="4">
        <f t="shared" si="26"/>
        <v>121.4557120929271</v>
      </c>
      <c r="I128" s="20">
        <f t="shared" si="19"/>
        <v>117.3657189367201</v>
      </c>
      <c r="J128" s="20">
        <f>VLOOKUP(G128,'FS antenna gain'!$A$2:$B$902,2)</f>
        <v>12.613270728403258</v>
      </c>
      <c r="K128" s="29">
        <f>VLOOKUP(E128,'vehicle radar antenna gain'!$A$3:$M$903,13)</f>
        <v>-13.11570247933885</v>
      </c>
      <c r="L128" s="20">
        <f t="shared" si="20"/>
        <v>1.8842975206611499</v>
      </c>
      <c r="M128" s="20">
        <f t="shared" si="21"/>
        <v>6.8842975206611499</v>
      </c>
      <c r="N128">
        <f t="shared" si="15"/>
        <v>-102.86815068765569</v>
      </c>
      <c r="O128">
        <f t="shared" si="16"/>
        <v>-97.868150687655685</v>
      </c>
      <c r="P128">
        <f t="shared" si="28"/>
        <v>12.868150687655685</v>
      </c>
      <c r="Q128">
        <f t="shared" si="23"/>
        <v>32.868150687655685</v>
      </c>
    </row>
    <row r="129" spans="2:17" x14ac:dyDescent="0.25">
      <c r="B129" s="23">
        <v>120</v>
      </c>
      <c r="C129" s="3">
        <f t="shared" si="24"/>
        <v>0.20250000000000001</v>
      </c>
      <c r="D129" s="13">
        <f t="shared" si="13"/>
        <v>11.447596263685606</v>
      </c>
      <c r="E129" s="12">
        <f t="shared" si="17"/>
        <v>11.4</v>
      </c>
      <c r="F129" s="4">
        <f t="shared" si="18"/>
        <v>7.8235962636856051</v>
      </c>
      <c r="G129" s="20">
        <f t="shared" si="25"/>
        <v>7.8</v>
      </c>
      <c r="H129" s="4">
        <f t="shared" si="26"/>
        <v>122.43565657111493</v>
      </c>
      <c r="I129" s="20">
        <f t="shared" si="19"/>
        <v>117.43551833503557</v>
      </c>
      <c r="J129" s="20">
        <f>VLOOKUP(G129,'FS antenna gain'!$A$2:$B$902,2)</f>
        <v>12.891679881352275</v>
      </c>
      <c r="K129" s="29">
        <f>VLOOKUP(E129,'vehicle radar antenna gain'!$A$3:$M$903,13)</f>
        <v>-12.888595041322301</v>
      </c>
      <c r="L129" s="20">
        <f t="shared" si="20"/>
        <v>2.1114049586776993</v>
      </c>
      <c r="M129" s="20">
        <f t="shared" si="21"/>
        <v>7.1114049586776993</v>
      </c>
      <c r="N129">
        <f t="shared" si="15"/>
        <v>-102.4324334950056</v>
      </c>
      <c r="O129">
        <f t="shared" si="16"/>
        <v>-97.432433495005597</v>
      </c>
      <c r="P129">
        <f t="shared" si="28"/>
        <v>12.432433495005597</v>
      </c>
      <c r="Q129">
        <f t="shared" si="23"/>
        <v>32.432433495005597</v>
      </c>
    </row>
    <row r="130" spans="2:17" x14ac:dyDescent="0.25">
      <c r="B130" s="23">
        <v>121</v>
      </c>
      <c r="C130" s="3">
        <f t="shared" si="24"/>
        <v>0.20082644628099175</v>
      </c>
      <c r="D130" s="13">
        <f t="shared" si="13"/>
        <v>11.355455886904734</v>
      </c>
      <c r="E130" s="12">
        <f t="shared" si="17"/>
        <v>11.4</v>
      </c>
      <c r="F130" s="4">
        <f t="shared" si="18"/>
        <v>7.7314558869047332</v>
      </c>
      <c r="G130" s="20">
        <f t="shared" si="25"/>
        <v>7.7</v>
      </c>
      <c r="H130" s="4">
        <f t="shared" si="26"/>
        <v>123.41592279766822</v>
      </c>
      <c r="I130" s="20">
        <f t="shared" si="19"/>
        <v>117.50478394157022</v>
      </c>
      <c r="J130" s="20">
        <f>VLOOKUP(G130,'FS antenna gain'!$A$2:$B$902,2)</f>
        <v>12.891679881352275</v>
      </c>
      <c r="K130" s="29">
        <f>VLOOKUP(E130,'vehicle radar antenna gain'!$A$3:$M$903,13)</f>
        <v>-12.888595041322301</v>
      </c>
      <c r="L130" s="20">
        <f t="shared" si="20"/>
        <v>2.1114049586776993</v>
      </c>
      <c r="M130" s="20">
        <f t="shared" si="21"/>
        <v>7.1114049586776993</v>
      </c>
      <c r="N130">
        <f t="shared" si="15"/>
        <v>-102.50169910154025</v>
      </c>
      <c r="O130">
        <f t="shared" si="16"/>
        <v>-97.501699101540254</v>
      </c>
      <c r="P130">
        <f t="shared" si="28"/>
        <v>12.501699101540254</v>
      </c>
      <c r="Q130">
        <f t="shared" si="23"/>
        <v>32.501699101540254</v>
      </c>
    </row>
    <row r="131" spans="2:17" x14ac:dyDescent="0.25">
      <c r="B131" s="23">
        <v>122</v>
      </c>
      <c r="C131" s="3">
        <f t="shared" si="24"/>
        <v>0.19918032786885245</v>
      </c>
      <c r="D131" s="13">
        <f t="shared" si="13"/>
        <v>11.264767908636493</v>
      </c>
      <c r="E131" s="12">
        <f t="shared" si="17"/>
        <v>11.3</v>
      </c>
      <c r="F131" s="4">
        <f t="shared" si="18"/>
        <v>7.6407679086364926</v>
      </c>
      <c r="G131" s="20">
        <f t="shared" si="25"/>
        <v>7.6</v>
      </c>
      <c r="H131" s="4">
        <f t="shared" si="26"/>
        <v>124.39650316628679</v>
      </c>
      <c r="I131" s="20">
        <f t="shared" si="19"/>
        <v>117.57352349151722</v>
      </c>
      <c r="J131" s="20">
        <f>VLOOKUP(G131,'FS antenna gain'!$A$2:$B$902,2)</f>
        <v>13.177416425871794</v>
      </c>
      <c r="K131" s="29">
        <f>VLOOKUP(E131,'vehicle radar antenna gain'!$A$3:$M$903,13)</f>
        <v>-12.663471074380199</v>
      </c>
      <c r="L131" s="20">
        <f t="shared" si="20"/>
        <v>2.3365289256198007</v>
      </c>
      <c r="M131" s="20">
        <f t="shared" si="21"/>
        <v>7.3365289256198007</v>
      </c>
      <c r="N131">
        <f t="shared" si="15"/>
        <v>-102.05957814002562</v>
      </c>
      <c r="O131">
        <f t="shared" si="16"/>
        <v>-97.059578140025621</v>
      </c>
      <c r="P131">
        <f t="shared" si="28"/>
        <v>12.059578140025621</v>
      </c>
      <c r="Q131">
        <f t="shared" si="23"/>
        <v>32.059578140025621</v>
      </c>
    </row>
    <row r="132" spans="2:17" x14ac:dyDescent="0.25">
      <c r="B132" s="23">
        <v>123</v>
      </c>
      <c r="C132" s="3">
        <f t="shared" si="24"/>
        <v>0.19756097560975611</v>
      </c>
      <c r="D132" s="13">
        <f t="shared" si="13"/>
        <v>11.175498700271147</v>
      </c>
      <c r="E132" s="12">
        <f t="shared" si="17"/>
        <v>11.2</v>
      </c>
      <c r="F132" s="4">
        <f t="shared" si="18"/>
        <v>7.5514987002711464</v>
      </c>
      <c r="G132" s="20">
        <f t="shared" si="25"/>
        <v>7.6</v>
      </c>
      <c r="H132" s="4">
        <f t="shared" si="26"/>
        <v>125.37739030622706</v>
      </c>
      <c r="I132" s="20">
        <f t="shared" si="19"/>
        <v>117.64174456238305</v>
      </c>
      <c r="J132" s="20">
        <f>VLOOKUP(G132,'FS antenna gain'!$A$2:$B$902,2)</f>
        <v>13.177416425871794</v>
      </c>
      <c r="K132" s="29">
        <f>VLOOKUP(E132,'vehicle radar antenna gain'!$A$3:$M$903,13)</f>
        <v>-12.219173553718999</v>
      </c>
      <c r="L132" s="20">
        <f t="shared" si="20"/>
        <v>2.7808264462810008</v>
      </c>
      <c r="M132" s="20">
        <f t="shared" si="21"/>
        <v>7.7808264462810008</v>
      </c>
      <c r="N132">
        <f t="shared" si="15"/>
        <v>-101.68350169023026</v>
      </c>
      <c r="O132">
        <f t="shared" si="16"/>
        <v>-96.683501690230258</v>
      </c>
      <c r="P132">
        <f t="shared" si="28"/>
        <v>11.683501690230258</v>
      </c>
      <c r="Q132">
        <f t="shared" si="23"/>
        <v>31.683501690230258</v>
      </c>
    </row>
    <row r="133" spans="2:17" x14ac:dyDescent="0.25">
      <c r="B133" s="23">
        <v>124</v>
      </c>
      <c r="C133" s="3">
        <f t="shared" si="24"/>
        <v>0.19596774193548389</v>
      </c>
      <c r="D133" s="13">
        <f t="shared" si="13"/>
        <v>11.087615649671559</v>
      </c>
      <c r="E133" s="12">
        <f t="shared" si="17"/>
        <v>11.1</v>
      </c>
      <c r="F133" s="4">
        <f t="shared" si="18"/>
        <v>7.4636156496715582</v>
      </c>
      <c r="G133" s="20">
        <f t="shared" si="25"/>
        <v>7.5</v>
      </c>
      <c r="H133" s="4">
        <f t="shared" si="26"/>
        <v>126.35857707334314</v>
      </c>
      <c r="I133" s="20">
        <f t="shared" si="19"/>
        <v>117.7094545779222</v>
      </c>
      <c r="J133" s="20">
        <f>VLOOKUP(G133,'FS antenna gain'!$A$2:$B$902,2)</f>
        <v>13.177416425871794</v>
      </c>
      <c r="K133" s="29">
        <f>VLOOKUP(E133,'vehicle radar antenna gain'!$A$3:$M$903,13)</f>
        <v>-12</v>
      </c>
      <c r="L133" s="20">
        <f t="shared" si="20"/>
        <v>3</v>
      </c>
      <c r="M133" s="20">
        <f t="shared" si="21"/>
        <v>8</v>
      </c>
      <c r="N133">
        <f t="shared" si="15"/>
        <v>-101.5320381520504</v>
      </c>
      <c r="O133">
        <f t="shared" si="16"/>
        <v>-96.532038152050404</v>
      </c>
      <c r="P133">
        <f t="shared" si="28"/>
        <v>11.532038152050404</v>
      </c>
      <c r="Q133">
        <f t="shared" si="23"/>
        <v>31.532038152050404</v>
      </c>
    </row>
    <row r="134" spans="2:17" x14ac:dyDescent="0.25">
      <c r="B134" s="23">
        <v>125</v>
      </c>
      <c r="C134" s="3">
        <f t="shared" si="24"/>
        <v>0.19440000000000002</v>
      </c>
      <c r="D134" s="13">
        <f t="shared" si="13"/>
        <v>11.001087123586165</v>
      </c>
      <c r="E134" s="12">
        <f t="shared" si="17"/>
        <v>11</v>
      </c>
      <c r="F134" s="4">
        <f t="shared" si="18"/>
        <v>7.3770871235861648</v>
      </c>
      <c r="G134" s="20">
        <f t="shared" si="25"/>
        <v>7.4</v>
      </c>
      <c r="H134" s="4">
        <f t="shared" si="26"/>
        <v>127.34005654152978</v>
      </c>
      <c r="I134" s="20">
        <f t="shared" si="19"/>
        <v>117.77666081196537</v>
      </c>
      <c r="J134" s="20">
        <f>VLOOKUP(G134,'FS antenna gain'!$A$2:$B$902,2)</f>
        <v>13.323155017389883</v>
      </c>
      <c r="K134" s="29">
        <f>VLOOKUP(E134,'vehicle radar antenna gain'!$A$3:$M$903,13)</f>
        <v>-12</v>
      </c>
      <c r="L134" s="20">
        <f t="shared" si="20"/>
        <v>3</v>
      </c>
      <c r="M134" s="20">
        <f t="shared" si="21"/>
        <v>8</v>
      </c>
      <c r="N134">
        <f t="shared" si="15"/>
        <v>-101.45350579457549</v>
      </c>
      <c r="O134">
        <f t="shared" si="16"/>
        <v>-96.453505794575491</v>
      </c>
      <c r="P134">
        <f t="shared" si="28"/>
        <v>11.453505794575491</v>
      </c>
      <c r="Q134">
        <f t="shared" si="23"/>
        <v>31.453505794575491</v>
      </c>
    </row>
    <row r="135" spans="2:17" x14ac:dyDescent="0.25">
      <c r="B135" s="23">
        <v>126</v>
      </c>
      <c r="C135" s="3">
        <f t="shared" si="24"/>
        <v>0.19285714285714287</v>
      </c>
      <c r="D135" s="13">
        <f t="shared" si="13"/>
        <v>10.915882431693076</v>
      </c>
      <c r="E135" s="12">
        <f t="shared" si="17"/>
        <v>10.9</v>
      </c>
      <c r="F135" s="4">
        <f t="shared" si="18"/>
        <v>7.2918824316930753</v>
      </c>
      <c r="G135" s="20">
        <f t="shared" si="25"/>
        <v>7.3</v>
      </c>
      <c r="H135" s="4">
        <f t="shared" si="26"/>
        <v>128.32182199454621</v>
      </c>
      <c r="I135" s="20">
        <f t="shared" si="19"/>
        <v>117.84337039214211</v>
      </c>
      <c r="J135" s="20">
        <f>VLOOKUP(G135,'FS antenna gain'!$A$2:$B$902,2)</f>
        <v>13.620635599882558</v>
      </c>
      <c r="K135" s="29">
        <f>VLOOKUP(E135,'vehicle radar antenna gain'!$A$3:$M$903,13)</f>
        <v>-11.782809917355401</v>
      </c>
      <c r="L135" s="20">
        <f t="shared" si="20"/>
        <v>3.2171900826445992</v>
      </c>
      <c r="M135" s="20">
        <f t="shared" si="21"/>
        <v>8.2171900826445992</v>
      </c>
      <c r="N135">
        <f t="shared" si="15"/>
        <v>-101.00554470961494</v>
      </c>
      <c r="O135">
        <f t="shared" si="16"/>
        <v>-96.005544709614938</v>
      </c>
      <c r="P135">
        <f t="shared" si="28"/>
        <v>11.005544709614938</v>
      </c>
      <c r="Q135">
        <f t="shared" si="23"/>
        <v>31.005544709614938</v>
      </c>
    </row>
    <row r="136" spans="2:17" x14ac:dyDescent="0.25">
      <c r="B136" s="23">
        <v>127</v>
      </c>
      <c r="C136" s="3">
        <f t="shared" si="24"/>
        <v>0.19133858267716536</v>
      </c>
      <c r="D136" s="13">
        <f t="shared" si="13"/>
        <v>10.831971792194695</v>
      </c>
      <c r="E136" s="12">
        <f t="shared" si="17"/>
        <v>10.8</v>
      </c>
      <c r="F136" s="4">
        <f t="shared" si="18"/>
        <v>7.2079717921946944</v>
      </c>
      <c r="G136" s="20">
        <f t="shared" si="25"/>
        <v>7.2</v>
      </c>
      <c r="H136" s="4">
        <f t="shared" si="26"/>
        <v>129.30386691820163</v>
      </c>
      <c r="I136" s="20">
        <f t="shared" si="19"/>
        <v>117.90959030350228</v>
      </c>
      <c r="J136" s="20">
        <f>VLOOKUP(G136,'FS antenna gain'!$A$2:$B$902,2)</f>
        <v>13.620635599882558</v>
      </c>
      <c r="K136" s="29">
        <f>VLOOKUP(E136,'vehicle radar antenna gain'!$A$3:$M$903,13)</f>
        <v>-11.5676033057851</v>
      </c>
      <c r="L136" s="20">
        <f t="shared" si="20"/>
        <v>3.4323966942148996</v>
      </c>
      <c r="M136" s="20">
        <f t="shared" si="21"/>
        <v>8.4323966942148996</v>
      </c>
      <c r="N136">
        <f t="shared" si="15"/>
        <v>-100.85655800940482</v>
      </c>
      <c r="O136">
        <f t="shared" si="16"/>
        <v>-95.856558009404822</v>
      </c>
      <c r="P136">
        <f t="shared" si="28"/>
        <v>10.856558009404822</v>
      </c>
      <c r="Q136">
        <f t="shared" si="23"/>
        <v>30.856558009404822</v>
      </c>
    </row>
    <row r="137" spans="2:17" x14ac:dyDescent="0.25">
      <c r="B137" s="23">
        <v>128</v>
      </c>
      <c r="C137" s="3">
        <f t="shared" si="24"/>
        <v>0.18984375000000001</v>
      </c>
      <c r="D137" s="13">
        <f t="shared" ref="D137:D200" si="29">DEGREES(ATAN(C137))</f>
        <v>10.74932629888659</v>
      </c>
      <c r="E137" s="12">
        <f t="shared" si="17"/>
        <v>10.7</v>
      </c>
      <c r="F137" s="4">
        <f t="shared" si="18"/>
        <v>7.1253262988865895</v>
      </c>
      <c r="G137" s="20">
        <f t="shared" si="25"/>
        <v>7.1</v>
      </c>
      <c r="H137" s="4">
        <f t="shared" si="26"/>
        <v>130.28618499288405</v>
      </c>
      <c r="I137" s="20">
        <f t="shared" si="19"/>
        <v>117.97532739203751</v>
      </c>
      <c r="J137" s="20">
        <f>VLOOKUP(G137,'FS antenna gain'!$A$2:$B$902,2)</f>
        <v>13.926497010307934</v>
      </c>
      <c r="K137" s="29">
        <f>VLOOKUP(E137,'vehicle radar antenna gain'!$A$3:$M$903,13)</f>
        <v>-11.143140495867801</v>
      </c>
      <c r="L137" s="20">
        <f t="shared" si="20"/>
        <v>3.8568595041321991</v>
      </c>
      <c r="M137" s="20">
        <f t="shared" si="21"/>
        <v>8.8568595041321991</v>
      </c>
      <c r="N137">
        <f t="shared" ref="N137:N200" si="30">L137-I137+J137</f>
        <v>-100.19197087759738</v>
      </c>
      <c r="O137">
        <f t="shared" ref="O137:O200" si="31">M137-I137+J137</f>
        <v>-95.191970877597385</v>
      </c>
      <c r="P137">
        <f t="shared" si="28"/>
        <v>10.191970877597385</v>
      </c>
      <c r="Q137">
        <f t="shared" si="23"/>
        <v>30.191970877597385</v>
      </c>
    </row>
    <row r="138" spans="2:17" x14ac:dyDescent="0.25">
      <c r="B138" s="23">
        <v>129</v>
      </c>
      <c r="C138" s="3">
        <f t="shared" si="24"/>
        <v>0.18837209302325583</v>
      </c>
      <c r="D138" s="13">
        <f t="shared" si="29"/>
        <v>10.667917889628571</v>
      </c>
      <c r="E138" s="12">
        <f t="shared" ref="E138:E201" si="32">ROUND(D138,1)</f>
        <v>10.7</v>
      </c>
      <c r="F138" s="4">
        <f t="shared" ref="F138:F201" si="33">D138-3.624</f>
        <v>7.0439178896285704</v>
      </c>
      <c r="G138" s="20">
        <f t="shared" si="25"/>
        <v>7</v>
      </c>
      <c r="H138" s="4">
        <f t="shared" si="26"/>
        <v>131.26877008641469</v>
      </c>
      <c r="I138" s="20">
        <f t="shared" ref="I138:I201" si="34">20*LOG10(H138)+20*LOG10($C$3*1000000000)-147.55</f>
        <v>118.04058836810606</v>
      </c>
      <c r="J138" s="20">
        <f>VLOOKUP(G138,'FS antenna gain'!$A$2:$B$902,2)</f>
        <v>13.926497010307934</v>
      </c>
      <c r="K138" s="29">
        <f>VLOOKUP(E138,'vehicle radar antenna gain'!$A$3:$M$903,13)</f>
        <v>-11.143140495867801</v>
      </c>
      <c r="L138" s="20">
        <f t="shared" ref="L138:L201" si="35">$C$5+K138</f>
        <v>3.8568595041321991</v>
      </c>
      <c r="M138" s="20">
        <f t="shared" ref="M138:M201" si="36">$C$4+K138</f>
        <v>8.8568595041321991</v>
      </c>
      <c r="N138">
        <f t="shared" si="30"/>
        <v>-100.25723185366593</v>
      </c>
      <c r="O138">
        <f t="shared" si="31"/>
        <v>-95.257231853665928</v>
      </c>
      <c r="P138">
        <f t="shared" si="28"/>
        <v>10.257231853665928</v>
      </c>
      <c r="Q138">
        <f t="shared" ref="Q138:Q201" si="37">-(O138-$I$5)</f>
        <v>30.257231853665928</v>
      </c>
    </row>
    <row r="139" spans="2:17" x14ac:dyDescent="0.25">
      <c r="B139" s="23">
        <v>130</v>
      </c>
      <c r="C139" s="3">
        <f t="shared" ref="C139:C202" si="38">24.3/(B139)</f>
        <v>0.18692307692307694</v>
      </c>
      <c r="D139" s="13">
        <f t="shared" si="29"/>
        <v>10.587719316149835</v>
      </c>
      <c r="E139" s="12">
        <f t="shared" si="32"/>
        <v>10.6</v>
      </c>
      <c r="F139" s="4">
        <f t="shared" si="33"/>
        <v>6.9637193161498345</v>
      </c>
      <c r="G139" s="20">
        <f t="shared" ref="G139:G202" si="39">ROUND(F139,1)</f>
        <v>7</v>
      </c>
      <c r="H139" s="4">
        <f t="shared" ref="H139:H202" si="40">SQRT((B139)^2+(24.3)^2)</f>
        <v>132.25161624721264</v>
      </c>
      <c r="I139" s="20">
        <f t="shared" si="34"/>
        <v>118.10537980976369</v>
      </c>
      <c r="J139" s="20">
        <f>VLOOKUP(G139,'FS antenna gain'!$A$2:$B$902,2)</f>
        <v>13.926497010307934</v>
      </c>
      <c r="K139" s="29">
        <f>VLOOKUP(E139,'vehicle radar antenna gain'!$A$3:$M$903,13)</f>
        <v>-10.933884297520599</v>
      </c>
      <c r="L139" s="20">
        <f t="shared" si="35"/>
        <v>4.0661157024794008</v>
      </c>
      <c r="M139" s="20">
        <f t="shared" si="36"/>
        <v>9.0661157024794008</v>
      </c>
      <c r="N139">
        <f t="shared" si="30"/>
        <v>-100.11276709697634</v>
      </c>
      <c r="O139">
        <f t="shared" si="31"/>
        <v>-95.112767096976341</v>
      </c>
      <c r="P139">
        <f t="shared" si="28"/>
        <v>10.112767096976341</v>
      </c>
      <c r="Q139">
        <f t="shared" si="37"/>
        <v>30.112767096976341</v>
      </c>
    </row>
    <row r="140" spans="2:17" x14ac:dyDescent="0.25">
      <c r="B140" s="23">
        <v>131</v>
      </c>
      <c r="C140" s="3">
        <f t="shared" si="38"/>
        <v>0.18549618320610686</v>
      </c>
      <c r="D140" s="13">
        <f t="shared" si="29"/>
        <v>10.508704115123775</v>
      </c>
      <c r="E140" s="12">
        <f t="shared" si="32"/>
        <v>10.5</v>
      </c>
      <c r="F140" s="4">
        <f t="shared" si="33"/>
        <v>6.8847041151237747</v>
      </c>
      <c r="G140" s="20">
        <f t="shared" si="39"/>
        <v>6.9</v>
      </c>
      <c r="H140" s="4">
        <f t="shared" si="40"/>
        <v>133.23471769775324</v>
      </c>
      <c r="I140" s="20">
        <f t="shared" si="34"/>
        <v>118.16970816600195</v>
      </c>
      <c r="J140" s="20">
        <f>VLOOKUP(G140,'FS antenna gain'!$A$2:$B$902,2)</f>
        <v>14.082720742232933</v>
      </c>
      <c r="K140" s="29">
        <f>VLOOKUP(E140,'vehicle radar antenna gain'!$A$3:$M$903,13)</f>
        <v>-10.933884297520599</v>
      </c>
      <c r="L140" s="20">
        <f t="shared" si="35"/>
        <v>4.0661157024794008</v>
      </c>
      <c r="M140" s="20">
        <f t="shared" si="36"/>
        <v>9.0661157024794008</v>
      </c>
      <c r="N140">
        <f t="shared" si="30"/>
        <v>-100.02087172128961</v>
      </c>
      <c r="O140">
        <f t="shared" si="31"/>
        <v>-95.020871721289609</v>
      </c>
      <c r="P140">
        <f t="shared" si="28"/>
        <v>10.020871721289609</v>
      </c>
      <c r="Q140">
        <f t="shared" si="37"/>
        <v>30.020871721289609</v>
      </c>
    </row>
    <row r="141" spans="2:17" x14ac:dyDescent="0.25">
      <c r="B141" s="23">
        <v>132</v>
      </c>
      <c r="C141" s="3">
        <f t="shared" si="38"/>
        <v>0.18409090909090908</v>
      </c>
      <c r="D141" s="13">
        <f t="shared" si="29"/>
        <v>10.430846580451501</v>
      </c>
      <c r="E141" s="12">
        <f t="shared" si="32"/>
        <v>10.4</v>
      </c>
      <c r="F141" s="4">
        <f t="shared" si="33"/>
        <v>6.8068465804515004</v>
      </c>
      <c r="G141" s="20">
        <f t="shared" si="39"/>
        <v>6.8</v>
      </c>
      <c r="H141" s="4">
        <f t="shared" si="40"/>
        <v>134.21806882830643</v>
      </c>
      <c r="I141" s="20">
        <f t="shared" si="34"/>
        <v>118.23357975989819</v>
      </c>
      <c r="J141" s="20">
        <f>VLOOKUP(G141,'FS antenna gain'!$A$2:$B$902,2)</f>
        <v>14.402077943143698</v>
      </c>
      <c r="K141" s="29">
        <f>VLOOKUP(E141,'vehicle radar antenna gain'!$A$3:$M$903,13)</f>
        <v>-10.726611570247901</v>
      </c>
      <c r="L141" s="20">
        <f t="shared" si="35"/>
        <v>4.2733884297520994</v>
      </c>
      <c r="M141" s="20">
        <f t="shared" si="36"/>
        <v>9.2733884297520994</v>
      </c>
      <c r="N141">
        <f t="shared" si="30"/>
        <v>-99.558113387002393</v>
      </c>
      <c r="O141">
        <f t="shared" si="31"/>
        <v>-94.558113387002393</v>
      </c>
      <c r="P141">
        <f t="shared" si="28"/>
        <v>9.5581133870023933</v>
      </c>
      <c r="Q141">
        <f t="shared" si="37"/>
        <v>29.558113387002393</v>
      </c>
    </row>
    <row r="142" spans="2:17" x14ac:dyDescent="0.25">
      <c r="B142" s="23">
        <v>133</v>
      </c>
      <c r="C142" s="3">
        <f t="shared" si="38"/>
        <v>0.18270676691729323</v>
      </c>
      <c r="D142" s="13">
        <f t="shared" si="29"/>
        <v>10.354121736696319</v>
      </c>
      <c r="E142" s="12">
        <f t="shared" si="32"/>
        <v>10.4</v>
      </c>
      <c r="F142" s="4">
        <f t="shared" si="33"/>
        <v>6.7301217366963186</v>
      </c>
      <c r="G142" s="20">
        <f t="shared" si="39"/>
        <v>6.7</v>
      </c>
      <c r="H142" s="4">
        <f t="shared" si="40"/>
        <v>135.20166419094107</v>
      </c>
      <c r="I142" s="20">
        <f t="shared" si="34"/>
        <v>118.29700079167782</v>
      </c>
      <c r="J142" s="20">
        <f>VLOOKUP(G142,'FS antenna gain'!$A$2:$B$902,2)</f>
        <v>14.402077943143698</v>
      </c>
      <c r="K142" s="29">
        <f>VLOOKUP(E142,'vehicle radar antenna gain'!$A$3:$M$903,13)</f>
        <v>-10.726611570247901</v>
      </c>
      <c r="L142" s="20">
        <f t="shared" si="35"/>
        <v>4.2733884297520994</v>
      </c>
      <c r="M142" s="20">
        <f t="shared" si="36"/>
        <v>9.2733884297520994</v>
      </c>
      <c r="N142">
        <f t="shared" si="30"/>
        <v>-99.621534418782019</v>
      </c>
      <c r="O142">
        <f t="shared" si="31"/>
        <v>-94.621534418782019</v>
      </c>
      <c r="P142">
        <f>-(N142-$I$4)</f>
        <v>9.6215344187820193</v>
      </c>
      <c r="Q142">
        <f t="shared" si="37"/>
        <v>29.621534418782019</v>
      </c>
    </row>
    <row r="143" spans="2:17" x14ac:dyDescent="0.25">
      <c r="B143" s="23">
        <v>134</v>
      </c>
      <c r="C143" s="3">
        <f t="shared" si="38"/>
        <v>0.18134328358208956</v>
      </c>
      <c r="D143" s="13">
        <f t="shared" si="29"/>
        <v>10.278505313614666</v>
      </c>
      <c r="E143" s="12">
        <f t="shared" si="32"/>
        <v>10.3</v>
      </c>
      <c r="F143" s="4">
        <f t="shared" si="33"/>
        <v>6.6545053136146652</v>
      </c>
      <c r="G143" s="20">
        <f t="shared" si="39"/>
        <v>6.7</v>
      </c>
      <c r="H143" s="4">
        <f t="shared" si="40"/>
        <v>136.18549849378238</v>
      </c>
      <c r="I143" s="20">
        <f t="shared" si="34"/>
        <v>118.35997734169291</v>
      </c>
      <c r="J143" s="20">
        <f>VLOOKUP(G143,'FS antenna gain'!$A$2:$B$902,2)</f>
        <v>14.402077943143698</v>
      </c>
      <c r="K143" s="29">
        <f>VLOOKUP(E143,'vehicle radar antenna gain'!$A$3:$M$903,13)</f>
        <v>-10.5213223140496</v>
      </c>
      <c r="L143" s="20">
        <f t="shared" si="35"/>
        <v>4.4786776859503998</v>
      </c>
      <c r="M143" s="20">
        <f t="shared" si="36"/>
        <v>9.4786776859503998</v>
      </c>
      <c r="N143">
        <f t="shared" si="30"/>
        <v>-99.479221712598815</v>
      </c>
      <c r="O143">
        <f t="shared" si="31"/>
        <v>-94.479221712598815</v>
      </c>
      <c r="P143">
        <f t="shared" ref="P143:P163" si="41">-(N143-$I$4)</f>
        <v>9.4792217125988145</v>
      </c>
      <c r="Q143">
        <f t="shared" si="37"/>
        <v>29.479221712598815</v>
      </c>
    </row>
    <row r="144" spans="2:17" x14ac:dyDescent="0.25">
      <c r="B144" s="23">
        <v>135</v>
      </c>
      <c r="C144" s="3">
        <f t="shared" si="38"/>
        <v>0.18</v>
      </c>
      <c r="D144" s="13">
        <f t="shared" si="29"/>
        <v>10.203973721731684</v>
      </c>
      <c r="E144" s="12">
        <f t="shared" si="32"/>
        <v>10.199999999999999</v>
      </c>
      <c r="F144" s="4">
        <f t="shared" si="33"/>
        <v>6.5799737217316832</v>
      </c>
      <c r="G144" s="20">
        <f t="shared" si="39"/>
        <v>6.6</v>
      </c>
      <c r="H144" s="4">
        <f t="shared" si="40"/>
        <v>137.16956659550982</v>
      </c>
      <c r="I144" s="20">
        <f t="shared" si="34"/>
        <v>118.42251537331794</v>
      </c>
      <c r="J144" s="20">
        <f>VLOOKUP(G144,'FS antenna gain'!$A$2:$B$902,2)</f>
        <v>14.73111409459289</v>
      </c>
      <c r="K144" s="29">
        <f>VLOOKUP(E144,'vehicle radar antenna gain'!$A$3:$M$903,13)</f>
        <v>-10.1166942148761</v>
      </c>
      <c r="L144" s="20">
        <f t="shared" si="35"/>
        <v>4.8833057851239001</v>
      </c>
      <c r="M144" s="20">
        <f t="shared" si="36"/>
        <v>9.8833057851239001</v>
      </c>
      <c r="N144">
        <f t="shared" si="30"/>
        <v>-98.808095493601144</v>
      </c>
      <c r="O144">
        <f t="shared" si="31"/>
        <v>-93.808095493601144</v>
      </c>
      <c r="P144">
        <f t="shared" si="41"/>
        <v>8.8080954936011437</v>
      </c>
      <c r="Q144">
        <f t="shared" si="37"/>
        <v>28.808095493601144</v>
      </c>
    </row>
    <row r="145" spans="2:17" x14ac:dyDescent="0.25">
      <c r="B145" s="23">
        <v>136</v>
      </c>
      <c r="C145" s="3">
        <f t="shared" si="38"/>
        <v>0.1786764705882353</v>
      </c>
      <c r="D145" s="13">
        <f t="shared" si="29"/>
        <v>10.130504028912531</v>
      </c>
      <c r="E145" s="12">
        <f t="shared" si="32"/>
        <v>10.1</v>
      </c>
      <c r="F145" s="4">
        <f t="shared" si="33"/>
        <v>6.5065040289125307</v>
      </c>
      <c r="G145" s="20">
        <f t="shared" si="39"/>
        <v>6.5</v>
      </c>
      <c r="H145" s="4">
        <f t="shared" si="40"/>
        <v>138.15386350008458</v>
      </c>
      <c r="I145" s="20">
        <f t="shared" si="34"/>
        <v>118.48462073576616</v>
      </c>
      <c r="J145" s="20">
        <f>VLOOKUP(G145,'FS antenna gain'!$A$2:$B$902,2)</f>
        <v>14.73111409459289</v>
      </c>
      <c r="K145" s="29">
        <f>VLOOKUP(E145,'vehicle radar antenna gain'!$A$3:$M$903,13)</f>
        <v>-9.9173553719008005</v>
      </c>
      <c r="L145" s="20">
        <f t="shared" si="35"/>
        <v>5.0826446280991995</v>
      </c>
      <c r="M145" s="20">
        <f t="shared" si="36"/>
        <v>10.082644628099199</v>
      </c>
      <c r="N145">
        <f t="shared" si="30"/>
        <v>-98.670862013074071</v>
      </c>
      <c r="O145">
        <f t="shared" si="31"/>
        <v>-93.670862013074071</v>
      </c>
      <c r="P145">
        <f t="shared" si="41"/>
        <v>8.6708620130740712</v>
      </c>
      <c r="Q145">
        <f t="shared" si="37"/>
        <v>28.670862013074071</v>
      </c>
    </row>
    <row r="146" spans="2:17" x14ac:dyDescent="0.25">
      <c r="B146" s="23">
        <v>137</v>
      </c>
      <c r="C146" s="3">
        <f t="shared" si="38"/>
        <v>0.17737226277372264</v>
      </c>
      <c r="D146" s="13">
        <f t="shared" si="29"/>
        <v>10.058073937882945</v>
      </c>
      <c r="E146" s="12">
        <f t="shared" si="32"/>
        <v>10.1</v>
      </c>
      <c r="F146" s="4">
        <f t="shared" si="33"/>
        <v>6.4340739378829443</v>
      </c>
      <c r="G146" s="20">
        <f t="shared" si="39"/>
        <v>6.4</v>
      </c>
      <c r="H146" s="4">
        <f t="shared" si="40"/>
        <v>139.13838435169498</v>
      </c>
      <c r="I146" s="20">
        <f t="shared" si="34"/>
        <v>118.54629916682859</v>
      </c>
      <c r="J146" s="20">
        <f>VLOOKUP(G146,'FS antenna gain'!$A$2:$B$902,2)</f>
        <v>14.899448661067126</v>
      </c>
      <c r="K146" s="29">
        <f>VLOOKUP(E146,'vehicle radar antenna gain'!$A$3:$M$903,13)</f>
        <v>-9.9173553719008005</v>
      </c>
      <c r="L146" s="20">
        <f t="shared" si="35"/>
        <v>5.0826446280991995</v>
      </c>
      <c r="M146" s="20">
        <f t="shared" si="36"/>
        <v>10.082644628099199</v>
      </c>
      <c r="N146">
        <f t="shared" si="30"/>
        <v>-98.56420587766226</v>
      </c>
      <c r="O146">
        <f t="shared" si="31"/>
        <v>-93.56420587766226</v>
      </c>
      <c r="P146">
        <f t="shared" si="41"/>
        <v>8.5642058776622605</v>
      </c>
      <c r="Q146">
        <f t="shared" si="37"/>
        <v>28.56420587766226</v>
      </c>
    </row>
    <row r="147" spans="2:17" x14ac:dyDescent="0.25">
      <c r="B147" s="23">
        <v>138</v>
      </c>
      <c r="C147" s="3">
        <f t="shared" si="38"/>
        <v>0.17608695652173914</v>
      </c>
      <c r="D147" s="13">
        <f t="shared" si="29"/>
        <v>9.9866617646550999</v>
      </c>
      <c r="E147" s="12">
        <f t="shared" si="32"/>
        <v>10</v>
      </c>
      <c r="F147" s="4">
        <f t="shared" si="33"/>
        <v>6.3626617646550994</v>
      </c>
      <c r="G147" s="20">
        <f t="shared" si="39"/>
        <v>6.4</v>
      </c>
      <c r="H147" s="4">
        <f t="shared" si="40"/>
        <v>140.12312442990986</v>
      </c>
      <c r="I147" s="20">
        <f t="shared" si="34"/>
        <v>118.60755629553728</v>
      </c>
      <c r="J147" s="20">
        <f>VLOOKUP(G147,'FS antenna gain'!$A$2:$B$902,2)</f>
        <v>14.899448661067126</v>
      </c>
      <c r="K147" s="29">
        <f>VLOOKUP(E147,'vehicle radar antenna gain'!$A$3:$M$903,13)</f>
        <v>-9.9173553719008005</v>
      </c>
      <c r="L147" s="20">
        <f t="shared" si="35"/>
        <v>5.0826446280991995</v>
      </c>
      <c r="M147" s="20">
        <f t="shared" si="36"/>
        <v>10.082644628099199</v>
      </c>
      <c r="N147">
        <f t="shared" si="30"/>
        <v>-98.62546300637095</v>
      </c>
      <c r="O147">
        <f t="shared" si="31"/>
        <v>-93.62546300637095</v>
      </c>
      <c r="P147">
        <f t="shared" si="41"/>
        <v>8.6254630063709499</v>
      </c>
      <c r="Q147">
        <f t="shared" si="37"/>
        <v>28.62546300637095</v>
      </c>
    </row>
    <row r="148" spans="2:17" x14ac:dyDescent="0.25">
      <c r="B148" s="23">
        <v>139</v>
      </c>
      <c r="C148" s="3">
        <f t="shared" si="38"/>
        <v>0.17482014388489209</v>
      </c>
      <c r="D148" s="13">
        <f t="shared" si="29"/>
        <v>9.9162464178170584</v>
      </c>
      <c r="E148" s="12">
        <f t="shared" si="32"/>
        <v>9.9</v>
      </c>
      <c r="F148" s="4">
        <f t="shared" si="33"/>
        <v>6.2922464178170578</v>
      </c>
      <c r="G148" s="20">
        <f t="shared" si="39"/>
        <v>6.3</v>
      </c>
      <c r="H148" s="4">
        <f t="shared" si="40"/>
        <v>141.10807914502982</v>
      </c>
      <c r="I148" s="20">
        <f t="shared" si="34"/>
        <v>118.66839764475549</v>
      </c>
      <c r="J148" s="20">
        <f>VLOOKUP(G148,'FS antenna gain'!$A$2:$B$902,2)</f>
        <v>15.244155773207961</v>
      </c>
      <c r="K148" s="29">
        <f>VLOOKUP(E148,'vehicle radar antenna gain'!$A$3:$M$903,13)</f>
        <v>-9.7200000000000006</v>
      </c>
      <c r="L148" s="20">
        <f t="shared" si="35"/>
        <v>5.2799999999999994</v>
      </c>
      <c r="M148" s="20">
        <f t="shared" si="36"/>
        <v>10.28</v>
      </c>
      <c r="N148">
        <f t="shared" si="30"/>
        <v>-98.144241871547521</v>
      </c>
      <c r="O148">
        <f t="shared" si="31"/>
        <v>-93.144241871547521</v>
      </c>
      <c r="P148">
        <f t="shared" si="41"/>
        <v>8.1442418715475213</v>
      </c>
      <c r="Q148">
        <f t="shared" si="37"/>
        <v>28.144241871547521</v>
      </c>
    </row>
    <row r="149" spans="2:17" x14ac:dyDescent="0.25">
      <c r="B149" s="23">
        <v>140</v>
      </c>
      <c r="C149" s="3">
        <f t="shared" si="38"/>
        <v>0.17357142857142857</v>
      </c>
      <c r="D149" s="13">
        <f t="shared" si="29"/>
        <v>9.8468073786462078</v>
      </c>
      <c r="E149" s="12">
        <f t="shared" si="32"/>
        <v>9.8000000000000007</v>
      </c>
      <c r="F149" s="4">
        <f t="shared" si="33"/>
        <v>6.2228073786462073</v>
      </c>
      <c r="G149" s="20">
        <f t="shared" si="39"/>
        <v>6.2</v>
      </c>
      <c r="H149" s="4">
        <f t="shared" si="40"/>
        <v>142.09324403362746</v>
      </c>
      <c r="I149" s="20">
        <f t="shared" si="34"/>
        <v>118.72882863369699</v>
      </c>
      <c r="J149" s="20">
        <f>VLOOKUP(G149,'FS antenna gain'!$A$2:$B$902,2)</f>
        <v>15.244155773207961</v>
      </c>
      <c r="K149" s="29">
        <f>VLOOKUP(E149,'vehicle radar antenna gain'!$A$3:$M$903,13)</f>
        <v>-9.5246280991736008</v>
      </c>
      <c r="L149" s="20">
        <f t="shared" si="35"/>
        <v>5.4753719008263992</v>
      </c>
      <c r="M149" s="20">
        <f t="shared" si="36"/>
        <v>10.475371900826399</v>
      </c>
      <c r="N149">
        <f t="shared" si="30"/>
        <v>-98.009300959662625</v>
      </c>
      <c r="O149">
        <f t="shared" si="31"/>
        <v>-93.009300959662625</v>
      </c>
      <c r="P149">
        <f t="shared" si="41"/>
        <v>8.0093009596626246</v>
      </c>
      <c r="Q149">
        <f t="shared" si="37"/>
        <v>28.009300959662625</v>
      </c>
    </row>
    <row r="150" spans="2:17" x14ac:dyDescent="0.25">
      <c r="B150" s="23">
        <v>141</v>
      </c>
      <c r="C150" s="3">
        <f t="shared" si="38"/>
        <v>0.17234042553191489</v>
      </c>
      <c r="D150" s="13">
        <f t="shared" si="29"/>
        <v>9.7783246820092025</v>
      </c>
      <c r="E150" s="12">
        <f t="shared" si="32"/>
        <v>9.8000000000000007</v>
      </c>
      <c r="F150" s="4">
        <f t="shared" si="33"/>
        <v>6.1543246820092019</v>
      </c>
      <c r="G150" s="20">
        <f t="shared" si="39"/>
        <v>6.2</v>
      </c>
      <c r="H150" s="4">
        <f t="shared" si="40"/>
        <v>143.07861475426719</v>
      </c>
      <c r="I150" s="20">
        <f t="shared" si="34"/>
        <v>118.78885458037593</v>
      </c>
      <c r="J150" s="20">
        <f>VLOOKUP(G150,'FS antenna gain'!$A$2:$B$902,2)</f>
        <v>15.244155773207961</v>
      </c>
      <c r="K150" s="29">
        <f>VLOOKUP(E150,'vehicle radar antenna gain'!$A$3:$M$903,13)</f>
        <v>-9.5246280991736008</v>
      </c>
      <c r="L150" s="20">
        <f t="shared" si="35"/>
        <v>5.4753719008263992</v>
      </c>
      <c r="M150" s="20">
        <f t="shared" si="36"/>
        <v>10.475371900826399</v>
      </c>
      <c r="N150">
        <f t="shared" si="30"/>
        <v>-98.069326906341558</v>
      </c>
      <c r="O150">
        <f t="shared" si="31"/>
        <v>-93.069326906341558</v>
      </c>
      <c r="P150">
        <f t="shared" si="41"/>
        <v>8.0693269063415585</v>
      </c>
      <c r="Q150">
        <f t="shared" si="37"/>
        <v>28.069326906341558</v>
      </c>
    </row>
    <row r="151" spans="2:17" x14ac:dyDescent="0.25">
      <c r="B151" s="23">
        <v>142</v>
      </c>
      <c r="C151" s="3">
        <f t="shared" si="38"/>
        <v>0.17112676056338028</v>
      </c>
      <c r="D151" s="13">
        <f t="shared" si="29"/>
        <v>9.7107788980127463</v>
      </c>
      <c r="E151" s="12">
        <f t="shared" si="32"/>
        <v>9.6999999999999993</v>
      </c>
      <c r="F151" s="4">
        <f t="shared" si="33"/>
        <v>6.0867788980127457</v>
      </c>
      <c r="G151" s="20">
        <f t="shared" si="39"/>
        <v>6.1</v>
      </c>
      <c r="H151" s="4">
        <f t="shared" si="40"/>
        <v>144.06418708339697</v>
      </c>
      <c r="I151" s="20">
        <f t="shared" si="34"/>
        <v>118.84848070399033</v>
      </c>
      <c r="J151" s="20">
        <f>VLOOKUP(G151,'FS antenna gain'!$A$2:$B$902,2)</f>
        <v>15.600166751073175</v>
      </c>
      <c r="K151" s="29">
        <f>VLOOKUP(E151,'vehicle radar antenna gain'!$A$3:$M$903,13)</f>
        <v>-9.1398347107438003</v>
      </c>
      <c r="L151" s="20">
        <f t="shared" si="35"/>
        <v>5.8601652892561997</v>
      </c>
      <c r="M151" s="20">
        <f t="shared" si="36"/>
        <v>10.8601652892562</v>
      </c>
      <c r="N151">
        <f t="shared" si="30"/>
        <v>-97.388148663660957</v>
      </c>
      <c r="O151">
        <f t="shared" si="31"/>
        <v>-92.388148663660957</v>
      </c>
      <c r="P151">
        <f t="shared" si="41"/>
        <v>7.3881486636609566</v>
      </c>
      <c r="Q151">
        <f t="shared" si="37"/>
        <v>27.388148663660957</v>
      </c>
    </row>
    <row r="152" spans="2:17" x14ac:dyDescent="0.25">
      <c r="B152" s="23">
        <v>143</v>
      </c>
      <c r="C152" s="3">
        <f t="shared" si="38"/>
        <v>0.16993006993006993</v>
      </c>
      <c r="D152" s="13">
        <f t="shared" si="29"/>
        <v>9.6441511143714731</v>
      </c>
      <c r="E152" s="12">
        <f t="shared" si="32"/>
        <v>9.6</v>
      </c>
      <c r="F152" s="4">
        <f t="shared" si="33"/>
        <v>6.0201511143714725</v>
      </c>
      <c r="G152" s="20">
        <f t="shared" si="39"/>
        <v>6</v>
      </c>
      <c r="H152" s="4">
        <f t="shared" si="40"/>
        <v>145.04995691140346</v>
      </c>
      <c r="I152" s="20">
        <f t="shared" si="34"/>
        <v>118.90771212723979</v>
      </c>
      <c r="J152" s="20">
        <f>VLOOKUP(G152,'FS antenna gain'!$A$2:$B$902,2)</f>
        <v>15.600166751073175</v>
      </c>
      <c r="K152" s="29">
        <f>VLOOKUP(E152,'vehicle radar antenna gain'!$A$3:$M$903,13)</f>
        <v>-8.9504132231404991</v>
      </c>
      <c r="L152" s="20">
        <f t="shared" si="35"/>
        <v>6.0495867768595009</v>
      </c>
      <c r="M152" s="20">
        <f t="shared" si="36"/>
        <v>11.049586776859501</v>
      </c>
      <c r="N152">
        <f t="shared" si="30"/>
        <v>-97.257958599307116</v>
      </c>
      <c r="O152">
        <f t="shared" si="31"/>
        <v>-92.257958599307116</v>
      </c>
      <c r="P152">
        <f t="shared" si="41"/>
        <v>7.2579585993071163</v>
      </c>
      <c r="Q152">
        <f t="shared" si="37"/>
        <v>27.257958599307116</v>
      </c>
    </row>
    <row r="153" spans="2:17" x14ac:dyDescent="0.25">
      <c r="B153" s="23">
        <v>144</v>
      </c>
      <c r="C153" s="3">
        <f t="shared" si="38"/>
        <v>0.16875000000000001</v>
      </c>
      <c r="D153" s="13">
        <f t="shared" si="29"/>
        <v>9.5784229194607455</v>
      </c>
      <c r="E153" s="12">
        <f t="shared" si="32"/>
        <v>9.6</v>
      </c>
      <c r="F153" s="4">
        <f t="shared" si="33"/>
        <v>5.954422919460745</v>
      </c>
      <c r="G153" s="20">
        <f t="shared" si="39"/>
        <v>6</v>
      </c>
      <c r="H153" s="4">
        <f t="shared" si="40"/>
        <v>146.03592023882345</v>
      </c>
      <c r="I153" s="20">
        <f t="shared" si="34"/>
        <v>118.96655387858033</v>
      </c>
      <c r="J153" s="20">
        <f>VLOOKUP(G153,'FS antenna gain'!$A$2:$B$902,2)</f>
        <v>15.600166751073175</v>
      </c>
      <c r="K153" s="29">
        <f>VLOOKUP(E153,'vehicle radar antenna gain'!$A$3:$M$903,13)</f>
        <v>-8.9504132231404991</v>
      </c>
      <c r="L153" s="20">
        <f t="shared" si="35"/>
        <v>6.0495867768595009</v>
      </c>
      <c r="M153" s="20">
        <f t="shared" si="36"/>
        <v>11.049586776859501</v>
      </c>
      <c r="N153">
        <f t="shared" si="30"/>
        <v>-97.316800350647654</v>
      </c>
      <c r="O153">
        <f t="shared" si="31"/>
        <v>-92.316800350647654</v>
      </c>
      <c r="P153">
        <f t="shared" si="41"/>
        <v>7.3168003506476538</v>
      </c>
      <c r="Q153">
        <f t="shared" si="37"/>
        <v>27.316800350647654</v>
      </c>
    </row>
    <row r="154" spans="2:17" x14ac:dyDescent="0.25">
      <c r="B154" s="23">
        <v>145</v>
      </c>
      <c r="C154" s="3">
        <f t="shared" si="38"/>
        <v>0.16758620689655174</v>
      </c>
      <c r="D154" s="13">
        <f t="shared" si="29"/>
        <v>9.5135763860239351</v>
      </c>
      <c r="E154" s="12">
        <f t="shared" si="32"/>
        <v>9.5</v>
      </c>
      <c r="F154" s="4">
        <f t="shared" si="33"/>
        <v>5.8895763860239345</v>
      </c>
      <c r="G154" s="20">
        <f t="shared" si="39"/>
        <v>5.9</v>
      </c>
      <c r="H154" s="4">
        <f t="shared" si="40"/>
        <v>147.02207317270424</v>
      </c>
      <c r="I154" s="20">
        <f t="shared" si="34"/>
        <v>119.02501089441819</v>
      </c>
      <c r="J154" s="20">
        <f>VLOOKUP(G154,'FS antenna gain'!$A$2:$B$902,2)</f>
        <v>15.78264771961074</v>
      </c>
      <c r="K154" s="29">
        <f>VLOOKUP(E154,'vehicle radar antenna gain'!$A$3:$M$903,13)</f>
        <v>-8.9504132231404991</v>
      </c>
      <c r="L154" s="20">
        <f t="shared" si="35"/>
        <v>6.0495867768595009</v>
      </c>
      <c r="M154" s="20">
        <f t="shared" si="36"/>
        <v>11.049586776859501</v>
      </c>
      <c r="N154">
        <f t="shared" si="30"/>
        <v>-97.192776397947952</v>
      </c>
      <c r="O154">
        <f t="shared" si="31"/>
        <v>-92.192776397947952</v>
      </c>
      <c r="P154">
        <f t="shared" si="41"/>
        <v>7.1927763979479522</v>
      </c>
      <c r="Q154">
        <f t="shared" si="37"/>
        <v>27.192776397947952</v>
      </c>
    </row>
    <row r="155" spans="2:17" x14ac:dyDescent="0.25">
      <c r="B155" s="23">
        <v>146</v>
      </c>
      <c r="C155" s="3">
        <f t="shared" si="38"/>
        <v>0.16643835616438357</v>
      </c>
      <c r="D155" s="13">
        <f t="shared" si="29"/>
        <v>9.4495940555052211</v>
      </c>
      <c r="E155" s="12">
        <f t="shared" si="32"/>
        <v>9.4</v>
      </c>
      <c r="F155" s="4">
        <f t="shared" si="33"/>
        <v>5.8255940555052206</v>
      </c>
      <c r="G155" s="20">
        <f t="shared" si="39"/>
        <v>5.8</v>
      </c>
      <c r="H155" s="4">
        <f t="shared" si="40"/>
        <v>148.00841192310659</v>
      </c>
      <c r="I155" s="20">
        <f t="shared" si="34"/>
        <v>119.08308802124333</v>
      </c>
      <c r="J155" s="20">
        <f>VLOOKUP(G155,'FS antenna gain'!$A$2:$B$902,2)</f>
        <v>16.157076618852088</v>
      </c>
      <c r="K155" s="29">
        <f>VLOOKUP(E155,'vehicle radar antenna gain'!$A$3:$M$903,13)</f>
        <v>-8.7629752066115998</v>
      </c>
      <c r="L155" s="20">
        <f t="shared" si="35"/>
        <v>6.2370247933884002</v>
      </c>
      <c r="M155" s="20">
        <f t="shared" si="36"/>
        <v>11.2370247933884</v>
      </c>
      <c r="N155">
        <f t="shared" si="30"/>
        <v>-96.688986609002839</v>
      </c>
      <c r="O155">
        <f t="shared" si="31"/>
        <v>-91.688986609002839</v>
      </c>
      <c r="P155">
        <f t="shared" si="41"/>
        <v>6.6889866090028391</v>
      </c>
      <c r="Q155">
        <f t="shared" si="37"/>
        <v>26.688986609002839</v>
      </c>
    </row>
    <row r="156" spans="2:17" x14ac:dyDescent="0.25">
      <c r="B156" s="23">
        <v>147</v>
      </c>
      <c r="C156" s="3">
        <f t="shared" si="38"/>
        <v>0.1653061224489796</v>
      </c>
      <c r="D156" s="13">
        <f t="shared" si="29"/>
        <v>9.3864589229803208</v>
      </c>
      <c r="E156" s="12">
        <f t="shared" si="32"/>
        <v>9.4</v>
      </c>
      <c r="F156" s="4">
        <f t="shared" si="33"/>
        <v>5.7624589229803203</v>
      </c>
      <c r="G156" s="20">
        <f t="shared" si="39"/>
        <v>5.8</v>
      </c>
      <c r="H156" s="4">
        <f t="shared" si="40"/>
        <v>148.99493279974322</v>
      </c>
      <c r="I156" s="20">
        <f t="shared" si="34"/>
        <v>119.14079001770591</v>
      </c>
      <c r="J156" s="20">
        <f>VLOOKUP(G156,'FS antenna gain'!$A$2:$B$902,2)</f>
        <v>16.157076618852088</v>
      </c>
      <c r="K156" s="29">
        <f>VLOOKUP(E156,'vehicle radar antenna gain'!$A$3:$M$903,13)</f>
        <v>-8.7629752066115998</v>
      </c>
      <c r="L156" s="20">
        <f t="shared" si="35"/>
        <v>6.2370247933884002</v>
      </c>
      <c r="M156" s="20">
        <f t="shared" si="36"/>
        <v>11.2370247933884</v>
      </c>
      <c r="N156">
        <f t="shared" si="30"/>
        <v>-96.746688605465422</v>
      </c>
      <c r="O156">
        <f t="shared" si="31"/>
        <v>-91.746688605465422</v>
      </c>
      <c r="P156">
        <f t="shared" si="41"/>
        <v>6.7466886054654225</v>
      </c>
      <c r="Q156">
        <f t="shared" si="37"/>
        <v>26.746688605465422</v>
      </c>
    </row>
    <row r="157" spans="2:17" x14ac:dyDescent="0.25">
      <c r="B157" s="23">
        <v>148</v>
      </c>
      <c r="C157" s="3">
        <f t="shared" si="38"/>
        <v>0.16418918918918921</v>
      </c>
      <c r="D157" s="13">
        <f t="shared" si="29"/>
        <v>9.3241544226590563</v>
      </c>
      <c r="E157" s="12">
        <f t="shared" si="32"/>
        <v>9.3000000000000007</v>
      </c>
      <c r="F157" s="4">
        <f t="shared" si="33"/>
        <v>5.7001544226590557</v>
      </c>
      <c r="G157" s="20">
        <f t="shared" si="39"/>
        <v>5.7</v>
      </c>
      <c r="H157" s="4">
        <f t="shared" si="40"/>
        <v>149.9816322087475</v>
      </c>
      <c r="I157" s="20">
        <f t="shared" si="34"/>
        <v>119.19812155663618</v>
      </c>
      <c r="J157" s="20">
        <f>VLOOKUP(G157,'FS antenna gain'!$A$2:$B$902,2)</f>
        <v>16.157076618852088</v>
      </c>
      <c r="K157" s="29">
        <f>VLOOKUP(E157,'vehicle radar antenna gain'!$A$3:$M$903,13)</f>
        <v>-8.5775206611569992</v>
      </c>
      <c r="L157" s="20">
        <f t="shared" si="35"/>
        <v>6.4224793388430008</v>
      </c>
      <c r="M157" s="20">
        <f t="shared" si="36"/>
        <v>11.422479338843001</v>
      </c>
      <c r="N157">
        <f t="shared" si="30"/>
        <v>-96.618565598941089</v>
      </c>
      <c r="O157">
        <f t="shared" si="31"/>
        <v>-91.618565598941089</v>
      </c>
      <c r="P157">
        <f t="shared" si="41"/>
        <v>6.618565598941089</v>
      </c>
      <c r="Q157">
        <f t="shared" si="37"/>
        <v>26.618565598941089</v>
      </c>
    </row>
    <row r="158" spans="2:17" x14ac:dyDescent="0.25">
      <c r="B158" s="23">
        <v>149</v>
      </c>
      <c r="C158" s="3">
        <f t="shared" si="38"/>
        <v>0.16308724832214766</v>
      </c>
      <c r="D158" s="13">
        <f t="shared" si="29"/>
        <v>9.2626644139348127</v>
      </c>
      <c r="E158" s="12">
        <f t="shared" si="32"/>
        <v>9.3000000000000007</v>
      </c>
      <c r="F158" s="4">
        <f t="shared" si="33"/>
        <v>5.6386644139348121</v>
      </c>
      <c r="G158" s="20">
        <f t="shared" si="39"/>
        <v>5.6</v>
      </c>
      <c r="H158" s="4">
        <f t="shared" si="40"/>
        <v>150.96850664956582</v>
      </c>
      <c r="I158" s="20">
        <f t="shared" si="34"/>
        <v>119.25508722701022</v>
      </c>
      <c r="J158" s="20">
        <f>VLOOKUP(G158,'FS antenna gain'!$A$2:$B$902,2)</f>
        <v>16.544880773308275</v>
      </c>
      <c r="K158" s="29">
        <f>VLOOKUP(E158,'vehicle radar antenna gain'!$A$3:$M$903,13)</f>
        <v>-8.5775206611569992</v>
      </c>
      <c r="L158" s="20">
        <f t="shared" si="35"/>
        <v>6.4224793388430008</v>
      </c>
      <c r="M158" s="20">
        <f t="shared" si="36"/>
        <v>11.422479338843001</v>
      </c>
      <c r="N158">
        <f t="shared" si="30"/>
        <v>-96.287727114858939</v>
      </c>
      <c r="O158">
        <f t="shared" si="31"/>
        <v>-91.287727114858939</v>
      </c>
      <c r="P158">
        <f t="shared" si="41"/>
        <v>6.2877271148589386</v>
      </c>
      <c r="Q158">
        <f t="shared" si="37"/>
        <v>26.287727114858939</v>
      </c>
    </row>
    <row r="159" spans="2:17" x14ac:dyDescent="0.25">
      <c r="B159" s="23">
        <v>150</v>
      </c>
      <c r="C159" s="3">
        <f t="shared" si="38"/>
        <v>0.16200000000000001</v>
      </c>
      <c r="D159" s="13">
        <f t="shared" si="29"/>
        <v>9.2019731679572594</v>
      </c>
      <c r="E159" s="12">
        <f t="shared" si="32"/>
        <v>9.1999999999999993</v>
      </c>
      <c r="F159" s="4">
        <f t="shared" si="33"/>
        <v>5.5779731679572588</v>
      </c>
      <c r="G159" s="20">
        <f t="shared" si="39"/>
        <v>5.6</v>
      </c>
      <c r="H159" s="4">
        <f t="shared" si="40"/>
        <v>151.95555271196903</v>
      </c>
      <c r="I159" s="20">
        <f t="shared" si="34"/>
        <v>119.31169153586262</v>
      </c>
      <c r="J159" s="20">
        <f>VLOOKUP(G159,'FS antenna gain'!$A$2:$B$902,2)</f>
        <v>16.544880773308275</v>
      </c>
      <c r="K159" s="29">
        <f>VLOOKUP(E159,'vehicle radar antenna gain'!$A$3:$M$903,13)</f>
        <v>-8.2125619834710992</v>
      </c>
      <c r="L159" s="20">
        <f t="shared" si="35"/>
        <v>6.7874380165289008</v>
      </c>
      <c r="M159" s="20">
        <f t="shared" si="36"/>
        <v>11.787438016528901</v>
      </c>
      <c r="N159">
        <f t="shared" si="30"/>
        <v>-95.979372746025447</v>
      </c>
      <c r="O159">
        <f t="shared" si="31"/>
        <v>-90.979372746025447</v>
      </c>
      <c r="P159">
        <f t="shared" si="41"/>
        <v>5.9793727460254473</v>
      </c>
      <c r="Q159">
        <f t="shared" si="37"/>
        <v>25.979372746025447</v>
      </c>
    </row>
    <row r="160" spans="2:17" x14ac:dyDescent="0.25">
      <c r="B160" s="23">
        <v>151</v>
      </c>
      <c r="C160" s="3">
        <f t="shared" si="38"/>
        <v>0.16092715231788079</v>
      </c>
      <c r="D160" s="13">
        <f t="shared" si="29"/>
        <v>9.1420653547057942</v>
      </c>
      <c r="E160" s="12">
        <f t="shared" si="32"/>
        <v>9.1</v>
      </c>
      <c r="F160" s="4">
        <f t="shared" si="33"/>
        <v>5.5180653547057936</v>
      </c>
      <c r="G160" s="20">
        <f t="shared" si="39"/>
        <v>5.5</v>
      </c>
      <c r="H160" s="4">
        <f t="shared" si="40"/>
        <v>152.94276707317675</v>
      </c>
      <c r="I160" s="20">
        <f t="shared" si="34"/>
        <v>119.36793891014798</v>
      </c>
      <c r="J160" s="20">
        <f>VLOOKUP(G160,'FS antenna gain'!$A$2:$B$902,2)</f>
        <v>16.544880773308275</v>
      </c>
      <c r="K160" s="29">
        <f>VLOOKUP(E160,'vehicle radar antenna gain'!$A$3:$M$903,13)</f>
        <v>-8.2125619834710992</v>
      </c>
      <c r="L160" s="20">
        <f t="shared" si="35"/>
        <v>6.7874380165289008</v>
      </c>
      <c r="M160" s="20">
        <f t="shared" si="36"/>
        <v>11.787438016528901</v>
      </c>
      <c r="N160">
        <f t="shared" si="30"/>
        <v>-96.03562012031081</v>
      </c>
      <c r="O160">
        <f t="shared" si="31"/>
        <v>-91.03562012031081</v>
      </c>
      <c r="P160">
        <f t="shared" si="41"/>
        <v>6.03562012031081</v>
      </c>
      <c r="Q160">
        <f t="shared" si="37"/>
        <v>26.03562012031081</v>
      </c>
    </row>
    <row r="161" spans="2:17" x14ac:dyDescent="0.25">
      <c r="B161" s="23">
        <v>152</v>
      </c>
      <c r="C161" s="3">
        <f t="shared" si="38"/>
        <v>0.15986842105263158</v>
      </c>
      <c r="D161" s="13">
        <f t="shared" si="29"/>
        <v>9.0829260305422856</v>
      </c>
      <c r="E161" s="12">
        <f t="shared" si="32"/>
        <v>9.1</v>
      </c>
      <c r="F161" s="4">
        <f t="shared" si="33"/>
        <v>5.4589260305422851</v>
      </c>
      <c r="G161" s="20">
        <f t="shared" si="39"/>
        <v>5.5</v>
      </c>
      <c r="H161" s="4">
        <f t="shared" si="40"/>
        <v>153.93014649509044</v>
      </c>
      <c r="I161" s="20">
        <f t="shared" si="34"/>
        <v>119.42383369855253</v>
      </c>
      <c r="J161" s="20">
        <f>VLOOKUP(G161,'FS antenna gain'!$A$2:$B$902,2)</f>
        <v>16.544880773308275</v>
      </c>
      <c r="K161" s="29">
        <f>VLOOKUP(E161,'vehicle radar antenna gain'!$A$3:$M$903,13)</f>
        <v>-8.2125619834710992</v>
      </c>
      <c r="L161" s="20">
        <f t="shared" si="35"/>
        <v>6.7874380165289008</v>
      </c>
      <c r="M161" s="20">
        <f t="shared" si="36"/>
        <v>11.787438016528901</v>
      </c>
      <c r="N161">
        <f t="shared" si="30"/>
        <v>-96.091514908715354</v>
      </c>
      <c r="O161">
        <f t="shared" si="31"/>
        <v>-91.091514908715354</v>
      </c>
      <c r="P161">
        <f t="shared" si="41"/>
        <v>6.0915149087153537</v>
      </c>
      <c r="Q161">
        <f t="shared" si="37"/>
        <v>26.091514908715354</v>
      </c>
    </row>
    <row r="162" spans="2:17" x14ac:dyDescent="0.25">
      <c r="B162" s="23">
        <v>153</v>
      </c>
      <c r="C162" s="3">
        <f t="shared" si="38"/>
        <v>0.1588235294117647</v>
      </c>
      <c r="D162" s="13">
        <f t="shared" si="29"/>
        <v>9.024540626222727</v>
      </c>
      <c r="E162" s="12">
        <f t="shared" si="32"/>
        <v>9</v>
      </c>
      <c r="F162" s="4">
        <f t="shared" si="33"/>
        <v>5.4005406262227265</v>
      </c>
      <c r="G162" s="20">
        <f t="shared" si="39"/>
        <v>5.4</v>
      </c>
      <c r="H162" s="4">
        <f t="shared" si="40"/>
        <v>154.91768782162998</v>
      </c>
      <c r="I162" s="20">
        <f t="shared" si="34"/>
        <v>119.47938017325754</v>
      </c>
      <c r="J162" s="20">
        <f>VLOOKUP(G162,'FS antenna gain'!$A$2:$B$902,2)</f>
        <v>16.74410401509008</v>
      </c>
      <c r="K162" s="29">
        <f>VLOOKUP(E162,'vehicle radar antenna gain'!$A$3:$M$903,13)</f>
        <v>-8.0330578512395991</v>
      </c>
      <c r="L162" s="20">
        <f t="shared" si="35"/>
        <v>6.9669421487604009</v>
      </c>
      <c r="M162" s="20">
        <f t="shared" si="36"/>
        <v>11.966942148760401</v>
      </c>
      <c r="N162">
        <f t="shared" si="30"/>
        <v>-95.768334009407056</v>
      </c>
      <c r="O162">
        <f t="shared" si="31"/>
        <v>-90.768334009407056</v>
      </c>
      <c r="P162">
        <f t="shared" si="41"/>
        <v>5.7683340094070559</v>
      </c>
      <c r="Q162">
        <f t="shared" si="37"/>
        <v>25.768334009407056</v>
      </c>
    </row>
    <row r="163" spans="2:17" x14ac:dyDescent="0.25">
      <c r="B163" s="23">
        <v>154</v>
      </c>
      <c r="C163" s="3">
        <f t="shared" si="38"/>
        <v>0.15779220779220779</v>
      </c>
      <c r="D163" s="13">
        <f t="shared" si="29"/>
        <v>8.966894935348364</v>
      </c>
      <c r="E163" s="12">
        <f t="shared" si="32"/>
        <v>9</v>
      </c>
      <c r="F163" s="4">
        <f t="shared" si="33"/>
        <v>5.3428949353483635</v>
      </c>
      <c r="G163" s="20">
        <f t="shared" si="39"/>
        <v>5.3</v>
      </c>
      <c r="H163" s="4">
        <f t="shared" si="40"/>
        <v>155.90538797616972</v>
      </c>
      <c r="I163" s="20">
        <f t="shared" si="34"/>
        <v>119.53458253165587</v>
      </c>
      <c r="J163" s="20">
        <f>VLOOKUP(G163,'FS antenna gain'!$A$2:$B$902,2)</f>
        <v>17.153864419794299</v>
      </c>
      <c r="K163" s="29">
        <f>VLOOKUP(E163,'vehicle radar antenna gain'!$A$3:$M$903,13)</f>
        <v>-8.0330578512395991</v>
      </c>
      <c r="L163" s="20">
        <f t="shared" si="35"/>
        <v>6.9669421487604009</v>
      </c>
      <c r="M163" s="20">
        <f t="shared" si="36"/>
        <v>11.966942148760401</v>
      </c>
      <c r="N163">
        <f t="shared" si="30"/>
        <v>-95.413775963101173</v>
      </c>
      <c r="O163">
        <f t="shared" si="31"/>
        <v>-90.413775963101173</v>
      </c>
      <c r="P163">
        <f t="shared" si="41"/>
        <v>5.4137759631011733</v>
      </c>
      <c r="Q163">
        <f t="shared" si="37"/>
        <v>25.413775963101173</v>
      </c>
    </row>
    <row r="164" spans="2:17" x14ac:dyDescent="0.25">
      <c r="B164" s="23">
        <v>155</v>
      </c>
      <c r="C164" s="3">
        <f t="shared" si="38"/>
        <v>0.15677419354838709</v>
      </c>
      <c r="D164" s="13">
        <f t="shared" si="29"/>
        <v>8.9099751032377874</v>
      </c>
      <c r="E164" s="12">
        <f t="shared" si="32"/>
        <v>8.9</v>
      </c>
      <c r="F164" s="4">
        <f t="shared" si="33"/>
        <v>5.2859751032377869</v>
      </c>
      <c r="G164" s="20">
        <f t="shared" si="39"/>
        <v>5.3</v>
      </c>
      <c r="H164" s="4">
        <f t="shared" si="40"/>
        <v>156.8932439590692</v>
      </c>
      <c r="I164" s="20">
        <f t="shared" si="34"/>
        <v>119.58944489802286</v>
      </c>
      <c r="J164" s="20">
        <f>VLOOKUP(G164,'FS antenna gain'!$A$2:$B$902,2)</f>
        <v>17.153864419794299</v>
      </c>
      <c r="K164" s="29">
        <f>VLOOKUP(E164,'vehicle radar antenna gain'!$A$3:$M$903,13)</f>
        <v>-7.8555371900826998</v>
      </c>
      <c r="L164" s="20">
        <f t="shared" si="35"/>
        <v>7.1444628099173002</v>
      </c>
      <c r="M164" s="20">
        <f t="shared" si="36"/>
        <v>12.1444628099173</v>
      </c>
      <c r="N164">
        <f t="shared" si="30"/>
        <v>-95.291117668311259</v>
      </c>
      <c r="O164">
        <f t="shared" si="31"/>
        <v>-90.291117668311259</v>
      </c>
      <c r="P164">
        <f>-(N164-$I$4)</f>
        <v>5.2911176683112586</v>
      </c>
      <c r="Q164">
        <f t="shared" si="37"/>
        <v>25.291117668311259</v>
      </c>
    </row>
    <row r="165" spans="2:17" x14ac:dyDescent="0.25">
      <c r="B165" s="23">
        <v>156</v>
      </c>
      <c r="C165" s="3">
        <f t="shared" si="38"/>
        <v>0.15576923076923077</v>
      </c>
      <c r="D165" s="13">
        <f t="shared" si="29"/>
        <v>8.8537676162024095</v>
      </c>
      <c r="E165" s="12">
        <f t="shared" si="32"/>
        <v>8.9</v>
      </c>
      <c r="F165" s="4">
        <f t="shared" si="33"/>
        <v>5.2297676162024089</v>
      </c>
      <c r="G165" s="20">
        <f t="shared" si="39"/>
        <v>5.2</v>
      </c>
      <c r="H165" s="4">
        <f t="shared" si="40"/>
        <v>157.88125284529511</v>
      </c>
      <c r="I165" s="20">
        <f t="shared" si="34"/>
        <v>119.64397132514313</v>
      </c>
      <c r="J165" s="20">
        <f>VLOOKUP(G165,'FS antenna gain'!$A$2:$B$902,2)</f>
        <v>17.153864419794299</v>
      </c>
      <c r="K165" s="29">
        <f>VLOOKUP(E165,'vehicle radar antenna gain'!$A$3:$M$903,13)</f>
        <v>-7.8555371900826998</v>
      </c>
      <c r="L165" s="20">
        <f t="shared" si="35"/>
        <v>7.1444628099173002</v>
      </c>
      <c r="M165" s="20">
        <f t="shared" si="36"/>
        <v>12.1444628099173</v>
      </c>
      <c r="N165">
        <f t="shared" si="30"/>
        <v>-95.345644095431524</v>
      </c>
      <c r="O165">
        <f t="shared" si="31"/>
        <v>-90.345644095431524</v>
      </c>
      <c r="P165">
        <f t="shared" ref="P165:P189" si="42">-(N165-$I$4)</f>
        <v>5.3456440954315241</v>
      </c>
      <c r="Q165">
        <f t="shared" si="37"/>
        <v>25.345644095431524</v>
      </c>
    </row>
    <row r="166" spans="2:17" x14ac:dyDescent="0.25">
      <c r="B166" s="23">
        <v>157</v>
      </c>
      <c r="C166" s="3">
        <f t="shared" si="38"/>
        <v>0.15477707006369426</v>
      </c>
      <c r="D166" s="13">
        <f t="shared" si="29"/>
        <v>8.7982592912084741</v>
      </c>
      <c r="E166" s="12">
        <f t="shared" si="32"/>
        <v>8.8000000000000007</v>
      </c>
      <c r="F166" s="4">
        <f t="shared" si="33"/>
        <v>5.1742592912084735</v>
      </c>
      <c r="G166" s="20">
        <f t="shared" si="39"/>
        <v>5.2</v>
      </c>
      <c r="H166" s="4">
        <f t="shared" si="40"/>
        <v>158.86941178213004</v>
      </c>
      <c r="I166" s="20">
        <f t="shared" si="34"/>
        <v>119.69816579589445</v>
      </c>
      <c r="J166" s="20">
        <f>VLOOKUP(G166,'FS antenna gain'!$A$2:$B$902,2)</f>
        <v>17.153864419794299</v>
      </c>
      <c r="K166" s="29">
        <f>VLOOKUP(E166,'vehicle radar antenna gain'!$A$3:$M$903,13)</f>
        <v>-7.68</v>
      </c>
      <c r="L166" s="20">
        <f t="shared" si="35"/>
        <v>7.32</v>
      </c>
      <c r="M166" s="20">
        <f t="shared" si="36"/>
        <v>12.32</v>
      </c>
      <c r="N166">
        <f t="shared" si="30"/>
        <v>-95.224301376100158</v>
      </c>
      <c r="O166">
        <f t="shared" si="31"/>
        <v>-90.224301376100158</v>
      </c>
      <c r="P166">
        <f t="shared" si="42"/>
        <v>5.2243013761001578</v>
      </c>
      <c r="Q166">
        <f t="shared" si="37"/>
        <v>25.224301376100158</v>
      </c>
    </row>
    <row r="167" spans="2:17" x14ac:dyDescent="0.25">
      <c r="B167" s="23">
        <v>158</v>
      </c>
      <c r="C167" s="3">
        <f t="shared" si="38"/>
        <v>0.15379746835443039</v>
      </c>
      <c r="D167" s="13">
        <f t="shared" si="29"/>
        <v>8.743437265909634</v>
      </c>
      <c r="E167" s="12">
        <f t="shared" si="32"/>
        <v>8.6999999999999993</v>
      </c>
      <c r="F167" s="4">
        <f t="shared" si="33"/>
        <v>5.1194372659096334</v>
      </c>
      <c r="G167" s="20">
        <f t="shared" si="39"/>
        <v>5.0999999999999996</v>
      </c>
      <c r="H167" s="4">
        <f t="shared" si="40"/>
        <v>159.8577179869649</v>
      </c>
      <c r="I167" s="20">
        <f t="shared" si="34"/>
        <v>119.7520322247903</v>
      </c>
      <c r="J167" s="20">
        <f>VLOOKUP(G167,'FS antenna gain'!$A$2:$B$902,2)</f>
        <v>17.579697902263863</v>
      </c>
      <c r="K167" s="29">
        <f>VLOOKUP(E167,'vehicle radar antenna gain'!$A$3:$M$903,13)</f>
        <v>-7.3348760330579008</v>
      </c>
      <c r="L167" s="20">
        <f t="shared" si="35"/>
        <v>7.6651239669420992</v>
      </c>
      <c r="M167" s="20">
        <f t="shared" si="36"/>
        <v>12.665123966942099</v>
      </c>
      <c r="N167">
        <f t="shared" si="30"/>
        <v>-94.507210355584334</v>
      </c>
      <c r="O167">
        <f t="shared" si="31"/>
        <v>-89.507210355584334</v>
      </c>
      <c r="P167">
        <f t="shared" si="42"/>
        <v>4.5072103555843341</v>
      </c>
      <c r="Q167">
        <f t="shared" si="37"/>
        <v>24.507210355584334</v>
      </c>
    </row>
    <row r="168" spans="2:17" x14ac:dyDescent="0.25">
      <c r="B168" s="23">
        <v>159</v>
      </c>
      <c r="C168" s="3">
        <f t="shared" si="38"/>
        <v>0.15283018867924528</v>
      </c>
      <c r="D168" s="13">
        <f t="shared" si="29"/>
        <v>8.6892889890348126</v>
      </c>
      <c r="E168" s="12">
        <f t="shared" si="32"/>
        <v>8.6999999999999993</v>
      </c>
      <c r="F168" s="4">
        <f t="shared" si="33"/>
        <v>5.0652889890348121</v>
      </c>
      <c r="G168" s="20">
        <f t="shared" si="39"/>
        <v>5.0999999999999996</v>
      </c>
      <c r="H168" s="4">
        <f t="shared" si="40"/>
        <v>160.84616874517093</v>
      </c>
      <c r="I168" s="20">
        <f t="shared" si="34"/>
        <v>119.80557445948131</v>
      </c>
      <c r="J168" s="20">
        <f>VLOOKUP(G168,'FS antenna gain'!$A$2:$B$902,2)</f>
        <v>17.579697902263863</v>
      </c>
      <c r="K168" s="29">
        <f>VLOOKUP(E168,'vehicle radar antenna gain'!$A$3:$M$903,13)</f>
        <v>-7.3348760330579008</v>
      </c>
      <c r="L168" s="20">
        <f t="shared" si="35"/>
        <v>7.6651239669420992</v>
      </c>
      <c r="M168" s="20">
        <f t="shared" si="36"/>
        <v>12.665123966942099</v>
      </c>
      <c r="N168">
        <f t="shared" si="30"/>
        <v>-94.560752590275342</v>
      </c>
      <c r="O168">
        <f t="shared" si="31"/>
        <v>-89.560752590275342</v>
      </c>
      <c r="P168">
        <f t="shared" si="42"/>
        <v>4.5607525902753423</v>
      </c>
      <c r="Q168">
        <f t="shared" si="37"/>
        <v>24.560752590275342</v>
      </c>
    </row>
    <row r="169" spans="2:17" x14ac:dyDescent="0.25">
      <c r="B169" s="23">
        <v>160</v>
      </c>
      <c r="C169" s="3">
        <f t="shared" si="38"/>
        <v>0.15187500000000001</v>
      </c>
      <c r="D169" s="13">
        <f t="shared" si="29"/>
        <v>8.6358022111168093</v>
      </c>
      <c r="E169" s="12">
        <f t="shared" si="32"/>
        <v>8.6</v>
      </c>
      <c r="F169" s="4">
        <f t="shared" si="33"/>
        <v>5.0118022111168088</v>
      </c>
      <c r="G169" s="20">
        <f t="shared" si="39"/>
        <v>5</v>
      </c>
      <c r="H169" s="4">
        <f t="shared" si="40"/>
        <v>161.83476140804856</v>
      </c>
      <c r="I169" s="20">
        <f t="shared" si="34"/>
        <v>119.85879628221846</v>
      </c>
      <c r="J169" s="20">
        <f>VLOOKUP(G169,'FS antenna gain'!$A$2:$B$902,2)</f>
        <v>17.579697902263863</v>
      </c>
      <c r="K169" s="29">
        <f>VLOOKUP(E169,'vehicle radar antenna gain'!$A$3:$M$903,13)</f>
        <v>-7.3348760330579008</v>
      </c>
      <c r="L169" s="20">
        <f t="shared" si="35"/>
        <v>7.6651239669420992</v>
      </c>
      <c r="M169" s="20">
        <f t="shared" si="36"/>
        <v>12.665123966942099</v>
      </c>
      <c r="N169">
        <f t="shared" si="30"/>
        <v>-94.6139744130125</v>
      </c>
      <c r="O169">
        <f t="shared" si="31"/>
        <v>-89.6139744130125</v>
      </c>
      <c r="P169">
        <f t="shared" si="42"/>
        <v>4.6139744130124996</v>
      </c>
      <c r="Q169">
        <f t="shared" si="37"/>
        <v>24.6139744130125</v>
      </c>
    </row>
    <row r="170" spans="2:17" x14ac:dyDescent="0.25">
      <c r="B170" s="23">
        <v>161</v>
      </c>
      <c r="C170" s="3">
        <f t="shared" si="38"/>
        <v>0.15093167701863355</v>
      </c>
      <c r="D170" s="13">
        <f t="shared" si="29"/>
        <v>8.582964975547748</v>
      </c>
      <c r="E170" s="12">
        <f t="shared" si="32"/>
        <v>8.6</v>
      </c>
      <c r="F170" s="4">
        <f t="shared" si="33"/>
        <v>4.9589649755477474</v>
      </c>
      <c r="G170" s="20">
        <f t="shared" si="39"/>
        <v>5</v>
      </c>
      <c r="H170" s="4">
        <f t="shared" si="40"/>
        <v>162.82349339084948</v>
      </c>
      <c r="I170" s="20">
        <f t="shared" si="34"/>
        <v>119.91170141127731</v>
      </c>
      <c r="J170" s="20">
        <f>VLOOKUP(G170,'FS antenna gain'!$A$2:$B$902,2)</f>
        <v>17.579697902263863</v>
      </c>
      <c r="K170" s="29">
        <f>VLOOKUP(E170,'vehicle radar antenna gain'!$A$3:$M$903,13)</f>
        <v>-7.3348760330579008</v>
      </c>
      <c r="L170" s="20">
        <f t="shared" si="35"/>
        <v>7.6651239669420992</v>
      </c>
      <c r="M170" s="20">
        <f t="shared" si="36"/>
        <v>12.665123966942099</v>
      </c>
      <c r="N170">
        <f t="shared" si="30"/>
        <v>-94.666879542071342</v>
      </c>
      <c r="O170">
        <f t="shared" si="31"/>
        <v>-89.666879542071342</v>
      </c>
      <c r="P170">
        <f t="shared" si="42"/>
        <v>4.6668795420713423</v>
      </c>
      <c r="Q170">
        <f t="shared" si="37"/>
        <v>24.666879542071342</v>
      </c>
    </row>
    <row r="171" spans="2:17" x14ac:dyDescent="0.25">
      <c r="B171" s="23">
        <v>162</v>
      </c>
      <c r="C171" s="3">
        <f t="shared" si="38"/>
        <v>0.15</v>
      </c>
      <c r="D171" s="13">
        <f t="shared" si="29"/>
        <v>8.5307656099481335</v>
      </c>
      <c r="E171" s="12">
        <f t="shared" si="32"/>
        <v>8.5</v>
      </c>
      <c r="F171" s="4">
        <f t="shared" si="33"/>
        <v>4.9067656099481329</v>
      </c>
      <c r="G171" s="20">
        <f t="shared" si="39"/>
        <v>4.9000000000000004</v>
      </c>
      <c r="H171" s="4">
        <f t="shared" si="40"/>
        <v>163.81236217086914</v>
      </c>
      <c r="I171" s="20">
        <f t="shared" si="34"/>
        <v>119.96429350234587</v>
      </c>
      <c r="J171" s="20">
        <f>VLOOKUP(G171,'FS antenna gain'!$A$2:$B$902,2)</f>
        <v>17.799046009951425</v>
      </c>
      <c r="K171" s="29">
        <f>VLOOKUP(E171,'vehicle radar antenna gain'!$A$3:$M$903,13)</f>
        <v>-7.1652892561984007</v>
      </c>
      <c r="L171" s="20">
        <f t="shared" si="35"/>
        <v>7.8347107438015993</v>
      </c>
      <c r="M171" s="20">
        <f t="shared" si="36"/>
        <v>12.834710743801599</v>
      </c>
      <c r="N171">
        <f t="shared" si="30"/>
        <v>-94.330536748592849</v>
      </c>
      <c r="O171">
        <f t="shared" si="31"/>
        <v>-89.330536748592849</v>
      </c>
      <c r="P171">
        <f t="shared" si="42"/>
        <v>4.3305367485928485</v>
      </c>
      <c r="Q171">
        <f t="shared" si="37"/>
        <v>24.330536748592849</v>
      </c>
    </row>
    <row r="172" spans="2:17" x14ac:dyDescent="0.25">
      <c r="B172" s="23">
        <v>163</v>
      </c>
      <c r="C172" s="3">
        <f t="shared" si="38"/>
        <v>0.14907975460122699</v>
      </c>
      <c r="D172" s="13">
        <f t="shared" si="29"/>
        <v>8.4791927178368738</v>
      </c>
      <c r="E172" s="12">
        <f t="shared" si="32"/>
        <v>8.5</v>
      </c>
      <c r="F172" s="4">
        <f t="shared" si="33"/>
        <v>4.8551927178368732</v>
      </c>
      <c r="G172" s="20">
        <f t="shared" si="39"/>
        <v>4.9000000000000004</v>
      </c>
      <c r="H172" s="4">
        <f t="shared" si="40"/>
        <v>164.80136528560678</v>
      </c>
      <c r="I172" s="20">
        <f t="shared" si="34"/>
        <v>120.01657614987641</v>
      </c>
      <c r="J172" s="20">
        <f>VLOOKUP(G172,'FS antenna gain'!$A$2:$B$902,2)</f>
        <v>17.799046009951425</v>
      </c>
      <c r="K172" s="29">
        <f>VLOOKUP(E172,'vehicle radar antenna gain'!$A$3:$M$903,13)</f>
        <v>-7.1652892561984007</v>
      </c>
      <c r="L172" s="20">
        <f t="shared" si="35"/>
        <v>7.8347107438015993</v>
      </c>
      <c r="M172" s="20">
        <f t="shared" si="36"/>
        <v>12.834710743801599</v>
      </c>
      <c r="N172">
        <f t="shared" si="30"/>
        <v>-94.382819396123395</v>
      </c>
      <c r="O172">
        <f t="shared" si="31"/>
        <v>-89.382819396123395</v>
      </c>
      <c r="P172">
        <f t="shared" si="42"/>
        <v>4.382819396123395</v>
      </c>
      <c r="Q172">
        <f t="shared" si="37"/>
        <v>24.382819396123395</v>
      </c>
    </row>
    <row r="173" spans="2:17" x14ac:dyDescent="0.25">
      <c r="B173" s="23">
        <v>164</v>
      </c>
      <c r="C173" s="3">
        <f t="shared" si="38"/>
        <v>0.14817073170731707</v>
      </c>
      <c r="D173" s="13">
        <f t="shared" si="29"/>
        <v>8.4282351705901863</v>
      </c>
      <c r="E173" s="12">
        <f t="shared" si="32"/>
        <v>8.4</v>
      </c>
      <c r="F173" s="4">
        <f t="shared" si="33"/>
        <v>4.8042351705901858</v>
      </c>
      <c r="G173" s="20">
        <f t="shared" si="39"/>
        <v>4.8</v>
      </c>
      <c r="H173" s="4">
        <f t="shared" si="40"/>
        <v>165.79050033099003</v>
      </c>
      <c r="I173" s="20">
        <f t="shared" si="34"/>
        <v>120.06855288840228</v>
      </c>
      <c r="J173" s="20">
        <f>VLOOKUP(G173,'FS antenna gain'!$A$2:$B$902,2)</f>
        <v>18.251501562271375</v>
      </c>
      <c r="K173" s="29">
        <f>VLOOKUP(E173,'vehicle radar antenna gain'!$A$3:$M$903,13)</f>
        <v>-6.9976859504131994</v>
      </c>
      <c r="L173" s="20">
        <f t="shared" si="35"/>
        <v>8.0023140495868006</v>
      </c>
      <c r="M173" s="20">
        <f t="shared" si="36"/>
        <v>13.002314049586801</v>
      </c>
      <c r="N173">
        <f t="shared" si="30"/>
        <v>-93.814737276544108</v>
      </c>
      <c r="O173">
        <f t="shared" si="31"/>
        <v>-88.814737276544108</v>
      </c>
      <c r="P173">
        <f t="shared" si="42"/>
        <v>3.8147372765441077</v>
      </c>
      <c r="Q173">
        <f t="shared" si="37"/>
        <v>23.814737276544108</v>
      </c>
    </row>
    <row r="174" spans="2:17" x14ac:dyDescent="0.25">
      <c r="B174" s="23">
        <v>165</v>
      </c>
      <c r="C174" s="3">
        <f t="shared" si="38"/>
        <v>0.14727272727272728</v>
      </c>
      <c r="D174" s="13">
        <f t="shared" si="29"/>
        <v>8.377882099677894</v>
      </c>
      <c r="E174" s="12">
        <f t="shared" si="32"/>
        <v>8.4</v>
      </c>
      <c r="F174" s="4">
        <f t="shared" si="33"/>
        <v>4.7538820996778934</v>
      </c>
      <c r="G174" s="20">
        <f t="shared" si="39"/>
        <v>4.8</v>
      </c>
      <c r="H174" s="4">
        <f t="shared" si="40"/>
        <v>166.77976495966169</v>
      </c>
      <c r="I174" s="20">
        <f t="shared" si="34"/>
        <v>120.12022719382122</v>
      </c>
      <c r="J174" s="20">
        <f>VLOOKUP(G174,'FS antenna gain'!$A$2:$B$902,2)</f>
        <v>18.251501562271375</v>
      </c>
      <c r="K174" s="29">
        <f>VLOOKUP(E174,'vehicle radar antenna gain'!$A$3:$M$903,13)</f>
        <v>-6.9976859504131994</v>
      </c>
      <c r="L174" s="20">
        <f t="shared" si="35"/>
        <v>8.0023140495868006</v>
      </c>
      <c r="M174" s="20">
        <f t="shared" si="36"/>
        <v>13.002314049586801</v>
      </c>
      <c r="N174">
        <f t="shared" si="30"/>
        <v>-93.86641158196305</v>
      </c>
      <c r="O174">
        <f t="shared" si="31"/>
        <v>-88.86641158196305</v>
      </c>
      <c r="P174">
        <f t="shared" si="42"/>
        <v>3.8664115819630496</v>
      </c>
      <c r="Q174">
        <f t="shared" si="37"/>
        <v>23.86641158196305</v>
      </c>
    </row>
    <row r="175" spans="2:17" x14ac:dyDescent="0.25">
      <c r="B175" s="23">
        <v>166</v>
      </c>
      <c r="C175" s="3">
        <f t="shared" si="38"/>
        <v>0.14638554216867469</v>
      </c>
      <c r="D175" s="13">
        <f t="shared" si="29"/>
        <v>8.3281228891660479</v>
      </c>
      <c r="E175" s="12">
        <f t="shared" si="32"/>
        <v>8.3000000000000007</v>
      </c>
      <c r="F175" s="4">
        <f t="shared" si="33"/>
        <v>4.7041228891660474</v>
      </c>
      <c r="G175" s="20">
        <f t="shared" si="39"/>
        <v>4.7</v>
      </c>
      <c r="H175" s="4">
        <f t="shared" si="40"/>
        <v>167.76915687932632</v>
      </c>
      <c r="I175" s="20">
        <f t="shared" si="34"/>
        <v>120.17160248464569</v>
      </c>
      <c r="J175" s="20">
        <f>VLOOKUP(G175,'FS antenna gain'!$A$2:$B$902,2)</f>
        <v>18.251501562271375</v>
      </c>
      <c r="K175" s="29">
        <f>VLOOKUP(E175,'vehicle radar antenna gain'!$A$3:$M$903,13)</f>
        <v>-6.8320661157024993</v>
      </c>
      <c r="L175" s="20">
        <f t="shared" si="35"/>
        <v>8.1679338842975007</v>
      </c>
      <c r="M175" s="20">
        <f t="shared" si="36"/>
        <v>13.167933884297501</v>
      </c>
      <c r="N175">
        <f t="shared" si="30"/>
        <v>-93.75216703807682</v>
      </c>
      <c r="O175">
        <f t="shared" si="31"/>
        <v>-88.75216703807682</v>
      </c>
      <c r="P175">
        <f t="shared" si="42"/>
        <v>3.7521670380768199</v>
      </c>
      <c r="Q175">
        <f t="shared" si="37"/>
        <v>23.75216703807682</v>
      </c>
    </row>
    <row r="176" spans="2:17" x14ac:dyDescent="0.25">
      <c r="B176" s="23">
        <v>167</v>
      </c>
      <c r="C176" s="3">
        <f t="shared" si="38"/>
        <v>0.14550898203592816</v>
      </c>
      <c r="D176" s="13">
        <f t="shared" si="29"/>
        <v>8.2789471684754421</v>
      </c>
      <c r="E176" s="12">
        <f t="shared" si="32"/>
        <v>8.3000000000000007</v>
      </c>
      <c r="F176" s="4">
        <f t="shared" si="33"/>
        <v>4.6549471684754415</v>
      </c>
      <c r="G176" s="20">
        <f t="shared" si="39"/>
        <v>4.7</v>
      </c>
      <c r="H176" s="4">
        <f t="shared" si="40"/>
        <v>168.7586738511535</v>
      </c>
      <c r="I176" s="20">
        <f t="shared" si="34"/>
        <v>120.22268212322092</v>
      </c>
      <c r="J176" s="20">
        <f>VLOOKUP(G176,'FS antenna gain'!$A$2:$B$902,2)</f>
        <v>18.251501562271375</v>
      </c>
      <c r="K176" s="29">
        <f>VLOOKUP(E176,'vehicle radar antenna gain'!$A$3:$M$903,13)</f>
        <v>-6.8320661157024993</v>
      </c>
      <c r="L176" s="20">
        <f t="shared" si="35"/>
        <v>8.1679338842975007</v>
      </c>
      <c r="M176" s="20">
        <f t="shared" si="36"/>
        <v>13.167933884297501</v>
      </c>
      <c r="N176">
        <f t="shared" si="30"/>
        <v>-93.803246676652051</v>
      </c>
      <c r="O176">
        <f t="shared" si="31"/>
        <v>-88.803246676652051</v>
      </c>
      <c r="P176">
        <f t="shared" si="42"/>
        <v>3.8032466766520514</v>
      </c>
      <c r="Q176">
        <f t="shared" si="37"/>
        <v>23.803246676652051</v>
      </c>
    </row>
    <row r="177" spans="2:17" x14ac:dyDescent="0.25">
      <c r="B177" s="23">
        <v>168</v>
      </c>
      <c r="C177" s="3">
        <f t="shared" si="38"/>
        <v>0.14464285714285716</v>
      </c>
      <c r="D177" s="13">
        <f t="shared" si="29"/>
        <v>8.2303448053858901</v>
      </c>
      <c r="E177" s="12">
        <f t="shared" si="32"/>
        <v>8.1999999999999993</v>
      </c>
      <c r="F177" s="4">
        <f t="shared" si="33"/>
        <v>4.6063448053858895</v>
      </c>
      <c r="G177" s="20">
        <f t="shared" si="39"/>
        <v>4.5999999999999996</v>
      </c>
      <c r="H177" s="4">
        <f t="shared" si="40"/>
        <v>169.74831368823669</v>
      </c>
      <c r="I177" s="20">
        <f t="shared" si="34"/>
        <v>120.27346941691297</v>
      </c>
      <c r="J177" s="20">
        <f>VLOOKUP(G177,'FS antenna gain'!$A$2:$B$902,2)</f>
        <v>18.723635166280697</v>
      </c>
      <c r="K177" s="29">
        <f>VLOOKUP(E177,'vehicle radar antenna gain'!$A$3:$M$903,13)</f>
        <v>-6.5067768595041997</v>
      </c>
      <c r="L177" s="20">
        <f t="shared" si="35"/>
        <v>8.4932231404958003</v>
      </c>
      <c r="M177" s="20">
        <f t="shared" si="36"/>
        <v>13.4932231404958</v>
      </c>
      <c r="N177">
        <f t="shared" si="30"/>
        <v>-93.056611110136473</v>
      </c>
      <c r="O177">
        <f t="shared" si="31"/>
        <v>-88.056611110136473</v>
      </c>
      <c r="P177">
        <f t="shared" si="42"/>
        <v>3.0566111101364726</v>
      </c>
      <c r="Q177">
        <f t="shared" si="37"/>
        <v>23.056611110136473</v>
      </c>
    </row>
    <row r="178" spans="2:17" x14ac:dyDescent="0.25">
      <c r="B178" s="23">
        <v>169</v>
      </c>
      <c r="C178" s="3">
        <f t="shared" si="38"/>
        <v>0.14378698224852071</v>
      </c>
      <c r="D178" s="13">
        <f t="shared" si="29"/>
        <v>8.1823058992767415</v>
      </c>
      <c r="E178" s="12">
        <f t="shared" si="32"/>
        <v>8.1999999999999993</v>
      </c>
      <c r="F178" s="4">
        <f t="shared" si="33"/>
        <v>4.5583058992767409</v>
      </c>
      <c r="G178" s="20">
        <f t="shared" si="39"/>
        <v>4.5999999999999996</v>
      </c>
      <c r="H178" s="4">
        <f t="shared" si="40"/>
        <v>170.73807425410422</v>
      </c>
      <c r="I178" s="20">
        <f t="shared" si="34"/>
        <v>120.32396761926572</v>
      </c>
      <c r="J178" s="20">
        <f>VLOOKUP(G178,'FS antenna gain'!$A$2:$B$902,2)</f>
        <v>18.723635166280697</v>
      </c>
      <c r="K178" s="29">
        <f>VLOOKUP(E178,'vehicle radar antenna gain'!$A$3:$M$903,13)</f>
        <v>-6.5067768595041997</v>
      </c>
      <c r="L178" s="20">
        <f t="shared" si="35"/>
        <v>8.4932231404958003</v>
      </c>
      <c r="M178" s="20">
        <f t="shared" si="36"/>
        <v>13.4932231404958</v>
      </c>
      <c r="N178">
        <f t="shared" si="30"/>
        <v>-93.107109312489214</v>
      </c>
      <c r="O178">
        <f t="shared" si="31"/>
        <v>-88.107109312489214</v>
      </c>
      <c r="P178">
        <f t="shared" si="42"/>
        <v>3.1071093124892144</v>
      </c>
      <c r="Q178">
        <f t="shared" si="37"/>
        <v>23.107109312489214</v>
      </c>
    </row>
    <row r="179" spans="2:17" x14ac:dyDescent="0.25">
      <c r="B179" s="23">
        <v>170</v>
      </c>
      <c r="C179" s="3">
        <f t="shared" si="38"/>
        <v>0.14294117647058824</v>
      </c>
      <c r="D179" s="13">
        <f t="shared" si="29"/>
        <v>8.1348207745943846</v>
      </c>
      <c r="E179" s="12">
        <f t="shared" si="32"/>
        <v>8.1</v>
      </c>
      <c r="F179" s="4">
        <f t="shared" si="33"/>
        <v>4.510820774594384</v>
      </c>
      <c r="G179" s="20">
        <f t="shared" si="39"/>
        <v>4.5</v>
      </c>
      <c r="H179" s="4">
        <f t="shared" si="40"/>
        <v>171.72795346128132</v>
      </c>
      <c r="I179" s="20">
        <f t="shared" si="34"/>
        <v>120.37417993112899</v>
      </c>
      <c r="J179" s="20">
        <f>VLOOKUP(G179,'FS antenna gain'!$A$2:$B$902,2)</f>
        <v>18.723635166280697</v>
      </c>
      <c r="K179" s="29">
        <f>VLOOKUP(E179,'vehicle radar antenna gain'!$A$3:$M$903,13)</f>
        <v>-6.5067768595041997</v>
      </c>
      <c r="L179" s="20">
        <f t="shared" si="35"/>
        <v>8.4932231404958003</v>
      </c>
      <c r="M179" s="20">
        <f t="shared" si="36"/>
        <v>13.4932231404958</v>
      </c>
      <c r="N179">
        <f t="shared" si="30"/>
        <v>-93.157321624352491</v>
      </c>
      <c r="O179">
        <f t="shared" si="31"/>
        <v>-88.157321624352491</v>
      </c>
      <c r="P179">
        <f t="shared" si="42"/>
        <v>3.1573216243524911</v>
      </c>
      <c r="Q179">
        <f t="shared" si="37"/>
        <v>23.157321624352491</v>
      </c>
    </row>
    <row r="180" spans="2:17" x14ac:dyDescent="0.25">
      <c r="B180" s="23">
        <v>171</v>
      </c>
      <c r="C180" s="3">
        <f t="shared" si="38"/>
        <v>0.14210526315789473</v>
      </c>
      <c r="D180" s="13">
        <f t="shared" si="29"/>
        <v>8.0878799745380103</v>
      </c>
      <c r="E180" s="12">
        <f t="shared" si="32"/>
        <v>8.1</v>
      </c>
      <c r="F180" s="4">
        <f t="shared" si="33"/>
        <v>4.4638799745380098</v>
      </c>
      <c r="G180" s="20">
        <f t="shared" si="39"/>
        <v>4.5</v>
      </c>
      <c r="H180" s="4">
        <f t="shared" si="40"/>
        <v>172.71794926990074</v>
      </c>
      <c r="I180" s="20">
        <f t="shared" si="34"/>
        <v>120.42410950175872</v>
      </c>
      <c r="J180" s="20">
        <f>VLOOKUP(G180,'FS antenna gain'!$A$2:$B$902,2)</f>
        <v>18.723635166280697</v>
      </c>
      <c r="K180" s="29">
        <f>VLOOKUP(E180,'vehicle radar antenna gain'!$A$3:$M$903,13)</f>
        <v>-6.5067768595041997</v>
      </c>
      <c r="L180" s="20">
        <f t="shared" si="35"/>
        <v>8.4932231404958003</v>
      </c>
      <c r="M180" s="20">
        <f t="shared" si="36"/>
        <v>13.4932231404958</v>
      </c>
      <c r="N180">
        <f t="shared" si="30"/>
        <v>-93.20725119498222</v>
      </c>
      <c r="O180">
        <f t="shared" si="31"/>
        <v>-88.20725119498222</v>
      </c>
      <c r="P180">
        <f t="shared" si="42"/>
        <v>3.20725119498222</v>
      </c>
      <c r="Q180">
        <f t="shared" si="37"/>
        <v>23.20725119498222</v>
      </c>
    </row>
    <row r="181" spans="2:17" x14ac:dyDescent="0.25">
      <c r="B181" s="23">
        <v>172</v>
      </c>
      <c r="C181" s="3">
        <f t="shared" si="38"/>
        <v>0.14127906976744187</v>
      </c>
      <c r="D181" s="13">
        <f t="shared" si="29"/>
        <v>8.0414742549552258</v>
      </c>
      <c r="E181" s="12">
        <f t="shared" si="32"/>
        <v>8</v>
      </c>
      <c r="F181" s="4">
        <f t="shared" si="33"/>
        <v>4.4174742549552253</v>
      </c>
      <c r="G181" s="20">
        <f t="shared" si="39"/>
        <v>4.4000000000000004</v>
      </c>
      <c r="H181" s="4">
        <f t="shared" si="40"/>
        <v>173.70805968635997</v>
      </c>
      <c r="I181" s="20">
        <f t="shared" si="34"/>
        <v>120.47375942988879</v>
      </c>
      <c r="J181" s="20">
        <f>VLOOKUP(G181,'FS antenna gain'!$A$2:$B$902,2)</f>
        <v>18.967631098509635</v>
      </c>
      <c r="K181" s="29">
        <f>VLOOKUP(E181,'vehicle radar antenna gain'!$A$3:$M$903,13)</f>
        <v>-6.3471074380165007</v>
      </c>
      <c r="L181" s="20">
        <f t="shared" si="35"/>
        <v>8.6528925619834993</v>
      </c>
      <c r="M181" s="20">
        <f t="shared" si="36"/>
        <v>13.652892561983499</v>
      </c>
      <c r="N181">
        <f t="shared" si="30"/>
        <v>-92.853235769395667</v>
      </c>
      <c r="O181">
        <f t="shared" si="31"/>
        <v>-87.853235769395667</v>
      </c>
      <c r="P181">
        <f t="shared" si="42"/>
        <v>2.8532357693956669</v>
      </c>
      <c r="Q181">
        <f t="shared" si="37"/>
        <v>22.853235769395667</v>
      </c>
    </row>
    <row r="182" spans="2:17" x14ac:dyDescent="0.25">
      <c r="B182" s="23">
        <v>173</v>
      </c>
      <c r="C182" s="3">
        <f t="shared" si="38"/>
        <v>0.14046242774566475</v>
      </c>
      <c r="D182" s="13">
        <f t="shared" si="29"/>
        <v>7.99559457843948</v>
      </c>
      <c r="E182" s="12">
        <f t="shared" si="32"/>
        <v>8</v>
      </c>
      <c r="F182" s="4">
        <f t="shared" si="33"/>
        <v>4.3715945784394794</v>
      </c>
      <c r="G182" s="20">
        <f t="shared" si="39"/>
        <v>4.4000000000000004</v>
      </c>
      <c r="H182" s="4">
        <f t="shared" si="40"/>
        <v>174.69828276202375</v>
      </c>
      <c r="I182" s="20">
        <f t="shared" si="34"/>
        <v>120.52313276477679</v>
      </c>
      <c r="J182" s="20">
        <f>VLOOKUP(G182,'FS antenna gain'!$A$2:$B$902,2)</f>
        <v>18.967631098509635</v>
      </c>
      <c r="K182" s="29">
        <f>VLOOKUP(E182,'vehicle radar antenna gain'!$A$3:$M$903,13)</f>
        <v>-6.3471074380165007</v>
      </c>
      <c r="L182" s="20">
        <f t="shared" si="35"/>
        <v>8.6528925619834993</v>
      </c>
      <c r="M182" s="20">
        <f t="shared" si="36"/>
        <v>13.652892561983499</v>
      </c>
      <c r="N182">
        <f t="shared" si="30"/>
        <v>-92.90260910428367</v>
      </c>
      <c r="O182">
        <f t="shared" si="31"/>
        <v>-87.90260910428367</v>
      </c>
      <c r="P182">
        <f t="shared" si="42"/>
        <v>2.9026091042836697</v>
      </c>
      <c r="Q182">
        <f t="shared" si="37"/>
        <v>22.90260910428367</v>
      </c>
    </row>
    <row r="183" spans="2:17" x14ac:dyDescent="0.25">
      <c r="B183" s="23">
        <v>174</v>
      </c>
      <c r="C183" s="3">
        <f t="shared" si="38"/>
        <v>0.1396551724137931</v>
      </c>
      <c r="D183" s="13">
        <f t="shared" si="29"/>
        <v>7.9502321086216243</v>
      </c>
      <c r="E183" s="12">
        <f t="shared" si="32"/>
        <v>8</v>
      </c>
      <c r="F183" s="4">
        <f t="shared" si="33"/>
        <v>4.3262321086216247</v>
      </c>
      <c r="G183" s="20">
        <f t="shared" si="39"/>
        <v>4.3</v>
      </c>
      <c r="H183" s="4">
        <f t="shared" si="40"/>
        <v>175.68861659196932</v>
      </c>
      <c r="I183" s="20">
        <f t="shared" si="34"/>
        <v>120.57223250722348</v>
      </c>
      <c r="J183" s="20">
        <f>VLOOKUP(G183,'FS antenna gain'!$A$2:$B$902,2)</f>
        <v>19.217236621174614</v>
      </c>
      <c r="K183" s="29">
        <f>VLOOKUP(E183,'vehicle radar antenna gain'!$A$3:$M$903,13)</f>
        <v>-6.3471074380165007</v>
      </c>
      <c r="L183" s="20">
        <f t="shared" si="35"/>
        <v>8.6528925619834993</v>
      </c>
      <c r="M183" s="20">
        <f t="shared" si="36"/>
        <v>13.652892561983499</v>
      </c>
      <c r="N183">
        <f t="shared" si="30"/>
        <v>-92.702103324065376</v>
      </c>
      <c r="O183">
        <f t="shared" si="31"/>
        <v>-87.702103324065376</v>
      </c>
      <c r="P183">
        <f t="shared" si="42"/>
        <v>2.7021033240653765</v>
      </c>
      <c r="Q183">
        <f t="shared" si="37"/>
        <v>22.702103324065376</v>
      </c>
    </row>
    <row r="184" spans="2:17" x14ac:dyDescent="0.25">
      <c r="B184" s="23">
        <v>175</v>
      </c>
      <c r="C184" s="3">
        <f t="shared" si="38"/>
        <v>0.13885714285714287</v>
      </c>
      <c r="D184" s="13">
        <f t="shared" si="29"/>
        <v>7.9053782046482644</v>
      </c>
      <c r="E184" s="12">
        <f t="shared" si="32"/>
        <v>7.9</v>
      </c>
      <c r="F184" s="4">
        <f t="shared" si="33"/>
        <v>4.2813782046482647</v>
      </c>
      <c r="G184" s="20">
        <f t="shared" si="39"/>
        <v>4.3</v>
      </c>
      <c r="H184" s="4">
        <f t="shared" si="40"/>
        <v>176.67905931377379</v>
      </c>
      <c r="I184" s="20">
        <f t="shared" si="34"/>
        <v>120.62106161056681</v>
      </c>
      <c r="J184" s="20">
        <f>VLOOKUP(G184,'FS antenna gain'!$A$2:$B$902,2)</f>
        <v>19.217236621174614</v>
      </c>
      <c r="K184" s="29">
        <f>VLOOKUP(E184,'vehicle radar antenna gain'!$A$3:$M$903,13)</f>
        <v>-6.1894214876033011</v>
      </c>
      <c r="L184" s="20">
        <f t="shared" si="35"/>
        <v>8.8105785123966989</v>
      </c>
      <c r="M184" s="20">
        <f t="shared" si="36"/>
        <v>13.810578512396699</v>
      </c>
      <c r="N184">
        <f t="shared" si="30"/>
        <v>-92.593246476995489</v>
      </c>
      <c r="O184">
        <f t="shared" si="31"/>
        <v>-87.593246476995489</v>
      </c>
      <c r="P184">
        <f t="shared" si="42"/>
        <v>2.593246476995489</v>
      </c>
      <c r="Q184">
        <f t="shared" si="37"/>
        <v>22.593246476995489</v>
      </c>
    </row>
    <row r="185" spans="2:17" x14ac:dyDescent="0.25">
      <c r="B185" s="23">
        <v>176</v>
      </c>
      <c r="C185" s="3">
        <f t="shared" si="38"/>
        <v>0.13806818181818181</v>
      </c>
      <c r="D185" s="13">
        <f t="shared" si="29"/>
        <v>7.8610244158398288</v>
      </c>
      <c r="E185" s="12">
        <f t="shared" si="32"/>
        <v>7.9</v>
      </c>
      <c r="F185" s="4">
        <f t="shared" si="33"/>
        <v>4.2370244158398283</v>
      </c>
      <c r="G185" s="20">
        <f t="shared" si="39"/>
        <v>4.2</v>
      </c>
      <c r="H185" s="4">
        <f t="shared" si="40"/>
        <v>177.66960910634097</v>
      </c>
      <c r="I185" s="20">
        <f t="shared" si="34"/>
        <v>120.6696229816518</v>
      </c>
      <c r="J185" s="20">
        <f>VLOOKUP(G185,'FS antenna gain'!$A$2:$B$902,2)</f>
        <v>19.472715750716787</v>
      </c>
      <c r="K185" s="29">
        <f>VLOOKUP(E185,'vehicle radar antenna gain'!$A$3:$M$903,13)</f>
        <v>-6.1894214876033011</v>
      </c>
      <c r="L185" s="20">
        <f t="shared" si="35"/>
        <v>8.8105785123966989</v>
      </c>
      <c r="M185" s="20">
        <f t="shared" si="36"/>
        <v>13.810578512396699</v>
      </c>
      <c r="N185">
        <f t="shared" si="30"/>
        <v>-92.386328718538309</v>
      </c>
      <c r="O185">
        <f t="shared" si="31"/>
        <v>-87.386328718538309</v>
      </c>
      <c r="P185">
        <f t="shared" si="42"/>
        <v>2.3863287185383086</v>
      </c>
      <c r="Q185">
        <f t="shared" si="37"/>
        <v>22.386328718538309</v>
      </c>
    </row>
    <row r="186" spans="2:17" x14ac:dyDescent="0.25">
      <c r="B186" s="23">
        <v>177</v>
      </c>
      <c r="C186" s="3">
        <f t="shared" si="38"/>
        <v>0.13728813559322034</v>
      </c>
      <c r="D186" s="13">
        <f t="shared" si="29"/>
        <v>7.8171624765216716</v>
      </c>
      <c r="E186" s="12">
        <f t="shared" si="32"/>
        <v>7.8</v>
      </c>
      <c r="F186" s="4">
        <f t="shared" si="33"/>
        <v>4.1931624765216711</v>
      </c>
      <c r="G186" s="20">
        <f t="shared" si="39"/>
        <v>4.2</v>
      </c>
      <c r="H186" s="4">
        <f t="shared" si="40"/>
        <v>178.66026418876694</v>
      </c>
      <c r="I186" s="20">
        <f t="shared" si="34"/>
        <v>120.71791948177611</v>
      </c>
      <c r="J186" s="20">
        <f>VLOOKUP(G186,'FS antenna gain'!$A$2:$B$902,2)</f>
        <v>19.472715750716787</v>
      </c>
      <c r="K186" s="29">
        <f>VLOOKUP(E186,'vehicle radar antenna gain'!$A$3:$M$903,13)</f>
        <v>-5.879999999999999</v>
      </c>
      <c r="L186" s="20">
        <f t="shared" si="35"/>
        <v>9.120000000000001</v>
      </c>
      <c r="M186" s="20">
        <f t="shared" si="36"/>
        <v>14.120000000000001</v>
      </c>
      <c r="N186">
        <f t="shared" si="30"/>
        <v>-92.125203731059315</v>
      </c>
      <c r="O186">
        <f t="shared" si="31"/>
        <v>-87.125203731059315</v>
      </c>
      <c r="P186">
        <f t="shared" si="42"/>
        <v>2.1252037310593153</v>
      </c>
      <c r="Q186">
        <f t="shared" si="37"/>
        <v>22.125203731059315</v>
      </c>
    </row>
    <row r="187" spans="2:17" x14ac:dyDescent="0.25">
      <c r="B187" s="23">
        <v>178</v>
      </c>
      <c r="C187" s="3">
        <f t="shared" si="38"/>
        <v>0.13651685393258428</v>
      </c>
      <c r="D187" s="13">
        <f t="shared" si="29"/>
        <v>7.7737843010216841</v>
      </c>
      <c r="E187" s="12">
        <f t="shared" si="32"/>
        <v>7.8</v>
      </c>
      <c r="F187" s="4">
        <f t="shared" si="33"/>
        <v>4.1497843010216844</v>
      </c>
      <c r="G187" s="20">
        <f t="shared" si="39"/>
        <v>4.0999999999999996</v>
      </c>
      <c r="H187" s="4">
        <f t="shared" si="40"/>
        <v>179.65102281924254</v>
      </c>
      <c r="I187" s="20">
        <f t="shared" si="34"/>
        <v>120.76595392761288</v>
      </c>
      <c r="J187" s="20">
        <f>VLOOKUP(G187,'FS antenna gain'!$A$2:$B$902,2)</f>
        <v>20.002448227465145</v>
      </c>
      <c r="K187" s="29">
        <f>VLOOKUP(E187,'vehicle radar antenna gain'!$A$3:$M$903,13)</f>
        <v>-5.879999999999999</v>
      </c>
      <c r="L187" s="20">
        <f t="shared" si="35"/>
        <v>9.120000000000001</v>
      </c>
      <c r="M187" s="20">
        <f t="shared" si="36"/>
        <v>14.120000000000001</v>
      </c>
      <c r="N187">
        <f t="shared" si="30"/>
        <v>-91.643505700147728</v>
      </c>
      <c r="O187">
        <f t="shared" si="31"/>
        <v>-86.643505700147728</v>
      </c>
      <c r="P187">
        <f t="shared" si="42"/>
        <v>1.6435057001477276</v>
      </c>
      <c r="Q187">
        <f t="shared" si="37"/>
        <v>21.643505700147728</v>
      </c>
    </row>
    <row r="188" spans="2:17" x14ac:dyDescent="0.25">
      <c r="B188" s="23">
        <v>179</v>
      </c>
      <c r="C188" s="3">
        <f t="shared" si="38"/>
        <v>0.13575418994413407</v>
      </c>
      <c r="D188" s="13">
        <f t="shared" si="29"/>
        <v>7.7308819788282905</v>
      </c>
      <c r="E188" s="12">
        <f t="shared" si="32"/>
        <v>7.7</v>
      </c>
      <c r="F188" s="4">
        <f t="shared" si="33"/>
        <v>4.1068819788282909</v>
      </c>
      <c r="G188" s="20">
        <f t="shared" si="39"/>
        <v>4.0999999999999996</v>
      </c>
      <c r="H188" s="4">
        <f t="shared" si="40"/>
        <v>180.64188329399138</v>
      </c>
      <c r="I188" s="20">
        <f t="shared" si="34"/>
        <v>120.81372909211058</v>
      </c>
      <c r="J188" s="20">
        <f>VLOOKUP(G188,'FS antenna gain'!$A$2:$B$902,2)</f>
        <v>20.002448227465145</v>
      </c>
      <c r="K188" s="29">
        <f>VLOOKUP(E188,'vehicle radar antenna gain'!$A$3:$M$903,13)</f>
        <v>-5.879999999999999</v>
      </c>
      <c r="L188" s="20">
        <f t="shared" si="35"/>
        <v>9.120000000000001</v>
      </c>
      <c r="M188" s="20">
        <f t="shared" si="36"/>
        <v>14.120000000000001</v>
      </c>
      <c r="N188">
        <f t="shared" si="30"/>
        <v>-91.691280864645421</v>
      </c>
      <c r="O188">
        <f t="shared" si="31"/>
        <v>-86.691280864645421</v>
      </c>
      <c r="P188">
        <f t="shared" si="42"/>
        <v>1.6912808646454209</v>
      </c>
      <c r="Q188">
        <f t="shared" si="37"/>
        <v>21.691280864645421</v>
      </c>
    </row>
    <row r="189" spans="2:17" x14ac:dyDescent="0.25">
      <c r="B189" s="23">
        <v>180</v>
      </c>
      <c r="C189" s="3">
        <f t="shared" si="38"/>
        <v>0.13500000000000001</v>
      </c>
      <c r="D189" s="13">
        <f t="shared" si="29"/>
        <v>7.6884477699028739</v>
      </c>
      <c r="E189" s="12">
        <f t="shared" si="32"/>
        <v>7.7</v>
      </c>
      <c r="F189" s="4">
        <f t="shared" si="33"/>
        <v>4.0644477699028734</v>
      </c>
      <c r="G189" s="20">
        <f t="shared" si="39"/>
        <v>4.0999999999999996</v>
      </c>
      <c r="H189" s="4">
        <f t="shared" si="40"/>
        <v>181.63284394624228</v>
      </c>
      <c r="I189" s="20">
        <f t="shared" si="34"/>
        <v>120.8612477053714</v>
      </c>
      <c r="J189" s="20">
        <f>VLOOKUP(G189,'FS antenna gain'!$A$2:$B$902,2)</f>
        <v>20.002448227465145</v>
      </c>
      <c r="K189" s="29">
        <f>VLOOKUP(E189,'vehicle radar antenna gain'!$A$3:$M$903,13)</f>
        <v>-5.879999999999999</v>
      </c>
      <c r="L189" s="20">
        <f t="shared" si="35"/>
        <v>9.120000000000001</v>
      </c>
      <c r="M189" s="20">
        <f t="shared" si="36"/>
        <v>14.120000000000001</v>
      </c>
      <c r="N189">
        <f t="shared" si="30"/>
        <v>-91.738799477906241</v>
      </c>
      <c r="O189">
        <f t="shared" si="31"/>
        <v>-86.738799477906241</v>
      </c>
      <c r="P189">
        <f t="shared" si="42"/>
        <v>1.738799477906241</v>
      </c>
      <c r="Q189">
        <f t="shared" si="37"/>
        <v>21.738799477906241</v>
      </c>
    </row>
    <row r="190" spans="2:17" x14ac:dyDescent="0.25">
      <c r="B190" s="23">
        <v>181</v>
      </c>
      <c r="C190" s="3">
        <f t="shared" si="38"/>
        <v>0.13425414364640884</v>
      </c>
      <c r="D190" s="13">
        <f t="shared" si="29"/>
        <v>7.64647410014096</v>
      </c>
      <c r="E190" s="12">
        <f t="shared" si="32"/>
        <v>7.6</v>
      </c>
      <c r="F190" s="4">
        <f t="shared" si="33"/>
        <v>4.0224741001409594</v>
      </c>
      <c r="G190" s="20">
        <f t="shared" si="39"/>
        <v>4</v>
      </c>
      <c r="H190" s="4">
        <f t="shared" si="40"/>
        <v>182.62390314523452</v>
      </c>
      <c r="I190" s="20">
        <f t="shared" si="34"/>
        <v>120.90851245550795</v>
      </c>
      <c r="J190" s="20">
        <f>VLOOKUP(G190,'FS antenna gain'!$A$2:$B$902,2)</f>
        <v>20.002448227465145</v>
      </c>
      <c r="K190" s="29">
        <f>VLOOKUP(E190,'vehicle radar antenna gain'!$A$3:$M$903,13)</f>
        <v>-5.578512396694201</v>
      </c>
      <c r="L190" s="20">
        <f t="shared" si="35"/>
        <v>9.421487603305799</v>
      </c>
      <c r="M190" s="20">
        <f t="shared" si="36"/>
        <v>14.421487603305799</v>
      </c>
      <c r="N190">
        <f t="shared" si="30"/>
        <v>-91.484576624737002</v>
      </c>
      <c r="O190">
        <f t="shared" si="31"/>
        <v>-86.484576624737002</v>
      </c>
      <c r="P190">
        <f>-(N190-$I$4)</f>
        <v>1.4845766247370022</v>
      </c>
      <c r="Q190">
        <f t="shared" si="37"/>
        <v>21.484576624737002</v>
      </c>
    </row>
    <row r="191" spans="2:17" x14ac:dyDescent="0.25">
      <c r="B191" s="23">
        <v>182</v>
      </c>
      <c r="C191" s="3">
        <f t="shared" si="38"/>
        <v>0.13351648351648351</v>
      </c>
      <c r="D191" s="13">
        <f t="shared" si="29"/>
        <v>7.6049535569767208</v>
      </c>
      <c r="E191" s="12">
        <f t="shared" si="32"/>
        <v>7.6</v>
      </c>
      <c r="F191" s="4">
        <f t="shared" si="33"/>
        <v>3.9809535569767207</v>
      </c>
      <c r="G191" s="20">
        <f t="shared" si="39"/>
        <v>4</v>
      </c>
      <c r="H191" s="4">
        <f t="shared" si="40"/>
        <v>183.61505929525498</v>
      </c>
      <c r="I191" s="20">
        <f t="shared" si="34"/>
        <v>120.9555259894795</v>
      </c>
      <c r="J191" s="20">
        <f>VLOOKUP(G191,'FS antenna gain'!$A$2:$B$902,2)</f>
        <v>20.002448227465145</v>
      </c>
      <c r="K191" s="29">
        <f>VLOOKUP(E191,'vehicle radar antenna gain'!$A$3:$M$903,13)</f>
        <v>-5.578512396694201</v>
      </c>
      <c r="L191" s="20">
        <f t="shared" si="35"/>
        <v>9.421487603305799</v>
      </c>
      <c r="M191" s="20">
        <f t="shared" si="36"/>
        <v>14.421487603305799</v>
      </c>
      <c r="N191">
        <f t="shared" si="30"/>
        <v>-91.531590158708553</v>
      </c>
      <c r="O191">
        <f t="shared" si="31"/>
        <v>-86.531590158708553</v>
      </c>
      <c r="P191">
        <f t="shared" ref="P191:P220" si="43">-(N191-$I$4)</f>
        <v>1.5315901587085534</v>
      </c>
      <c r="Q191">
        <f t="shared" si="37"/>
        <v>21.531590158708553</v>
      </c>
    </row>
    <row r="192" spans="2:17" x14ac:dyDescent="0.25">
      <c r="B192" s="23">
        <v>183</v>
      </c>
      <c r="C192" s="3">
        <f t="shared" si="38"/>
        <v>0.13278688524590165</v>
      </c>
      <c r="D192" s="13">
        <f t="shared" si="29"/>
        <v>7.5638788851255754</v>
      </c>
      <c r="E192" s="12">
        <f t="shared" si="32"/>
        <v>7.6</v>
      </c>
      <c r="F192" s="4">
        <f t="shared" si="33"/>
        <v>3.9398788851255753</v>
      </c>
      <c r="G192" s="20">
        <f t="shared" si="39"/>
        <v>3.9</v>
      </c>
      <c r="H192" s="4">
        <f t="shared" si="40"/>
        <v>184.60631083470574</v>
      </c>
      <c r="I192" s="20">
        <f t="shared" si="34"/>
        <v>121.0022909139081</v>
      </c>
      <c r="J192" s="20">
        <f>VLOOKUP(G192,'FS antenna gain'!$A$2:$B$902,2)</f>
        <v>20.559358095243972</v>
      </c>
      <c r="K192" s="29">
        <f>VLOOKUP(E192,'vehicle radar antenna gain'!$A$3:$M$903,13)</f>
        <v>-5.578512396694201</v>
      </c>
      <c r="L192" s="20">
        <f t="shared" si="35"/>
        <v>9.421487603305799</v>
      </c>
      <c r="M192" s="20">
        <f t="shared" si="36"/>
        <v>14.421487603305799</v>
      </c>
      <c r="N192">
        <f t="shared" si="30"/>
        <v>-91.021445215358341</v>
      </c>
      <c r="O192">
        <f t="shared" si="31"/>
        <v>-86.021445215358341</v>
      </c>
      <c r="P192">
        <f t="shared" si="43"/>
        <v>1.0214452153583409</v>
      </c>
      <c r="Q192">
        <f t="shared" si="37"/>
        <v>21.021445215358341</v>
      </c>
    </row>
    <row r="193" spans="2:17" x14ac:dyDescent="0.25">
      <c r="B193" s="23">
        <v>184</v>
      </c>
      <c r="C193" s="3">
        <f t="shared" si="38"/>
        <v>0.13206521739130436</v>
      </c>
      <c r="D193" s="13">
        <f t="shared" si="29"/>
        <v>7.5232429824598848</v>
      </c>
      <c r="E193" s="12">
        <f t="shared" si="32"/>
        <v>7.5</v>
      </c>
      <c r="F193" s="4">
        <f t="shared" si="33"/>
        <v>3.8992429824598847</v>
      </c>
      <c r="G193" s="20">
        <f t="shared" si="39"/>
        <v>3.9</v>
      </c>
      <c r="H193" s="4">
        <f t="shared" si="40"/>
        <v>185.59765623520141</v>
      </c>
      <c r="I193" s="20">
        <f t="shared" si="34"/>
        <v>121.04880979587512</v>
      </c>
      <c r="J193" s="20">
        <f>VLOOKUP(G193,'FS antenna gain'!$A$2:$B$902,2)</f>
        <v>20.559358095243972</v>
      </c>
      <c r="K193" s="29">
        <f>VLOOKUP(E193,'vehicle radar antenna gain'!$A$3:$M$903,13)</f>
        <v>-5.578512396694201</v>
      </c>
      <c r="L193" s="20">
        <f t="shared" si="35"/>
        <v>9.421487603305799</v>
      </c>
      <c r="M193" s="20">
        <f t="shared" si="36"/>
        <v>14.421487603305799</v>
      </c>
      <c r="N193">
        <f t="shared" si="30"/>
        <v>-91.067964097325358</v>
      </c>
      <c r="O193">
        <f t="shared" si="31"/>
        <v>-86.067964097325358</v>
      </c>
      <c r="P193">
        <f t="shared" si="43"/>
        <v>1.0679640973253584</v>
      </c>
      <c r="Q193">
        <f t="shared" si="37"/>
        <v>21.067964097325358</v>
      </c>
    </row>
    <row r="194" spans="2:17" x14ac:dyDescent="0.25">
      <c r="B194" s="23">
        <v>185</v>
      </c>
      <c r="C194" s="3">
        <f t="shared" si="38"/>
        <v>0.13135135135135134</v>
      </c>
      <c r="D194" s="13">
        <f t="shared" si="29"/>
        <v>7.4830388960129648</v>
      </c>
      <c r="E194" s="12">
        <f t="shared" si="32"/>
        <v>7.5</v>
      </c>
      <c r="F194" s="4">
        <f t="shared" si="33"/>
        <v>3.8590388960129647</v>
      </c>
      <c r="G194" s="20">
        <f t="shared" si="39"/>
        <v>3.9</v>
      </c>
      <c r="H194" s="4">
        <f t="shared" si="40"/>
        <v>186.58909400069447</v>
      </c>
      <c r="I194" s="20">
        <f t="shared" si="34"/>
        <v>121.09508516369846</v>
      </c>
      <c r="J194" s="20">
        <f>VLOOKUP(G194,'FS antenna gain'!$A$2:$B$902,2)</f>
        <v>20.559358095243972</v>
      </c>
      <c r="K194" s="29">
        <f>VLOOKUP(E194,'vehicle radar antenna gain'!$A$3:$M$903,13)</f>
        <v>-5.578512396694201</v>
      </c>
      <c r="L194" s="20">
        <f t="shared" si="35"/>
        <v>9.421487603305799</v>
      </c>
      <c r="M194" s="20">
        <f t="shared" si="36"/>
        <v>14.421487603305799</v>
      </c>
      <c r="N194">
        <f t="shared" si="30"/>
        <v>-91.1142394651487</v>
      </c>
      <c r="O194">
        <f t="shared" si="31"/>
        <v>-86.1142394651487</v>
      </c>
      <c r="P194">
        <f t="shared" si="43"/>
        <v>1.1142394651486995</v>
      </c>
      <c r="Q194">
        <f t="shared" si="37"/>
        <v>21.1142394651487</v>
      </c>
    </row>
    <row r="195" spans="2:17" x14ac:dyDescent="0.25">
      <c r="B195" s="23">
        <v>186</v>
      </c>
      <c r="C195" s="3">
        <f t="shared" si="38"/>
        <v>0.13064516129032258</v>
      </c>
      <c r="D195" s="13">
        <f t="shared" si="29"/>
        <v>7.4432598181067728</v>
      </c>
      <c r="E195" s="12">
        <f t="shared" si="32"/>
        <v>7.4</v>
      </c>
      <c r="F195" s="4">
        <f t="shared" si="33"/>
        <v>3.8192598181067727</v>
      </c>
      <c r="G195" s="20">
        <f t="shared" si="39"/>
        <v>3.8</v>
      </c>
      <c r="H195" s="4">
        <f t="shared" si="40"/>
        <v>187.58062266662833</v>
      </c>
      <c r="I195" s="20">
        <f t="shared" si="34"/>
        <v>121.14111950769183</v>
      </c>
      <c r="J195" s="20">
        <f>VLOOKUP(G195,'FS antenna gain'!$A$2:$B$902,2)</f>
        <v>20.848904908989532</v>
      </c>
      <c r="K195" s="29">
        <f>VLOOKUP(E195,'vehicle radar antenna gain'!$A$3:$M$903,13)</f>
        <v>-5.4307438016528984</v>
      </c>
      <c r="L195" s="20">
        <f t="shared" si="35"/>
        <v>9.5692561983471016</v>
      </c>
      <c r="M195" s="20">
        <f t="shared" si="36"/>
        <v>14.569256198347102</v>
      </c>
      <c r="N195">
        <f t="shared" si="30"/>
        <v>-90.722958400355196</v>
      </c>
      <c r="O195">
        <f t="shared" si="31"/>
        <v>-85.722958400355196</v>
      </c>
      <c r="P195">
        <f t="shared" si="43"/>
        <v>0.72295840035519632</v>
      </c>
      <c r="Q195">
        <f t="shared" si="37"/>
        <v>20.722958400355196</v>
      </c>
    </row>
    <row r="196" spans="2:17" x14ac:dyDescent="0.25">
      <c r="B196" s="23">
        <v>187</v>
      </c>
      <c r="C196" s="3">
        <f t="shared" si="38"/>
        <v>0.12994652406417112</v>
      </c>
      <c r="D196" s="13">
        <f t="shared" si="29"/>
        <v>7.403899082598886</v>
      </c>
      <c r="E196" s="12">
        <f t="shared" si="32"/>
        <v>7.4</v>
      </c>
      <c r="F196" s="4">
        <f t="shared" si="33"/>
        <v>3.7798990825988859</v>
      </c>
      <c r="G196" s="20">
        <f t="shared" si="39"/>
        <v>3.8</v>
      </c>
      <c r="H196" s="4">
        <f t="shared" si="40"/>
        <v>188.57224079911654</v>
      </c>
      <c r="I196" s="20">
        <f t="shared" si="34"/>
        <v>121.18691528090562</v>
      </c>
      <c r="J196" s="20">
        <f>VLOOKUP(G196,'FS antenna gain'!$A$2:$B$902,2)</f>
        <v>20.848904908989532</v>
      </c>
      <c r="K196" s="29">
        <f>VLOOKUP(E196,'vehicle radar antenna gain'!$A$3:$M$903,13)</f>
        <v>-5.4307438016528984</v>
      </c>
      <c r="L196" s="20">
        <f t="shared" si="35"/>
        <v>9.5692561983471016</v>
      </c>
      <c r="M196" s="20">
        <f t="shared" si="36"/>
        <v>14.569256198347102</v>
      </c>
      <c r="N196">
        <f t="shared" si="30"/>
        <v>-90.768754173568993</v>
      </c>
      <c r="O196">
        <f t="shared" si="31"/>
        <v>-85.768754173568993</v>
      </c>
      <c r="P196">
        <f t="shared" si="43"/>
        <v>0.76875417356899334</v>
      </c>
      <c r="Q196">
        <f t="shared" si="37"/>
        <v>20.768754173568993</v>
      </c>
    </row>
    <row r="197" spans="2:17" x14ac:dyDescent="0.25">
      <c r="B197" s="23">
        <v>188</v>
      </c>
      <c r="C197" s="3">
        <f t="shared" si="38"/>
        <v>0.12925531914893618</v>
      </c>
      <c r="D197" s="13">
        <f t="shared" si="29"/>
        <v>7.3649501612445256</v>
      </c>
      <c r="E197" s="12">
        <f t="shared" si="32"/>
        <v>7.4</v>
      </c>
      <c r="F197" s="4">
        <f t="shared" si="33"/>
        <v>3.7409501612445255</v>
      </c>
      <c r="G197" s="20">
        <f t="shared" si="39"/>
        <v>3.7</v>
      </c>
      <c r="H197" s="4">
        <f t="shared" si="40"/>
        <v>189.56394699414759</v>
      </c>
      <c r="I197" s="20">
        <f t="shared" si="34"/>
        <v>121.23247489985033</v>
      </c>
      <c r="J197" s="20">
        <f>VLOOKUP(G197,'FS antenna gain'!$A$2:$B$902,2)</f>
        <v>20.848904908989532</v>
      </c>
      <c r="K197" s="29">
        <f>VLOOKUP(E197,'vehicle radar antenna gain'!$A$3:$M$903,13)</f>
        <v>-5.4307438016528984</v>
      </c>
      <c r="L197" s="20">
        <f t="shared" si="35"/>
        <v>9.5692561983471016</v>
      </c>
      <c r="M197" s="20">
        <f t="shared" si="36"/>
        <v>14.569256198347102</v>
      </c>
      <c r="N197">
        <f t="shared" si="30"/>
        <v>-90.814313792513701</v>
      </c>
      <c r="O197">
        <f t="shared" si="31"/>
        <v>-85.814313792513701</v>
      </c>
      <c r="P197">
        <f t="shared" si="43"/>
        <v>0.81431379251370117</v>
      </c>
      <c r="Q197">
        <f t="shared" si="37"/>
        <v>20.814313792513701</v>
      </c>
    </row>
    <row r="198" spans="2:17" x14ac:dyDescent="0.25">
      <c r="B198" s="23">
        <v>189</v>
      </c>
      <c r="C198" s="3">
        <f t="shared" si="38"/>
        <v>0.12857142857142859</v>
      </c>
      <c r="D198" s="13">
        <f t="shared" si="29"/>
        <v>7.3264066601695461</v>
      </c>
      <c r="E198" s="12">
        <f t="shared" si="32"/>
        <v>7.3</v>
      </c>
      <c r="F198" s="4">
        <f t="shared" si="33"/>
        <v>3.702406660169546</v>
      </c>
      <c r="G198" s="20">
        <f t="shared" si="39"/>
        <v>3.7</v>
      </c>
      <c r="H198" s="4">
        <f t="shared" si="40"/>
        <v>190.55573987681399</v>
      </c>
      <c r="I198" s="20">
        <f t="shared" si="34"/>
        <v>121.27780074520302</v>
      </c>
      <c r="J198" s="20">
        <f>VLOOKUP(G198,'FS antenna gain'!$A$2:$B$902,2)</f>
        <v>20.848904908989532</v>
      </c>
      <c r="K198" s="29">
        <f>VLOOKUP(E198,'vehicle radar antenna gain'!$A$3:$M$903,13)</f>
        <v>-5.1411570247934009</v>
      </c>
      <c r="L198" s="20">
        <f t="shared" si="35"/>
        <v>9.8588429752065991</v>
      </c>
      <c r="M198" s="20">
        <f t="shared" si="36"/>
        <v>14.858842975206599</v>
      </c>
      <c r="N198">
        <f t="shared" si="30"/>
        <v>-90.5700528610069</v>
      </c>
      <c r="O198">
        <f t="shared" si="31"/>
        <v>-85.5700528610069</v>
      </c>
      <c r="P198">
        <f t="shared" si="43"/>
        <v>0.5700528610069</v>
      </c>
      <c r="Q198">
        <f t="shared" si="37"/>
        <v>20.5700528610069</v>
      </c>
    </row>
    <row r="199" spans="2:17" x14ac:dyDescent="0.25">
      <c r="B199" s="23">
        <v>190</v>
      </c>
      <c r="C199" s="3">
        <f t="shared" si="38"/>
        <v>0.12789473684210526</v>
      </c>
      <c r="D199" s="13">
        <f t="shared" si="29"/>
        <v>7.2882623164505054</v>
      </c>
      <c r="E199" s="12">
        <f t="shared" si="32"/>
        <v>7.3</v>
      </c>
      <c r="F199" s="4">
        <f t="shared" si="33"/>
        <v>3.6642623164505053</v>
      </c>
      <c r="G199" s="20">
        <f t="shared" si="39"/>
        <v>3.7</v>
      </c>
      <c r="H199" s="4">
        <f t="shared" si="40"/>
        <v>191.54761810056527</v>
      </c>
      <c r="I199" s="20">
        <f t="shared" si="34"/>
        <v>121.32289516249745</v>
      </c>
      <c r="J199" s="20">
        <f>VLOOKUP(G199,'FS antenna gain'!$A$2:$B$902,2)</f>
        <v>20.848904908989532</v>
      </c>
      <c r="K199" s="29">
        <f>VLOOKUP(E199,'vehicle radar antenna gain'!$A$3:$M$903,13)</f>
        <v>-5.1411570247934009</v>
      </c>
      <c r="L199" s="20">
        <f t="shared" si="35"/>
        <v>9.8588429752065991</v>
      </c>
      <c r="M199" s="20">
        <f t="shared" si="36"/>
        <v>14.858842975206599</v>
      </c>
      <c r="N199">
        <f t="shared" si="30"/>
        <v>-90.615147278301322</v>
      </c>
      <c r="O199">
        <f t="shared" si="31"/>
        <v>-85.615147278301322</v>
      </c>
      <c r="P199">
        <f t="shared" si="43"/>
        <v>0.61514727830132188</v>
      </c>
      <c r="Q199">
        <f t="shared" si="37"/>
        <v>20.615147278301322</v>
      </c>
    </row>
    <row r="200" spans="2:17" x14ac:dyDescent="0.25">
      <c r="B200" s="23">
        <v>191</v>
      </c>
      <c r="C200" s="3">
        <f t="shared" si="38"/>
        <v>0.12722513089005236</v>
      </c>
      <c r="D200" s="13">
        <f t="shared" si="29"/>
        <v>7.2505109947980451</v>
      </c>
      <c r="E200" s="12">
        <f t="shared" si="32"/>
        <v>7.3</v>
      </c>
      <c r="F200" s="4">
        <f t="shared" si="33"/>
        <v>3.626510994798045</v>
      </c>
      <c r="G200" s="20">
        <f t="shared" si="39"/>
        <v>3.6</v>
      </c>
      <c r="H200" s="4">
        <f t="shared" si="40"/>
        <v>192.53958034648355</v>
      </c>
      <c r="I200" s="20">
        <f t="shared" si="34"/>
        <v>121.36776046279755</v>
      </c>
      <c r="J200" s="20">
        <f>VLOOKUP(G200,'FS antenna gain'!$A$2:$B$902,2)</f>
        <v>21.146385491482125</v>
      </c>
      <c r="K200" s="29">
        <f>VLOOKUP(E200,'vehicle radar antenna gain'!$A$3:$M$903,13)</f>
        <v>-5.1411570247934009</v>
      </c>
      <c r="L200" s="20">
        <f t="shared" si="35"/>
        <v>9.8588429752065991</v>
      </c>
      <c r="M200" s="20">
        <f t="shared" si="36"/>
        <v>14.858842975206599</v>
      </c>
      <c r="N200">
        <f t="shared" si="30"/>
        <v>-90.362531996108828</v>
      </c>
      <c r="O200">
        <f t="shared" si="31"/>
        <v>-85.362531996108828</v>
      </c>
      <c r="P200">
        <f t="shared" si="43"/>
        <v>0.36253199610882803</v>
      </c>
      <c r="Q200">
        <f t="shared" si="37"/>
        <v>20.362531996108828</v>
      </c>
    </row>
    <row r="201" spans="2:17" x14ac:dyDescent="0.25">
      <c r="B201" s="23">
        <v>192</v>
      </c>
      <c r="C201" s="3">
        <f t="shared" si="38"/>
        <v>0.12656249999999999</v>
      </c>
      <c r="D201" s="13">
        <f t="shared" ref="D201:D264" si="44">DEGREES(ATAN(C201))</f>
        <v>7.2131466843399927</v>
      </c>
      <c r="E201" s="12">
        <f t="shared" si="32"/>
        <v>7.2</v>
      </c>
      <c r="F201" s="4">
        <f t="shared" si="33"/>
        <v>3.5891466843399926</v>
      </c>
      <c r="G201" s="20">
        <f t="shared" si="39"/>
        <v>3.6</v>
      </c>
      <c r="H201" s="4">
        <f t="shared" si="40"/>
        <v>193.53162532258131</v>
      </c>
      <c r="I201" s="20">
        <f t="shared" si="34"/>
        <v>121.41239892335562</v>
      </c>
      <c r="J201" s="20">
        <f>VLOOKUP(G201,'FS antenna gain'!$A$2:$B$902,2)</f>
        <v>21.146385491482125</v>
      </c>
      <c r="K201" s="29">
        <f>VLOOKUP(E201,'vehicle radar antenna gain'!$A$3:$M$903,13)</f>
        <v>-5.1411570247934009</v>
      </c>
      <c r="L201" s="20">
        <f t="shared" si="35"/>
        <v>9.8588429752065991</v>
      </c>
      <c r="M201" s="20">
        <f t="shared" si="36"/>
        <v>14.858842975206599</v>
      </c>
      <c r="N201">
        <f t="shared" ref="N201:N264" si="45">L201-I201+J201</f>
        <v>-90.407170456666904</v>
      </c>
      <c r="O201">
        <f t="shared" ref="O201:O264" si="46">M201-I201+J201</f>
        <v>-85.407170456666904</v>
      </c>
      <c r="P201">
        <f t="shared" si="43"/>
        <v>0.4071704566669041</v>
      </c>
      <c r="Q201">
        <f t="shared" si="37"/>
        <v>20.407170456666904</v>
      </c>
    </row>
    <row r="202" spans="2:17" x14ac:dyDescent="0.25">
      <c r="B202" s="23">
        <v>193</v>
      </c>
      <c r="C202" s="3">
        <f t="shared" si="38"/>
        <v>0.12590673575129535</v>
      </c>
      <c r="D202" s="13">
        <f t="shared" si="44"/>
        <v>7.1761634955007176</v>
      </c>
      <c r="E202" s="12">
        <f t="shared" ref="E202:E265" si="47">ROUND(D202,1)</f>
        <v>7.2</v>
      </c>
      <c r="F202" s="4">
        <f t="shared" ref="F202:F265" si="48">D202-3.624</f>
        <v>3.5521634955007175</v>
      </c>
      <c r="G202" s="20">
        <f t="shared" si="39"/>
        <v>3.6</v>
      </c>
      <c r="H202" s="4">
        <f t="shared" si="40"/>
        <v>194.52375176312017</v>
      </c>
      <c r="I202" s="20">
        <f t="shared" ref="I202:I265" si="49">20*LOG10(H202)+20*LOG10($C$3*1000000000)-147.55</f>
        <v>121.45681278825538</v>
      </c>
      <c r="J202" s="20">
        <f>VLOOKUP(G202,'FS antenna gain'!$A$2:$B$902,2)</f>
        <v>21.146385491482125</v>
      </c>
      <c r="K202" s="29">
        <f>VLOOKUP(E202,'vehicle radar antenna gain'!$A$3:$M$903,13)</f>
        <v>-5.1411570247934009</v>
      </c>
      <c r="L202" s="20">
        <f t="shared" ref="L202:L265" si="50">$C$5+K202</f>
        <v>9.8588429752065991</v>
      </c>
      <c r="M202" s="20">
        <f t="shared" ref="M202:M265" si="51">$C$4+K202</f>
        <v>14.858842975206599</v>
      </c>
      <c r="N202">
        <f t="shared" si="45"/>
        <v>-90.451584321566656</v>
      </c>
      <c r="O202">
        <f t="shared" si="46"/>
        <v>-85.451584321566656</v>
      </c>
      <c r="P202">
        <f t="shared" si="43"/>
        <v>0.4515843215666564</v>
      </c>
      <c r="Q202">
        <f t="shared" ref="Q202:Q265" si="52">-(O202-$I$5)</f>
        <v>20.451584321566656</v>
      </c>
    </row>
    <row r="203" spans="2:17" x14ac:dyDescent="0.25">
      <c r="B203" s="23">
        <v>194</v>
      </c>
      <c r="C203" s="3">
        <f t="shared" ref="C203:C266" si="53">24.3/(B203)</f>
        <v>0.12525773195876289</v>
      </c>
      <c r="D203" s="13">
        <f t="shared" si="44"/>
        <v>7.1395556569734229</v>
      </c>
      <c r="E203" s="12">
        <f t="shared" si="47"/>
        <v>7.1</v>
      </c>
      <c r="F203" s="4">
        <f t="shared" si="48"/>
        <v>3.5155556569734228</v>
      </c>
      <c r="G203" s="20">
        <f t="shared" ref="G203:G266" si="54">ROUND(F203,1)</f>
        <v>3.5</v>
      </c>
      <c r="H203" s="4">
        <f t="shared" ref="H203:H266" si="55">SQRT((B203)^2+(24.3)^2)</f>
        <v>195.51595842795032</v>
      </c>
      <c r="I203" s="20">
        <f t="shared" si="49"/>
        <v>121.50100426903981</v>
      </c>
      <c r="J203" s="20">
        <f>VLOOKUP(G203,'FS antenna gain'!$A$2:$B$902,2)</f>
        <v>21.452246901907589</v>
      </c>
      <c r="K203" s="29">
        <f>VLOOKUP(E203,'vehicle radar antenna gain'!$A$3:$M$903,13)</f>
        <v>-4.8595041322314003</v>
      </c>
      <c r="L203" s="20">
        <f t="shared" si="50"/>
        <v>10.1404958677686</v>
      </c>
      <c r="M203" s="20">
        <f t="shared" si="51"/>
        <v>15.1404958677686</v>
      </c>
      <c r="N203">
        <f t="shared" si="45"/>
        <v>-89.908261499363618</v>
      </c>
      <c r="O203">
        <f t="shared" si="46"/>
        <v>-84.908261499363618</v>
      </c>
      <c r="P203">
        <f t="shared" si="43"/>
        <v>-9.1738500636381559E-2</v>
      </c>
      <c r="Q203">
        <f t="shared" si="52"/>
        <v>19.908261499363618</v>
      </c>
    </row>
    <row r="204" spans="2:17" x14ac:dyDescent="0.25">
      <c r="B204" s="23">
        <v>195</v>
      </c>
      <c r="C204" s="3">
        <f t="shared" si="53"/>
        <v>0.12461538461538461</v>
      </c>
      <c r="D204" s="13">
        <f t="shared" si="44"/>
        <v>7.1033175127821808</v>
      </c>
      <c r="E204" s="12">
        <f t="shared" si="47"/>
        <v>7.1</v>
      </c>
      <c r="F204" s="4">
        <f t="shared" si="48"/>
        <v>3.4793175127821807</v>
      </c>
      <c r="G204" s="20">
        <f t="shared" si="54"/>
        <v>3.5</v>
      </c>
      <c r="H204" s="4">
        <f t="shared" si="55"/>
        <v>196.50824410186968</v>
      </c>
      <c r="I204" s="20">
        <f t="shared" si="49"/>
        <v>121.54497554532486</v>
      </c>
      <c r="J204" s="20">
        <f>VLOOKUP(G204,'FS antenna gain'!$A$2:$B$902,2)</f>
        <v>21.452246901907589</v>
      </c>
      <c r="K204" s="29">
        <f>VLOOKUP(E204,'vehicle radar antenna gain'!$A$3:$M$903,13)</f>
        <v>-4.8595041322314003</v>
      </c>
      <c r="L204" s="20">
        <f t="shared" si="50"/>
        <v>10.1404958677686</v>
      </c>
      <c r="M204" s="20">
        <f t="shared" si="51"/>
        <v>15.1404958677686</v>
      </c>
      <c r="N204">
        <f t="shared" si="45"/>
        <v>-89.952232775648667</v>
      </c>
      <c r="O204">
        <f t="shared" si="46"/>
        <v>-84.952232775648667</v>
      </c>
      <c r="P204">
        <f t="shared" si="43"/>
        <v>-4.7767224351332516E-2</v>
      </c>
      <c r="Q204">
        <f t="shared" si="52"/>
        <v>19.952232775648667</v>
      </c>
    </row>
    <row r="205" spans="2:17" x14ac:dyDescent="0.25">
      <c r="B205" s="23">
        <v>196</v>
      </c>
      <c r="C205" s="3">
        <f t="shared" si="53"/>
        <v>0.1239795918367347</v>
      </c>
      <c r="D205" s="13">
        <f t="shared" si="44"/>
        <v>7.0674435194306264</v>
      </c>
      <c r="E205" s="12">
        <f t="shared" si="47"/>
        <v>7.1</v>
      </c>
      <c r="F205" s="4">
        <f t="shared" si="48"/>
        <v>3.4434435194306263</v>
      </c>
      <c r="G205" s="20">
        <f t="shared" si="54"/>
        <v>3.4</v>
      </c>
      <c r="H205" s="4">
        <f t="shared" si="55"/>
        <v>197.5006075940021</v>
      </c>
      <c r="I205" s="20">
        <f t="shared" si="49"/>
        <v>121.5887287653988</v>
      </c>
      <c r="J205" s="20">
        <f>VLOOKUP(G205,'FS antenna gain'!$A$2:$B$902,2)</f>
        <v>22.091099513717033</v>
      </c>
      <c r="K205" s="29">
        <f>VLOOKUP(E205,'vehicle radar antenna gain'!$A$3:$M$903,13)</f>
        <v>-4.8595041322314003</v>
      </c>
      <c r="L205" s="20">
        <f t="shared" si="50"/>
        <v>10.1404958677686</v>
      </c>
      <c r="M205" s="20">
        <f t="shared" si="51"/>
        <v>15.1404958677686</v>
      </c>
      <c r="N205">
        <f t="shared" si="45"/>
        <v>-89.357133383913151</v>
      </c>
      <c r="O205">
        <f t="shared" si="46"/>
        <v>-84.357133383913151</v>
      </c>
      <c r="P205">
        <f t="shared" si="43"/>
        <v>-0.64286661608684881</v>
      </c>
      <c r="Q205">
        <f t="shared" si="52"/>
        <v>19.357133383913151</v>
      </c>
    </row>
    <row r="206" spans="2:17" x14ac:dyDescent="0.25">
      <c r="B206" s="23">
        <v>197</v>
      </c>
      <c r="C206" s="3">
        <f t="shared" si="53"/>
        <v>0.1233502538071066</v>
      </c>
      <c r="D206" s="13">
        <f t="shared" si="44"/>
        <v>7.031928243134379</v>
      </c>
      <c r="E206" s="12">
        <f t="shared" si="47"/>
        <v>7</v>
      </c>
      <c r="F206" s="4">
        <f t="shared" si="48"/>
        <v>3.4079282431343789</v>
      </c>
      <c r="G206" s="20">
        <f t="shared" si="54"/>
        <v>3.4</v>
      </c>
      <c r="H206" s="4">
        <f t="shared" si="55"/>
        <v>198.49304773719405</v>
      </c>
      <c r="I206" s="20">
        <f t="shared" si="49"/>
        <v>121.63226604680818</v>
      </c>
      <c r="J206" s="20">
        <f>VLOOKUP(G206,'FS antenna gain'!$A$2:$B$902,2)</f>
        <v>22.091099513717033</v>
      </c>
      <c r="K206" s="29">
        <f>VLOOKUP(E206,'vehicle radar antenna gain'!$A$3:$M$903,13)</f>
        <v>-4.8595041322314003</v>
      </c>
      <c r="L206" s="20">
        <f t="shared" si="50"/>
        <v>10.1404958677686</v>
      </c>
      <c r="M206" s="20">
        <f t="shared" si="51"/>
        <v>15.1404958677686</v>
      </c>
      <c r="N206">
        <f t="shared" si="45"/>
        <v>-89.400670665322536</v>
      </c>
      <c r="O206">
        <f t="shared" si="46"/>
        <v>-84.400670665322536</v>
      </c>
      <c r="P206">
        <f t="shared" si="43"/>
        <v>-0.59932933467746352</v>
      </c>
      <c r="Q206">
        <f t="shared" si="52"/>
        <v>19.400670665322536</v>
      </c>
    </row>
    <row r="207" spans="2:17" x14ac:dyDescent="0.25">
      <c r="B207" s="23">
        <v>198</v>
      </c>
      <c r="C207" s="3">
        <f t="shared" si="53"/>
        <v>0.12272727272727273</v>
      </c>
      <c r="D207" s="13">
        <f t="shared" si="44"/>
        <v>6.9967663571343346</v>
      </c>
      <c r="E207" s="12">
        <f t="shared" si="47"/>
        <v>7</v>
      </c>
      <c r="F207" s="4">
        <f t="shared" si="48"/>
        <v>3.3727663571343345</v>
      </c>
      <c r="G207" s="20">
        <f t="shared" si="54"/>
        <v>3.4</v>
      </c>
      <c r="H207" s="4">
        <f t="shared" si="55"/>
        <v>199.48556338742912</v>
      </c>
      <c r="I207" s="20">
        <f t="shared" si="49"/>
        <v>121.67558947693027</v>
      </c>
      <c r="J207" s="20">
        <f>VLOOKUP(G207,'FS antenna gain'!$A$2:$B$902,2)</f>
        <v>22.091099513717033</v>
      </c>
      <c r="K207" s="29">
        <f>VLOOKUP(E207,'vehicle radar antenna gain'!$A$3:$M$903,13)</f>
        <v>-4.8595041322314003</v>
      </c>
      <c r="L207" s="20">
        <f t="shared" si="50"/>
        <v>10.1404958677686</v>
      </c>
      <c r="M207" s="20">
        <f t="shared" si="51"/>
        <v>15.1404958677686</v>
      </c>
      <c r="N207">
        <f t="shared" si="45"/>
        <v>-89.443994095444623</v>
      </c>
      <c r="O207">
        <f t="shared" si="46"/>
        <v>-84.443994095444623</v>
      </c>
      <c r="P207">
        <f t="shared" si="43"/>
        <v>-0.55600590455537713</v>
      </c>
      <c r="Q207">
        <f t="shared" si="52"/>
        <v>19.443994095444623</v>
      </c>
    </row>
    <row r="208" spans="2:17" x14ac:dyDescent="0.25">
      <c r="B208" s="23">
        <v>199</v>
      </c>
      <c r="C208" s="3">
        <f t="shared" si="53"/>
        <v>0.1221105527638191</v>
      </c>
      <c r="D208" s="13">
        <f t="shared" si="44"/>
        <v>6.9619526390881186</v>
      </c>
      <c r="E208" s="12">
        <f t="shared" si="47"/>
        <v>7</v>
      </c>
      <c r="F208" s="4">
        <f t="shared" si="48"/>
        <v>3.3379526390881185</v>
      </c>
      <c r="G208" s="20">
        <f t="shared" si="54"/>
        <v>3.3</v>
      </c>
      <c r="H208" s="4">
        <f t="shared" si="55"/>
        <v>200.47815342325956</v>
      </c>
      <c r="I208" s="20">
        <f t="shared" si="49"/>
        <v>121.71870111353275</v>
      </c>
      <c r="J208" s="20">
        <f>VLOOKUP(G208,'FS antenna gain'!$A$2:$B$902,2)</f>
        <v>22.42519855266675</v>
      </c>
      <c r="K208" s="29">
        <f>VLOOKUP(E208,'vehicle radar antenna gain'!$A$3:$M$903,13)</f>
        <v>-4.8595041322314003</v>
      </c>
      <c r="L208" s="20">
        <f t="shared" si="50"/>
        <v>10.1404958677686</v>
      </c>
      <c r="M208" s="20">
        <f t="shared" si="51"/>
        <v>15.1404958677686</v>
      </c>
      <c r="N208">
        <f t="shared" si="45"/>
        <v>-89.153006693097382</v>
      </c>
      <c r="O208">
        <f t="shared" si="46"/>
        <v>-84.153006693097382</v>
      </c>
      <c r="P208">
        <f t="shared" si="43"/>
        <v>-0.84699330690261831</v>
      </c>
      <c r="Q208">
        <f t="shared" si="52"/>
        <v>19.153006693097382</v>
      </c>
    </row>
    <row r="209" spans="2:17" x14ac:dyDescent="0.25">
      <c r="B209" s="23">
        <v>200</v>
      </c>
      <c r="C209" s="3">
        <f t="shared" si="53"/>
        <v>0.1215</v>
      </c>
      <c r="D209" s="13">
        <f t="shared" si="44"/>
        <v>6.9274819685370499</v>
      </c>
      <c r="E209" s="12">
        <f t="shared" si="47"/>
        <v>6.9</v>
      </c>
      <c r="F209" s="4">
        <f t="shared" si="48"/>
        <v>3.3034819685370498</v>
      </c>
      <c r="G209" s="20">
        <f t="shared" si="54"/>
        <v>3.3</v>
      </c>
      <c r="H209" s="4">
        <f t="shared" si="55"/>
        <v>201.47081674525469</v>
      </c>
      <c r="I209" s="20">
        <f t="shared" si="49"/>
        <v>121.76160298532039</v>
      </c>
      <c r="J209" s="20">
        <f>VLOOKUP(G209,'FS antenna gain'!$A$2:$B$902,2)</f>
        <v>22.42519855266675</v>
      </c>
      <c r="K209" s="29">
        <f>VLOOKUP(E209,'vehicle radar antenna gain'!$A$3:$M$903,13)</f>
        <v>-4.7216528925619983</v>
      </c>
      <c r="L209" s="20">
        <f t="shared" si="50"/>
        <v>10.278347107438002</v>
      </c>
      <c r="M209" s="20">
        <f t="shared" si="51"/>
        <v>15.278347107438002</v>
      </c>
      <c r="N209">
        <f t="shared" si="45"/>
        <v>-89.058057325215628</v>
      </c>
      <c r="O209">
        <f t="shared" si="46"/>
        <v>-84.058057325215628</v>
      </c>
      <c r="P209">
        <f t="shared" si="43"/>
        <v>-0.94194267478437155</v>
      </c>
      <c r="Q209">
        <f t="shared" si="52"/>
        <v>19.058057325215628</v>
      </c>
    </row>
    <row r="210" spans="2:17" x14ac:dyDescent="0.25">
      <c r="B210" s="23">
        <v>201</v>
      </c>
      <c r="C210" s="3">
        <f t="shared" si="53"/>
        <v>0.1208955223880597</v>
      </c>
      <c r="D210" s="13">
        <f t="shared" si="44"/>
        <v>6.8933493244461195</v>
      </c>
      <c r="E210" s="12">
        <f t="shared" si="47"/>
        <v>6.9</v>
      </c>
      <c r="F210" s="4">
        <f t="shared" si="48"/>
        <v>3.2693493244461194</v>
      </c>
      <c r="G210" s="20">
        <f t="shared" si="54"/>
        <v>3.3</v>
      </c>
      <c r="H210" s="4">
        <f t="shared" si="55"/>
        <v>202.46355227546513</v>
      </c>
      <c r="I210" s="20">
        <f t="shared" si="49"/>
        <v>121.80429709246982</v>
      </c>
      <c r="J210" s="20">
        <f>VLOOKUP(G210,'FS antenna gain'!$A$2:$B$902,2)</f>
        <v>22.42519855266675</v>
      </c>
      <c r="K210" s="29">
        <f>VLOOKUP(E210,'vehicle radar antenna gain'!$A$3:$M$903,13)</f>
        <v>-4.7216528925619983</v>
      </c>
      <c r="L210" s="20">
        <f t="shared" si="50"/>
        <v>10.278347107438002</v>
      </c>
      <c r="M210" s="20">
        <f t="shared" si="51"/>
        <v>15.278347107438002</v>
      </c>
      <c r="N210">
        <f t="shared" si="45"/>
        <v>-89.100751432365058</v>
      </c>
      <c r="O210">
        <f t="shared" si="46"/>
        <v>-84.100751432365058</v>
      </c>
      <c r="P210">
        <f t="shared" si="43"/>
        <v>-0.89924856763494176</v>
      </c>
      <c r="Q210">
        <f t="shared" si="52"/>
        <v>19.100751432365058</v>
      </c>
    </row>
    <row r="211" spans="2:17" x14ac:dyDescent="0.25">
      <c r="B211" s="23">
        <v>202</v>
      </c>
      <c r="C211" s="3">
        <f t="shared" si="53"/>
        <v>0.12029702970297031</v>
      </c>
      <c r="D211" s="13">
        <f t="shared" si="44"/>
        <v>6.8595497828145362</v>
      </c>
      <c r="E211" s="12">
        <f t="shared" si="47"/>
        <v>6.9</v>
      </c>
      <c r="F211" s="4">
        <f t="shared" si="48"/>
        <v>3.2355497828145361</v>
      </c>
      <c r="G211" s="20">
        <f t="shared" si="54"/>
        <v>3.2</v>
      </c>
      <c r="H211" s="4">
        <f t="shared" si="55"/>
        <v>203.45635895690259</v>
      </c>
      <c r="I211" s="20">
        <f t="shared" si="49"/>
        <v>121.84678540715214</v>
      </c>
      <c r="J211" s="20">
        <f>VLOOKUP(G211,'FS antenna gain'!$A$2:$B$902,2)</f>
        <v>22.42519855266675</v>
      </c>
      <c r="K211" s="29">
        <f>VLOOKUP(E211,'vehicle radar antenna gain'!$A$3:$M$903,13)</f>
        <v>-4.7216528925619983</v>
      </c>
      <c r="L211" s="20">
        <f t="shared" si="50"/>
        <v>10.278347107438002</v>
      </c>
      <c r="M211" s="20">
        <f t="shared" si="51"/>
        <v>15.278347107438002</v>
      </c>
      <c r="N211">
        <f t="shared" si="45"/>
        <v>-89.143239747047375</v>
      </c>
      <c r="O211">
        <f t="shared" si="46"/>
        <v>-84.143239747047375</v>
      </c>
      <c r="P211">
        <f t="shared" si="43"/>
        <v>-0.85676025295262548</v>
      </c>
      <c r="Q211">
        <f t="shared" si="52"/>
        <v>19.143239747047375</v>
      </c>
    </row>
    <row r="212" spans="2:17" x14ac:dyDescent="0.25">
      <c r="B212" s="23">
        <v>203</v>
      </c>
      <c r="C212" s="3">
        <f t="shared" si="53"/>
        <v>0.11970443349753696</v>
      </c>
      <c r="D212" s="13">
        <f t="shared" si="44"/>
        <v>6.8260785143544913</v>
      </c>
      <c r="E212" s="12">
        <f t="shared" si="47"/>
        <v>6.8</v>
      </c>
      <c r="F212" s="4">
        <f t="shared" si="48"/>
        <v>3.2020785143544912</v>
      </c>
      <c r="G212" s="20">
        <f t="shared" si="54"/>
        <v>3.2</v>
      </c>
      <c r="H212" s="4">
        <f t="shared" si="55"/>
        <v>204.4492357530348</v>
      </c>
      <c r="I212" s="20">
        <f t="shared" si="49"/>
        <v>121.88906987404386</v>
      </c>
      <c r="J212" s="20">
        <f>VLOOKUP(G212,'FS antenna gain'!$A$2:$B$902,2)</f>
        <v>22.42519855266675</v>
      </c>
      <c r="K212" s="29">
        <f>VLOOKUP(E212,'vehicle radar antenna gain'!$A$3:$M$903,13)</f>
        <v>-4.4519008264461988</v>
      </c>
      <c r="L212" s="20">
        <f t="shared" si="50"/>
        <v>10.548099173553801</v>
      </c>
      <c r="M212" s="20">
        <f t="shared" si="51"/>
        <v>15.548099173553801</v>
      </c>
      <c r="N212">
        <f t="shared" si="45"/>
        <v>-88.915772147823304</v>
      </c>
      <c r="O212">
        <f t="shared" si="46"/>
        <v>-83.915772147823304</v>
      </c>
      <c r="P212">
        <f t="shared" si="43"/>
        <v>-1.0842278521766957</v>
      </c>
      <c r="Q212">
        <f t="shared" si="52"/>
        <v>18.915772147823304</v>
      </c>
    </row>
    <row r="213" spans="2:17" x14ac:dyDescent="0.25">
      <c r="B213" s="23">
        <v>204</v>
      </c>
      <c r="C213" s="3">
        <f t="shared" si="53"/>
        <v>0.11911764705882354</v>
      </c>
      <c r="D213" s="13">
        <f t="shared" si="44"/>
        <v>6.7929307822359277</v>
      </c>
      <c r="E213" s="12">
        <f t="shared" si="47"/>
        <v>6.8</v>
      </c>
      <c r="F213" s="4">
        <f t="shared" si="48"/>
        <v>3.1689307822359276</v>
      </c>
      <c r="G213" s="20">
        <f t="shared" si="54"/>
        <v>3.2</v>
      </c>
      <c r="H213" s="4">
        <f t="shared" si="55"/>
        <v>205.44218164729463</v>
      </c>
      <c r="I213" s="20">
        <f t="shared" si="49"/>
        <v>121.93115241082654</v>
      </c>
      <c r="J213" s="20">
        <f>VLOOKUP(G213,'FS antenna gain'!$A$2:$B$902,2)</f>
        <v>22.42519855266675</v>
      </c>
      <c r="K213" s="29">
        <f>VLOOKUP(E213,'vehicle radar antenna gain'!$A$3:$M$903,13)</f>
        <v>-4.4519008264461988</v>
      </c>
      <c r="L213" s="20">
        <f t="shared" si="50"/>
        <v>10.548099173553801</v>
      </c>
      <c r="M213" s="20">
        <f t="shared" si="51"/>
        <v>15.548099173553801</v>
      </c>
      <c r="N213">
        <f t="shared" si="45"/>
        <v>-88.957854684605991</v>
      </c>
      <c r="O213">
        <f t="shared" si="46"/>
        <v>-83.957854684605991</v>
      </c>
      <c r="P213">
        <f t="shared" si="43"/>
        <v>-1.0421453153940092</v>
      </c>
      <c r="Q213">
        <f t="shared" si="52"/>
        <v>18.957854684605991</v>
      </c>
    </row>
    <row r="214" spans="2:17" x14ac:dyDescent="0.25">
      <c r="B214" s="23">
        <v>205</v>
      </c>
      <c r="C214" s="3">
        <f t="shared" si="53"/>
        <v>0.11853658536585367</v>
      </c>
      <c r="D214" s="13">
        <f t="shared" si="44"/>
        <v>6.7601019398951054</v>
      </c>
      <c r="E214" s="12">
        <f t="shared" si="47"/>
        <v>6.8</v>
      </c>
      <c r="F214" s="4">
        <f t="shared" si="48"/>
        <v>3.1361019398951053</v>
      </c>
      <c r="G214" s="20">
        <f t="shared" si="54"/>
        <v>3.1</v>
      </c>
      <c r="H214" s="4">
        <f t="shared" si="55"/>
        <v>206.43519564260353</v>
      </c>
      <c r="I214" s="20">
        <f t="shared" si="49"/>
        <v>121.9730349086754</v>
      </c>
      <c r="J214" s="20">
        <f>VLOOKUP(G214,'FS antenna gain'!$A$2:$B$902,2)</f>
        <v>22.769905664807439</v>
      </c>
      <c r="K214" s="29">
        <f>VLOOKUP(E214,'vehicle radar antenna gain'!$A$3:$M$903,13)</f>
        <v>-4.4519008264461988</v>
      </c>
      <c r="L214" s="20">
        <f t="shared" si="50"/>
        <v>10.548099173553801</v>
      </c>
      <c r="M214" s="20">
        <f t="shared" si="51"/>
        <v>15.548099173553801</v>
      </c>
      <c r="N214">
        <f t="shared" si="45"/>
        <v>-88.655030070314169</v>
      </c>
      <c r="O214">
        <f t="shared" si="46"/>
        <v>-83.655030070314169</v>
      </c>
      <c r="P214">
        <f t="shared" si="43"/>
        <v>-1.3449699296858313</v>
      </c>
      <c r="Q214">
        <f t="shared" si="52"/>
        <v>18.655030070314169</v>
      </c>
    </row>
    <row r="215" spans="2:17" x14ac:dyDescent="0.25">
      <c r="B215" s="23">
        <v>206</v>
      </c>
      <c r="C215" s="3">
        <f t="shared" si="53"/>
        <v>0.11796116504854369</v>
      </c>
      <c r="D215" s="13">
        <f t="shared" si="44"/>
        <v>6.7275874289049069</v>
      </c>
      <c r="E215" s="12">
        <f t="shared" si="47"/>
        <v>6.7</v>
      </c>
      <c r="F215" s="4">
        <f t="shared" si="48"/>
        <v>3.1035874289049068</v>
      </c>
      <c r="G215" s="20">
        <f t="shared" si="54"/>
        <v>3.1</v>
      </c>
      <c r="H215" s="4">
        <f t="shared" si="55"/>
        <v>207.42827676090837</v>
      </c>
      <c r="I215" s="20">
        <f t="shared" si="49"/>
        <v>122.01471923273692</v>
      </c>
      <c r="J215" s="20">
        <f>VLOOKUP(G215,'FS antenna gain'!$A$2:$B$902,2)</f>
        <v>22.769905664807439</v>
      </c>
      <c r="K215" s="29">
        <f>VLOOKUP(E215,'vehicle radar antenna gain'!$A$3:$M$903,13)</f>
        <v>-4.4519008264461988</v>
      </c>
      <c r="L215" s="20">
        <f t="shared" si="50"/>
        <v>10.548099173553801</v>
      </c>
      <c r="M215" s="20">
        <f t="shared" si="51"/>
        <v>15.548099173553801</v>
      </c>
      <c r="N215">
        <f t="shared" si="45"/>
        <v>-88.696714394375689</v>
      </c>
      <c r="O215">
        <f t="shared" si="46"/>
        <v>-83.696714394375689</v>
      </c>
      <c r="P215">
        <f t="shared" si="43"/>
        <v>-1.3032856056243105</v>
      </c>
      <c r="Q215">
        <f t="shared" si="52"/>
        <v>18.696714394375689</v>
      </c>
    </row>
    <row r="216" spans="2:17" x14ac:dyDescent="0.25">
      <c r="B216" s="23">
        <v>207</v>
      </c>
      <c r="C216" s="3">
        <f t="shared" si="53"/>
        <v>0.11739130434782609</v>
      </c>
      <c r="D216" s="13">
        <f t="shared" si="44"/>
        <v>6.6953827769048546</v>
      </c>
      <c r="E216" s="12">
        <f t="shared" si="47"/>
        <v>6.7</v>
      </c>
      <c r="F216" s="4">
        <f t="shared" si="48"/>
        <v>3.0713827769048545</v>
      </c>
      <c r="G216" s="20">
        <f t="shared" si="54"/>
        <v>3.1</v>
      </c>
      <c r="H216" s="4">
        <f t="shared" si="55"/>
        <v>208.42142404273127</v>
      </c>
      <c r="I216" s="20">
        <f t="shared" si="49"/>
        <v>122.05620722259624</v>
      </c>
      <c r="J216" s="20">
        <f>VLOOKUP(G216,'FS antenna gain'!$A$2:$B$902,2)</f>
        <v>22.769905664807439</v>
      </c>
      <c r="K216" s="29">
        <f>VLOOKUP(E216,'vehicle radar antenna gain'!$A$3:$M$903,13)</f>
        <v>-4.4519008264461988</v>
      </c>
      <c r="L216" s="20">
        <f t="shared" si="50"/>
        <v>10.548099173553801</v>
      </c>
      <c r="M216" s="20">
        <f t="shared" si="51"/>
        <v>15.548099173553801</v>
      </c>
      <c r="N216">
        <f t="shared" si="45"/>
        <v>-88.738202384235009</v>
      </c>
      <c r="O216">
        <f t="shared" si="46"/>
        <v>-83.738202384235009</v>
      </c>
      <c r="P216">
        <f t="shared" si="43"/>
        <v>-1.2617976157649906</v>
      </c>
      <c r="Q216">
        <f t="shared" si="52"/>
        <v>18.738202384235009</v>
      </c>
    </row>
    <row r="217" spans="2:17" x14ac:dyDescent="0.25">
      <c r="B217" s="23">
        <v>208</v>
      </c>
      <c r="C217" s="3">
        <f t="shared" si="53"/>
        <v>0.11682692307692308</v>
      </c>
      <c r="D217" s="13">
        <f t="shared" si="44"/>
        <v>6.6634835955889216</v>
      </c>
      <c r="E217" s="12">
        <f t="shared" si="47"/>
        <v>6.7</v>
      </c>
      <c r="F217" s="4">
        <f t="shared" si="48"/>
        <v>3.0394835955889214</v>
      </c>
      <c r="G217" s="20">
        <f t="shared" si="54"/>
        <v>3</v>
      </c>
      <c r="H217" s="4">
        <f t="shared" si="55"/>
        <v>209.41463654673234</v>
      </c>
      <c r="I217" s="20">
        <f t="shared" si="49"/>
        <v>122.09750069273417</v>
      </c>
      <c r="J217" s="20">
        <f>VLOOKUP(G217,'FS antenna gain'!$A$2:$B$902,2)</f>
        <v>23.125916642672593</v>
      </c>
      <c r="K217" s="29">
        <f>VLOOKUP(E217,'vehicle radar antenna gain'!$A$3:$M$903,13)</f>
        <v>-4.4519008264461988</v>
      </c>
      <c r="L217" s="20">
        <f t="shared" si="50"/>
        <v>10.548099173553801</v>
      </c>
      <c r="M217" s="20">
        <f t="shared" si="51"/>
        <v>15.548099173553801</v>
      </c>
      <c r="N217">
        <f t="shared" si="45"/>
        <v>-88.423484876507786</v>
      </c>
      <c r="O217">
        <f t="shared" si="46"/>
        <v>-83.423484876507786</v>
      </c>
      <c r="P217">
        <f t="shared" si="43"/>
        <v>-1.5765151234922143</v>
      </c>
      <c r="Q217">
        <f t="shared" si="52"/>
        <v>18.423484876507786</v>
      </c>
    </row>
    <row r="218" spans="2:17" x14ac:dyDescent="0.25">
      <c r="B218" s="23">
        <v>209</v>
      </c>
      <c r="C218" s="3">
        <f t="shared" si="53"/>
        <v>0.11626794258373206</v>
      </c>
      <c r="D218" s="13">
        <f t="shared" si="44"/>
        <v>6.6318855787492579</v>
      </c>
      <c r="E218" s="12">
        <f t="shared" si="47"/>
        <v>6.6</v>
      </c>
      <c r="F218" s="4">
        <f t="shared" si="48"/>
        <v>3.0078855787492578</v>
      </c>
      <c r="G218" s="20">
        <f t="shared" si="54"/>
        <v>3</v>
      </c>
      <c r="H218" s="4">
        <f t="shared" si="55"/>
        <v>210.40791334928446</v>
      </c>
      <c r="I218" s="20">
        <f t="shared" si="49"/>
        <v>122.13860143297416</v>
      </c>
      <c r="J218" s="20">
        <f>VLOOKUP(G218,'FS antenna gain'!$A$2:$B$902,2)</f>
        <v>23.125916642672593</v>
      </c>
      <c r="K218" s="29">
        <f>VLOOKUP(E218,'vehicle radar antenna gain'!$A$3:$M$903,13)</f>
        <v>-4.1900826446280988</v>
      </c>
      <c r="L218" s="20">
        <f t="shared" si="50"/>
        <v>10.809917355371901</v>
      </c>
      <c r="M218" s="20">
        <f t="shared" si="51"/>
        <v>15.809917355371901</v>
      </c>
      <c r="N218">
        <f t="shared" si="45"/>
        <v>-88.202767434929655</v>
      </c>
      <c r="O218">
        <f t="shared" si="46"/>
        <v>-83.202767434929655</v>
      </c>
      <c r="P218">
        <f t="shared" si="43"/>
        <v>-1.7972325650703453</v>
      </c>
      <c r="Q218">
        <f t="shared" si="52"/>
        <v>18.202767434929655</v>
      </c>
    </row>
    <row r="219" spans="2:17" x14ac:dyDescent="0.25">
      <c r="B219" s="23">
        <v>210</v>
      </c>
      <c r="C219" s="3">
        <f t="shared" si="53"/>
        <v>0.11571428571428571</v>
      </c>
      <c r="D219" s="13">
        <f t="shared" si="44"/>
        <v>6.6005845003740431</v>
      </c>
      <c r="E219" s="12">
        <f t="shared" si="47"/>
        <v>6.6</v>
      </c>
      <c r="F219" s="4">
        <f t="shared" si="48"/>
        <v>2.976584500374043</v>
      </c>
      <c r="G219" s="20">
        <f t="shared" si="54"/>
        <v>3</v>
      </c>
      <c r="H219" s="4">
        <f t="shared" si="55"/>
        <v>211.40125354406013</v>
      </c>
      <c r="I219" s="20">
        <f t="shared" si="49"/>
        <v>122.17951120891985</v>
      </c>
      <c r="J219" s="20">
        <f>VLOOKUP(G219,'FS antenna gain'!$A$2:$B$902,2)</f>
        <v>23.125916642672593</v>
      </c>
      <c r="K219" s="29">
        <f>VLOOKUP(E219,'vehicle radar antenna gain'!$A$3:$M$903,13)</f>
        <v>-4.1900826446280988</v>
      </c>
      <c r="L219" s="20">
        <f t="shared" si="50"/>
        <v>10.809917355371901</v>
      </c>
      <c r="M219" s="20">
        <f t="shared" si="51"/>
        <v>15.809917355371901</v>
      </c>
      <c r="N219">
        <f t="shared" si="45"/>
        <v>-88.243677210875347</v>
      </c>
      <c r="O219">
        <f t="shared" si="46"/>
        <v>-83.243677210875347</v>
      </c>
      <c r="P219">
        <f t="shared" si="43"/>
        <v>-1.7563227891246527</v>
      </c>
      <c r="Q219">
        <f t="shared" si="52"/>
        <v>18.243677210875347</v>
      </c>
    </row>
    <row r="220" spans="2:17" x14ac:dyDescent="0.25">
      <c r="B220" s="23">
        <v>211</v>
      </c>
      <c r="C220" s="3">
        <f t="shared" si="53"/>
        <v>0.11516587677725119</v>
      </c>
      <c r="D220" s="13">
        <f t="shared" si="44"/>
        <v>6.5695762127977373</v>
      </c>
      <c r="E220" s="12">
        <f t="shared" si="47"/>
        <v>6.6</v>
      </c>
      <c r="F220" s="4">
        <f t="shared" si="48"/>
        <v>2.9455762127977372</v>
      </c>
      <c r="G220" s="20">
        <f t="shared" si="54"/>
        <v>2.9</v>
      </c>
      <c r="H220" s="4">
        <f t="shared" si="55"/>
        <v>212.39465624162958</v>
      </c>
      <c r="I220" s="20">
        <f t="shared" si="49"/>
        <v>122.2202317623827</v>
      </c>
      <c r="J220" s="20">
        <f>VLOOKUP(G220,'FS antenna gain'!$A$2:$B$902,2)</f>
        <v>23.874997227109059</v>
      </c>
      <c r="K220" s="29">
        <f>VLOOKUP(E220,'vehicle radar antenna gain'!$A$3:$M$903,13)</f>
        <v>-4.1900826446280988</v>
      </c>
      <c r="L220" s="20">
        <f t="shared" si="50"/>
        <v>10.809917355371901</v>
      </c>
      <c r="M220" s="20">
        <f t="shared" si="51"/>
        <v>15.809917355371901</v>
      </c>
      <c r="N220">
        <f t="shared" si="45"/>
        <v>-87.535317179901725</v>
      </c>
      <c r="O220">
        <f t="shared" si="46"/>
        <v>-82.535317179901725</v>
      </c>
      <c r="P220">
        <f t="shared" si="43"/>
        <v>-2.4646828200982753</v>
      </c>
      <c r="Q220">
        <f t="shared" si="52"/>
        <v>17.535317179901725</v>
      </c>
    </row>
    <row r="221" spans="2:17" x14ac:dyDescent="0.25">
      <c r="B221" s="23">
        <v>212</v>
      </c>
      <c r="C221" s="3">
        <f t="shared" si="53"/>
        <v>0.11462264150943396</v>
      </c>
      <c r="D221" s="13">
        <f t="shared" si="44"/>
        <v>6.53885664490205</v>
      </c>
      <c r="E221" s="12">
        <f t="shared" si="47"/>
        <v>6.5</v>
      </c>
      <c r="F221" s="4">
        <f t="shared" si="48"/>
        <v>2.9148566449020499</v>
      </c>
      <c r="G221" s="20">
        <f t="shared" si="54"/>
        <v>2.9</v>
      </c>
      <c r="H221" s="4">
        <f t="shared" si="55"/>
        <v>213.38812056907011</v>
      </c>
      <c r="I221" s="20">
        <f t="shared" si="49"/>
        <v>122.2607648118007</v>
      </c>
      <c r="J221" s="20">
        <f>VLOOKUP(G221,'FS antenna gain'!$A$2:$B$902,2)</f>
        <v>23.874997227109059</v>
      </c>
      <c r="K221" s="29">
        <f>VLOOKUP(E221,'vehicle radar antenna gain'!$A$3:$M$903,13)</f>
        <v>-4.1900826446280988</v>
      </c>
      <c r="L221" s="20">
        <f t="shared" si="50"/>
        <v>10.809917355371901</v>
      </c>
      <c r="M221" s="20">
        <f t="shared" si="51"/>
        <v>15.809917355371901</v>
      </c>
      <c r="N221">
        <f t="shared" si="45"/>
        <v>-87.575850229319727</v>
      </c>
      <c r="O221">
        <f t="shared" si="46"/>
        <v>-82.575850229319727</v>
      </c>
      <c r="P221">
        <f>-(N221-$I$4)</f>
        <v>-2.4241497706802733</v>
      </c>
      <c r="Q221">
        <f t="shared" si="52"/>
        <v>17.575850229319727</v>
      </c>
    </row>
    <row r="222" spans="2:17" x14ac:dyDescent="0.25">
      <c r="B222" s="23">
        <v>213</v>
      </c>
      <c r="C222" s="3">
        <f t="shared" si="53"/>
        <v>0.11408450704225352</v>
      </c>
      <c r="D222" s="13">
        <f t="shared" si="44"/>
        <v>6.5084218003660386</v>
      </c>
      <c r="E222" s="12">
        <f t="shared" si="47"/>
        <v>6.5</v>
      </c>
      <c r="F222" s="4">
        <f t="shared" si="48"/>
        <v>2.8844218003660385</v>
      </c>
      <c r="G222" s="20">
        <f t="shared" si="54"/>
        <v>2.9</v>
      </c>
      <c r="H222" s="4">
        <f t="shared" si="55"/>
        <v>214.38164566958619</v>
      </c>
      <c r="I222" s="20">
        <f t="shared" si="49"/>
        <v>122.30111205264814</v>
      </c>
      <c r="J222" s="20">
        <f>VLOOKUP(G222,'FS antenna gain'!$A$2:$B$902,2)</f>
        <v>23.874997227109059</v>
      </c>
      <c r="K222" s="29">
        <f>VLOOKUP(E222,'vehicle radar antenna gain'!$A$3:$M$903,13)</f>
        <v>-4.1900826446280988</v>
      </c>
      <c r="L222" s="20">
        <f t="shared" si="50"/>
        <v>10.809917355371901</v>
      </c>
      <c r="M222" s="20">
        <f t="shared" si="51"/>
        <v>15.809917355371901</v>
      </c>
      <c r="N222">
        <f t="shared" si="45"/>
        <v>-87.616197470167165</v>
      </c>
      <c r="O222">
        <f t="shared" si="46"/>
        <v>-82.616197470167165</v>
      </c>
      <c r="P222">
        <f t="shared" ref="P222:P250" si="56">-(N222-$I$4)</f>
        <v>-2.3838025298328347</v>
      </c>
      <c r="Q222">
        <f t="shared" si="52"/>
        <v>17.616197470167165</v>
      </c>
    </row>
    <row r="223" spans="2:17" x14ac:dyDescent="0.25">
      <c r="B223" s="23">
        <v>214</v>
      </c>
      <c r="C223" s="3">
        <f t="shared" si="53"/>
        <v>0.11355140186915888</v>
      </c>
      <c r="D223" s="13">
        <f t="shared" si="44"/>
        <v>6.4782677559637687</v>
      </c>
      <c r="E223" s="12">
        <f t="shared" si="47"/>
        <v>6.5</v>
      </c>
      <c r="F223" s="4">
        <f t="shared" si="48"/>
        <v>2.8542677559637686</v>
      </c>
      <c r="G223" s="20">
        <f t="shared" si="54"/>
        <v>2.9</v>
      </c>
      <c r="H223" s="4">
        <f t="shared" si="55"/>
        <v>215.37523070213993</v>
      </c>
      <c r="I223" s="20">
        <f t="shared" si="49"/>
        <v>122.34127515783626</v>
      </c>
      <c r="J223" s="20">
        <f>VLOOKUP(G223,'FS antenna gain'!$A$2:$B$902,2)</f>
        <v>23.874997227109059</v>
      </c>
      <c r="K223" s="29">
        <f>VLOOKUP(E223,'vehicle radar antenna gain'!$A$3:$M$903,13)</f>
        <v>-4.1900826446280988</v>
      </c>
      <c r="L223" s="20">
        <f t="shared" si="50"/>
        <v>10.809917355371901</v>
      </c>
      <c r="M223" s="20">
        <f t="shared" si="51"/>
        <v>15.809917355371901</v>
      </c>
      <c r="N223">
        <f t="shared" si="45"/>
        <v>-87.656360575355293</v>
      </c>
      <c r="O223">
        <f t="shared" si="46"/>
        <v>-82.656360575355293</v>
      </c>
      <c r="P223">
        <f t="shared" si="56"/>
        <v>-2.3436394246447065</v>
      </c>
      <c r="Q223">
        <f t="shared" si="52"/>
        <v>17.656360575355293</v>
      </c>
    </row>
    <row r="224" spans="2:17" x14ac:dyDescent="0.25">
      <c r="B224" s="23">
        <v>215</v>
      </c>
      <c r="C224" s="3">
        <f t="shared" si="53"/>
        <v>0.11302325581395349</v>
      </c>
      <c r="D224" s="13">
        <f t="shared" si="44"/>
        <v>6.4483906599080445</v>
      </c>
      <c r="E224" s="12">
        <f t="shared" si="47"/>
        <v>6.4</v>
      </c>
      <c r="F224" s="4">
        <f t="shared" si="48"/>
        <v>2.8243906599080444</v>
      </c>
      <c r="G224" s="20">
        <f t="shared" si="54"/>
        <v>2.8</v>
      </c>
      <c r="H224" s="4">
        <f t="shared" si="55"/>
        <v>216.3688748410917</v>
      </c>
      <c r="I224" s="20">
        <f t="shared" si="49"/>
        <v>122.38125577810581</v>
      </c>
      <c r="J224" s="20">
        <f>VLOOKUP(G224,'FS antenna gain'!$A$2:$B$902,2)</f>
        <v>24.269853906689836</v>
      </c>
      <c r="K224" s="29">
        <f>VLOOKUP(E224,'vehicle radar antenna gain'!$A$3:$M$903,13)</f>
        <v>-4.0621487603306008</v>
      </c>
      <c r="L224" s="20">
        <f t="shared" si="50"/>
        <v>10.937851239669399</v>
      </c>
      <c r="M224" s="20">
        <f t="shared" si="51"/>
        <v>15.937851239669399</v>
      </c>
      <c r="N224">
        <f t="shared" si="45"/>
        <v>-87.173550631746579</v>
      </c>
      <c r="O224">
        <f t="shared" si="46"/>
        <v>-82.173550631746579</v>
      </c>
      <c r="P224">
        <f t="shared" si="56"/>
        <v>-2.8264493682534209</v>
      </c>
      <c r="Q224">
        <f t="shared" si="52"/>
        <v>17.173550631746579</v>
      </c>
    </row>
    <row r="225" spans="2:17" x14ac:dyDescent="0.25">
      <c r="B225" s="23">
        <v>216</v>
      </c>
      <c r="C225" s="3">
        <f t="shared" si="53"/>
        <v>0.1125</v>
      </c>
      <c r="D225" s="13">
        <f t="shared" si="44"/>
        <v>6.4187867302387858</v>
      </c>
      <c r="E225" s="12">
        <f t="shared" si="47"/>
        <v>6.4</v>
      </c>
      <c r="F225" s="4">
        <f t="shared" si="48"/>
        <v>2.7947867302387857</v>
      </c>
      <c r="G225" s="20">
        <f t="shared" si="54"/>
        <v>2.8</v>
      </c>
      <c r="H225" s="4">
        <f t="shared" si="55"/>
        <v>217.3625772758503</v>
      </c>
      <c r="I225" s="20">
        <f t="shared" si="49"/>
        <v>122.42105554241073</v>
      </c>
      <c r="J225" s="20">
        <f>VLOOKUP(G225,'FS antenna gain'!$A$2:$B$902,2)</f>
        <v>24.269853906689836</v>
      </c>
      <c r="K225" s="29">
        <f>VLOOKUP(E225,'vehicle radar antenna gain'!$A$3:$M$903,13)</f>
        <v>-4.0621487603306008</v>
      </c>
      <c r="L225" s="20">
        <f t="shared" si="50"/>
        <v>10.937851239669399</v>
      </c>
      <c r="M225" s="20">
        <f t="shared" si="51"/>
        <v>15.937851239669399</v>
      </c>
      <c r="N225">
        <f t="shared" si="45"/>
        <v>-87.213350396051496</v>
      </c>
      <c r="O225">
        <f t="shared" si="46"/>
        <v>-82.213350396051496</v>
      </c>
      <c r="P225">
        <f t="shared" si="56"/>
        <v>-2.7866496039485043</v>
      </c>
      <c r="Q225">
        <f t="shared" si="52"/>
        <v>17.213350396051496</v>
      </c>
    </row>
    <row r="226" spans="2:17" x14ac:dyDescent="0.25">
      <c r="B226" s="23">
        <v>217</v>
      </c>
      <c r="C226" s="3">
        <f t="shared" si="53"/>
        <v>0.1119815668202765</v>
      </c>
      <c r="D226" s="13">
        <f t="shared" si="44"/>
        <v>6.3894522532546256</v>
      </c>
      <c r="E226" s="12">
        <f t="shared" si="47"/>
        <v>6.4</v>
      </c>
      <c r="F226" s="4">
        <f t="shared" si="48"/>
        <v>2.7654522532546255</v>
      </c>
      <c r="G226" s="20">
        <f t="shared" si="54"/>
        <v>2.8</v>
      </c>
      <c r="H226" s="4">
        <f t="shared" si="55"/>
        <v>218.35633721053298</v>
      </c>
      <c r="I226" s="20">
        <f t="shared" si="49"/>
        <v>122.46067605829427</v>
      </c>
      <c r="J226" s="20">
        <f>VLOOKUP(G226,'FS antenna gain'!$A$2:$B$902,2)</f>
        <v>24.269853906689836</v>
      </c>
      <c r="K226" s="29">
        <f>VLOOKUP(E226,'vehicle radar antenna gain'!$A$3:$M$903,13)</f>
        <v>-4.0621487603306008</v>
      </c>
      <c r="L226" s="20">
        <f t="shared" si="50"/>
        <v>10.937851239669399</v>
      </c>
      <c r="M226" s="20">
        <f t="shared" si="51"/>
        <v>15.937851239669399</v>
      </c>
      <c r="N226">
        <f t="shared" si="45"/>
        <v>-87.252970911935037</v>
      </c>
      <c r="O226">
        <f t="shared" si="46"/>
        <v>-82.252970911935037</v>
      </c>
      <c r="P226">
        <f t="shared" si="56"/>
        <v>-2.7470290880649628</v>
      </c>
      <c r="Q226">
        <f t="shared" si="52"/>
        <v>17.252970911935037</v>
      </c>
    </row>
    <row r="227" spans="2:17" x14ac:dyDescent="0.25">
      <c r="B227" s="23">
        <v>218</v>
      </c>
      <c r="C227" s="3">
        <f t="shared" si="53"/>
        <v>0.11146788990825689</v>
      </c>
      <c r="D227" s="13">
        <f t="shared" si="44"/>
        <v>6.3603835819864258</v>
      </c>
      <c r="E227" s="12">
        <f t="shared" si="47"/>
        <v>6.4</v>
      </c>
      <c r="F227" s="4">
        <f t="shared" si="48"/>
        <v>2.7363835819864257</v>
      </c>
      <c r="G227" s="20">
        <f t="shared" si="54"/>
        <v>2.7</v>
      </c>
      <c r="H227" s="4">
        <f t="shared" si="55"/>
        <v>219.3501538636342</v>
      </c>
      <c r="I227" s="20">
        <f t="shared" si="49"/>
        <v>122.50011891225671</v>
      </c>
      <c r="J227" s="20">
        <f>VLOOKUP(G227,'FS antenna gain'!$A$2:$B$902,2)</f>
        <v>24.269853906689836</v>
      </c>
      <c r="K227" s="29">
        <f>VLOOKUP(E227,'vehicle radar antenna gain'!$A$3:$M$903,13)</f>
        <v>-4.0621487603306008</v>
      </c>
      <c r="L227" s="20">
        <f t="shared" si="50"/>
        <v>10.937851239669399</v>
      </c>
      <c r="M227" s="20">
        <f t="shared" si="51"/>
        <v>15.937851239669399</v>
      </c>
      <c r="N227">
        <f t="shared" si="45"/>
        <v>-87.292413765897479</v>
      </c>
      <c r="O227">
        <f t="shared" si="46"/>
        <v>-82.292413765897479</v>
      </c>
      <c r="P227">
        <f t="shared" si="56"/>
        <v>-2.7075862341025214</v>
      </c>
      <c r="Q227">
        <f t="shared" si="52"/>
        <v>17.292413765897479</v>
      </c>
    </row>
    <row r="228" spans="2:17" x14ac:dyDescent="0.25">
      <c r="B228" s="23">
        <v>219</v>
      </c>
      <c r="C228" s="3">
        <f t="shared" si="53"/>
        <v>0.11095890410958904</v>
      </c>
      <c r="D228" s="13">
        <f t="shared" si="44"/>
        <v>6.3315771347113925</v>
      </c>
      <c r="E228" s="12">
        <f t="shared" si="47"/>
        <v>6.3</v>
      </c>
      <c r="F228" s="4">
        <f t="shared" si="48"/>
        <v>2.7075771347113924</v>
      </c>
      <c r="G228" s="20">
        <f t="shared" si="54"/>
        <v>2.7</v>
      </c>
      <c r="H228" s="4">
        <f t="shared" si="55"/>
        <v>220.34402646770346</v>
      </c>
      <c r="I228" s="20">
        <f t="shared" si="49"/>
        <v>122.53938567011573</v>
      </c>
      <c r="J228" s="20">
        <f>VLOOKUP(G228,'FS antenna gain'!$A$2:$B$902,2)</f>
        <v>24.269853906689836</v>
      </c>
      <c r="K228" s="29">
        <f>VLOOKUP(E228,'vehicle radar antenna gain'!$A$3:$M$903,13)</f>
        <v>-3.8122314049586983</v>
      </c>
      <c r="L228" s="20">
        <f t="shared" si="50"/>
        <v>11.187768595041302</v>
      </c>
      <c r="M228" s="20">
        <f t="shared" si="51"/>
        <v>16.187768595041302</v>
      </c>
      <c r="N228">
        <f t="shared" si="45"/>
        <v>-87.081763168384597</v>
      </c>
      <c r="O228">
        <f t="shared" si="46"/>
        <v>-82.081763168384597</v>
      </c>
      <c r="P228">
        <f t="shared" si="56"/>
        <v>-2.9182368316154026</v>
      </c>
      <c r="Q228">
        <f t="shared" si="52"/>
        <v>17.081763168384597</v>
      </c>
    </row>
    <row r="229" spans="2:17" x14ac:dyDescent="0.25">
      <c r="B229" s="23">
        <v>220</v>
      </c>
      <c r="C229" s="3">
        <f t="shared" si="53"/>
        <v>0.11045454545454546</v>
      </c>
      <c r="D229" s="13">
        <f t="shared" si="44"/>
        <v>6.3030293935065425</v>
      </c>
      <c r="E229" s="12">
        <f t="shared" si="47"/>
        <v>6.3</v>
      </c>
      <c r="F229" s="4">
        <f t="shared" si="48"/>
        <v>2.6790293935065423</v>
      </c>
      <c r="G229" s="20">
        <f t="shared" si="54"/>
        <v>2.7</v>
      </c>
      <c r="H229" s="4">
        <f t="shared" si="55"/>
        <v>221.33795426903177</v>
      </c>
      <c r="I229" s="20">
        <f t="shared" si="49"/>
        <v>122.57847787735869</v>
      </c>
      <c r="J229" s="20">
        <f>VLOOKUP(G229,'FS antenna gain'!$A$2:$B$902,2)</f>
        <v>24.269853906689836</v>
      </c>
      <c r="K229" s="29">
        <f>VLOOKUP(E229,'vehicle radar antenna gain'!$A$3:$M$903,13)</f>
        <v>-3.8122314049586983</v>
      </c>
      <c r="L229" s="20">
        <f t="shared" si="50"/>
        <v>11.187768595041302</v>
      </c>
      <c r="M229" s="20">
        <f t="shared" si="51"/>
        <v>16.187768595041302</v>
      </c>
      <c r="N229">
        <f t="shared" si="45"/>
        <v>-87.120855375627556</v>
      </c>
      <c r="O229">
        <f t="shared" si="46"/>
        <v>-82.120855375627556</v>
      </c>
      <c r="P229">
        <f t="shared" si="56"/>
        <v>-2.8791446243724437</v>
      </c>
      <c r="Q229">
        <f t="shared" si="52"/>
        <v>17.120855375627556</v>
      </c>
    </row>
    <row r="230" spans="2:17" x14ac:dyDescent="0.25">
      <c r="B230" s="23">
        <v>221</v>
      </c>
      <c r="C230" s="3">
        <f t="shared" si="53"/>
        <v>0.10995475113122172</v>
      </c>
      <c r="D230" s="13">
        <f t="shared" si="44"/>
        <v>6.2747369028403286</v>
      </c>
      <c r="E230" s="12">
        <f t="shared" si="47"/>
        <v>6.3</v>
      </c>
      <c r="F230" s="4">
        <f t="shared" si="48"/>
        <v>2.6507369028403285</v>
      </c>
      <c r="G230" s="20">
        <f t="shared" si="54"/>
        <v>2.7</v>
      </c>
      <c r="H230" s="4">
        <f t="shared" si="55"/>
        <v>222.33193652734641</v>
      </c>
      <c r="I230" s="20">
        <f t="shared" si="49"/>
        <v>122.61739705948838</v>
      </c>
      <c r="J230" s="20">
        <f>VLOOKUP(G230,'FS antenna gain'!$A$2:$B$902,2)</f>
        <v>24.269853906689836</v>
      </c>
      <c r="K230" s="29">
        <f>VLOOKUP(E230,'vehicle radar antenna gain'!$A$3:$M$903,13)</f>
        <v>-3.8122314049586983</v>
      </c>
      <c r="L230" s="20">
        <f t="shared" si="50"/>
        <v>11.187768595041302</v>
      </c>
      <c r="M230" s="20">
        <f t="shared" si="51"/>
        <v>16.187768595041302</v>
      </c>
      <c r="N230">
        <f t="shared" si="45"/>
        <v>-87.159774557757245</v>
      </c>
      <c r="O230">
        <f t="shared" si="46"/>
        <v>-82.159774557757245</v>
      </c>
      <c r="P230">
        <f t="shared" si="56"/>
        <v>-2.8402254422427546</v>
      </c>
      <c r="Q230">
        <f t="shared" si="52"/>
        <v>17.159774557757245</v>
      </c>
    </row>
    <row r="231" spans="2:17" x14ac:dyDescent="0.25">
      <c r="B231" s="23">
        <v>222</v>
      </c>
      <c r="C231" s="3">
        <f t="shared" si="53"/>
        <v>0.10945945945945947</v>
      </c>
      <c r="D231" s="13">
        <f t="shared" si="44"/>
        <v>6.2466962682012488</v>
      </c>
      <c r="E231" s="12">
        <f t="shared" si="47"/>
        <v>6.2</v>
      </c>
      <c r="F231" s="4">
        <f t="shared" si="48"/>
        <v>2.6226962682012487</v>
      </c>
      <c r="G231" s="20">
        <f t="shared" si="54"/>
        <v>2.6</v>
      </c>
      <c r="H231" s="4">
        <f t="shared" si="55"/>
        <v>223.32597251551374</v>
      </c>
      <c r="I231" s="20">
        <f t="shared" si="49"/>
        <v>122.65614472236064</v>
      </c>
      <c r="J231" s="20">
        <f>VLOOKUP(G231,'FS antenna gain'!$A$2:$B$902,2)</f>
        <v>24.679614311394133</v>
      </c>
      <c r="K231" s="29">
        <f>VLOOKUP(E231,'vehicle radar antenna gain'!$A$3:$M$903,13)</f>
        <v>-3.8122314049586983</v>
      </c>
      <c r="L231" s="20">
        <f t="shared" si="50"/>
        <v>11.187768595041302</v>
      </c>
      <c r="M231" s="20">
        <f t="shared" si="51"/>
        <v>16.187768595041302</v>
      </c>
      <c r="N231">
        <f t="shared" si="45"/>
        <v>-86.788761815925199</v>
      </c>
      <c r="O231">
        <f t="shared" si="46"/>
        <v>-81.788761815925199</v>
      </c>
      <c r="P231">
        <f t="shared" si="56"/>
        <v>-3.2112381840748014</v>
      </c>
      <c r="Q231">
        <f t="shared" si="52"/>
        <v>16.788761815925199</v>
      </c>
    </row>
    <row r="232" spans="2:17" x14ac:dyDescent="0.25">
      <c r="B232" s="23">
        <v>223</v>
      </c>
      <c r="C232" s="3">
        <f t="shared" si="53"/>
        <v>0.10896860986547086</v>
      </c>
      <c r="D232" s="13">
        <f t="shared" si="44"/>
        <v>6.2189041547623187</v>
      </c>
      <c r="E232" s="12">
        <f t="shared" si="47"/>
        <v>6.2</v>
      </c>
      <c r="F232" s="4">
        <f t="shared" si="48"/>
        <v>2.5949041547623186</v>
      </c>
      <c r="G232" s="20">
        <f t="shared" si="54"/>
        <v>2.6</v>
      </c>
      <c r="H232" s="4">
        <f t="shared" si="55"/>
        <v>224.32006151924978</v>
      </c>
      <c r="I232" s="20">
        <f t="shared" si="49"/>
        <v>122.6947223525159</v>
      </c>
      <c r="J232" s="20">
        <f>VLOOKUP(G232,'FS antenna gain'!$A$2:$B$902,2)</f>
        <v>24.679614311394133</v>
      </c>
      <c r="K232" s="29">
        <f>VLOOKUP(E232,'vehicle radar antenna gain'!$A$3:$M$903,13)</f>
        <v>-3.8122314049586983</v>
      </c>
      <c r="L232" s="20">
        <f t="shared" si="50"/>
        <v>11.187768595041302</v>
      </c>
      <c r="M232" s="20">
        <f t="shared" si="51"/>
        <v>16.187768595041302</v>
      </c>
      <c r="N232">
        <f t="shared" si="45"/>
        <v>-86.827339446080458</v>
      </c>
      <c r="O232">
        <f t="shared" si="46"/>
        <v>-81.827339446080458</v>
      </c>
      <c r="P232">
        <f t="shared" si="56"/>
        <v>-3.1726605539195418</v>
      </c>
      <c r="Q232">
        <f t="shared" si="52"/>
        <v>16.827339446080458</v>
      </c>
    </row>
    <row r="233" spans="2:17" x14ac:dyDescent="0.25">
      <c r="B233" s="23">
        <v>224</v>
      </c>
      <c r="C233" s="3">
        <f t="shared" si="53"/>
        <v>0.10848214285714286</v>
      </c>
      <c r="D233" s="13">
        <f t="shared" si="44"/>
        <v>6.1913572860803274</v>
      </c>
      <c r="E233" s="12">
        <f t="shared" si="47"/>
        <v>6.2</v>
      </c>
      <c r="F233" s="4">
        <f t="shared" si="48"/>
        <v>2.5673572860803273</v>
      </c>
      <c r="G233" s="20">
        <f t="shared" si="54"/>
        <v>2.6</v>
      </c>
      <c r="H233" s="4">
        <f t="shared" si="55"/>
        <v>225.31420283683849</v>
      </c>
      <c r="I233" s="20">
        <f t="shared" si="49"/>
        <v>122.73313141750305</v>
      </c>
      <c r="J233" s="20">
        <f>VLOOKUP(G233,'FS antenna gain'!$A$2:$B$902,2)</f>
        <v>24.679614311394133</v>
      </c>
      <c r="K233" s="29">
        <f>VLOOKUP(E233,'vehicle radar antenna gain'!$A$3:$M$903,13)</f>
        <v>-3.8122314049586983</v>
      </c>
      <c r="L233" s="20">
        <f t="shared" si="50"/>
        <v>11.187768595041302</v>
      </c>
      <c r="M233" s="20">
        <f t="shared" si="51"/>
        <v>16.187768595041302</v>
      </c>
      <c r="N233">
        <f t="shared" si="45"/>
        <v>-86.865748511067608</v>
      </c>
      <c r="O233">
        <f t="shared" si="46"/>
        <v>-81.865748511067608</v>
      </c>
      <c r="P233">
        <f t="shared" si="56"/>
        <v>-3.1342514889323922</v>
      </c>
      <c r="Q233">
        <f t="shared" si="52"/>
        <v>16.865748511067608</v>
      </c>
    </row>
    <row r="234" spans="2:17" x14ac:dyDescent="0.25">
      <c r="B234" s="23">
        <v>225</v>
      </c>
      <c r="C234" s="3">
        <f t="shared" si="53"/>
        <v>0.108</v>
      </c>
      <c r="D234" s="13">
        <f t="shared" si="44"/>
        <v>6.1640524428288188</v>
      </c>
      <c r="E234" s="12">
        <f t="shared" si="47"/>
        <v>6.2</v>
      </c>
      <c r="F234" s="4">
        <f t="shared" si="48"/>
        <v>2.5400524428288187</v>
      </c>
      <c r="G234" s="20">
        <f t="shared" si="54"/>
        <v>2.5</v>
      </c>
      <c r="H234" s="4">
        <f t="shared" si="55"/>
        <v>226.30839577885749</v>
      </c>
      <c r="I234" s="20">
        <f t="shared" si="49"/>
        <v>122.77137336619728</v>
      </c>
      <c r="J234" s="20">
        <f>VLOOKUP(G234,'FS antenna gain'!$A$2:$B$902,2)</f>
        <v>25.105447793863576</v>
      </c>
      <c r="K234" s="29">
        <f>VLOOKUP(E234,'vehicle radar antenna gain'!$A$3:$M$903,13)</f>
        <v>-3.8122314049586983</v>
      </c>
      <c r="L234" s="20">
        <f t="shared" si="50"/>
        <v>11.187768595041302</v>
      </c>
      <c r="M234" s="20">
        <f t="shared" si="51"/>
        <v>16.187768595041302</v>
      </c>
      <c r="N234">
        <f t="shared" si="45"/>
        <v>-86.4781569772924</v>
      </c>
      <c r="O234">
        <f t="shared" si="46"/>
        <v>-81.4781569772924</v>
      </c>
      <c r="P234">
        <f t="shared" si="56"/>
        <v>-3.5218430227075999</v>
      </c>
      <c r="Q234">
        <f t="shared" si="52"/>
        <v>16.4781569772924</v>
      </c>
    </row>
    <row r="235" spans="2:17" x14ac:dyDescent="0.25">
      <c r="B235" s="23">
        <v>226</v>
      </c>
      <c r="C235" s="3">
        <f t="shared" si="53"/>
        <v>0.10752212389380532</v>
      </c>
      <c r="D235" s="13">
        <f t="shared" si="44"/>
        <v>6.1369864615637963</v>
      </c>
      <c r="E235" s="12">
        <f t="shared" si="47"/>
        <v>6.1</v>
      </c>
      <c r="F235" s="4">
        <f t="shared" si="48"/>
        <v>2.5129864615637962</v>
      </c>
      <c r="G235" s="20">
        <f t="shared" si="54"/>
        <v>2.5</v>
      </c>
      <c r="H235" s="4">
        <f t="shared" si="55"/>
        <v>227.3026396679106</v>
      </c>
      <c r="I235" s="20">
        <f t="shared" si="49"/>
        <v>122.80944962911099</v>
      </c>
      <c r="J235" s="20">
        <f>VLOOKUP(G235,'FS antenna gain'!$A$2:$B$902,2)</f>
        <v>25.105447793863576</v>
      </c>
      <c r="K235" s="29">
        <f>VLOOKUP(E235,'vehicle radar antenna gain'!$A$3:$M$903,13)</f>
        <v>-3.5702479338842998</v>
      </c>
      <c r="L235" s="20">
        <f t="shared" si="50"/>
        <v>11.4297520661157</v>
      </c>
      <c r="M235" s="20">
        <f t="shared" si="51"/>
        <v>16.4297520661157</v>
      </c>
      <c r="N235">
        <f t="shared" si="45"/>
        <v>-86.274249769131714</v>
      </c>
      <c r="O235">
        <f t="shared" si="46"/>
        <v>-81.274249769131714</v>
      </c>
      <c r="P235">
        <f t="shared" si="56"/>
        <v>-3.7257502308682859</v>
      </c>
      <c r="Q235">
        <f t="shared" si="52"/>
        <v>16.274249769131714</v>
      </c>
    </row>
    <row r="236" spans="2:17" x14ac:dyDescent="0.25">
      <c r="B236" s="23">
        <v>227</v>
      </c>
      <c r="C236" s="3">
        <f t="shared" si="53"/>
        <v>0.10704845814977974</v>
      </c>
      <c r="D236" s="13">
        <f t="shared" si="44"/>
        <v>6.110156233521165</v>
      </c>
      <c r="E236" s="12">
        <f t="shared" si="47"/>
        <v>6.1</v>
      </c>
      <c r="F236" s="4">
        <f t="shared" si="48"/>
        <v>2.4861562335211649</v>
      </c>
      <c r="G236" s="20">
        <f t="shared" si="54"/>
        <v>2.5</v>
      </c>
      <c r="H236" s="4">
        <f t="shared" si="55"/>
        <v>228.29693383836761</v>
      </c>
      <c r="I236" s="20">
        <f t="shared" si="49"/>
        <v>122.8473616186987</v>
      </c>
      <c r="J236" s="20">
        <f>VLOOKUP(G236,'FS antenna gain'!$A$2:$B$902,2)</f>
        <v>25.105447793863576</v>
      </c>
      <c r="K236" s="29">
        <f>VLOOKUP(E236,'vehicle radar antenna gain'!$A$3:$M$903,13)</f>
        <v>-3.5702479338842998</v>
      </c>
      <c r="L236" s="20">
        <f t="shared" si="50"/>
        <v>11.4297520661157</v>
      </c>
      <c r="M236" s="20">
        <f t="shared" si="51"/>
        <v>16.4297520661157</v>
      </c>
      <c r="N236">
        <f t="shared" si="45"/>
        <v>-86.312161758719427</v>
      </c>
      <c r="O236">
        <f t="shared" si="46"/>
        <v>-81.312161758719427</v>
      </c>
      <c r="P236">
        <f t="shared" si="56"/>
        <v>-3.6878382412805735</v>
      </c>
      <c r="Q236">
        <f t="shared" si="52"/>
        <v>16.312161758719427</v>
      </c>
    </row>
    <row r="237" spans="2:17" x14ac:dyDescent="0.25">
      <c r="B237" s="23">
        <v>228</v>
      </c>
      <c r="C237" s="3">
        <f t="shared" si="53"/>
        <v>0.10657894736842105</v>
      </c>
      <c r="D237" s="13">
        <f t="shared" si="44"/>
        <v>6.0835587034449832</v>
      </c>
      <c r="E237" s="12">
        <f t="shared" si="47"/>
        <v>6.1</v>
      </c>
      <c r="F237" s="4">
        <f t="shared" si="48"/>
        <v>2.4595587034449831</v>
      </c>
      <c r="G237" s="20">
        <f t="shared" si="54"/>
        <v>2.5</v>
      </c>
      <c r="H237" s="4">
        <f t="shared" si="55"/>
        <v>229.29127763611069</v>
      </c>
      <c r="I237" s="20">
        <f t="shared" si="49"/>
        <v>122.88511072965537</v>
      </c>
      <c r="J237" s="20">
        <f>VLOOKUP(G237,'FS antenna gain'!$A$2:$B$902,2)</f>
        <v>25.105447793863576</v>
      </c>
      <c r="K237" s="29">
        <f>VLOOKUP(E237,'vehicle radar antenna gain'!$A$3:$M$903,13)</f>
        <v>-3.5702479338842998</v>
      </c>
      <c r="L237" s="20">
        <f t="shared" si="50"/>
        <v>11.4297520661157</v>
      </c>
      <c r="M237" s="20">
        <f t="shared" si="51"/>
        <v>16.4297520661157</v>
      </c>
      <c r="N237">
        <f t="shared" si="45"/>
        <v>-86.349910869676094</v>
      </c>
      <c r="O237">
        <f t="shared" si="46"/>
        <v>-81.349910869676094</v>
      </c>
      <c r="P237">
        <f t="shared" si="56"/>
        <v>-3.6500891303239058</v>
      </c>
      <c r="Q237">
        <f t="shared" si="52"/>
        <v>16.349910869676094</v>
      </c>
    </row>
    <row r="238" spans="2:17" x14ac:dyDescent="0.25">
      <c r="B238" s="23">
        <v>229</v>
      </c>
      <c r="C238" s="3">
        <f t="shared" si="53"/>
        <v>0.10611353711790393</v>
      </c>
      <c r="D238" s="13">
        <f t="shared" si="44"/>
        <v>6.0571908684455833</v>
      </c>
      <c r="E238" s="12">
        <f t="shared" si="47"/>
        <v>6.1</v>
      </c>
      <c r="F238" s="4">
        <f t="shared" si="48"/>
        <v>2.4331908684455832</v>
      </c>
      <c r="G238" s="20">
        <f t="shared" si="54"/>
        <v>2.4</v>
      </c>
      <c r="H238" s="4">
        <f t="shared" si="55"/>
        <v>230.2856704182872</v>
      </c>
      <c r="I238" s="20">
        <f t="shared" si="49"/>
        <v>122.92269833920915</v>
      </c>
      <c r="J238" s="20">
        <f>VLOOKUP(G238,'FS antenna gain'!$A$2:$B$902,2)</f>
        <v>26.010752110224416</v>
      </c>
      <c r="K238" s="29">
        <f>VLOOKUP(E238,'vehicle radar antenna gain'!$A$3:$M$903,13)</f>
        <v>-3.5702479338842998</v>
      </c>
      <c r="L238" s="20">
        <f t="shared" si="50"/>
        <v>11.4297520661157</v>
      </c>
      <c r="M238" s="20">
        <f t="shared" si="51"/>
        <v>16.4297520661157</v>
      </c>
      <c r="N238">
        <f t="shared" si="45"/>
        <v>-85.482194162869035</v>
      </c>
      <c r="O238">
        <f t="shared" si="46"/>
        <v>-80.482194162869035</v>
      </c>
      <c r="P238">
        <f t="shared" si="56"/>
        <v>-4.5178058371309646</v>
      </c>
      <c r="Q238">
        <f t="shared" si="52"/>
        <v>15.482194162869035</v>
      </c>
    </row>
    <row r="239" spans="2:17" x14ac:dyDescent="0.25">
      <c r="B239" s="23">
        <v>230</v>
      </c>
      <c r="C239" s="3">
        <f t="shared" si="53"/>
        <v>0.10565217391304348</v>
      </c>
      <c r="D239" s="13">
        <f t="shared" si="44"/>
        <v>6.0310497768867073</v>
      </c>
      <c r="E239" s="12">
        <f t="shared" si="47"/>
        <v>6</v>
      </c>
      <c r="F239" s="4">
        <f t="shared" si="48"/>
        <v>2.4070497768867072</v>
      </c>
      <c r="G239" s="20">
        <f t="shared" si="54"/>
        <v>2.4</v>
      </c>
      <c r="H239" s="4">
        <f t="shared" si="55"/>
        <v>231.28011155306891</v>
      </c>
      <c r="I239" s="20">
        <f t="shared" si="49"/>
        <v>122.96012580740762</v>
      </c>
      <c r="J239" s="20">
        <f>VLOOKUP(G239,'FS antenna gain'!$A$2:$B$902,2)</f>
        <v>26.010752110224416</v>
      </c>
      <c r="K239" s="29">
        <f>VLOOKUP(E239,'vehicle radar antenna gain'!$A$3:$M$903,13)</f>
        <v>-3.5702479338842998</v>
      </c>
      <c r="L239" s="20">
        <f t="shared" si="50"/>
        <v>11.4297520661157</v>
      </c>
      <c r="M239" s="20">
        <f t="shared" si="51"/>
        <v>16.4297520661157</v>
      </c>
      <c r="N239">
        <f t="shared" si="45"/>
        <v>-85.519621631067508</v>
      </c>
      <c r="O239">
        <f t="shared" si="46"/>
        <v>-80.519621631067508</v>
      </c>
      <c r="P239">
        <f t="shared" si="56"/>
        <v>-4.4803783689324916</v>
      </c>
      <c r="Q239">
        <f t="shared" si="52"/>
        <v>15.519621631067508</v>
      </c>
    </row>
    <row r="240" spans="2:17" x14ac:dyDescent="0.25">
      <c r="B240" s="23">
        <v>231</v>
      </c>
      <c r="C240" s="3">
        <f t="shared" si="53"/>
        <v>0.1051948051948052</v>
      </c>
      <c r="D240" s="13">
        <f t="shared" si="44"/>
        <v>6.0051325273007858</v>
      </c>
      <c r="E240" s="12">
        <f t="shared" si="47"/>
        <v>6</v>
      </c>
      <c r="F240" s="4">
        <f t="shared" si="48"/>
        <v>2.3811325273007857</v>
      </c>
      <c r="G240" s="20">
        <f t="shared" si="54"/>
        <v>2.4</v>
      </c>
      <c r="H240" s="4">
        <f t="shared" si="55"/>
        <v>232.27460041941737</v>
      </c>
      <c r="I240" s="20">
        <f t="shared" si="49"/>
        <v>122.99739447739893</v>
      </c>
      <c r="J240" s="20">
        <f>VLOOKUP(G240,'FS antenna gain'!$A$2:$B$902,2)</f>
        <v>26.010752110224416</v>
      </c>
      <c r="K240" s="29">
        <f>VLOOKUP(E240,'vehicle radar antenna gain'!$A$3:$M$903,13)</f>
        <v>-3.5702479338842998</v>
      </c>
      <c r="L240" s="20">
        <f t="shared" si="50"/>
        <v>11.4297520661157</v>
      </c>
      <c r="M240" s="20">
        <f t="shared" si="51"/>
        <v>16.4297520661157</v>
      </c>
      <c r="N240">
        <f t="shared" si="45"/>
        <v>-85.556890301058814</v>
      </c>
      <c r="O240">
        <f t="shared" si="46"/>
        <v>-80.556890301058814</v>
      </c>
      <c r="P240">
        <f t="shared" si="56"/>
        <v>-4.4431096989411856</v>
      </c>
      <c r="Q240">
        <f t="shared" si="52"/>
        <v>15.556890301058814</v>
      </c>
    </row>
    <row r="241" spans="2:17" x14ac:dyDescent="0.25">
      <c r="B241" s="23">
        <v>232</v>
      </c>
      <c r="C241" s="3">
        <f t="shared" si="53"/>
        <v>0.10474137931034483</v>
      </c>
      <c r="D241" s="13">
        <f t="shared" si="44"/>
        <v>5.9794362673315504</v>
      </c>
      <c r="E241" s="12">
        <f t="shared" si="47"/>
        <v>6</v>
      </c>
      <c r="F241" s="4">
        <f t="shared" si="48"/>
        <v>2.3554362673315503</v>
      </c>
      <c r="G241" s="20">
        <f t="shared" si="54"/>
        <v>2.4</v>
      </c>
      <c r="H241" s="4">
        <f t="shared" si="55"/>
        <v>233.26913640685515</v>
      </c>
      <c r="I241" s="20">
        <f t="shared" si="49"/>
        <v>123.03450567570673</v>
      </c>
      <c r="J241" s="20">
        <f>VLOOKUP(G241,'FS antenna gain'!$A$2:$B$902,2)</f>
        <v>26.010752110224416</v>
      </c>
      <c r="K241" s="29">
        <f>VLOOKUP(E241,'vehicle radar antenna gain'!$A$3:$M$903,13)</f>
        <v>-3.5702479338842998</v>
      </c>
      <c r="L241" s="20">
        <f t="shared" si="50"/>
        <v>11.4297520661157</v>
      </c>
      <c r="M241" s="20">
        <f t="shared" si="51"/>
        <v>16.4297520661157</v>
      </c>
      <c r="N241">
        <f t="shared" si="45"/>
        <v>-85.594001499366613</v>
      </c>
      <c r="O241">
        <f t="shared" si="46"/>
        <v>-80.594001499366613</v>
      </c>
      <c r="P241">
        <f t="shared" si="56"/>
        <v>-4.4059985006333875</v>
      </c>
      <c r="Q241">
        <f t="shared" si="52"/>
        <v>15.594001499366613</v>
      </c>
    </row>
    <row r="242" spans="2:17" x14ac:dyDescent="0.25">
      <c r="B242" s="23">
        <v>233</v>
      </c>
      <c r="C242" s="3">
        <f t="shared" si="53"/>
        <v>0.10429184549356224</v>
      </c>
      <c r="D242" s="13">
        <f t="shared" si="44"/>
        <v>5.9539581927031717</v>
      </c>
      <c r="E242" s="12">
        <f t="shared" si="47"/>
        <v>6</v>
      </c>
      <c r="F242" s="4">
        <f t="shared" si="48"/>
        <v>2.3299581927031716</v>
      </c>
      <c r="G242" s="20">
        <f t="shared" si="54"/>
        <v>2.2999999999999998</v>
      </c>
      <c r="H242" s="4">
        <f t="shared" si="55"/>
        <v>234.26371891524303</v>
      </c>
      <c r="I242" s="20">
        <f t="shared" si="49"/>
        <v>123.07146071250003</v>
      </c>
      <c r="J242" s="20">
        <f>VLOOKUP(G242,'FS antenna gain'!$A$2:$B$902,2)</f>
        <v>26.493380990108818</v>
      </c>
      <c r="K242" s="29">
        <f>VLOOKUP(E242,'vehicle radar antenna gain'!$A$3:$M$903,13)</f>
        <v>-3.5702479338842998</v>
      </c>
      <c r="L242" s="20">
        <f t="shared" si="50"/>
        <v>11.4297520661157</v>
      </c>
      <c r="M242" s="20">
        <f t="shared" si="51"/>
        <v>16.4297520661157</v>
      </c>
      <c r="N242">
        <f t="shared" si="45"/>
        <v>-85.148327656275512</v>
      </c>
      <c r="O242">
        <f t="shared" si="46"/>
        <v>-80.148327656275512</v>
      </c>
      <c r="P242">
        <f t="shared" si="56"/>
        <v>-4.8516723437244877</v>
      </c>
      <c r="Q242">
        <f t="shared" si="52"/>
        <v>15.148327656275512</v>
      </c>
    </row>
    <row r="243" spans="2:17" x14ac:dyDescent="0.25">
      <c r="B243" s="23">
        <v>234</v>
      </c>
      <c r="C243" s="3">
        <f t="shared" si="53"/>
        <v>0.10384615384615385</v>
      </c>
      <c r="D243" s="13">
        <f t="shared" si="44"/>
        <v>5.9286955462151552</v>
      </c>
      <c r="E243" s="12">
        <f t="shared" si="47"/>
        <v>5.9</v>
      </c>
      <c r="F243" s="4">
        <f t="shared" si="48"/>
        <v>2.304695546215155</v>
      </c>
      <c r="G243" s="20">
        <f t="shared" si="54"/>
        <v>2.2999999999999998</v>
      </c>
      <c r="H243" s="4">
        <f t="shared" si="55"/>
        <v>235.25834735456252</v>
      </c>
      <c r="I243" s="20">
        <f t="shared" si="49"/>
        <v>123.10826088185729</v>
      </c>
      <c r="J243" s="20">
        <f>VLOOKUP(G243,'FS antenna gain'!$A$2:$B$902,2)</f>
        <v>26.493380990108818</v>
      </c>
      <c r="K243" s="29">
        <f>VLOOKUP(E243,'vehicle radar antenna gain'!$A$3:$M$903,13)</f>
        <v>-3.4522314049586988</v>
      </c>
      <c r="L243" s="20">
        <f t="shared" si="50"/>
        <v>11.547768595041301</v>
      </c>
      <c r="M243" s="20">
        <f t="shared" si="51"/>
        <v>16.547768595041301</v>
      </c>
      <c r="N243">
        <f t="shared" si="45"/>
        <v>-85.067111296707168</v>
      </c>
      <c r="O243">
        <f t="shared" si="46"/>
        <v>-80.067111296707168</v>
      </c>
      <c r="P243">
        <f t="shared" si="56"/>
        <v>-4.9328887032928321</v>
      </c>
      <c r="Q243">
        <f t="shared" si="52"/>
        <v>15.067111296707168</v>
      </c>
    </row>
    <row r="244" spans="2:17" x14ac:dyDescent="0.25">
      <c r="B244" s="23">
        <v>235</v>
      </c>
      <c r="C244" s="3">
        <f t="shared" si="53"/>
        <v>0.10340425531914894</v>
      </c>
      <c r="D244" s="13">
        <f t="shared" si="44"/>
        <v>5.9036456167622609</v>
      </c>
      <c r="E244" s="12">
        <f t="shared" si="47"/>
        <v>5.9</v>
      </c>
      <c r="F244" s="4">
        <f t="shared" si="48"/>
        <v>2.2796456167622607</v>
      </c>
      <c r="G244" s="20">
        <f t="shared" si="54"/>
        <v>2.2999999999999998</v>
      </c>
      <c r="H244" s="4">
        <f t="shared" si="55"/>
        <v>236.25302114470409</v>
      </c>
      <c r="I244" s="20">
        <f t="shared" si="49"/>
        <v>123.1449074620258</v>
      </c>
      <c r="J244" s="20">
        <f>VLOOKUP(G244,'FS antenna gain'!$A$2:$B$902,2)</f>
        <v>26.493380990108818</v>
      </c>
      <c r="K244" s="29">
        <f>VLOOKUP(E244,'vehicle radar antenna gain'!$A$3:$M$903,13)</f>
        <v>-3.4522314049586988</v>
      </c>
      <c r="L244" s="20">
        <f t="shared" si="50"/>
        <v>11.547768595041301</v>
      </c>
      <c r="M244" s="20">
        <f t="shared" si="51"/>
        <v>16.547768595041301</v>
      </c>
      <c r="N244">
        <f t="shared" si="45"/>
        <v>-85.103757876875676</v>
      </c>
      <c r="O244">
        <f t="shared" si="46"/>
        <v>-80.103757876875676</v>
      </c>
      <c r="P244">
        <f t="shared" si="56"/>
        <v>-4.8962421231243241</v>
      </c>
      <c r="Q244">
        <f t="shared" si="52"/>
        <v>15.103757876875676</v>
      </c>
    </row>
    <row r="245" spans="2:17" x14ac:dyDescent="0.25">
      <c r="B245" s="23">
        <v>236</v>
      </c>
      <c r="C245" s="3">
        <f t="shared" si="53"/>
        <v>0.10296610169491525</v>
      </c>
      <c r="D245" s="13">
        <f t="shared" si="44"/>
        <v>5.8788057383787029</v>
      </c>
      <c r="E245" s="12">
        <f t="shared" si="47"/>
        <v>5.9</v>
      </c>
      <c r="F245" s="4">
        <f t="shared" si="48"/>
        <v>2.2548057383787028</v>
      </c>
      <c r="G245" s="20">
        <f t="shared" si="54"/>
        <v>2.2999999999999998</v>
      </c>
      <c r="H245" s="4">
        <f t="shared" si="55"/>
        <v>237.24773971526051</v>
      </c>
      <c r="I245" s="20">
        <f t="shared" si="49"/>
        <v>123.18140171567524</v>
      </c>
      <c r="J245" s="20">
        <f>VLOOKUP(G245,'FS antenna gain'!$A$2:$B$902,2)</f>
        <v>26.493380990108818</v>
      </c>
      <c r="K245" s="29">
        <f>VLOOKUP(E245,'vehicle radar antenna gain'!$A$3:$M$903,13)</f>
        <v>-3.4522314049586988</v>
      </c>
      <c r="L245" s="20">
        <f t="shared" si="50"/>
        <v>11.547768595041301</v>
      </c>
      <c r="M245" s="20">
        <f t="shared" si="51"/>
        <v>16.547768595041301</v>
      </c>
      <c r="N245">
        <f t="shared" si="45"/>
        <v>-85.140252130525113</v>
      </c>
      <c r="O245">
        <f t="shared" si="46"/>
        <v>-80.140252130525113</v>
      </c>
      <c r="P245">
        <f t="shared" si="56"/>
        <v>-4.8597478694748872</v>
      </c>
      <c r="Q245">
        <f t="shared" si="52"/>
        <v>15.140252130525113</v>
      </c>
    </row>
    <row r="246" spans="2:17" x14ac:dyDescent="0.25">
      <c r="B246" s="23">
        <v>237</v>
      </c>
      <c r="C246" s="3">
        <f t="shared" si="53"/>
        <v>0.10253164556962026</v>
      </c>
      <c r="D246" s="13">
        <f t="shared" si="44"/>
        <v>5.8541732893059608</v>
      </c>
      <c r="E246" s="12">
        <f t="shared" si="47"/>
        <v>5.9</v>
      </c>
      <c r="F246" s="4">
        <f t="shared" si="48"/>
        <v>2.2301732893059607</v>
      </c>
      <c r="G246" s="20">
        <f t="shared" si="54"/>
        <v>2.2000000000000002</v>
      </c>
      <c r="H246" s="4">
        <f t="shared" si="55"/>
        <v>238.24250250532543</v>
      </c>
      <c r="I246" s="20">
        <f t="shared" si="49"/>
        <v>123.21774489014706</v>
      </c>
      <c r="J246" s="20">
        <f>VLOOKUP(G246,'FS antenna gain'!$A$2:$B$902,2)</f>
        <v>26.493380990108818</v>
      </c>
      <c r="K246" s="29">
        <f>VLOOKUP(E246,'vehicle radar antenna gain'!$A$3:$M$903,13)</f>
        <v>-3.4522314049586988</v>
      </c>
      <c r="L246" s="20">
        <f t="shared" si="50"/>
        <v>11.547768595041301</v>
      </c>
      <c r="M246" s="20">
        <f t="shared" si="51"/>
        <v>16.547768595041301</v>
      </c>
      <c r="N246">
        <f t="shared" si="45"/>
        <v>-85.176595304996937</v>
      </c>
      <c r="O246">
        <f t="shared" si="46"/>
        <v>-80.176595304996937</v>
      </c>
      <c r="P246">
        <f t="shared" si="56"/>
        <v>-4.8234046950030631</v>
      </c>
      <c r="Q246">
        <f t="shared" si="52"/>
        <v>15.176595304996937</v>
      </c>
    </row>
    <row r="247" spans="2:17" x14ac:dyDescent="0.25">
      <c r="B247" s="23">
        <v>238</v>
      </c>
      <c r="C247" s="3">
        <f t="shared" si="53"/>
        <v>0.10210084033613445</v>
      </c>
      <c r="D247" s="13">
        <f t="shared" si="44"/>
        <v>5.8297456910835015</v>
      </c>
      <c r="E247" s="12">
        <f t="shared" si="47"/>
        <v>5.8</v>
      </c>
      <c r="F247" s="4">
        <f t="shared" si="48"/>
        <v>2.2057456910835014</v>
      </c>
      <c r="G247" s="20">
        <f t="shared" si="54"/>
        <v>2.2000000000000002</v>
      </c>
      <c r="H247" s="4">
        <f t="shared" si="55"/>
        <v>239.23730896329693</v>
      </c>
      <c r="I247" s="20">
        <f t="shared" si="49"/>
        <v>123.25393821769819</v>
      </c>
      <c r="J247" s="20">
        <f>VLOOKUP(G247,'FS antenna gain'!$A$2:$B$902,2)</f>
        <v>26.493380990108818</v>
      </c>
      <c r="K247" s="29">
        <f>VLOOKUP(E247,'vehicle radar antenna gain'!$A$3:$M$903,13)</f>
        <v>-3.2221487603305015</v>
      </c>
      <c r="L247" s="20">
        <f t="shared" si="50"/>
        <v>11.777851239669499</v>
      </c>
      <c r="M247" s="20">
        <f t="shared" si="51"/>
        <v>16.777851239669499</v>
      </c>
      <c r="N247">
        <f t="shared" si="45"/>
        <v>-84.982705987919871</v>
      </c>
      <c r="O247">
        <f t="shared" si="46"/>
        <v>-79.982705987919871</v>
      </c>
      <c r="P247">
        <f t="shared" si="56"/>
        <v>-5.0172940120801286</v>
      </c>
      <c r="Q247">
        <f t="shared" si="52"/>
        <v>14.982705987919871</v>
      </c>
    </row>
    <row r="248" spans="2:17" x14ac:dyDescent="0.25">
      <c r="B248" s="23">
        <v>239</v>
      </c>
      <c r="C248" s="3">
        <f t="shared" si="53"/>
        <v>0.10167364016736402</v>
      </c>
      <c r="D248" s="13">
        <f t="shared" si="44"/>
        <v>5.8055204076617839</v>
      </c>
      <c r="E248" s="12">
        <f t="shared" si="47"/>
        <v>5.8</v>
      </c>
      <c r="F248" s="4">
        <f t="shared" si="48"/>
        <v>2.1815204076617838</v>
      </c>
      <c r="G248" s="20">
        <f t="shared" si="54"/>
        <v>2.2000000000000002</v>
      </c>
      <c r="H248" s="4">
        <f t="shared" si="55"/>
        <v>240.23215854668584</v>
      </c>
      <c r="I248" s="20">
        <f t="shared" si="49"/>
        <v>123.28998291574044</v>
      </c>
      <c r="J248" s="20">
        <f>VLOOKUP(G248,'FS antenna gain'!$A$2:$B$902,2)</f>
        <v>26.493380990108818</v>
      </c>
      <c r="K248" s="29">
        <f>VLOOKUP(E248,'vehicle radar antenna gain'!$A$3:$M$903,13)</f>
        <v>-3.2221487603305015</v>
      </c>
      <c r="L248" s="20">
        <f t="shared" si="50"/>
        <v>11.777851239669499</v>
      </c>
      <c r="M248" s="20">
        <f t="shared" si="51"/>
        <v>16.777851239669499</v>
      </c>
      <c r="N248">
        <f t="shared" si="45"/>
        <v>-85.018750685962118</v>
      </c>
      <c r="O248">
        <f t="shared" si="46"/>
        <v>-80.018750685962118</v>
      </c>
      <c r="P248">
        <f t="shared" si="56"/>
        <v>-4.981249314037882</v>
      </c>
      <c r="Q248">
        <f t="shared" si="52"/>
        <v>15.018750685962118</v>
      </c>
    </row>
    <row r="249" spans="2:17" x14ac:dyDescent="0.25">
      <c r="B249" s="23">
        <v>240</v>
      </c>
      <c r="C249" s="3">
        <f t="shared" si="53"/>
        <v>0.10125000000000001</v>
      </c>
      <c r="D249" s="13">
        <f t="shared" si="44"/>
        <v>5.7814949445368828</v>
      </c>
      <c r="E249" s="12">
        <f t="shared" si="47"/>
        <v>5.8</v>
      </c>
      <c r="F249" s="4">
        <f t="shared" si="48"/>
        <v>2.1574949445368827</v>
      </c>
      <c r="G249" s="20">
        <f t="shared" si="54"/>
        <v>2.2000000000000002</v>
      </c>
      <c r="H249" s="4">
        <f t="shared" si="55"/>
        <v>241.22705072192878</v>
      </c>
      <c r="I249" s="20">
        <f t="shared" si="49"/>
        <v>123.32588018707526</v>
      </c>
      <c r="J249" s="20">
        <f>VLOOKUP(G249,'FS antenna gain'!$A$2:$B$902,2)</f>
        <v>26.493380990108818</v>
      </c>
      <c r="K249" s="29">
        <f>VLOOKUP(E249,'vehicle radar antenna gain'!$A$3:$M$903,13)</f>
        <v>-3.2221487603305015</v>
      </c>
      <c r="L249" s="20">
        <f t="shared" si="50"/>
        <v>11.777851239669499</v>
      </c>
      <c r="M249" s="20">
        <f t="shared" si="51"/>
        <v>16.777851239669499</v>
      </c>
      <c r="N249">
        <f t="shared" si="45"/>
        <v>-85.054647957296936</v>
      </c>
      <c r="O249">
        <f t="shared" si="46"/>
        <v>-80.054647957296936</v>
      </c>
      <c r="P249">
        <f t="shared" si="56"/>
        <v>-4.9453520427030639</v>
      </c>
      <c r="Q249">
        <f t="shared" si="52"/>
        <v>15.054647957296936</v>
      </c>
    </row>
    <row r="250" spans="2:17" x14ac:dyDescent="0.25">
      <c r="B250" s="23">
        <v>241</v>
      </c>
      <c r="C250" s="3">
        <f t="shared" si="53"/>
        <v>0.1008298755186722</v>
      </c>
      <c r="D250" s="13">
        <f t="shared" si="44"/>
        <v>5.7576668479061652</v>
      </c>
      <c r="E250" s="12">
        <f t="shared" si="47"/>
        <v>5.8</v>
      </c>
      <c r="F250" s="4">
        <f t="shared" si="48"/>
        <v>2.1336668479061651</v>
      </c>
      <c r="G250" s="20">
        <f t="shared" si="54"/>
        <v>2.1</v>
      </c>
      <c r="H250" s="4">
        <f t="shared" si="55"/>
        <v>242.22198496420592</v>
      </c>
      <c r="I250" s="20">
        <f t="shared" si="49"/>
        <v>123.36163122012357</v>
      </c>
      <c r="J250" s="20">
        <f>VLOOKUP(G250,'FS antenna gain'!$A$2:$B$902,2)</f>
        <v>26.99846564231617</v>
      </c>
      <c r="K250" s="29">
        <f>VLOOKUP(E250,'vehicle radar antenna gain'!$A$3:$M$903,13)</f>
        <v>-3.2221487603305015</v>
      </c>
      <c r="L250" s="20">
        <f t="shared" si="50"/>
        <v>11.777851239669499</v>
      </c>
      <c r="M250" s="20">
        <f t="shared" si="51"/>
        <v>16.777851239669499</v>
      </c>
      <c r="N250">
        <f t="shared" si="45"/>
        <v>-84.585314338137891</v>
      </c>
      <c r="O250">
        <f t="shared" si="46"/>
        <v>-79.585314338137891</v>
      </c>
      <c r="P250">
        <f t="shared" si="56"/>
        <v>-5.4146856618621086</v>
      </c>
      <c r="Q250">
        <f t="shared" si="52"/>
        <v>14.585314338137891</v>
      </c>
    </row>
    <row r="251" spans="2:17" x14ac:dyDescent="0.25">
      <c r="B251" s="23">
        <v>242</v>
      </c>
      <c r="C251" s="3">
        <f t="shared" si="53"/>
        <v>0.10041322314049587</v>
      </c>
      <c r="D251" s="13">
        <f t="shared" si="44"/>
        <v>5.7340337038443847</v>
      </c>
      <c r="E251" s="12">
        <f t="shared" si="47"/>
        <v>5.7</v>
      </c>
      <c r="F251" s="4">
        <f t="shared" si="48"/>
        <v>2.1100337038443846</v>
      </c>
      <c r="G251" s="20">
        <f t="shared" si="54"/>
        <v>2.1</v>
      </c>
      <c r="H251" s="4">
        <f t="shared" si="55"/>
        <v>243.21696075726297</v>
      </c>
      <c r="I251" s="20">
        <f t="shared" si="49"/>
        <v>123.39723718915167</v>
      </c>
      <c r="J251" s="20">
        <f>VLOOKUP(G251,'FS antenna gain'!$A$2:$B$902,2)</f>
        <v>26.99846564231617</v>
      </c>
      <c r="K251" s="29">
        <f>VLOOKUP(E251,'vehicle radar antenna gain'!$A$3:$M$903,13)</f>
        <v>-3.2221487603305015</v>
      </c>
      <c r="L251" s="20">
        <f t="shared" si="50"/>
        <v>11.777851239669499</v>
      </c>
      <c r="M251" s="20">
        <f t="shared" si="51"/>
        <v>16.777851239669499</v>
      </c>
      <c r="N251">
        <f t="shared" si="45"/>
        <v>-84.620920307165989</v>
      </c>
      <c r="O251">
        <f t="shared" si="46"/>
        <v>-79.620920307165989</v>
      </c>
      <c r="P251">
        <f>-(N251-$I$4)</f>
        <v>-5.3790796928340114</v>
      </c>
      <c r="Q251">
        <f t="shared" si="52"/>
        <v>14.620920307165989</v>
      </c>
    </row>
    <row r="252" spans="2:17" x14ac:dyDescent="0.25">
      <c r="B252" s="23">
        <v>243</v>
      </c>
      <c r="C252" s="3">
        <f t="shared" si="53"/>
        <v>0.1</v>
      </c>
      <c r="D252" s="13">
        <f t="shared" si="44"/>
        <v>5.710593137499643</v>
      </c>
      <c r="E252" s="12">
        <f t="shared" si="47"/>
        <v>5.7</v>
      </c>
      <c r="F252" s="4">
        <f t="shared" si="48"/>
        <v>2.0865931374996429</v>
      </c>
      <c r="G252" s="20">
        <f t="shared" si="54"/>
        <v>2.1</v>
      </c>
      <c r="H252" s="4">
        <f t="shared" si="55"/>
        <v>244.21197759323763</v>
      </c>
      <c r="I252" s="20">
        <f t="shared" si="49"/>
        <v>123.43269925449215</v>
      </c>
      <c r="J252" s="20">
        <f>VLOOKUP(G252,'FS antenna gain'!$A$2:$B$902,2)</f>
        <v>26.99846564231617</v>
      </c>
      <c r="K252" s="29">
        <f>VLOOKUP(E252,'vehicle radar antenna gain'!$A$3:$M$903,13)</f>
        <v>-3.2221487603305015</v>
      </c>
      <c r="L252" s="20">
        <f t="shared" si="50"/>
        <v>11.777851239669499</v>
      </c>
      <c r="M252" s="20">
        <f t="shared" si="51"/>
        <v>16.777851239669499</v>
      </c>
      <c r="N252">
        <f t="shared" si="45"/>
        <v>-84.656382372506471</v>
      </c>
      <c r="O252">
        <f t="shared" si="46"/>
        <v>-79.656382372506471</v>
      </c>
      <c r="P252">
        <f t="shared" ref="P252:P272" si="57">-(N252-$I$4)</f>
        <v>-5.3436176274935292</v>
      </c>
      <c r="Q252">
        <f t="shared" si="52"/>
        <v>14.656382372506471</v>
      </c>
    </row>
    <row r="253" spans="2:17" x14ac:dyDescent="0.25">
      <c r="B253" s="23">
        <v>244</v>
      </c>
      <c r="C253" s="3">
        <f t="shared" si="53"/>
        <v>9.9590163934426226E-2</v>
      </c>
      <c r="D253" s="13">
        <f t="shared" si="44"/>
        <v>5.687342812308664</v>
      </c>
      <c r="E253" s="12">
        <f t="shared" si="47"/>
        <v>5.7</v>
      </c>
      <c r="F253" s="4">
        <f t="shared" si="48"/>
        <v>2.0633428123086639</v>
      </c>
      <c r="G253" s="20">
        <f t="shared" si="54"/>
        <v>2.1</v>
      </c>
      <c r="H253" s="4">
        <f t="shared" si="55"/>
        <v>245.20703497249013</v>
      </c>
      <c r="I253" s="20">
        <f t="shared" si="49"/>
        <v>123.46801856276119</v>
      </c>
      <c r="J253" s="20">
        <f>VLOOKUP(G253,'FS antenna gain'!$A$2:$B$902,2)</f>
        <v>26.99846564231617</v>
      </c>
      <c r="K253" s="29">
        <f>VLOOKUP(E253,'vehicle radar antenna gain'!$A$3:$M$903,13)</f>
        <v>-3.2221487603305015</v>
      </c>
      <c r="L253" s="20">
        <f t="shared" si="50"/>
        <v>11.777851239669499</v>
      </c>
      <c r="M253" s="20">
        <f t="shared" si="51"/>
        <v>16.777851239669499</v>
      </c>
      <c r="N253">
        <f t="shared" si="45"/>
        <v>-84.691701680775509</v>
      </c>
      <c r="O253">
        <f t="shared" si="46"/>
        <v>-79.691701680775509</v>
      </c>
      <c r="P253">
        <f t="shared" si="57"/>
        <v>-5.308298319224491</v>
      </c>
      <c r="Q253">
        <f t="shared" si="52"/>
        <v>14.691701680775509</v>
      </c>
    </row>
    <row r="254" spans="2:17" x14ac:dyDescent="0.25">
      <c r="B254" s="23">
        <v>245</v>
      </c>
      <c r="C254" s="3">
        <f t="shared" si="53"/>
        <v>9.9183673469387765E-2</v>
      </c>
      <c r="D254" s="13">
        <f t="shared" si="44"/>
        <v>5.6642804292308382</v>
      </c>
      <c r="E254" s="12">
        <f t="shared" si="47"/>
        <v>5.7</v>
      </c>
      <c r="F254" s="4">
        <f t="shared" si="48"/>
        <v>2.0402804292308381</v>
      </c>
      <c r="G254" s="20">
        <f t="shared" si="54"/>
        <v>2</v>
      </c>
      <c r="H254" s="4">
        <f t="shared" si="55"/>
        <v>246.20213240343796</v>
      </c>
      <c r="I254" s="20">
        <f t="shared" si="49"/>
        <v>123.50319624707134</v>
      </c>
      <c r="J254" s="20">
        <f>VLOOKUP(G254,'FS antenna gain'!$A$2:$B$902,2)</f>
        <v>27.419077984003529</v>
      </c>
      <c r="K254" s="29">
        <f>VLOOKUP(E254,'vehicle radar antenna gain'!$A$3:$M$903,13)</f>
        <v>-3.2221487603305015</v>
      </c>
      <c r="L254" s="20">
        <f t="shared" si="50"/>
        <v>11.777851239669499</v>
      </c>
      <c r="M254" s="20">
        <f t="shared" si="51"/>
        <v>16.777851239669499</v>
      </c>
      <c r="N254">
        <f t="shared" si="45"/>
        <v>-84.306267023398306</v>
      </c>
      <c r="O254">
        <f t="shared" si="46"/>
        <v>-79.306267023398306</v>
      </c>
      <c r="P254">
        <f t="shared" si="57"/>
        <v>-5.6937329766016944</v>
      </c>
      <c r="Q254">
        <f t="shared" si="52"/>
        <v>14.306267023398306</v>
      </c>
    </row>
    <row r="255" spans="2:17" x14ac:dyDescent="0.25">
      <c r="B255" s="23">
        <v>246</v>
      </c>
      <c r="C255" s="3">
        <f t="shared" si="53"/>
        <v>9.8780487804878053E-2</v>
      </c>
      <c r="D255" s="13">
        <f t="shared" si="44"/>
        <v>5.641403726000517</v>
      </c>
      <c r="E255" s="12">
        <f t="shared" si="47"/>
        <v>5.6</v>
      </c>
      <c r="F255" s="4">
        <f t="shared" si="48"/>
        <v>2.0174037260005169</v>
      </c>
      <c r="G255" s="20">
        <f t="shared" si="54"/>
        <v>2</v>
      </c>
      <c r="H255" s="4">
        <f t="shared" si="55"/>
        <v>247.19726940239448</v>
      </c>
      <c r="I255" s="20">
        <f t="shared" si="49"/>
        <v>123.53823342724036</v>
      </c>
      <c r="J255" s="20">
        <f>VLOOKUP(G255,'FS antenna gain'!$A$2:$B$902,2)</f>
        <v>27.419077984003529</v>
      </c>
      <c r="K255" s="29">
        <f>VLOOKUP(E255,'vehicle radar antenna gain'!$A$3:$M$903,13)</f>
        <v>-3</v>
      </c>
      <c r="L255" s="20">
        <f t="shared" si="50"/>
        <v>12</v>
      </c>
      <c r="M255" s="20">
        <f t="shared" si="51"/>
        <v>17</v>
      </c>
      <c r="N255">
        <f t="shared" si="45"/>
        <v>-84.119155443236821</v>
      </c>
      <c r="O255">
        <f t="shared" si="46"/>
        <v>-79.119155443236821</v>
      </c>
      <c r="P255">
        <f t="shared" si="57"/>
        <v>-5.8808445567631793</v>
      </c>
      <c r="Q255">
        <f t="shared" si="52"/>
        <v>14.119155443236821</v>
      </c>
    </row>
    <row r="256" spans="2:17" x14ac:dyDescent="0.25">
      <c r="B256" s="23">
        <v>247</v>
      </c>
      <c r="C256" s="3">
        <f t="shared" si="53"/>
        <v>9.838056680161944E-2</v>
      </c>
      <c r="D256" s="13">
        <f t="shared" si="44"/>
        <v>5.618710476397057</v>
      </c>
      <c r="E256" s="12">
        <f t="shared" si="47"/>
        <v>5.6</v>
      </c>
      <c r="F256" s="4">
        <f t="shared" si="48"/>
        <v>1.9947104763970569</v>
      </c>
      <c r="G256" s="20">
        <f t="shared" si="54"/>
        <v>2</v>
      </c>
      <c r="H256" s="4">
        <f t="shared" si="55"/>
        <v>248.19244549341141</v>
      </c>
      <c r="I256" s="20">
        <f t="shared" si="49"/>
        <v>123.57313120999589</v>
      </c>
      <c r="J256" s="20">
        <f>VLOOKUP(G256,'FS antenna gain'!$A$2:$B$902,2)</f>
        <v>27.419077984003529</v>
      </c>
      <c r="K256" s="29">
        <f>VLOOKUP(E256,'vehicle radar antenna gain'!$A$3:$M$903,13)</f>
        <v>-3</v>
      </c>
      <c r="L256" s="20">
        <f t="shared" si="50"/>
        <v>12</v>
      </c>
      <c r="M256" s="20">
        <f t="shared" si="51"/>
        <v>17</v>
      </c>
      <c r="N256">
        <f t="shared" si="45"/>
        <v>-84.154053225992357</v>
      </c>
      <c r="O256">
        <f t="shared" si="46"/>
        <v>-79.154053225992357</v>
      </c>
      <c r="P256">
        <f t="shared" si="57"/>
        <v>-5.8459467740076434</v>
      </c>
      <c r="Q256">
        <f t="shared" si="52"/>
        <v>14.154053225992357</v>
      </c>
    </row>
    <row r="257" spans="2:17" x14ac:dyDescent="0.25">
      <c r="B257" s="23">
        <v>248</v>
      </c>
      <c r="C257" s="3">
        <f t="shared" si="53"/>
        <v>9.7983870967741943E-2</v>
      </c>
      <c r="D257" s="13">
        <f t="shared" si="44"/>
        <v>5.5961984895321235</v>
      </c>
      <c r="E257" s="12">
        <f t="shared" si="47"/>
        <v>5.6</v>
      </c>
      <c r="F257" s="4">
        <f t="shared" si="48"/>
        <v>1.9721984895321234</v>
      </c>
      <c r="G257" s="20">
        <f t="shared" si="54"/>
        <v>2</v>
      </c>
      <c r="H257" s="4">
        <f t="shared" si="55"/>
        <v>249.18766020812507</v>
      </c>
      <c r="I257" s="20">
        <f t="shared" si="49"/>
        <v>123.6078906891766</v>
      </c>
      <c r="J257" s="20">
        <f>VLOOKUP(G257,'FS antenna gain'!$A$2:$B$902,2)</f>
        <v>27.419077984003529</v>
      </c>
      <c r="K257" s="29">
        <f>VLOOKUP(E257,'vehicle radar antenna gain'!$A$3:$M$903,13)</f>
        <v>-3</v>
      </c>
      <c r="L257" s="20">
        <f t="shared" si="50"/>
        <v>12</v>
      </c>
      <c r="M257" s="20">
        <f t="shared" si="51"/>
        <v>17</v>
      </c>
      <c r="N257">
        <f t="shared" si="45"/>
        <v>-84.188812705173063</v>
      </c>
      <c r="O257">
        <f t="shared" si="46"/>
        <v>-79.188812705173063</v>
      </c>
      <c r="P257">
        <f t="shared" si="57"/>
        <v>-5.8111872948269365</v>
      </c>
      <c r="Q257">
        <f t="shared" si="52"/>
        <v>14.188812705173063</v>
      </c>
    </row>
    <row r="258" spans="2:17" x14ac:dyDescent="0.25">
      <c r="B258" s="23">
        <v>249</v>
      </c>
      <c r="C258" s="3">
        <f t="shared" si="53"/>
        <v>9.7590361445783133E-2</v>
      </c>
      <c r="D258" s="13">
        <f t="shared" si="44"/>
        <v>5.5738656091537857</v>
      </c>
      <c r="E258" s="12">
        <f t="shared" si="47"/>
        <v>5.6</v>
      </c>
      <c r="F258" s="4">
        <f t="shared" si="48"/>
        <v>1.9498656091537856</v>
      </c>
      <c r="G258" s="20">
        <f t="shared" si="54"/>
        <v>1.9</v>
      </c>
      <c r="H258" s="4">
        <f t="shared" si="55"/>
        <v>250.18291308560623</v>
      </c>
      <c r="I258" s="20">
        <f t="shared" si="49"/>
        <v>123.64251294592918</v>
      </c>
      <c r="J258" s="20">
        <f>VLOOKUP(G258,'FS antenna gain'!$A$2:$B$902,2)</f>
        <v>27.419077984003529</v>
      </c>
      <c r="K258" s="29">
        <f>VLOOKUP(E258,'vehicle radar antenna gain'!$A$3:$M$903,13)</f>
        <v>-3</v>
      </c>
      <c r="L258" s="20">
        <f t="shared" si="50"/>
        <v>12</v>
      </c>
      <c r="M258" s="20">
        <f t="shared" si="51"/>
        <v>17</v>
      </c>
      <c r="N258">
        <f t="shared" si="45"/>
        <v>-84.223434961925648</v>
      </c>
      <c r="O258">
        <f t="shared" si="46"/>
        <v>-79.223434961925648</v>
      </c>
      <c r="P258">
        <f t="shared" si="57"/>
        <v>-5.7765650380743523</v>
      </c>
      <c r="Q258">
        <f t="shared" si="52"/>
        <v>14.223434961925648</v>
      </c>
    </row>
    <row r="259" spans="2:17" x14ac:dyDescent="0.25">
      <c r="B259" s="23">
        <v>250</v>
      </c>
      <c r="C259" s="3">
        <f t="shared" si="53"/>
        <v>9.7200000000000009E-2</v>
      </c>
      <c r="D259" s="13">
        <f t="shared" si="44"/>
        <v>5.5517097129669351</v>
      </c>
      <c r="E259" s="12">
        <f t="shared" si="47"/>
        <v>5.6</v>
      </c>
      <c r="F259" s="4">
        <f t="shared" si="48"/>
        <v>1.9277097129669349</v>
      </c>
      <c r="G259" s="20">
        <f t="shared" si="54"/>
        <v>1.9</v>
      </c>
      <c r="H259" s="4">
        <f t="shared" si="55"/>
        <v>251.17820367221356</v>
      </c>
      <c r="I259" s="20">
        <f t="shared" si="49"/>
        <v>123.67699904890191</v>
      </c>
      <c r="J259" s="20">
        <f>VLOOKUP(G259,'FS antenna gain'!$A$2:$B$902,2)</f>
        <v>27.419077984003529</v>
      </c>
      <c r="K259" s="29">
        <f>VLOOKUP(E259,'vehicle radar antenna gain'!$A$3:$M$903,13)</f>
        <v>-3</v>
      </c>
      <c r="L259" s="20">
        <f t="shared" si="50"/>
        <v>12</v>
      </c>
      <c r="M259" s="20">
        <f t="shared" si="51"/>
        <v>17</v>
      </c>
      <c r="N259">
        <f t="shared" si="45"/>
        <v>-84.257921064898369</v>
      </c>
      <c r="O259">
        <f t="shared" si="46"/>
        <v>-79.257921064898369</v>
      </c>
      <c r="P259">
        <f t="shared" si="57"/>
        <v>-5.742078935101631</v>
      </c>
      <c r="Q259">
        <f t="shared" si="52"/>
        <v>14.257921064898369</v>
      </c>
    </row>
    <row r="260" spans="2:17" x14ac:dyDescent="0.25">
      <c r="B260" s="23">
        <v>251</v>
      </c>
      <c r="C260" s="3">
        <f t="shared" si="53"/>
        <v>9.6812749003984067E-2</v>
      </c>
      <c r="D260" s="13">
        <f t="shared" si="44"/>
        <v>5.5297287119695921</v>
      </c>
      <c r="E260" s="12">
        <f t="shared" si="47"/>
        <v>5.5</v>
      </c>
      <c r="F260" s="4">
        <f t="shared" si="48"/>
        <v>1.905728711969592</v>
      </c>
      <c r="G260" s="20">
        <f t="shared" si="54"/>
        <v>1.9</v>
      </c>
      <c r="H260" s="4">
        <f t="shared" si="55"/>
        <v>252.17353152145051</v>
      </c>
      <c r="I260" s="20">
        <f t="shared" si="49"/>
        <v>123.71135005443449</v>
      </c>
      <c r="J260" s="20">
        <f>VLOOKUP(G260,'FS antenna gain'!$A$2:$B$902,2)</f>
        <v>27.419077984003529</v>
      </c>
      <c r="K260" s="29">
        <f>VLOOKUP(E260,'vehicle radar antenna gain'!$A$3:$M$903,13)</f>
        <v>-3</v>
      </c>
      <c r="L260" s="20">
        <f t="shared" si="50"/>
        <v>12</v>
      </c>
      <c r="M260" s="20">
        <f t="shared" si="51"/>
        <v>17</v>
      </c>
      <c r="N260">
        <f t="shared" si="45"/>
        <v>-84.292272070430954</v>
      </c>
      <c r="O260">
        <f t="shared" si="46"/>
        <v>-79.292272070430954</v>
      </c>
      <c r="P260">
        <f t="shared" si="57"/>
        <v>-5.707727929569046</v>
      </c>
      <c r="Q260">
        <f t="shared" si="52"/>
        <v>14.292272070430954</v>
      </c>
    </row>
    <row r="261" spans="2:17" x14ac:dyDescent="0.25">
      <c r="B261" s="23">
        <v>252</v>
      </c>
      <c r="C261" s="3">
        <f t="shared" si="53"/>
        <v>9.6428571428571433E-2</v>
      </c>
      <c r="D261" s="13">
        <f t="shared" si="44"/>
        <v>5.507920549804675</v>
      </c>
      <c r="E261" s="12">
        <f t="shared" si="47"/>
        <v>5.5</v>
      </c>
      <c r="F261" s="4">
        <f t="shared" si="48"/>
        <v>1.8839205498046749</v>
      </c>
      <c r="G261" s="20">
        <f t="shared" si="54"/>
        <v>1.9</v>
      </c>
      <c r="H261" s="4">
        <f t="shared" si="55"/>
        <v>253.1688961938255</v>
      </c>
      <c r="I261" s="20">
        <f t="shared" si="49"/>
        <v>123.74556700674412</v>
      </c>
      <c r="J261" s="20">
        <f>VLOOKUP(G261,'FS antenna gain'!$A$2:$B$902,2)</f>
        <v>27.419077984003529</v>
      </c>
      <c r="K261" s="29">
        <f>VLOOKUP(E261,'vehicle radar antenna gain'!$A$3:$M$903,13)</f>
        <v>-3</v>
      </c>
      <c r="L261" s="20">
        <f t="shared" si="50"/>
        <v>12</v>
      </c>
      <c r="M261" s="20">
        <f t="shared" si="51"/>
        <v>17</v>
      </c>
      <c r="N261">
        <f t="shared" si="45"/>
        <v>-84.326489022740589</v>
      </c>
      <c r="O261">
        <f t="shared" si="46"/>
        <v>-79.326489022740589</v>
      </c>
      <c r="P261">
        <f t="shared" si="57"/>
        <v>-5.6735109772594114</v>
      </c>
      <c r="Q261">
        <f t="shared" si="52"/>
        <v>14.326489022740589</v>
      </c>
    </row>
    <row r="262" spans="2:17" x14ac:dyDescent="0.25">
      <c r="B262" s="23">
        <v>253</v>
      </c>
      <c r="C262" s="3">
        <f t="shared" si="53"/>
        <v>9.6047430830039526E-2</v>
      </c>
      <c r="D262" s="13">
        <f t="shared" si="44"/>
        <v>5.4862832021267947</v>
      </c>
      <c r="E262" s="12">
        <f t="shared" si="47"/>
        <v>5.5</v>
      </c>
      <c r="F262" s="4">
        <f t="shared" si="48"/>
        <v>1.8622832021267945</v>
      </c>
      <c r="G262" s="20">
        <f t="shared" si="54"/>
        <v>1.9</v>
      </c>
      <c r="H262" s="4">
        <f t="shared" si="55"/>
        <v>254.16429725671543</v>
      </c>
      <c r="I262" s="20">
        <f t="shared" si="49"/>
        <v>123.77965093810849</v>
      </c>
      <c r="J262" s="20">
        <f>VLOOKUP(G262,'FS antenna gain'!$A$2:$B$902,2)</f>
        <v>27.419077984003529</v>
      </c>
      <c r="K262" s="29">
        <f>VLOOKUP(E262,'vehicle radar antenna gain'!$A$3:$M$903,13)</f>
        <v>-3</v>
      </c>
      <c r="L262" s="20">
        <f t="shared" si="50"/>
        <v>12</v>
      </c>
      <c r="M262" s="20">
        <f t="shared" si="51"/>
        <v>17</v>
      </c>
      <c r="N262">
        <f t="shared" si="45"/>
        <v>-84.360572954104953</v>
      </c>
      <c r="O262">
        <f t="shared" si="46"/>
        <v>-79.360572954104953</v>
      </c>
      <c r="P262">
        <f t="shared" si="57"/>
        <v>-5.6394270458950473</v>
      </c>
      <c r="Q262">
        <f t="shared" si="52"/>
        <v>14.360572954104953</v>
      </c>
    </row>
    <row r="263" spans="2:17" x14ac:dyDescent="0.25">
      <c r="B263" s="23">
        <v>254</v>
      </c>
      <c r="C263" s="3">
        <f t="shared" si="53"/>
        <v>9.5669291338582679E-2</v>
      </c>
      <c r="D263" s="13">
        <f t="shared" si="44"/>
        <v>5.4648146759836962</v>
      </c>
      <c r="E263" s="12">
        <f t="shared" si="47"/>
        <v>5.5</v>
      </c>
      <c r="F263" s="4">
        <f t="shared" si="48"/>
        <v>1.8408146759836961</v>
      </c>
      <c r="G263" s="20">
        <f t="shared" si="54"/>
        <v>1.8</v>
      </c>
      <c r="H263" s="4">
        <f t="shared" si="55"/>
        <v>255.15973428423223</v>
      </c>
      <c r="I263" s="20">
        <f t="shared" si="49"/>
        <v>123.81360286904516</v>
      </c>
      <c r="J263" s="20">
        <f>VLOOKUP(G263,'FS antenna gain'!$A$2:$B$902,2)</f>
        <v>27.419077984003529</v>
      </c>
      <c r="K263" s="29">
        <f>VLOOKUP(E263,'vehicle radar antenna gain'!$A$3:$M$903,13)</f>
        <v>-3</v>
      </c>
      <c r="L263" s="20">
        <f t="shared" si="50"/>
        <v>12</v>
      </c>
      <c r="M263" s="20">
        <f t="shared" si="51"/>
        <v>17</v>
      </c>
      <c r="N263">
        <f t="shared" si="45"/>
        <v>-84.394524885041619</v>
      </c>
      <c r="O263">
        <f t="shared" si="46"/>
        <v>-79.394524885041619</v>
      </c>
      <c r="P263">
        <f t="shared" si="57"/>
        <v>-5.6054751149583808</v>
      </c>
      <c r="Q263">
        <f t="shared" si="52"/>
        <v>14.394524885041619</v>
      </c>
    </row>
    <row r="264" spans="2:17" x14ac:dyDescent="0.25">
      <c r="B264" s="23">
        <v>255</v>
      </c>
      <c r="C264" s="3">
        <f t="shared" si="53"/>
        <v>9.5294117647058821E-2</v>
      </c>
      <c r="D264" s="13">
        <f t="shared" si="44"/>
        <v>5.4435130092119364</v>
      </c>
      <c r="E264" s="12">
        <f t="shared" si="47"/>
        <v>5.4</v>
      </c>
      <c r="F264" s="4">
        <f t="shared" si="48"/>
        <v>1.8195130092119363</v>
      </c>
      <c r="G264" s="20">
        <f t="shared" si="54"/>
        <v>1.8</v>
      </c>
      <c r="H264" s="4">
        <f t="shared" si="55"/>
        <v>256.15520685709282</v>
      </c>
      <c r="I264" s="20">
        <f t="shared" si="49"/>
        <v>123.84742380848758</v>
      </c>
      <c r="J264" s="20">
        <f>VLOOKUP(G264,'FS antenna gain'!$A$2:$B$902,2)</f>
        <v>27.419077984003529</v>
      </c>
      <c r="K264" s="29">
        <f>VLOOKUP(E264,'vehicle radar antenna gain'!$A$3:$M$903,13)</f>
        <v>-2.8919008264462995</v>
      </c>
      <c r="L264" s="20">
        <f t="shared" si="50"/>
        <v>12.1080991735537</v>
      </c>
      <c r="M264" s="20">
        <f t="shared" si="51"/>
        <v>17.1080991735537</v>
      </c>
      <c r="N264">
        <f t="shared" si="45"/>
        <v>-84.320246650930358</v>
      </c>
      <c r="O264">
        <f t="shared" si="46"/>
        <v>-79.320246650930358</v>
      </c>
      <c r="P264">
        <f t="shared" si="57"/>
        <v>-5.6797533490696424</v>
      </c>
      <c r="Q264">
        <f t="shared" si="52"/>
        <v>14.320246650930358</v>
      </c>
    </row>
    <row r="265" spans="2:17" x14ac:dyDescent="0.25">
      <c r="B265" s="23">
        <v>256</v>
      </c>
      <c r="C265" s="3">
        <f t="shared" si="53"/>
        <v>9.4921875000000003E-2</v>
      </c>
      <c r="D265" s="13">
        <f t="shared" ref="D265:D328" si="58">DEGREES(ATAN(C265))</f>
        <v>5.422376269846426</v>
      </c>
      <c r="E265" s="12">
        <f t="shared" si="47"/>
        <v>5.4</v>
      </c>
      <c r="F265" s="4">
        <f t="shared" si="48"/>
        <v>1.7983762698464258</v>
      </c>
      <c r="G265" s="20">
        <f t="shared" si="54"/>
        <v>1.8</v>
      </c>
      <c r="H265" s="4">
        <f t="shared" si="55"/>
        <v>257.15071456249154</v>
      </c>
      <c r="I265" s="20">
        <f t="shared" si="49"/>
        <v>123.881114753958</v>
      </c>
      <c r="J265" s="20">
        <f>VLOOKUP(G265,'FS antenna gain'!$A$2:$B$902,2)</f>
        <v>27.419077984003529</v>
      </c>
      <c r="K265" s="29">
        <f>VLOOKUP(E265,'vehicle radar antenna gain'!$A$3:$M$903,13)</f>
        <v>-2.8919008264462995</v>
      </c>
      <c r="L265" s="20">
        <f t="shared" si="50"/>
        <v>12.1080991735537</v>
      </c>
      <c r="M265" s="20">
        <f t="shared" si="51"/>
        <v>17.1080991735537</v>
      </c>
      <c r="N265">
        <f t="shared" ref="N265:N328" si="59">L265-I265+J265</f>
        <v>-84.353937596400783</v>
      </c>
      <c r="O265">
        <f t="shared" ref="O265:O328" si="60">M265-I265+J265</f>
        <v>-79.353937596400783</v>
      </c>
      <c r="P265">
        <f t="shared" si="57"/>
        <v>-5.6460624035992169</v>
      </c>
      <c r="Q265">
        <f t="shared" si="52"/>
        <v>14.353937596400783</v>
      </c>
    </row>
    <row r="266" spans="2:17" x14ac:dyDescent="0.25">
      <c r="B266" s="23">
        <v>257</v>
      </c>
      <c r="C266" s="3">
        <f t="shared" si="53"/>
        <v>9.4552529182879375E-2</v>
      </c>
      <c r="D266" s="13">
        <f t="shared" si="58"/>
        <v>5.4014025555434682</v>
      </c>
      <c r="E266" s="12">
        <f t="shared" ref="E266:E329" si="61">ROUND(D266,1)</f>
        <v>5.4</v>
      </c>
      <c r="F266" s="4">
        <f t="shared" ref="F266:F329" si="62">D266-3.624</f>
        <v>1.777402555543468</v>
      </c>
      <c r="G266" s="20">
        <f t="shared" si="54"/>
        <v>1.8</v>
      </c>
      <c r="H266" s="4">
        <f t="shared" si="55"/>
        <v>258.14625699397618</v>
      </c>
      <c r="I266" s="20">
        <f t="shared" ref="I266:I329" si="63">20*LOG10(H266)+20*LOG10($C$3*1000000000)-147.55</f>
        <v>123.91467669173699</v>
      </c>
      <c r="J266" s="20">
        <f>VLOOKUP(G266,'FS antenna gain'!$A$2:$B$902,2)</f>
        <v>27.419077984003529</v>
      </c>
      <c r="K266" s="29">
        <f>VLOOKUP(E266,'vehicle radar antenna gain'!$A$3:$M$903,13)</f>
        <v>-2.8919008264462995</v>
      </c>
      <c r="L266" s="20">
        <f t="shared" ref="L266:L329" si="64">$C$5+K266</f>
        <v>12.1080991735537</v>
      </c>
      <c r="M266" s="20">
        <f t="shared" ref="M266:M329" si="65">$C$4+K266</f>
        <v>17.1080991735537</v>
      </c>
      <c r="N266">
        <f t="shared" si="59"/>
        <v>-84.387499534179767</v>
      </c>
      <c r="O266">
        <f t="shared" si="60"/>
        <v>-79.387499534179767</v>
      </c>
      <c r="P266">
        <f t="shared" si="57"/>
        <v>-5.6125004658202329</v>
      </c>
      <c r="Q266">
        <f t="shared" ref="Q266:Q329" si="66">-(O266-$I$5)</f>
        <v>14.387499534179767</v>
      </c>
    </row>
    <row r="267" spans="2:17" x14ac:dyDescent="0.25">
      <c r="B267" s="23">
        <v>258</v>
      </c>
      <c r="C267" s="3">
        <f t="shared" ref="C267:C330" si="67">24.3/(B267)</f>
        <v>9.4186046511627916E-2</v>
      </c>
      <c r="D267" s="13">
        <f t="shared" si="58"/>
        <v>5.3805899930169296</v>
      </c>
      <c r="E267" s="12">
        <f t="shared" si="61"/>
        <v>5.4</v>
      </c>
      <c r="F267" s="4">
        <f t="shared" si="62"/>
        <v>1.7565899930169295</v>
      </c>
      <c r="G267" s="20">
        <f t="shared" ref="G267:G330" si="68">ROUND(F267,1)</f>
        <v>1.8</v>
      </c>
      <c r="H267" s="4">
        <f t="shared" ref="H267:H330" si="69">SQRT((B267)^2+(24.3)^2)</f>
        <v>259.14183375132626</v>
      </c>
      <c r="I267" s="20">
        <f t="shared" si="63"/>
        <v>123.94811059703028</v>
      </c>
      <c r="J267" s="20">
        <f>VLOOKUP(G267,'FS antenna gain'!$A$2:$B$902,2)</f>
        <v>27.419077984003529</v>
      </c>
      <c r="K267" s="29">
        <f>VLOOKUP(E267,'vehicle radar antenna gain'!$A$3:$M$903,13)</f>
        <v>-2.8919008264462995</v>
      </c>
      <c r="L267" s="20">
        <f t="shared" si="64"/>
        <v>12.1080991735537</v>
      </c>
      <c r="M267" s="20">
        <f t="shared" si="65"/>
        <v>17.1080991735537</v>
      </c>
      <c r="N267">
        <f t="shared" si="59"/>
        <v>-84.42093343947306</v>
      </c>
      <c r="O267">
        <f t="shared" si="60"/>
        <v>-79.42093343947306</v>
      </c>
      <c r="P267">
        <f t="shared" si="57"/>
        <v>-5.5790665605269396</v>
      </c>
      <c r="Q267">
        <f t="shared" si="66"/>
        <v>14.42093343947306</v>
      </c>
    </row>
    <row r="268" spans="2:17" x14ac:dyDescent="0.25">
      <c r="B268" s="23">
        <v>259</v>
      </c>
      <c r="C268" s="3">
        <f t="shared" si="67"/>
        <v>9.3822393822393824E-2</v>
      </c>
      <c r="D268" s="13">
        <f t="shared" si="58"/>
        <v>5.3599367374872076</v>
      </c>
      <c r="E268" s="12">
        <f t="shared" si="61"/>
        <v>5.4</v>
      </c>
      <c r="F268" s="4">
        <f t="shared" si="62"/>
        <v>1.7359367374872074</v>
      </c>
      <c r="G268" s="20">
        <f t="shared" si="68"/>
        <v>1.7</v>
      </c>
      <c r="H268" s="4">
        <f t="shared" si="69"/>
        <v>260.13744444043425</v>
      </c>
      <c r="I268" s="20">
        <f t="shared" si="63"/>
        <v>123.98141743413208</v>
      </c>
      <c r="J268" s="20">
        <f>VLOOKUP(G268,'FS antenna gain'!$A$2:$B$902,2)</f>
        <v>28.318399999999265</v>
      </c>
      <c r="K268" s="29">
        <f>VLOOKUP(E268,'vehicle radar antenna gain'!$A$3:$M$903,13)</f>
        <v>-2.8919008264462995</v>
      </c>
      <c r="L268" s="20">
        <f t="shared" si="64"/>
        <v>12.1080991735537</v>
      </c>
      <c r="M268" s="20">
        <f t="shared" si="65"/>
        <v>17.1080991735537</v>
      </c>
      <c r="N268">
        <f t="shared" si="59"/>
        <v>-83.554918260579115</v>
      </c>
      <c r="O268">
        <f t="shared" si="60"/>
        <v>-78.554918260579115</v>
      </c>
      <c r="P268">
        <f t="shared" si="57"/>
        <v>-6.4450817394208855</v>
      </c>
      <c r="Q268">
        <f t="shared" si="66"/>
        <v>13.554918260579115</v>
      </c>
    </row>
    <row r="269" spans="2:17" x14ac:dyDescent="0.25">
      <c r="B269" s="23">
        <v>260</v>
      </c>
      <c r="C269" s="3">
        <f t="shared" si="67"/>
        <v>9.3461538461538471E-2</v>
      </c>
      <c r="D269" s="13">
        <f t="shared" si="58"/>
        <v>5.3394409721426479</v>
      </c>
      <c r="E269" s="12">
        <f t="shared" si="61"/>
        <v>5.3</v>
      </c>
      <c r="F269" s="4">
        <f t="shared" si="62"/>
        <v>1.7154409721426478</v>
      </c>
      <c r="G269" s="20">
        <f t="shared" si="68"/>
        <v>1.7</v>
      </c>
      <c r="H269" s="4">
        <f t="shared" si="69"/>
        <v>261.13308867318977</v>
      </c>
      <c r="I269" s="20">
        <f t="shared" si="63"/>
        <v>124.01459815658552</v>
      </c>
      <c r="J269" s="20">
        <f>VLOOKUP(G269,'FS antenna gain'!$A$2:$B$902,2)</f>
        <v>28.318399999999265</v>
      </c>
      <c r="K269" s="29">
        <f>VLOOKUP(E269,'vehicle radar antenna gain'!$A$3:$M$903,13)</f>
        <v>-2.6816528925619991</v>
      </c>
      <c r="L269" s="20">
        <f t="shared" si="64"/>
        <v>12.318347107438001</v>
      </c>
      <c r="M269" s="20">
        <f t="shared" si="65"/>
        <v>17.318347107438001</v>
      </c>
      <c r="N269">
        <f t="shared" si="59"/>
        <v>-83.377851049148262</v>
      </c>
      <c r="O269">
        <f t="shared" si="60"/>
        <v>-78.377851049148262</v>
      </c>
      <c r="P269">
        <f t="shared" si="57"/>
        <v>-6.6221489508517379</v>
      </c>
      <c r="Q269">
        <f t="shared" si="66"/>
        <v>13.377851049148262</v>
      </c>
    </row>
    <row r="270" spans="2:17" x14ac:dyDescent="0.25">
      <c r="B270" s="23">
        <v>261</v>
      </c>
      <c r="C270" s="3">
        <f t="shared" si="67"/>
        <v>9.3103448275862075E-2</v>
      </c>
      <c r="D270" s="13">
        <f t="shared" si="58"/>
        <v>5.3191009076130893</v>
      </c>
      <c r="E270" s="12">
        <f t="shared" si="61"/>
        <v>5.3</v>
      </c>
      <c r="F270" s="4">
        <f t="shared" si="62"/>
        <v>1.6951009076130892</v>
      </c>
      <c r="G270" s="20">
        <f t="shared" si="68"/>
        <v>1.7</v>
      </c>
      <c r="H270" s="4">
        <f t="shared" si="69"/>
        <v>262.1287660673662</v>
      </c>
      <c r="I270" s="20">
        <f t="shared" si="63"/>
        <v>124.04765370734066</v>
      </c>
      <c r="J270" s="20">
        <f>VLOOKUP(G270,'FS antenna gain'!$A$2:$B$902,2)</f>
        <v>28.318399999999265</v>
      </c>
      <c r="K270" s="29">
        <f>VLOOKUP(E270,'vehicle radar antenna gain'!$A$3:$M$903,13)</f>
        <v>-2.6816528925619991</v>
      </c>
      <c r="L270" s="20">
        <f t="shared" si="64"/>
        <v>12.318347107438001</v>
      </c>
      <c r="M270" s="20">
        <f t="shared" si="65"/>
        <v>17.318347107438001</v>
      </c>
      <c r="N270">
        <f t="shared" si="59"/>
        <v>-83.410906599903399</v>
      </c>
      <c r="O270">
        <f t="shared" si="60"/>
        <v>-78.410906599903399</v>
      </c>
      <c r="P270">
        <f t="shared" si="57"/>
        <v>-6.5890934000966013</v>
      </c>
      <c r="Q270">
        <f t="shared" si="66"/>
        <v>13.410906599903399</v>
      </c>
    </row>
    <row r="271" spans="2:17" x14ac:dyDescent="0.25">
      <c r="B271" s="23">
        <v>262</v>
      </c>
      <c r="C271" s="3">
        <f t="shared" si="67"/>
        <v>9.2748091603053431E-2</v>
      </c>
      <c r="D271" s="13">
        <f t="shared" si="58"/>
        <v>5.2989147814552275</v>
      </c>
      <c r="E271" s="12">
        <f t="shared" si="61"/>
        <v>5.3</v>
      </c>
      <c r="F271" s="4">
        <f t="shared" si="62"/>
        <v>1.6749147814552274</v>
      </c>
      <c r="G271" s="20">
        <f t="shared" si="68"/>
        <v>1.7</v>
      </c>
      <c r="H271" s="4">
        <f t="shared" si="69"/>
        <v>263.12447624650963</v>
      </c>
      <c r="I271" s="20">
        <f t="shared" si="63"/>
        <v>124.08058501890889</v>
      </c>
      <c r="J271" s="20">
        <f>VLOOKUP(G271,'FS antenna gain'!$A$2:$B$902,2)</f>
        <v>28.318399999999265</v>
      </c>
      <c r="K271" s="29">
        <f>VLOOKUP(E271,'vehicle radar antenna gain'!$A$3:$M$903,13)</f>
        <v>-2.6816528925619991</v>
      </c>
      <c r="L271" s="20">
        <f t="shared" si="64"/>
        <v>12.318347107438001</v>
      </c>
      <c r="M271" s="20">
        <f t="shared" si="65"/>
        <v>17.318347107438001</v>
      </c>
      <c r="N271">
        <f t="shared" si="59"/>
        <v>-83.443837911471633</v>
      </c>
      <c r="O271">
        <f t="shared" si="60"/>
        <v>-78.443837911471633</v>
      </c>
      <c r="P271">
        <f t="shared" si="57"/>
        <v>-6.5561620885283673</v>
      </c>
      <c r="Q271">
        <f t="shared" si="66"/>
        <v>13.443837911471633</v>
      </c>
    </row>
    <row r="272" spans="2:17" x14ac:dyDescent="0.25">
      <c r="B272" s="23">
        <v>263</v>
      </c>
      <c r="C272" s="3">
        <f t="shared" si="67"/>
        <v>9.2395437262357411E-2</v>
      </c>
      <c r="D272" s="13">
        <f t="shared" si="58"/>
        <v>5.278880857649475</v>
      </c>
      <c r="E272" s="12">
        <f t="shared" si="61"/>
        <v>5.3</v>
      </c>
      <c r="F272" s="4">
        <f t="shared" si="62"/>
        <v>1.6548808576494749</v>
      </c>
      <c r="G272" s="20">
        <f t="shared" si="68"/>
        <v>1.7</v>
      </c>
      <c r="H272" s="4">
        <f t="shared" si="69"/>
        <v>264.12021883983061</v>
      </c>
      <c r="I272" s="20">
        <f t="shared" si="63"/>
        <v>124.11339301351518</v>
      </c>
      <c r="J272" s="20">
        <f>VLOOKUP(G272,'FS antenna gain'!$A$2:$B$902,2)</f>
        <v>28.318399999999265</v>
      </c>
      <c r="K272" s="29">
        <f>VLOOKUP(E272,'vehicle radar antenna gain'!$A$3:$M$903,13)</f>
        <v>-2.6816528925619991</v>
      </c>
      <c r="L272" s="20">
        <f t="shared" si="64"/>
        <v>12.318347107438001</v>
      </c>
      <c r="M272" s="20">
        <f t="shared" si="65"/>
        <v>17.318347107438001</v>
      </c>
      <c r="N272">
        <f t="shared" si="59"/>
        <v>-83.47664590607792</v>
      </c>
      <c r="O272">
        <f t="shared" si="60"/>
        <v>-78.47664590607792</v>
      </c>
      <c r="P272">
        <f t="shared" si="57"/>
        <v>-6.5233540939220802</v>
      </c>
      <c r="Q272">
        <f t="shared" si="66"/>
        <v>13.47664590607792</v>
      </c>
    </row>
    <row r="273" spans="2:17" x14ac:dyDescent="0.25">
      <c r="B273" s="23">
        <v>264</v>
      </c>
      <c r="C273" s="3">
        <f t="shared" si="67"/>
        <v>9.2045454545454541E-2</v>
      </c>
      <c r="D273" s="13">
        <f t="shared" si="58"/>
        <v>5.2589974261080306</v>
      </c>
      <c r="E273" s="12">
        <f t="shared" si="61"/>
        <v>5.3</v>
      </c>
      <c r="F273" s="4">
        <f t="shared" si="62"/>
        <v>1.6349974261080304</v>
      </c>
      <c r="G273" s="20">
        <f t="shared" si="68"/>
        <v>1.6</v>
      </c>
      <c r="H273" s="4">
        <f t="shared" si="69"/>
        <v>265.1159934820983</v>
      </c>
      <c r="I273" s="20">
        <f t="shared" si="63"/>
        <v>124.14607860324725</v>
      </c>
      <c r="J273" s="20">
        <f>VLOOKUP(G273,'FS antenna gain'!$A$2:$B$902,2)</f>
        <v>28.318399999999265</v>
      </c>
      <c r="K273" s="29">
        <f>VLOOKUP(E273,'vehicle radar antenna gain'!$A$3:$M$903,13)</f>
        <v>-2.6816528925619991</v>
      </c>
      <c r="L273" s="20">
        <f t="shared" si="64"/>
        <v>12.318347107438001</v>
      </c>
      <c r="M273" s="20">
        <f t="shared" si="65"/>
        <v>17.318347107438001</v>
      </c>
      <c r="N273">
        <f t="shared" si="59"/>
        <v>-83.509331495809988</v>
      </c>
      <c r="O273">
        <f t="shared" si="60"/>
        <v>-78.509331495809988</v>
      </c>
      <c r="P273">
        <f>-(N273-$I$4)</f>
        <v>-6.4906685041900118</v>
      </c>
      <c r="Q273">
        <f t="shared" si="66"/>
        <v>13.509331495809988</v>
      </c>
    </row>
    <row r="274" spans="2:17" x14ac:dyDescent="0.25">
      <c r="B274" s="23">
        <v>265</v>
      </c>
      <c r="C274" s="3">
        <f t="shared" si="67"/>
        <v>9.1698113207547172E-2</v>
      </c>
      <c r="D274" s="13">
        <f t="shared" si="58"/>
        <v>5.2392628021938679</v>
      </c>
      <c r="E274" s="12">
        <f t="shared" si="61"/>
        <v>5.2</v>
      </c>
      <c r="F274" s="4">
        <f t="shared" si="62"/>
        <v>1.6152628021938678</v>
      </c>
      <c r="G274" s="20">
        <f t="shared" si="68"/>
        <v>1.6</v>
      </c>
      <c r="H274" s="4">
        <f t="shared" si="69"/>
        <v>266.111799813537</v>
      </c>
      <c r="I274" s="20">
        <f t="shared" si="63"/>
        <v>124.17864269020214</v>
      </c>
      <c r="J274" s="20">
        <f>VLOOKUP(G274,'FS antenna gain'!$A$2:$B$902,2)</f>
        <v>28.318399999999265</v>
      </c>
      <c r="K274" s="29">
        <f>VLOOKUP(E274,'vehicle radar antenna gain'!$A$3:$M$903,13)</f>
        <v>-2.6816528925619991</v>
      </c>
      <c r="L274" s="20">
        <f t="shared" si="64"/>
        <v>12.318347107438001</v>
      </c>
      <c r="M274" s="20">
        <f t="shared" si="65"/>
        <v>17.318347107438001</v>
      </c>
      <c r="N274">
        <f t="shared" si="59"/>
        <v>-83.54189558276488</v>
      </c>
      <c r="O274">
        <f t="shared" si="60"/>
        <v>-78.54189558276488</v>
      </c>
      <c r="P274">
        <f t="shared" ref="P274:P304" si="70">-(N274-$I$4)</f>
        <v>-6.4581044172351199</v>
      </c>
      <c r="Q274">
        <f t="shared" si="66"/>
        <v>13.54189558276488</v>
      </c>
    </row>
    <row r="275" spans="2:17" x14ac:dyDescent="0.25">
      <c r="B275" s="23">
        <v>266</v>
      </c>
      <c r="C275" s="3">
        <f t="shared" si="67"/>
        <v>9.1353383458646617E-2</v>
      </c>
      <c r="D275" s="13">
        <f t="shared" si="58"/>
        <v>5.219675326250357</v>
      </c>
      <c r="E275" s="12">
        <f t="shared" si="61"/>
        <v>5.2</v>
      </c>
      <c r="F275" s="4">
        <f t="shared" si="62"/>
        <v>1.5956753262503569</v>
      </c>
      <c r="G275" s="20">
        <f t="shared" si="68"/>
        <v>1.6</v>
      </c>
      <c r="H275" s="4">
        <f t="shared" si="69"/>
        <v>267.10763747972464</v>
      </c>
      <c r="I275" s="20">
        <f t="shared" si="63"/>
        <v>124.21108616663042</v>
      </c>
      <c r="J275" s="20">
        <f>VLOOKUP(G275,'FS antenna gain'!$A$2:$B$902,2)</f>
        <v>28.318399999999265</v>
      </c>
      <c r="K275" s="29">
        <f>VLOOKUP(E275,'vehicle radar antenna gain'!$A$3:$M$903,13)</f>
        <v>-2.6816528925619991</v>
      </c>
      <c r="L275" s="20">
        <f t="shared" si="64"/>
        <v>12.318347107438001</v>
      </c>
      <c r="M275" s="20">
        <f t="shared" si="65"/>
        <v>17.318347107438001</v>
      </c>
      <c r="N275">
        <f t="shared" si="59"/>
        <v>-83.574339059193164</v>
      </c>
      <c r="O275">
        <f t="shared" si="60"/>
        <v>-78.574339059193164</v>
      </c>
      <c r="P275">
        <f t="shared" si="70"/>
        <v>-6.4256609408068357</v>
      </c>
      <c r="Q275">
        <f t="shared" si="66"/>
        <v>13.574339059193164</v>
      </c>
    </row>
    <row r="276" spans="2:17" x14ac:dyDescent="0.25">
      <c r="B276" s="23">
        <v>267</v>
      </c>
      <c r="C276" s="3">
        <f t="shared" si="67"/>
        <v>9.1011235955056183E-2</v>
      </c>
      <c r="D276" s="13">
        <f t="shared" si="58"/>
        <v>5.2002333631412574</v>
      </c>
      <c r="E276" s="12">
        <f t="shared" si="61"/>
        <v>5.2</v>
      </c>
      <c r="F276" s="4">
        <f t="shared" si="62"/>
        <v>1.5762333631412573</v>
      </c>
      <c r="G276" s="20">
        <f t="shared" si="68"/>
        <v>1.6</v>
      </c>
      <c r="H276" s="4">
        <f t="shared" si="69"/>
        <v>268.10350613149393</v>
      </c>
      <c r="I276" s="20">
        <f t="shared" si="63"/>
        <v>124.24340991507722</v>
      </c>
      <c r="J276" s="20">
        <f>VLOOKUP(G276,'FS antenna gain'!$A$2:$B$902,2)</f>
        <v>28.318399999999265</v>
      </c>
      <c r="K276" s="29">
        <f>VLOOKUP(E276,'vehicle radar antenna gain'!$A$3:$M$903,13)</f>
        <v>-2.6816528925619991</v>
      </c>
      <c r="L276" s="20">
        <f t="shared" si="64"/>
        <v>12.318347107438001</v>
      </c>
      <c r="M276" s="20">
        <f t="shared" si="65"/>
        <v>17.318347107438001</v>
      </c>
      <c r="N276">
        <f t="shared" si="59"/>
        <v>-83.606662807639964</v>
      </c>
      <c r="O276">
        <f t="shared" si="60"/>
        <v>-78.606662807639964</v>
      </c>
      <c r="P276">
        <f t="shared" si="70"/>
        <v>-6.3933371923600362</v>
      </c>
      <c r="Q276">
        <f t="shared" si="66"/>
        <v>13.606662807639964</v>
      </c>
    </row>
    <row r="277" spans="2:17" x14ac:dyDescent="0.25">
      <c r="B277" s="23">
        <v>268</v>
      </c>
      <c r="C277" s="3">
        <f t="shared" si="67"/>
        <v>9.0671641791044782E-2</v>
      </c>
      <c r="D277" s="13">
        <f t="shared" si="58"/>
        <v>5.1809353018007958</v>
      </c>
      <c r="E277" s="12">
        <f t="shared" si="61"/>
        <v>5.2</v>
      </c>
      <c r="F277" s="4">
        <f t="shared" si="62"/>
        <v>1.5569353018007956</v>
      </c>
      <c r="G277" s="20">
        <f t="shared" si="68"/>
        <v>1.6</v>
      </c>
      <c r="H277" s="4">
        <f t="shared" si="69"/>
        <v>269.09940542483554</v>
      </c>
      <c r="I277" s="20">
        <f t="shared" si="63"/>
        <v>124.27561480852171</v>
      </c>
      <c r="J277" s="20">
        <f>VLOOKUP(G277,'FS antenna gain'!$A$2:$B$902,2)</f>
        <v>28.318399999999265</v>
      </c>
      <c r="K277" s="29">
        <f>VLOOKUP(E277,'vehicle radar antenna gain'!$A$3:$M$903,13)</f>
        <v>-2.6816528925619991</v>
      </c>
      <c r="L277" s="20">
        <f t="shared" si="64"/>
        <v>12.318347107438001</v>
      </c>
      <c r="M277" s="20">
        <f t="shared" si="65"/>
        <v>17.318347107438001</v>
      </c>
      <c r="N277">
        <f t="shared" si="59"/>
        <v>-83.63886770108445</v>
      </c>
      <c r="O277">
        <f t="shared" si="60"/>
        <v>-78.63886770108445</v>
      </c>
      <c r="P277">
        <f t="shared" si="70"/>
        <v>-6.3611322989155497</v>
      </c>
      <c r="Q277">
        <f t="shared" si="66"/>
        <v>13.63886770108445</v>
      </c>
    </row>
    <row r="278" spans="2:17" x14ac:dyDescent="0.25">
      <c r="B278" s="23">
        <v>269</v>
      </c>
      <c r="C278" s="3">
        <f t="shared" si="67"/>
        <v>9.0334572490706325E-2</v>
      </c>
      <c r="D278" s="13">
        <f t="shared" si="58"/>
        <v>5.1617795547936067</v>
      </c>
      <c r="E278" s="12">
        <f t="shared" si="61"/>
        <v>5.2</v>
      </c>
      <c r="F278" s="4">
        <f t="shared" si="62"/>
        <v>1.5377795547936066</v>
      </c>
      <c r="G278" s="20">
        <f t="shared" si="68"/>
        <v>1.5</v>
      </c>
      <c r="H278" s="4">
        <f t="shared" si="69"/>
        <v>270.09533502080336</v>
      </c>
      <c r="I278" s="20">
        <f t="shared" si="63"/>
        <v>124.30770171051296</v>
      </c>
      <c r="J278" s="20">
        <f>VLOOKUP(G278,'FS antenna gain'!$A$2:$B$902,2)</f>
        <v>30.217343749999181</v>
      </c>
      <c r="K278" s="29">
        <f>VLOOKUP(E278,'vehicle radar antenna gain'!$A$3:$M$903,13)</f>
        <v>-2.6816528925619991</v>
      </c>
      <c r="L278" s="20">
        <f t="shared" si="64"/>
        <v>12.318347107438001</v>
      </c>
      <c r="M278" s="20">
        <f t="shared" si="65"/>
        <v>17.318347107438001</v>
      </c>
      <c r="N278">
        <f t="shared" si="59"/>
        <v>-81.772010853075784</v>
      </c>
      <c r="O278">
        <f t="shared" si="60"/>
        <v>-76.772010853075784</v>
      </c>
      <c r="P278">
        <f t="shared" si="70"/>
        <v>-8.2279891469242159</v>
      </c>
      <c r="Q278">
        <f t="shared" si="66"/>
        <v>11.772010853075784</v>
      </c>
    </row>
    <row r="279" spans="2:17" x14ac:dyDescent="0.25">
      <c r="B279" s="23">
        <v>270</v>
      </c>
      <c r="C279" s="3">
        <f t="shared" si="67"/>
        <v>0.09</v>
      </c>
      <c r="D279" s="13">
        <f t="shared" si="58"/>
        <v>5.1427645578842416</v>
      </c>
      <c r="E279" s="12">
        <f t="shared" si="61"/>
        <v>5.0999999999999996</v>
      </c>
      <c r="F279" s="4">
        <f t="shared" si="62"/>
        <v>1.5187645578842415</v>
      </c>
      <c r="G279" s="20">
        <f t="shared" si="68"/>
        <v>1.5</v>
      </c>
      <c r="H279" s="4">
        <f t="shared" si="69"/>
        <v>271.09129458542191</v>
      </c>
      <c r="I279" s="20">
        <f t="shared" si="63"/>
        <v>124.33967147530456</v>
      </c>
      <c r="J279" s="20">
        <f>VLOOKUP(G279,'FS antenna gain'!$A$2:$B$902,2)</f>
        <v>30.217343749999181</v>
      </c>
      <c r="K279" s="29">
        <f>VLOOKUP(E279,'vehicle radar antenna gain'!$A$3:$M$903,13)</f>
        <v>-2.4793388429751992</v>
      </c>
      <c r="L279" s="20">
        <f t="shared" si="64"/>
        <v>12.520661157024801</v>
      </c>
      <c r="M279" s="20">
        <f t="shared" si="65"/>
        <v>17.520661157024801</v>
      </c>
      <c r="N279">
        <f t="shared" si="59"/>
        <v>-81.601666568280564</v>
      </c>
      <c r="O279">
        <f t="shared" si="60"/>
        <v>-76.601666568280564</v>
      </c>
      <c r="P279">
        <f t="shared" si="70"/>
        <v>-8.3983334317194362</v>
      </c>
      <c r="Q279">
        <f t="shared" si="66"/>
        <v>11.601666568280564</v>
      </c>
    </row>
    <row r="280" spans="2:17" x14ac:dyDescent="0.25">
      <c r="B280" s="23">
        <v>271</v>
      </c>
      <c r="C280" s="3">
        <f t="shared" si="67"/>
        <v>8.9667896678966796E-2</v>
      </c>
      <c r="D280" s="13">
        <f t="shared" si="58"/>
        <v>5.1238887696160536</v>
      </c>
      <c r="E280" s="12">
        <f t="shared" si="61"/>
        <v>5.0999999999999996</v>
      </c>
      <c r="F280" s="4">
        <f t="shared" si="62"/>
        <v>1.4998887696160534</v>
      </c>
      <c r="G280" s="20">
        <f t="shared" si="68"/>
        <v>1.5</v>
      </c>
      <c r="H280" s="4">
        <f t="shared" si="69"/>
        <v>272.08728378959574</v>
      </c>
      <c r="I280" s="20">
        <f t="shared" si="63"/>
        <v>124.37152494798602</v>
      </c>
      <c r="J280" s="20">
        <f>VLOOKUP(G280,'FS antenna gain'!$A$2:$B$902,2)</f>
        <v>30.217343749999181</v>
      </c>
      <c r="K280" s="29">
        <f>VLOOKUP(E280,'vehicle radar antenna gain'!$A$3:$M$903,13)</f>
        <v>-2.4793388429751992</v>
      </c>
      <c r="L280" s="20">
        <f t="shared" si="64"/>
        <v>12.520661157024801</v>
      </c>
      <c r="M280" s="20">
        <f t="shared" si="65"/>
        <v>17.520661157024801</v>
      </c>
      <c r="N280">
        <f t="shared" si="59"/>
        <v>-81.633520040962026</v>
      </c>
      <c r="O280">
        <f t="shared" si="60"/>
        <v>-76.633520040962026</v>
      </c>
      <c r="P280">
        <f t="shared" si="70"/>
        <v>-8.3664799590379744</v>
      </c>
      <c r="Q280">
        <f t="shared" si="66"/>
        <v>11.633520040962026</v>
      </c>
    </row>
    <row r="281" spans="2:17" x14ac:dyDescent="0.25">
      <c r="B281" s="23">
        <v>272</v>
      </c>
      <c r="C281" s="3">
        <f t="shared" si="67"/>
        <v>8.9338235294117649E-2</v>
      </c>
      <c r="D281" s="13">
        <f t="shared" si="58"/>
        <v>5.1051506708991736</v>
      </c>
      <c r="E281" s="12">
        <f t="shared" si="61"/>
        <v>5.0999999999999996</v>
      </c>
      <c r="F281" s="4">
        <f t="shared" si="62"/>
        <v>1.4811506708991735</v>
      </c>
      <c r="G281" s="20">
        <f t="shared" si="68"/>
        <v>1.5</v>
      </c>
      <c r="H281" s="4">
        <f t="shared" si="69"/>
        <v>273.08330230902072</v>
      </c>
      <c r="I281" s="20">
        <f t="shared" si="63"/>
        <v>124.40326296461228</v>
      </c>
      <c r="J281" s="20">
        <f>VLOOKUP(G281,'FS antenna gain'!$A$2:$B$902,2)</f>
        <v>30.217343749999181</v>
      </c>
      <c r="K281" s="29">
        <f>VLOOKUP(E281,'vehicle radar antenna gain'!$A$3:$M$903,13)</f>
        <v>-2.4793388429751992</v>
      </c>
      <c r="L281" s="20">
        <f t="shared" si="64"/>
        <v>12.520661157024801</v>
      </c>
      <c r="M281" s="20">
        <f t="shared" si="65"/>
        <v>17.520661157024801</v>
      </c>
      <c r="N281">
        <f t="shared" si="59"/>
        <v>-81.665258057588289</v>
      </c>
      <c r="O281">
        <f t="shared" si="60"/>
        <v>-76.665258057588289</v>
      </c>
      <c r="P281">
        <f t="shared" si="70"/>
        <v>-8.3347419424117106</v>
      </c>
      <c r="Q281">
        <f t="shared" si="66"/>
        <v>11.665258057588289</v>
      </c>
    </row>
    <row r="282" spans="2:17" x14ac:dyDescent="0.25">
      <c r="B282" s="23">
        <v>273</v>
      </c>
      <c r="C282" s="3">
        <f t="shared" si="67"/>
        <v>8.9010989010989014E-2</v>
      </c>
      <c r="D282" s="13">
        <f t="shared" si="58"/>
        <v>5.0865487646073895</v>
      </c>
      <c r="E282" s="12">
        <f t="shared" si="61"/>
        <v>5.0999999999999996</v>
      </c>
      <c r="F282" s="4">
        <f t="shared" si="62"/>
        <v>1.4625487646073894</v>
      </c>
      <c r="G282" s="20">
        <f t="shared" si="68"/>
        <v>1.5</v>
      </c>
      <c r="H282" s="4">
        <f t="shared" si="69"/>
        <v>274.07934982409751</v>
      </c>
      <c r="I282" s="20">
        <f t="shared" si="63"/>
        <v>124.43488635233092</v>
      </c>
      <c r="J282" s="20">
        <f>VLOOKUP(G282,'FS antenna gain'!$A$2:$B$902,2)</f>
        <v>30.217343749999181</v>
      </c>
      <c r="K282" s="29">
        <f>VLOOKUP(E282,'vehicle radar antenna gain'!$A$3:$M$903,13)</f>
        <v>-2.4793388429751992</v>
      </c>
      <c r="L282" s="20">
        <f t="shared" si="64"/>
        <v>12.520661157024801</v>
      </c>
      <c r="M282" s="20">
        <f t="shared" si="65"/>
        <v>17.520661157024801</v>
      </c>
      <c r="N282">
        <f t="shared" si="59"/>
        <v>-81.696881445306929</v>
      </c>
      <c r="O282">
        <f t="shared" si="60"/>
        <v>-76.696881445306929</v>
      </c>
      <c r="P282">
        <f t="shared" si="70"/>
        <v>-8.3031185546930715</v>
      </c>
      <c r="Q282">
        <f t="shared" si="66"/>
        <v>11.696881445306929</v>
      </c>
    </row>
    <row r="283" spans="2:17" x14ac:dyDescent="0.25">
      <c r="B283" s="23">
        <v>274</v>
      </c>
      <c r="C283" s="3">
        <f t="shared" si="67"/>
        <v>8.8686131386861322E-2</v>
      </c>
      <c r="D283" s="13">
        <f t="shared" si="58"/>
        <v>5.0680815751836832</v>
      </c>
      <c r="E283" s="12">
        <f t="shared" si="61"/>
        <v>5.0999999999999996</v>
      </c>
      <c r="F283" s="4">
        <f t="shared" si="62"/>
        <v>1.4440815751836831</v>
      </c>
      <c r="G283" s="20">
        <f t="shared" si="68"/>
        <v>1.4</v>
      </c>
      <c r="H283" s="4">
        <f t="shared" si="69"/>
        <v>275.07542601984642</v>
      </c>
      <c r="I283" s="20">
        <f t="shared" si="63"/>
        <v>124.46639592950703</v>
      </c>
      <c r="J283" s="20">
        <f>VLOOKUP(G283,'FS antenna gain'!$A$2:$B$902,2)</f>
        <v>33.647693750000954</v>
      </c>
      <c r="K283" s="29">
        <f>VLOOKUP(E283,'vehicle radar antenna gain'!$A$3:$M$903,13)</f>
        <v>-2.4793388429751992</v>
      </c>
      <c r="L283" s="20">
        <f t="shared" si="64"/>
        <v>12.520661157024801</v>
      </c>
      <c r="M283" s="20">
        <f t="shared" si="65"/>
        <v>17.520661157024801</v>
      </c>
      <c r="N283">
        <f t="shared" si="59"/>
        <v>-78.298041022481272</v>
      </c>
      <c r="O283">
        <f t="shared" si="60"/>
        <v>-73.298041022481272</v>
      </c>
      <c r="P283">
        <f t="shared" si="70"/>
        <v>-11.701958977518728</v>
      </c>
      <c r="Q283">
        <f t="shared" si="66"/>
        <v>8.2980410224812715</v>
      </c>
    </row>
    <row r="284" spans="2:17" x14ac:dyDescent="0.25">
      <c r="B284" s="23">
        <v>275</v>
      </c>
      <c r="C284" s="3">
        <f t="shared" si="67"/>
        <v>8.8363636363636366E-2</v>
      </c>
      <c r="D284" s="13">
        <f t="shared" si="58"/>
        <v>5.0497476482542121</v>
      </c>
      <c r="E284" s="12">
        <f t="shared" si="61"/>
        <v>5</v>
      </c>
      <c r="F284" s="4">
        <f t="shared" si="62"/>
        <v>1.425747648254212</v>
      </c>
      <c r="G284" s="20">
        <f t="shared" si="68"/>
        <v>1.4</v>
      </c>
      <c r="H284" s="4">
        <f t="shared" si="69"/>
        <v>276.0715305858248</v>
      </c>
      <c r="I284" s="20">
        <f t="shared" si="63"/>
        <v>124.49779250584612</v>
      </c>
      <c r="J284" s="20">
        <f>VLOOKUP(G284,'FS antenna gain'!$A$2:$B$902,2)</f>
        <v>33.647693750000954</v>
      </c>
      <c r="K284" s="29">
        <f>VLOOKUP(E284,'vehicle radar antenna gain'!$A$3:$M$903,13)</f>
        <v>-2.4793388429751992</v>
      </c>
      <c r="L284" s="20">
        <f t="shared" si="64"/>
        <v>12.520661157024801</v>
      </c>
      <c r="M284" s="20">
        <f t="shared" si="65"/>
        <v>17.520661157024801</v>
      </c>
      <c r="N284">
        <f t="shared" si="59"/>
        <v>-78.329437598820363</v>
      </c>
      <c r="O284">
        <f t="shared" si="60"/>
        <v>-73.329437598820363</v>
      </c>
      <c r="P284">
        <f t="shared" si="70"/>
        <v>-11.670562401179637</v>
      </c>
      <c r="Q284">
        <f t="shared" si="66"/>
        <v>8.3294375988203626</v>
      </c>
    </row>
    <row r="285" spans="2:17" x14ac:dyDescent="0.25">
      <c r="B285" s="23">
        <v>276</v>
      </c>
      <c r="C285" s="3">
        <f t="shared" si="67"/>
        <v>8.804347826086957E-2</v>
      </c>
      <c r="D285" s="13">
        <f t="shared" si="58"/>
        <v>5.0315455502505371</v>
      </c>
      <c r="E285" s="12">
        <f t="shared" si="61"/>
        <v>5</v>
      </c>
      <c r="F285" s="4">
        <f t="shared" si="62"/>
        <v>1.407545550250537</v>
      </c>
      <c r="G285" s="20">
        <f t="shared" si="68"/>
        <v>1.4</v>
      </c>
      <c r="H285" s="4">
        <f t="shared" si="69"/>
        <v>277.0676632160455</v>
      </c>
      <c r="I285" s="20">
        <f t="shared" si="63"/>
        <v>124.52907688251463</v>
      </c>
      <c r="J285" s="20">
        <f>VLOOKUP(G285,'FS antenna gain'!$A$2:$B$902,2)</f>
        <v>33.647693750000954</v>
      </c>
      <c r="K285" s="29">
        <f>VLOOKUP(E285,'vehicle radar antenna gain'!$A$3:$M$903,13)</f>
        <v>-2.4793388429751992</v>
      </c>
      <c r="L285" s="20">
        <f t="shared" si="64"/>
        <v>12.520661157024801</v>
      </c>
      <c r="M285" s="20">
        <f t="shared" si="65"/>
        <v>17.520661157024801</v>
      </c>
      <c r="N285">
        <f t="shared" si="59"/>
        <v>-78.360721975488872</v>
      </c>
      <c r="O285">
        <f t="shared" si="60"/>
        <v>-73.360721975488872</v>
      </c>
      <c r="P285">
        <f t="shared" si="70"/>
        <v>-11.639278024511128</v>
      </c>
      <c r="Q285">
        <f t="shared" si="66"/>
        <v>8.3607219754888717</v>
      </c>
    </row>
    <row r="286" spans="2:17" x14ac:dyDescent="0.25">
      <c r="B286" s="23">
        <v>277</v>
      </c>
      <c r="C286" s="3">
        <f t="shared" si="67"/>
        <v>8.7725631768953066E-2</v>
      </c>
      <c r="D286" s="13">
        <f t="shared" si="58"/>
        <v>5.0134738680398758</v>
      </c>
      <c r="E286" s="12">
        <f t="shared" si="61"/>
        <v>5</v>
      </c>
      <c r="F286" s="4">
        <f t="shared" si="62"/>
        <v>1.3894738680398757</v>
      </c>
      <c r="G286" s="20">
        <f t="shared" si="68"/>
        <v>1.4</v>
      </c>
      <c r="H286" s="4">
        <f t="shared" si="69"/>
        <v>278.06382360889739</v>
      </c>
      <c r="I286" s="20">
        <f t="shared" si="63"/>
        <v>124.56024985225889</v>
      </c>
      <c r="J286" s="20">
        <f>VLOOKUP(G286,'FS antenna gain'!$A$2:$B$902,2)</f>
        <v>33.647693750000954</v>
      </c>
      <c r="K286" s="29">
        <f>VLOOKUP(E286,'vehicle radar antenna gain'!$A$3:$M$903,13)</f>
        <v>-2.4793388429751992</v>
      </c>
      <c r="L286" s="20">
        <f t="shared" si="64"/>
        <v>12.520661157024801</v>
      </c>
      <c r="M286" s="20">
        <f t="shared" si="65"/>
        <v>17.520661157024801</v>
      </c>
      <c r="N286">
        <f t="shared" si="59"/>
        <v>-78.391894945233133</v>
      </c>
      <c r="O286">
        <f t="shared" si="60"/>
        <v>-73.391894945233133</v>
      </c>
      <c r="P286">
        <f t="shared" si="70"/>
        <v>-11.608105054766867</v>
      </c>
      <c r="Q286">
        <f t="shared" si="66"/>
        <v>8.3918949452331333</v>
      </c>
    </row>
    <row r="287" spans="2:17" x14ac:dyDescent="0.25">
      <c r="B287" s="23">
        <v>278</v>
      </c>
      <c r="C287" s="3">
        <f t="shared" si="67"/>
        <v>8.7410071942446044E-2</v>
      </c>
      <c r="D287" s="13">
        <f t="shared" si="58"/>
        <v>4.9955312085632064</v>
      </c>
      <c r="E287" s="12">
        <f t="shared" si="61"/>
        <v>5</v>
      </c>
      <c r="F287" s="4">
        <f t="shared" si="62"/>
        <v>1.3715312085632063</v>
      </c>
      <c r="G287" s="20">
        <f t="shared" si="68"/>
        <v>1.4</v>
      </c>
      <c r="H287" s="4">
        <f t="shared" si="69"/>
        <v>279.0600114670678</v>
      </c>
      <c r="I287" s="20">
        <f t="shared" si="63"/>
        <v>124.59131219952121</v>
      </c>
      <c r="J287" s="20">
        <f>VLOOKUP(G287,'FS antenna gain'!$A$2:$B$902,2)</f>
        <v>33.647693750000954</v>
      </c>
      <c r="K287" s="29">
        <f>VLOOKUP(E287,'vehicle radar antenna gain'!$A$3:$M$903,13)</f>
        <v>-2.4793388429751992</v>
      </c>
      <c r="L287" s="20">
        <f t="shared" si="64"/>
        <v>12.520661157024801</v>
      </c>
      <c r="M287" s="20">
        <f t="shared" si="65"/>
        <v>17.520661157024801</v>
      </c>
      <c r="N287">
        <f t="shared" si="59"/>
        <v>-78.422957292495454</v>
      </c>
      <c r="O287">
        <f t="shared" si="60"/>
        <v>-73.422957292495454</v>
      </c>
      <c r="P287">
        <f t="shared" si="70"/>
        <v>-11.577042707504546</v>
      </c>
      <c r="Q287">
        <f t="shared" si="66"/>
        <v>8.4229572924954539</v>
      </c>
    </row>
    <row r="288" spans="2:17" x14ac:dyDescent="0.25">
      <c r="B288" s="23">
        <v>279</v>
      </c>
      <c r="C288" s="3">
        <f t="shared" si="67"/>
        <v>8.7096774193548387E-2</v>
      </c>
      <c r="D288" s="13">
        <f t="shared" si="58"/>
        <v>4.9777161984809917</v>
      </c>
      <c r="E288" s="12">
        <f t="shared" si="61"/>
        <v>5</v>
      </c>
      <c r="F288" s="4">
        <f t="shared" si="62"/>
        <v>1.3537161984809916</v>
      </c>
      <c r="G288" s="20">
        <f t="shared" si="68"/>
        <v>1.4</v>
      </c>
      <c r="H288" s="4">
        <f t="shared" si="69"/>
        <v>280.05622649746607</v>
      </c>
      <c r="I288" s="20">
        <f t="shared" si="63"/>
        <v>124.62226470055475</v>
      </c>
      <c r="J288" s="20">
        <f>VLOOKUP(G288,'FS antenna gain'!$A$2:$B$902,2)</f>
        <v>33.647693750000954</v>
      </c>
      <c r="K288" s="29">
        <f>VLOOKUP(E288,'vehicle radar antenna gain'!$A$3:$M$903,13)</f>
        <v>-2.4793388429751992</v>
      </c>
      <c r="L288" s="20">
        <f t="shared" si="64"/>
        <v>12.520661157024801</v>
      </c>
      <c r="M288" s="20">
        <f t="shared" si="65"/>
        <v>17.520661157024801</v>
      </c>
      <c r="N288">
        <f t="shared" si="59"/>
        <v>-78.453909793528993</v>
      </c>
      <c r="O288">
        <f t="shared" si="60"/>
        <v>-73.453909793528993</v>
      </c>
      <c r="P288">
        <f t="shared" si="70"/>
        <v>-11.546090206471007</v>
      </c>
      <c r="Q288">
        <f t="shared" si="66"/>
        <v>8.4539097935289931</v>
      </c>
    </row>
    <row r="289" spans="2:17" x14ac:dyDescent="0.25">
      <c r="B289" s="23">
        <v>280</v>
      </c>
      <c r="C289" s="3">
        <f t="shared" si="67"/>
        <v>8.6785714285714285E-2</v>
      </c>
      <c r="D289" s="13">
        <f t="shared" si="58"/>
        <v>4.9600274838263889</v>
      </c>
      <c r="E289" s="12">
        <f t="shared" si="61"/>
        <v>5</v>
      </c>
      <c r="F289" s="4">
        <f t="shared" si="62"/>
        <v>1.3360274838263888</v>
      </c>
      <c r="G289" s="20">
        <f t="shared" si="68"/>
        <v>1.3</v>
      </c>
      <c r="H289" s="4">
        <f t="shared" si="69"/>
        <v>281.05246841114916</v>
      </c>
      <c r="I289" s="20">
        <f t="shared" si="63"/>
        <v>124.65310812353613</v>
      </c>
      <c r="J289" s="20">
        <f>VLOOKUP(G289,'FS antenna gain'!$A$2:$B$902,2)</f>
        <v>33.647693750000954</v>
      </c>
      <c r="K289" s="29">
        <f>VLOOKUP(E289,'vehicle radar antenna gain'!$A$3:$M$903,13)</f>
        <v>-2.4793388429751992</v>
      </c>
      <c r="L289" s="20">
        <f t="shared" si="64"/>
        <v>12.520661157024801</v>
      </c>
      <c r="M289" s="20">
        <f t="shared" si="65"/>
        <v>17.520661157024801</v>
      </c>
      <c r="N289">
        <f t="shared" si="59"/>
        <v>-78.48475321651037</v>
      </c>
      <c r="O289">
        <f t="shared" si="60"/>
        <v>-73.48475321651037</v>
      </c>
      <c r="P289">
        <f t="shared" si="70"/>
        <v>-11.51524678348963</v>
      </c>
      <c r="Q289">
        <f t="shared" si="66"/>
        <v>8.4847532165103701</v>
      </c>
    </row>
    <row r="290" spans="2:17" x14ac:dyDescent="0.25">
      <c r="B290" s="23">
        <v>281</v>
      </c>
      <c r="C290" s="3">
        <f t="shared" si="67"/>
        <v>8.6476868327402132E-2</v>
      </c>
      <c r="D290" s="13">
        <f t="shared" si="58"/>
        <v>4.9424637296657066</v>
      </c>
      <c r="E290" s="12">
        <f t="shared" si="61"/>
        <v>4.9000000000000004</v>
      </c>
      <c r="F290" s="4">
        <f t="shared" si="62"/>
        <v>1.3184637296657065</v>
      </c>
      <c r="G290" s="20">
        <f t="shared" si="68"/>
        <v>1.3</v>
      </c>
      <c r="H290" s="4">
        <f t="shared" si="69"/>
        <v>282.04873692324878</v>
      </c>
      <c r="I290" s="20">
        <f t="shared" si="63"/>
        <v>124.68384322867604</v>
      </c>
      <c r="J290" s="20">
        <f>VLOOKUP(G290,'FS antenna gain'!$A$2:$B$902,2)</f>
        <v>33.647693750000954</v>
      </c>
      <c r="K290" s="29">
        <f>VLOOKUP(E290,'vehicle radar antenna gain'!$A$3:$M$903,13)</f>
        <v>-2.3811570247933993</v>
      </c>
      <c r="L290" s="20">
        <f t="shared" si="64"/>
        <v>12.618842975206601</v>
      </c>
      <c r="M290" s="20">
        <f t="shared" si="65"/>
        <v>17.618842975206601</v>
      </c>
      <c r="N290">
        <f t="shared" si="59"/>
        <v>-78.417306503468481</v>
      </c>
      <c r="O290">
        <f t="shared" si="60"/>
        <v>-73.417306503468481</v>
      </c>
      <c r="P290">
        <f t="shared" si="70"/>
        <v>-11.582693496531519</v>
      </c>
      <c r="Q290">
        <f t="shared" si="66"/>
        <v>8.4173065034684811</v>
      </c>
    </row>
    <row r="291" spans="2:17" x14ac:dyDescent="0.25">
      <c r="B291" s="23">
        <v>282</v>
      </c>
      <c r="C291" s="3">
        <f t="shared" si="67"/>
        <v>8.6170212765957446E-2</v>
      </c>
      <c r="D291" s="13">
        <f t="shared" si="58"/>
        <v>4.925023619765982</v>
      </c>
      <c r="E291" s="12">
        <f t="shared" si="61"/>
        <v>4.9000000000000004</v>
      </c>
      <c r="F291" s="4">
        <f t="shared" si="62"/>
        <v>1.3010236197659819</v>
      </c>
      <c r="G291" s="20">
        <f t="shared" si="68"/>
        <v>1.3</v>
      </c>
      <c r="H291" s="4">
        <f t="shared" si="69"/>
        <v>283.04503175289972</v>
      </c>
      <c r="I291" s="20">
        <f t="shared" si="63"/>
        <v>124.71447076832834</v>
      </c>
      <c r="J291" s="20">
        <f>VLOOKUP(G291,'FS antenna gain'!$A$2:$B$902,2)</f>
        <v>33.647693750000954</v>
      </c>
      <c r="K291" s="29">
        <f>VLOOKUP(E291,'vehicle radar antenna gain'!$A$3:$M$903,13)</f>
        <v>-2.3811570247933993</v>
      </c>
      <c r="L291" s="20">
        <f t="shared" si="64"/>
        <v>12.618842975206601</v>
      </c>
      <c r="M291" s="20">
        <f t="shared" si="65"/>
        <v>17.618842975206601</v>
      </c>
      <c r="N291">
        <f t="shared" si="59"/>
        <v>-78.447934043120782</v>
      </c>
      <c r="O291">
        <f t="shared" si="60"/>
        <v>-73.447934043120782</v>
      </c>
      <c r="P291">
        <f t="shared" si="70"/>
        <v>-11.552065956879218</v>
      </c>
      <c r="Q291">
        <f t="shared" si="66"/>
        <v>8.4479340431207817</v>
      </c>
    </row>
    <row r="292" spans="2:17" x14ac:dyDescent="0.25">
      <c r="B292" s="23">
        <v>283</v>
      </c>
      <c r="C292" s="3">
        <f t="shared" si="67"/>
        <v>8.5865724381625444E-2</v>
      </c>
      <c r="D292" s="13">
        <f t="shared" si="58"/>
        <v>4.9077058562694686</v>
      </c>
      <c r="E292" s="12">
        <f t="shared" si="61"/>
        <v>4.9000000000000004</v>
      </c>
      <c r="F292" s="4">
        <f t="shared" si="62"/>
        <v>1.2837058562694685</v>
      </c>
      <c r="G292" s="20">
        <f t="shared" si="68"/>
        <v>1.3</v>
      </c>
      <c r="H292" s="4">
        <f t="shared" si="69"/>
        <v>284.04135262316998</v>
      </c>
      <c r="I292" s="20">
        <f t="shared" si="63"/>
        <v>124.74499148709657</v>
      </c>
      <c r="J292" s="20">
        <f>VLOOKUP(G292,'FS antenna gain'!$A$2:$B$902,2)</f>
        <v>33.647693750000954</v>
      </c>
      <c r="K292" s="29">
        <f>VLOOKUP(E292,'vehicle radar antenna gain'!$A$3:$M$903,13)</f>
        <v>-2.3811570247933993</v>
      </c>
      <c r="L292" s="20">
        <f t="shared" si="64"/>
        <v>12.618842975206601</v>
      </c>
      <c r="M292" s="20">
        <f t="shared" si="65"/>
        <v>17.618842975206601</v>
      </c>
      <c r="N292">
        <f t="shared" si="59"/>
        <v>-78.478454761889012</v>
      </c>
      <c r="O292">
        <f t="shared" si="60"/>
        <v>-73.478454761889012</v>
      </c>
      <c r="P292">
        <f t="shared" si="70"/>
        <v>-11.521545238110988</v>
      </c>
      <c r="Q292">
        <f t="shared" si="66"/>
        <v>8.4784547618890116</v>
      </c>
    </row>
    <row r="293" spans="2:17" x14ac:dyDescent="0.25">
      <c r="B293" s="23">
        <v>284</v>
      </c>
      <c r="C293" s="3">
        <f t="shared" si="67"/>
        <v>8.5563380281690138E-2</v>
      </c>
      <c r="D293" s="13">
        <f t="shared" si="58"/>
        <v>4.8905091593748873</v>
      </c>
      <c r="E293" s="12">
        <f t="shared" si="61"/>
        <v>4.9000000000000004</v>
      </c>
      <c r="F293" s="4">
        <f t="shared" si="62"/>
        <v>1.2665091593748872</v>
      </c>
      <c r="G293" s="20">
        <f t="shared" si="68"/>
        <v>1.3</v>
      </c>
      <c r="H293" s="4">
        <f t="shared" si="69"/>
        <v>285.0376992609925</v>
      </c>
      <c r="I293" s="20">
        <f t="shared" si="63"/>
        <v>124.7754061219398</v>
      </c>
      <c r="J293" s="20">
        <f>VLOOKUP(G293,'FS antenna gain'!$A$2:$B$902,2)</f>
        <v>33.647693750000954</v>
      </c>
      <c r="K293" s="29">
        <f>VLOOKUP(E293,'vehicle radar antenna gain'!$A$3:$M$903,13)</f>
        <v>-2.3811570247933993</v>
      </c>
      <c r="L293" s="20">
        <f t="shared" si="64"/>
        <v>12.618842975206601</v>
      </c>
      <c r="M293" s="20">
        <f t="shared" si="65"/>
        <v>17.618842975206601</v>
      </c>
      <c r="N293">
        <f t="shared" si="59"/>
        <v>-78.508869396732237</v>
      </c>
      <c r="O293">
        <f t="shared" si="60"/>
        <v>-73.508869396732237</v>
      </c>
      <c r="P293">
        <f t="shared" si="70"/>
        <v>-11.491130603267763</v>
      </c>
      <c r="Q293">
        <f t="shared" si="66"/>
        <v>8.5088693967322371</v>
      </c>
    </row>
    <row r="294" spans="2:17" x14ac:dyDescent="0.25">
      <c r="B294" s="23">
        <v>285</v>
      </c>
      <c r="C294" s="3">
        <f t="shared" si="67"/>
        <v>8.5263157894736846E-2</v>
      </c>
      <c r="D294" s="13">
        <f t="shared" si="58"/>
        <v>4.8734322670252759</v>
      </c>
      <c r="E294" s="12">
        <f t="shared" si="61"/>
        <v>4.9000000000000004</v>
      </c>
      <c r="F294" s="4">
        <f t="shared" si="62"/>
        <v>1.2494322670252758</v>
      </c>
      <c r="G294" s="20">
        <f t="shared" si="68"/>
        <v>1.2</v>
      </c>
      <c r="H294" s="4">
        <f t="shared" si="69"/>
        <v>286.03407139709776</v>
      </c>
      <c r="I294" s="20">
        <f t="shared" si="63"/>
        <v>124.80571540227544</v>
      </c>
      <c r="J294" s="20">
        <f>VLOOKUP(G294,'FS antenna gain'!$A$2:$B$902,2)</f>
        <v>36.58799374999893</v>
      </c>
      <c r="K294" s="29">
        <f>VLOOKUP(E294,'vehicle radar antenna gain'!$A$3:$M$903,13)</f>
        <v>-2.3811570247933993</v>
      </c>
      <c r="L294" s="20">
        <f t="shared" si="64"/>
        <v>12.618842975206601</v>
      </c>
      <c r="M294" s="20">
        <f t="shared" si="65"/>
        <v>17.618842975206601</v>
      </c>
      <c r="N294">
        <f t="shared" si="59"/>
        <v>-75.598878677069905</v>
      </c>
      <c r="O294">
        <f t="shared" si="60"/>
        <v>-70.598878677069905</v>
      </c>
      <c r="P294">
        <f t="shared" si="70"/>
        <v>-14.401121322930095</v>
      </c>
      <c r="Q294">
        <f t="shared" si="66"/>
        <v>5.5988786770699051</v>
      </c>
    </row>
    <row r="295" spans="2:17" x14ac:dyDescent="0.25">
      <c r="B295" s="23">
        <v>286</v>
      </c>
      <c r="C295" s="3">
        <f t="shared" si="67"/>
        <v>8.4965034965034963E-2</v>
      </c>
      <c r="D295" s="13">
        <f t="shared" si="58"/>
        <v>4.8564739346022723</v>
      </c>
      <c r="E295" s="12">
        <f t="shared" si="61"/>
        <v>4.9000000000000004</v>
      </c>
      <c r="F295" s="4">
        <f t="shared" si="62"/>
        <v>1.2324739346022722</v>
      </c>
      <c r="G295" s="20">
        <f t="shared" si="68"/>
        <v>1.2</v>
      </c>
      <c r="H295" s="4">
        <f t="shared" si="69"/>
        <v>287.03046876594829</v>
      </c>
      <c r="I295" s="20">
        <f t="shared" si="63"/>
        <v>124.83592005008143</v>
      </c>
      <c r="J295" s="20">
        <f>VLOOKUP(G295,'FS antenna gain'!$A$2:$B$902,2)</f>
        <v>36.58799374999893</v>
      </c>
      <c r="K295" s="29">
        <f>VLOOKUP(E295,'vehicle radar antenna gain'!$A$3:$M$903,13)</f>
        <v>-2.3811570247933993</v>
      </c>
      <c r="L295" s="20">
        <f t="shared" si="64"/>
        <v>12.618842975206601</v>
      </c>
      <c r="M295" s="20">
        <f t="shared" si="65"/>
        <v>17.618842975206601</v>
      </c>
      <c r="N295">
        <f t="shared" si="59"/>
        <v>-75.629083324875893</v>
      </c>
      <c r="O295">
        <f t="shared" si="60"/>
        <v>-70.629083324875893</v>
      </c>
      <c r="P295">
        <f t="shared" si="70"/>
        <v>-14.370916675124107</v>
      </c>
      <c r="Q295">
        <f t="shared" si="66"/>
        <v>5.6290833248758929</v>
      </c>
    </row>
    <row r="296" spans="2:17" x14ac:dyDescent="0.25">
      <c r="B296" s="23">
        <v>287</v>
      </c>
      <c r="C296" s="3">
        <f t="shared" si="67"/>
        <v>8.4668989547038331E-2</v>
      </c>
      <c r="D296" s="13">
        <f t="shared" si="58"/>
        <v>4.83963293462668</v>
      </c>
      <c r="E296" s="12">
        <f t="shared" si="61"/>
        <v>4.8</v>
      </c>
      <c r="F296" s="4">
        <f t="shared" si="62"/>
        <v>1.2156329346266799</v>
      </c>
      <c r="G296" s="20">
        <f t="shared" si="68"/>
        <v>1.2</v>
      </c>
      <c r="H296" s="4">
        <f t="shared" si="69"/>
        <v>288.02689110567439</v>
      </c>
      <c r="I296" s="20">
        <f t="shared" si="63"/>
        <v>124.86602077999595</v>
      </c>
      <c r="J296" s="20">
        <f>VLOOKUP(G296,'FS antenna gain'!$A$2:$B$902,2)</f>
        <v>36.58799374999893</v>
      </c>
      <c r="K296" s="29">
        <f>VLOOKUP(E296,'vehicle radar antenna gain'!$A$3:$M$903,13)</f>
        <v>-2.1907438016528999</v>
      </c>
      <c r="L296" s="20">
        <f t="shared" si="64"/>
        <v>12.8092561983471</v>
      </c>
      <c r="M296" s="20">
        <f t="shared" si="65"/>
        <v>17.8092561983471</v>
      </c>
      <c r="N296">
        <f t="shared" si="59"/>
        <v>-75.46877083164992</v>
      </c>
      <c r="O296">
        <f t="shared" si="60"/>
        <v>-70.46877083164992</v>
      </c>
      <c r="P296">
        <f t="shared" si="70"/>
        <v>-14.53122916835008</v>
      </c>
      <c r="Q296">
        <f t="shared" si="66"/>
        <v>5.4687708316499197</v>
      </c>
    </row>
    <row r="297" spans="2:17" x14ac:dyDescent="0.25">
      <c r="B297" s="23">
        <v>288</v>
      </c>
      <c r="C297" s="3">
        <f t="shared" si="67"/>
        <v>8.4375000000000006E-2</v>
      </c>
      <c r="D297" s="13">
        <f t="shared" si="58"/>
        <v>4.8229080564651721</v>
      </c>
      <c r="E297" s="12">
        <f t="shared" si="61"/>
        <v>4.8</v>
      </c>
      <c r="F297" s="4">
        <f t="shared" si="62"/>
        <v>1.198908056465172</v>
      </c>
      <c r="G297" s="20">
        <f t="shared" si="68"/>
        <v>1.2</v>
      </c>
      <c r="H297" s="4">
        <f t="shared" si="69"/>
        <v>289.02333815801103</v>
      </c>
      <c r="I297" s="20">
        <f t="shared" si="63"/>
        <v>124.89601829941608</v>
      </c>
      <c r="J297" s="20">
        <f>VLOOKUP(G297,'FS antenna gain'!$A$2:$B$902,2)</f>
        <v>36.58799374999893</v>
      </c>
      <c r="K297" s="29">
        <f>VLOOKUP(E297,'vehicle radar antenna gain'!$A$3:$M$903,13)</f>
        <v>-2.1907438016528999</v>
      </c>
      <c r="L297" s="20">
        <f t="shared" si="64"/>
        <v>12.8092561983471</v>
      </c>
      <c r="M297" s="20">
        <f t="shared" si="65"/>
        <v>17.8092561983471</v>
      </c>
      <c r="N297">
        <f t="shared" si="59"/>
        <v>-75.498768351070055</v>
      </c>
      <c r="O297">
        <f t="shared" si="60"/>
        <v>-70.498768351070055</v>
      </c>
      <c r="P297">
        <f t="shared" si="70"/>
        <v>-14.501231648929945</v>
      </c>
      <c r="Q297">
        <f t="shared" si="66"/>
        <v>5.4987683510700549</v>
      </c>
    </row>
    <row r="298" spans="2:17" x14ac:dyDescent="0.25">
      <c r="B298" s="23">
        <v>289</v>
      </c>
      <c r="C298" s="3">
        <f t="shared" si="67"/>
        <v>8.408304498269896E-2</v>
      </c>
      <c r="D298" s="13">
        <f t="shared" si="58"/>
        <v>4.8062981060429779</v>
      </c>
      <c r="E298" s="12">
        <f t="shared" si="61"/>
        <v>4.8</v>
      </c>
      <c r="F298" s="4">
        <f t="shared" si="62"/>
        <v>1.1822981060429778</v>
      </c>
      <c r="G298" s="20">
        <f t="shared" si="68"/>
        <v>1.2</v>
      </c>
      <c r="H298" s="4">
        <f t="shared" si="69"/>
        <v>290.01980966823629</v>
      </c>
      <c r="I298" s="20">
        <f t="shared" si="63"/>
        <v>124.92591330859426</v>
      </c>
      <c r="J298" s="20">
        <f>VLOOKUP(G298,'FS antenna gain'!$A$2:$B$902,2)</f>
        <v>36.58799374999893</v>
      </c>
      <c r="K298" s="29">
        <f>VLOOKUP(E298,'vehicle radar antenna gain'!$A$3:$M$903,13)</f>
        <v>-2.1907438016528999</v>
      </c>
      <c r="L298" s="20">
        <f t="shared" si="64"/>
        <v>12.8092561983471</v>
      </c>
      <c r="M298" s="20">
        <f t="shared" si="65"/>
        <v>17.8092561983471</v>
      </c>
      <c r="N298">
        <f t="shared" si="59"/>
        <v>-75.528663360248231</v>
      </c>
      <c r="O298">
        <f t="shared" si="60"/>
        <v>-70.528663360248231</v>
      </c>
      <c r="P298">
        <f t="shared" si="70"/>
        <v>-14.471336639751769</v>
      </c>
      <c r="Q298">
        <f t="shared" si="66"/>
        <v>5.5286633602482311</v>
      </c>
    </row>
    <row r="299" spans="2:17" x14ac:dyDescent="0.25">
      <c r="B299" s="23">
        <v>290</v>
      </c>
      <c r="C299" s="3">
        <f t="shared" si="67"/>
        <v>8.3793103448275869E-2</v>
      </c>
      <c r="D299" s="13">
        <f t="shared" si="58"/>
        <v>4.7898019055624212</v>
      </c>
      <c r="E299" s="12">
        <f t="shared" si="61"/>
        <v>4.8</v>
      </c>
      <c r="F299" s="4">
        <f t="shared" si="62"/>
        <v>1.1658019055624211</v>
      </c>
      <c r="G299" s="20">
        <f t="shared" si="68"/>
        <v>1.2</v>
      </c>
      <c r="H299" s="4">
        <f t="shared" si="69"/>
        <v>291.01630538511068</v>
      </c>
      <c r="I299" s="20">
        <f t="shared" si="63"/>
        <v>124.95570650073341</v>
      </c>
      <c r="J299" s="20">
        <f>VLOOKUP(G299,'FS antenna gain'!$A$2:$B$902,2)</f>
        <v>36.58799374999893</v>
      </c>
      <c r="K299" s="29">
        <f>VLOOKUP(E299,'vehicle radar antenna gain'!$A$3:$M$903,13)</f>
        <v>-2.1907438016528999</v>
      </c>
      <c r="L299" s="20">
        <f t="shared" si="64"/>
        <v>12.8092561983471</v>
      </c>
      <c r="M299" s="20">
        <f t="shared" si="65"/>
        <v>17.8092561983471</v>
      </c>
      <c r="N299">
        <f t="shared" si="59"/>
        <v>-75.558456552387383</v>
      </c>
      <c r="O299">
        <f t="shared" si="60"/>
        <v>-70.558456552387383</v>
      </c>
      <c r="P299">
        <f t="shared" si="70"/>
        <v>-14.441543447612617</v>
      </c>
      <c r="Q299">
        <f t="shared" si="66"/>
        <v>5.5584565523873835</v>
      </c>
    </row>
    <row r="300" spans="2:17" x14ac:dyDescent="0.25">
      <c r="B300" s="23">
        <v>291</v>
      </c>
      <c r="C300" s="3">
        <f t="shared" si="67"/>
        <v>8.3505154639175266E-2</v>
      </c>
      <c r="D300" s="13">
        <f t="shared" si="58"/>
        <v>4.7734182932271612</v>
      </c>
      <c r="E300" s="12">
        <f t="shared" si="61"/>
        <v>4.8</v>
      </c>
      <c r="F300" s="4">
        <f t="shared" si="62"/>
        <v>1.149418293227161</v>
      </c>
      <c r="G300" s="20">
        <f t="shared" si="68"/>
        <v>1.1000000000000001</v>
      </c>
      <c r="H300" s="4">
        <f t="shared" si="69"/>
        <v>292.01282506081816</v>
      </c>
      <c r="I300" s="20">
        <f t="shared" si="63"/>
        <v>124.98539856208077</v>
      </c>
      <c r="J300" s="20">
        <f>VLOOKUP(G300,'FS antenna gain'!$A$2:$B$902,2)</f>
        <v>36.58799374999893</v>
      </c>
      <c r="K300" s="29">
        <f>VLOOKUP(E300,'vehicle radar antenna gain'!$A$3:$M$903,13)</f>
        <v>-2.1907438016528999</v>
      </c>
      <c r="L300" s="20">
        <f t="shared" si="64"/>
        <v>12.8092561983471</v>
      </c>
      <c r="M300" s="20">
        <f t="shared" si="65"/>
        <v>17.8092561983471</v>
      </c>
      <c r="N300">
        <f t="shared" si="59"/>
        <v>-75.588148613734745</v>
      </c>
      <c r="O300">
        <f t="shared" si="60"/>
        <v>-70.588148613734745</v>
      </c>
      <c r="P300">
        <f t="shared" si="70"/>
        <v>-14.411851386265255</v>
      </c>
      <c r="Q300">
        <f t="shared" si="66"/>
        <v>5.5881486137347451</v>
      </c>
    </row>
    <row r="301" spans="2:17" x14ac:dyDescent="0.25">
      <c r="B301" s="23">
        <v>292</v>
      </c>
      <c r="C301" s="3">
        <f t="shared" si="67"/>
        <v>8.3219178082191786E-2</v>
      </c>
      <c r="D301" s="13">
        <f t="shared" si="58"/>
        <v>4.7571461229720056</v>
      </c>
      <c r="E301" s="12">
        <f t="shared" si="61"/>
        <v>4.8</v>
      </c>
      <c r="F301" s="4">
        <f t="shared" si="62"/>
        <v>1.1331461229720055</v>
      </c>
      <c r="G301" s="20">
        <f t="shared" si="68"/>
        <v>1.1000000000000001</v>
      </c>
      <c r="H301" s="4">
        <f t="shared" si="69"/>
        <v>293.00936845090808</v>
      </c>
      <c r="I301" s="20">
        <f t="shared" si="63"/>
        <v>125.01499017201979</v>
      </c>
      <c r="J301" s="20">
        <f>VLOOKUP(G301,'FS antenna gain'!$A$2:$B$902,2)</f>
        <v>36.58799374999893</v>
      </c>
      <c r="K301" s="29">
        <f>VLOOKUP(E301,'vehicle radar antenna gain'!$A$3:$M$903,13)</f>
        <v>-2.1907438016528999</v>
      </c>
      <c r="L301" s="20">
        <f t="shared" si="64"/>
        <v>12.8092561983471</v>
      </c>
      <c r="M301" s="20">
        <f t="shared" si="65"/>
        <v>17.8092561983471</v>
      </c>
      <c r="N301">
        <f t="shared" si="59"/>
        <v>-75.617740223673763</v>
      </c>
      <c r="O301">
        <f t="shared" si="60"/>
        <v>-70.617740223673763</v>
      </c>
      <c r="P301">
        <f t="shared" si="70"/>
        <v>-14.382259776326237</v>
      </c>
      <c r="Q301">
        <f t="shared" si="66"/>
        <v>5.6177402236737635</v>
      </c>
    </row>
    <row r="302" spans="2:17" x14ac:dyDescent="0.25">
      <c r="B302" s="23">
        <v>293</v>
      </c>
      <c r="C302" s="3">
        <f t="shared" si="67"/>
        <v>8.2935153583617749E-2</v>
      </c>
      <c r="D302" s="13">
        <f t="shared" si="58"/>
        <v>4.7409842641981799</v>
      </c>
      <c r="E302" s="12">
        <f t="shared" si="61"/>
        <v>4.7</v>
      </c>
      <c r="F302" s="4">
        <f t="shared" si="62"/>
        <v>1.1169842641981798</v>
      </c>
      <c r="G302" s="20">
        <f t="shared" si="68"/>
        <v>1.1000000000000001</v>
      </c>
      <c r="H302" s="4">
        <f t="shared" si="69"/>
        <v>294.00593531423817</v>
      </c>
      <c r="I302" s="20">
        <f t="shared" si="63"/>
        <v>125.04448200316051</v>
      </c>
      <c r="J302" s="20">
        <f>VLOOKUP(G302,'FS antenna gain'!$A$2:$B$902,2)</f>
        <v>36.58799374999893</v>
      </c>
      <c r="K302" s="29">
        <f>VLOOKUP(E302,'vehicle radar antenna gain'!$A$3:$M$903,13)</f>
        <v>-2.1907438016528999</v>
      </c>
      <c r="L302" s="20">
        <f t="shared" si="64"/>
        <v>12.8092561983471</v>
      </c>
      <c r="M302" s="20">
        <f t="shared" si="65"/>
        <v>17.8092561983471</v>
      </c>
      <c r="N302">
        <f t="shared" si="59"/>
        <v>-75.647232054814481</v>
      </c>
      <c r="O302">
        <f t="shared" si="60"/>
        <v>-70.647232054814481</v>
      </c>
      <c r="P302">
        <f t="shared" si="70"/>
        <v>-14.352767945185519</v>
      </c>
      <c r="Q302">
        <f t="shared" si="66"/>
        <v>5.6472320548144808</v>
      </c>
    </row>
    <row r="303" spans="2:17" x14ac:dyDescent="0.25">
      <c r="B303" s="23">
        <v>294</v>
      </c>
      <c r="C303" s="3">
        <f t="shared" si="67"/>
        <v>8.2653061224489802E-2</v>
      </c>
      <c r="D303" s="13">
        <f t="shared" si="58"/>
        <v>4.7249316015138945</v>
      </c>
      <c r="E303" s="12">
        <f t="shared" si="61"/>
        <v>4.7</v>
      </c>
      <c r="F303" s="4">
        <f t="shared" si="62"/>
        <v>1.1009316015138944</v>
      </c>
      <c r="G303" s="20">
        <f t="shared" si="68"/>
        <v>1.1000000000000001</v>
      </c>
      <c r="H303" s="4">
        <f t="shared" si="69"/>
        <v>295.00252541291917</v>
      </c>
      <c r="I303" s="20">
        <f t="shared" si="63"/>
        <v>125.07387472142887</v>
      </c>
      <c r="J303" s="20">
        <f>VLOOKUP(G303,'FS antenna gain'!$A$2:$B$902,2)</f>
        <v>36.58799374999893</v>
      </c>
      <c r="K303" s="29">
        <f>VLOOKUP(E303,'vehicle radar antenna gain'!$A$3:$M$903,13)</f>
        <v>-2.1907438016528999</v>
      </c>
      <c r="L303" s="20">
        <f t="shared" si="64"/>
        <v>12.8092561983471</v>
      </c>
      <c r="M303" s="20">
        <f t="shared" si="65"/>
        <v>17.8092561983471</v>
      </c>
      <c r="N303">
        <f t="shared" si="59"/>
        <v>-75.676624773082835</v>
      </c>
      <c r="O303">
        <f t="shared" si="60"/>
        <v>-70.676624773082835</v>
      </c>
      <c r="P303">
        <f t="shared" si="70"/>
        <v>-14.323375226917165</v>
      </c>
      <c r="Q303">
        <f t="shared" si="66"/>
        <v>5.6766247730828354</v>
      </c>
    </row>
    <row r="304" spans="2:17" x14ac:dyDescent="0.25">
      <c r="B304" s="23">
        <v>295</v>
      </c>
      <c r="C304" s="3">
        <f t="shared" si="67"/>
        <v>8.2372881355932209E-2</v>
      </c>
      <c r="D304" s="13">
        <f t="shared" si="58"/>
        <v>4.7089870344801188</v>
      </c>
      <c r="E304" s="12">
        <f t="shared" si="61"/>
        <v>4.7</v>
      </c>
      <c r="F304" s="4">
        <f t="shared" si="62"/>
        <v>1.0849870344801187</v>
      </c>
      <c r="G304" s="20">
        <f t="shared" si="68"/>
        <v>1.1000000000000001</v>
      </c>
      <c r="H304" s="4">
        <f t="shared" si="69"/>
        <v>295.99913851225989</v>
      </c>
      <c r="I304" s="20">
        <f t="shared" si="63"/>
        <v>125.10316898615417</v>
      </c>
      <c r="J304" s="20">
        <f>VLOOKUP(G304,'FS antenna gain'!$A$2:$B$902,2)</f>
        <v>36.58799374999893</v>
      </c>
      <c r="K304" s="29">
        <f>VLOOKUP(E304,'vehicle radar antenna gain'!$A$3:$M$903,13)</f>
        <v>-2.1907438016528999</v>
      </c>
      <c r="L304" s="20">
        <f t="shared" si="64"/>
        <v>12.8092561983471</v>
      </c>
      <c r="M304" s="20">
        <f t="shared" si="65"/>
        <v>17.8092561983471</v>
      </c>
      <c r="N304">
        <f t="shared" si="59"/>
        <v>-75.705919037808144</v>
      </c>
      <c r="O304">
        <f t="shared" si="60"/>
        <v>-70.705919037808144</v>
      </c>
      <c r="P304">
        <f t="shared" si="70"/>
        <v>-14.294080962191856</v>
      </c>
      <c r="Q304">
        <f t="shared" si="66"/>
        <v>5.7059190378081439</v>
      </c>
    </row>
    <row r="305" spans="2:17" x14ac:dyDescent="0.25">
      <c r="B305" s="23">
        <v>296</v>
      </c>
      <c r="C305" s="3">
        <f t="shared" si="67"/>
        <v>8.2094594594594603E-2</v>
      </c>
      <c r="D305" s="13">
        <f t="shared" si="58"/>
        <v>4.6931494773614197</v>
      </c>
      <c r="E305" s="12">
        <f t="shared" si="61"/>
        <v>4.7</v>
      </c>
      <c r="F305" s="4">
        <f t="shared" si="62"/>
        <v>1.0691494773614196</v>
      </c>
      <c r="G305" s="20">
        <f t="shared" si="68"/>
        <v>1.1000000000000001</v>
      </c>
      <c r="H305" s="4">
        <f t="shared" si="69"/>
        <v>296.99577438071407</v>
      </c>
      <c r="I305" s="20">
        <f t="shared" si="63"/>
        <v>125.13236545015525</v>
      </c>
      <c r="J305" s="20">
        <f>VLOOKUP(G305,'FS antenna gain'!$A$2:$B$902,2)</f>
        <v>36.58799374999893</v>
      </c>
      <c r="K305" s="29">
        <f>VLOOKUP(E305,'vehicle radar antenna gain'!$A$3:$M$903,13)</f>
        <v>-2.1907438016528999</v>
      </c>
      <c r="L305" s="20">
        <f t="shared" si="64"/>
        <v>12.8092561983471</v>
      </c>
      <c r="M305" s="20">
        <f t="shared" si="65"/>
        <v>17.8092561983471</v>
      </c>
      <c r="N305">
        <f t="shared" si="59"/>
        <v>-75.735115501809219</v>
      </c>
      <c r="O305">
        <f t="shared" si="60"/>
        <v>-70.735115501809219</v>
      </c>
      <c r="P305">
        <f>-(N305-$I$4)</f>
        <v>-14.264884498190781</v>
      </c>
      <c r="Q305">
        <f t="shared" si="66"/>
        <v>5.7351155018092186</v>
      </c>
    </row>
    <row r="306" spans="2:17" x14ac:dyDescent="0.25">
      <c r="B306" s="23">
        <v>297</v>
      </c>
      <c r="C306" s="3">
        <f t="shared" si="67"/>
        <v>8.1818181818181818E-2</v>
      </c>
      <c r="D306" s="13">
        <f t="shared" si="58"/>
        <v>4.6774178588817499</v>
      </c>
      <c r="E306" s="12">
        <f t="shared" si="61"/>
        <v>4.7</v>
      </c>
      <c r="F306" s="4">
        <f t="shared" si="62"/>
        <v>1.0534178588817498</v>
      </c>
      <c r="G306" s="20">
        <f t="shared" si="68"/>
        <v>1.1000000000000001</v>
      </c>
      <c r="H306" s="4">
        <f t="shared" si="69"/>
        <v>297.99243278982772</v>
      </c>
      <c r="I306" s="20">
        <f t="shared" si="63"/>
        <v>125.16146475982538</v>
      </c>
      <c r="J306" s="20">
        <f>VLOOKUP(G306,'FS antenna gain'!$A$2:$B$902,2)</f>
        <v>36.58799374999893</v>
      </c>
      <c r="K306" s="29">
        <f>VLOOKUP(E306,'vehicle radar antenna gain'!$A$3:$M$903,13)</f>
        <v>-2.1907438016528999</v>
      </c>
      <c r="L306" s="20">
        <f t="shared" si="64"/>
        <v>12.8092561983471</v>
      </c>
      <c r="M306" s="20">
        <f t="shared" si="65"/>
        <v>17.8092561983471</v>
      </c>
      <c r="N306">
        <f t="shared" si="59"/>
        <v>-75.764214811479349</v>
      </c>
      <c r="O306">
        <f t="shared" si="60"/>
        <v>-70.764214811479349</v>
      </c>
      <c r="P306">
        <f t="shared" ref="P306:P369" si="71">-(N306-$I$4)</f>
        <v>-14.235785188520651</v>
      </c>
      <c r="Q306">
        <f t="shared" si="66"/>
        <v>5.7642148114793486</v>
      </c>
    </row>
    <row r="307" spans="2:17" x14ac:dyDescent="0.25">
      <c r="B307" s="23">
        <v>298</v>
      </c>
      <c r="C307" s="3">
        <f t="shared" si="67"/>
        <v>8.154362416107383E-2</v>
      </c>
      <c r="D307" s="13">
        <f t="shared" si="58"/>
        <v>4.6617911219850932</v>
      </c>
      <c r="E307" s="12">
        <f t="shared" si="61"/>
        <v>4.7</v>
      </c>
      <c r="F307" s="4">
        <f t="shared" si="62"/>
        <v>1.037791121985093</v>
      </c>
      <c r="G307" s="20">
        <f t="shared" si="68"/>
        <v>1</v>
      </c>
      <c r="H307" s="4">
        <f t="shared" si="69"/>
        <v>298.98911351418803</v>
      </c>
      <c r="I307" s="20">
        <f t="shared" si="63"/>
        <v>125.19046755521555</v>
      </c>
      <c r="J307" s="20">
        <f>VLOOKUP(G307,'FS antenna gain'!$A$2:$B$902,2)</f>
        <v>37.874375000001223</v>
      </c>
      <c r="K307" s="29">
        <f>VLOOKUP(E307,'vehicle radar antenna gain'!$A$3:$M$903,13)</f>
        <v>-2.1907438016528999</v>
      </c>
      <c r="L307" s="20">
        <f t="shared" si="64"/>
        <v>12.8092561983471</v>
      </c>
      <c r="M307" s="20">
        <f t="shared" si="65"/>
        <v>17.8092561983471</v>
      </c>
      <c r="N307">
        <f t="shared" si="59"/>
        <v>-74.506836356867225</v>
      </c>
      <c r="O307">
        <f t="shared" si="60"/>
        <v>-69.506836356867225</v>
      </c>
      <c r="P307">
        <f t="shared" si="71"/>
        <v>-15.493163643132775</v>
      </c>
      <c r="Q307">
        <f t="shared" si="66"/>
        <v>4.5068363568672254</v>
      </c>
    </row>
    <row r="308" spans="2:17" x14ac:dyDescent="0.25">
      <c r="B308" s="23">
        <v>299</v>
      </c>
      <c r="C308" s="3">
        <f t="shared" si="67"/>
        <v>8.1270903010033452E-2</v>
      </c>
      <c r="D308" s="13">
        <f t="shared" si="58"/>
        <v>4.6462682236008153</v>
      </c>
      <c r="E308" s="12">
        <f t="shared" si="61"/>
        <v>4.5999999999999996</v>
      </c>
      <c r="F308" s="4">
        <f t="shared" si="62"/>
        <v>1.0222682236008152</v>
      </c>
      <c r="G308" s="20">
        <f t="shared" si="68"/>
        <v>1</v>
      </c>
      <c r="H308" s="4">
        <f t="shared" si="69"/>
        <v>299.98581633137258</v>
      </c>
      <c r="I308" s="20">
        <f t="shared" si="63"/>
        <v>125.2193744701168</v>
      </c>
      <c r="J308" s="20">
        <f>VLOOKUP(G308,'FS antenna gain'!$A$2:$B$902,2)</f>
        <v>37.874375000001223</v>
      </c>
      <c r="K308" s="29">
        <f>VLOOKUP(E308,'vehicle radar antenna gain'!$A$3:$M$903,13)</f>
        <v>-2.0082644628099011</v>
      </c>
      <c r="L308" s="20">
        <f t="shared" si="64"/>
        <v>12.991735537190099</v>
      </c>
      <c r="M308" s="20">
        <f t="shared" si="65"/>
        <v>17.991735537190099</v>
      </c>
      <c r="N308">
        <f t="shared" si="59"/>
        <v>-74.353263932925486</v>
      </c>
      <c r="O308">
        <f t="shared" si="60"/>
        <v>-69.353263932925486</v>
      </c>
      <c r="P308">
        <f t="shared" si="71"/>
        <v>-15.646736067074514</v>
      </c>
      <c r="Q308">
        <f t="shared" si="66"/>
        <v>4.3532639329254863</v>
      </c>
    </row>
    <row r="309" spans="2:17" x14ac:dyDescent="0.25">
      <c r="B309" s="23">
        <v>300</v>
      </c>
      <c r="C309" s="3">
        <f t="shared" si="67"/>
        <v>8.1000000000000003E-2</v>
      </c>
      <c r="D309" s="13">
        <f t="shared" si="58"/>
        <v>4.6308481344136521</v>
      </c>
      <c r="E309" s="12">
        <f t="shared" si="61"/>
        <v>4.5999999999999996</v>
      </c>
      <c r="F309" s="4">
        <f t="shared" si="62"/>
        <v>1.006848134413652</v>
      </c>
      <c r="G309" s="20">
        <f t="shared" si="68"/>
        <v>1</v>
      </c>
      <c r="H309" s="4">
        <f t="shared" si="69"/>
        <v>300.98254102190049</v>
      </c>
      <c r="I309" s="20">
        <f t="shared" si="63"/>
        <v>125.24818613214069</v>
      </c>
      <c r="J309" s="20">
        <f>VLOOKUP(G309,'FS antenna gain'!$A$2:$B$902,2)</f>
        <v>37.874375000001223</v>
      </c>
      <c r="K309" s="29">
        <f>VLOOKUP(E309,'vehicle radar antenna gain'!$A$3:$M$903,13)</f>
        <v>-2.0082644628099011</v>
      </c>
      <c r="L309" s="20">
        <f t="shared" si="64"/>
        <v>12.991735537190099</v>
      </c>
      <c r="M309" s="20">
        <f t="shared" si="65"/>
        <v>17.991735537190099</v>
      </c>
      <c r="N309">
        <f t="shared" si="59"/>
        <v>-74.38207559494937</v>
      </c>
      <c r="O309">
        <f t="shared" si="60"/>
        <v>-69.38207559494937</v>
      </c>
      <c r="P309">
        <f t="shared" si="71"/>
        <v>-15.61792440505063</v>
      </c>
      <c r="Q309">
        <f t="shared" si="66"/>
        <v>4.3820755949493702</v>
      </c>
    </row>
    <row r="310" spans="2:17" x14ac:dyDescent="0.25">
      <c r="B310" s="29">
        <v>301</v>
      </c>
      <c r="C310" s="3">
        <f t="shared" si="67"/>
        <v>8.0730897009966773E-2</v>
      </c>
      <c r="D310" s="13">
        <f t="shared" si="58"/>
        <v>4.6155298386382073</v>
      </c>
      <c r="E310" s="12">
        <f t="shared" si="61"/>
        <v>4.5999999999999996</v>
      </c>
      <c r="F310" s="4">
        <f t="shared" si="62"/>
        <v>0.99152983863820721</v>
      </c>
      <c r="G310" s="29">
        <f t="shared" si="68"/>
        <v>1</v>
      </c>
      <c r="H310" s="4">
        <f t="shared" si="69"/>
        <v>301.97928736918368</v>
      </c>
      <c r="I310" s="29">
        <f t="shared" si="63"/>
        <v>125.27690316279899</v>
      </c>
      <c r="J310" s="29">
        <f>VLOOKUP(G310,'FS antenna gain'!$A$2:$B$902,2)</f>
        <v>37.874375000001223</v>
      </c>
      <c r="K310" s="29">
        <f>VLOOKUP(E310,'vehicle radar antenna gain'!$A$3:$M$903,13)</f>
        <v>-2.0082644628099011</v>
      </c>
      <c r="L310" s="29">
        <f t="shared" si="64"/>
        <v>12.991735537190099</v>
      </c>
      <c r="M310" s="29">
        <f t="shared" si="65"/>
        <v>17.991735537190099</v>
      </c>
      <c r="N310">
        <f t="shared" si="59"/>
        <v>-74.410792625607669</v>
      </c>
      <c r="O310">
        <f t="shared" si="60"/>
        <v>-69.410792625607669</v>
      </c>
      <c r="P310">
        <f t="shared" si="71"/>
        <v>-15.589207374392331</v>
      </c>
      <c r="Q310">
        <f t="shared" si="66"/>
        <v>4.4107926256076695</v>
      </c>
    </row>
    <row r="311" spans="2:17" x14ac:dyDescent="0.25">
      <c r="B311" s="29">
        <v>302</v>
      </c>
      <c r="C311" s="3">
        <f t="shared" si="67"/>
        <v>8.0463576158940397E-2</v>
      </c>
      <c r="D311" s="13">
        <f t="shared" si="58"/>
        <v>4.6003123337978638</v>
      </c>
      <c r="E311" s="12">
        <f t="shared" si="61"/>
        <v>4.5999999999999996</v>
      </c>
      <c r="F311" s="4">
        <f t="shared" si="62"/>
        <v>0.97631233379786364</v>
      </c>
      <c r="G311" s="29">
        <f t="shared" si="68"/>
        <v>1</v>
      </c>
      <c r="H311" s="4">
        <f t="shared" si="69"/>
        <v>302.97605515947959</v>
      </c>
      <c r="I311" s="29">
        <f t="shared" si="63"/>
        <v>125.30552617758195</v>
      </c>
      <c r="J311" s="29">
        <f>VLOOKUP(G311,'FS antenna gain'!$A$2:$B$902,2)</f>
        <v>37.874375000001223</v>
      </c>
      <c r="K311" s="29">
        <f>VLOOKUP(E311,'vehicle radar antenna gain'!$A$3:$M$903,13)</f>
        <v>-2.0082644628099011</v>
      </c>
      <c r="L311" s="29">
        <f t="shared" si="64"/>
        <v>12.991735537190099</v>
      </c>
      <c r="M311" s="29">
        <f t="shared" si="65"/>
        <v>17.991735537190099</v>
      </c>
      <c r="N311">
        <f t="shared" si="59"/>
        <v>-74.439415640390635</v>
      </c>
      <c r="O311">
        <f t="shared" si="60"/>
        <v>-69.439415640390635</v>
      </c>
      <c r="P311">
        <f t="shared" si="71"/>
        <v>-15.560584359609365</v>
      </c>
      <c r="Q311">
        <f t="shared" si="66"/>
        <v>4.4394156403906351</v>
      </c>
    </row>
    <row r="312" spans="2:17" x14ac:dyDescent="0.25">
      <c r="B312" s="29">
        <v>303</v>
      </c>
      <c r="C312" s="3">
        <f t="shared" si="67"/>
        <v>8.01980198019802E-2</v>
      </c>
      <c r="D312" s="13">
        <f t="shared" si="58"/>
        <v>4.5851946305079982</v>
      </c>
      <c r="E312" s="12">
        <f t="shared" si="61"/>
        <v>4.5999999999999996</v>
      </c>
      <c r="F312" s="4">
        <f t="shared" si="62"/>
        <v>0.96119463050799814</v>
      </c>
      <c r="G312" s="29">
        <f t="shared" si="68"/>
        <v>1</v>
      </c>
      <c r="H312" s="4">
        <f t="shared" si="69"/>
        <v>303.97284418184466</v>
      </c>
      <c r="I312" s="29">
        <f t="shared" si="63"/>
        <v>125.33405578603504</v>
      </c>
      <c r="J312" s="29">
        <f>VLOOKUP(G312,'FS antenna gain'!$A$2:$B$902,2)</f>
        <v>37.874375000001223</v>
      </c>
      <c r="K312" s="29">
        <f>VLOOKUP(E312,'vehicle radar antenna gain'!$A$3:$M$903,13)</f>
        <v>-2.0082644628099011</v>
      </c>
      <c r="L312" s="29">
        <f t="shared" si="64"/>
        <v>12.991735537190099</v>
      </c>
      <c r="M312" s="29">
        <f t="shared" si="65"/>
        <v>17.991735537190099</v>
      </c>
      <c r="N312">
        <f t="shared" si="59"/>
        <v>-74.467945248843719</v>
      </c>
      <c r="O312">
        <f t="shared" si="60"/>
        <v>-69.467945248843719</v>
      </c>
      <c r="P312">
        <f t="shared" si="71"/>
        <v>-15.532054751156281</v>
      </c>
      <c r="Q312">
        <f t="shared" si="66"/>
        <v>4.4679452488437192</v>
      </c>
    </row>
    <row r="313" spans="2:17" x14ac:dyDescent="0.25">
      <c r="B313" s="29">
        <v>304</v>
      </c>
      <c r="C313" s="3">
        <f t="shared" si="67"/>
        <v>7.9934210526315788E-2</v>
      </c>
      <c r="D313" s="13">
        <f t="shared" si="58"/>
        <v>4.5701757522634194</v>
      </c>
      <c r="E313" s="12">
        <f t="shared" si="61"/>
        <v>4.5999999999999996</v>
      </c>
      <c r="F313" s="4">
        <f t="shared" si="62"/>
        <v>0.94617575226341932</v>
      </c>
      <c r="G313" s="29">
        <f t="shared" si="68"/>
        <v>0.9</v>
      </c>
      <c r="H313" s="4">
        <f t="shared" si="69"/>
        <v>304.96965422808876</v>
      </c>
      <c r="I313" s="29">
        <f t="shared" si="63"/>
        <v>125.36249259183506</v>
      </c>
      <c r="J313" s="29">
        <f>VLOOKUP(G313,'FS antenna gain'!$A$2:$B$902,2)</f>
        <v>39.038243749999559</v>
      </c>
      <c r="K313" s="29">
        <f>VLOOKUP(E313,'vehicle radar antenna gain'!$A$3:$M$903,13)</f>
        <v>-2.0082644628099011</v>
      </c>
      <c r="L313" s="29">
        <f t="shared" si="64"/>
        <v>12.991735537190099</v>
      </c>
      <c r="M313" s="29">
        <f t="shared" si="65"/>
        <v>17.991735537190099</v>
      </c>
      <c r="N313">
        <f t="shared" si="59"/>
        <v>-73.332513304645403</v>
      </c>
      <c r="O313">
        <f t="shared" si="60"/>
        <v>-68.332513304645403</v>
      </c>
      <c r="P313">
        <f t="shared" si="71"/>
        <v>-16.667486695354597</v>
      </c>
      <c r="Q313">
        <f t="shared" si="66"/>
        <v>3.3325133046454027</v>
      </c>
    </row>
    <row r="314" spans="2:17" x14ac:dyDescent="0.25">
      <c r="B314" s="29">
        <v>305</v>
      </c>
      <c r="C314" s="3">
        <f t="shared" si="67"/>
        <v>7.9672131147540987E-2</v>
      </c>
      <c r="D314" s="13">
        <f t="shared" si="58"/>
        <v>4.55525473522993</v>
      </c>
      <c r="E314" s="12">
        <f t="shared" si="61"/>
        <v>4.5999999999999996</v>
      </c>
      <c r="F314" s="4">
        <f t="shared" si="62"/>
        <v>0.93125473522992985</v>
      </c>
      <c r="G314" s="29">
        <f t="shared" si="68"/>
        <v>0.9</v>
      </c>
      <c r="H314" s="4">
        <f t="shared" si="69"/>
        <v>305.96648509273041</v>
      </c>
      <c r="I314" s="29">
        <f t="shared" si="63"/>
        <v>125.39083719286441</v>
      </c>
      <c r="J314" s="29">
        <f>VLOOKUP(G314,'FS antenna gain'!$A$2:$B$902,2)</f>
        <v>39.038243749999559</v>
      </c>
      <c r="K314" s="29">
        <f>VLOOKUP(E314,'vehicle radar antenna gain'!$A$3:$M$903,13)</f>
        <v>-2.0082644628099011</v>
      </c>
      <c r="L314" s="29">
        <f t="shared" si="64"/>
        <v>12.991735537190099</v>
      </c>
      <c r="M314" s="29">
        <f t="shared" si="65"/>
        <v>17.991735537190099</v>
      </c>
      <c r="N314">
        <f t="shared" si="59"/>
        <v>-73.360857905674749</v>
      </c>
      <c r="O314">
        <f t="shared" si="60"/>
        <v>-68.360857905674749</v>
      </c>
      <c r="P314">
        <f t="shared" si="71"/>
        <v>-16.639142094325251</v>
      </c>
      <c r="Q314">
        <f t="shared" si="66"/>
        <v>3.3608579056747487</v>
      </c>
    </row>
    <row r="315" spans="2:17" x14ac:dyDescent="0.25">
      <c r="B315" s="29">
        <v>306</v>
      </c>
      <c r="C315" s="3">
        <f t="shared" si="67"/>
        <v>7.9411764705882348E-2</v>
      </c>
      <c r="D315" s="13">
        <f t="shared" si="58"/>
        <v>4.5404306280398909</v>
      </c>
      <c r="E315" s="12">
        <f t="shared" si="61"/>
        <v>4.5</v>
      </c>
      <c r="F315" s="4">
        <f t="shared" si="62"/>
        <v>0.91643062803989084</v>
      </c>
      <c r="G315" s="29">
        <f t="shared" si="68"/>
        <v>0.9</v>
      </c>
      <c r="H315" s="4">
        <f t="shared" si="69"/>
        <v>306.96333657295298</v>
      </c>
      <c r="I315" s="29">
        <f t="shared" si="63"/>
        <v>125.41909018128462</v>
      </c>
      <c r="J315" s="29">
        <f>VLOOKUP(G315,'FS antenna gain'!$A$2:$B$902,2)</f>
        <v>39.038243749999559</v>
      </c>
      <c r="K315" s="29">
        <f>VLOOKUP(E315,'vehicle radar antenna gain'!$A$3:$M$903,13)</f>
        <v>-2.0082644628099011</v>
      </c>
      <c r="L315" s="29">
        <f t="shared" si="64"/>
        <v>12.991735537190099</v>
      </c>
      <c r="M315" s="29">
        <f t="shared" si="65"/>
        <v>17.991735537190099</v>
      </c>
      <c r="N315">
        <f t="shared" si="59"/>
        <v>-73.389110894094955</v>
      </c>
      <c r="O315">
        <f t="shared" si="60"/>
        <v>-68.389110894094955</v>
      </c>
      <c r="P315">
        <f t="shared" si="71"/>
        <v>-16.610889105905045</v>
      </c>
      <c r="Q315">
        <f t="shared" si="66"/>
        <v>3.389110894094955</v>
      </c>
    </row>
    <row r="316" spans="2:17" x14ac:dyDescent="0.25">
      <c r="B316" s="29">
        <v>307</v>
      </c>
      <c r="C316" s="3">
        <f t="shared" si="67"/>
        <v>7.9153094462540721E-2</v>
      </c>
      <c r="D316" s="13">
        <f t="shared" si="58"/>
        <v>4.5257024915917583</v>
      </c>
      <c r="E316" s="12">
        <f t="shared" si="61"/>
        <v>4.5</v>
      </c>
      <c r="F316" s="4">
        <f t="shared" si="62"/>
        <v>0.90170249159175819</v>
      </c>
      <c r="G316" s="29">
        <f t="shared" si="68"/>
        <v>0.9</v>
      </c>
      <c r="H316" s="4">
        <f t="shared" si="69"/>
        <v>307.96020846856175</v>
      </c>
      <c r="I316" s="29">
        <f t="shared" si="63"/>
        <v>125.44725214360858</v>
      </c>
      <c r="J316" s="29">
        <f>VLOOKUP(G316,'FS antenna gain'!$A$2:$B$902,2)</f>
        <v>39.038243749999559</v>
      </c>
      <c r="K316" s="29">
        <f>VLOOKUP(E316,'vehicle radar antenna gain'!$A$3:$M$903,13)</f>
        <v>-2.0082644628099011</v>
      </c>
      <c r="L316" s="29">
        <f t="shared" si="64"/>
        <v>12.991735537190099</v>
      </c>
      <c r="M316" s="29">
        <f t="shared" si="65"/>
        <v>17.991735537190099</v>
      </c>
      <c r="N316">
        <f t="shared" si="59"/>
        <v>-73.417272856418919</v>
      </c>
      <c r="O316">
        <f t="shared" si="60"/>
        <v>-68.417272856418919</v>
      </c>
      <c r="P316">
        <f t="shared" si="71"/>
        <v>-16.582727143581081</v>
      </c>
      <c r="Q316">
        <f t="shared" si="66"/>
        <v>3.4172728564189185</v>
      </c>
    </row>
    <row r="317" spans="2:17" x14ac:dyDescent="0.25">
      <c r="B317" s="29">
        <v>308</v>
      </c>
      <c r="C317" s="3">
        <f t="shared" si="67"/>
        <v>7.8896103896103895E-2</v>
      </c>
      <c r="D317" s="13">
        <f t="shared" si="58"/>
        <v>4.5110693988534303</v>
      </c>
      <c r="E317" s="12">
        <f t="shared" si="61"/>
        <v>4.5</v>
      </c>
      <c r="F317" s="4">
        <f t="shared" si="62"/>
        <v>0.88706939885343017</v>
      </c>
      <c r="G317" s="29">
        <f t="shared" si="68"/>
        <v>0.9</v>
      </c>
      <c r="H317" s="4">
        <f t="shared" si="69"/>
        <v>308.95710058194163</v>
      </c>
      <c r="I317" s="29">
        <f t="shared" si="63"/>
        <v>125.47532366077172</v>
      </c>
      <c r="J317" s="29">
        <f>VLOOKUP(G317,'FS antenna gain'!$A$2:$B$902,2)</f>
        <v>39.038243749999559</v>
      </c>
      <c r="K317" s="29">
        <f>VLOOKUP(E317,'vehicle radar antenna gain'!$A$3:$M$903,13)</f>
        <v>-2.0082644628099011</v>
      </c>
      <c r="L317" s="29">
        <f t="shared" si="64"/>
        <v>12.991735537190099</v>
      </c>
      <c r="M317" s="29">
        <f t="shared" si="65"/>
        <v>17.991735537190099</v>
      </c>
      <c r="N317">
        <f t="shared" si="59"/>
        <v>-73.44534437358206</v>
      </c>
      <c r="O317">
        <f t="shared" si="60"/>
        <v>-68.44534437358206</v>
      </c>
      <c r="P317">
        <f t="shared" si="71"/>
        <v>-16.55465562641794</v>
      </c>
      <c r="Q317">
        <f t="shared" si="66"/>
        <v>3.4453443735820599</v>
      </c>
    </row>
    <row r="318" spans="2:17" x14ac:dyDescent="0.25">
      <c r="B318" s="29">
        <v>309</v>
      </c>
      <c r="C318" s="3">
        <f t="shared" si="67"/>
        <v>7.8640776699029122E-2</v>
      </c>
      <c r="D318" s="13">
        <f t="shared" si="58"/>
        <v>4.4965304346693893</v>
      </c>
      <c r="E318" s="12">
        <f t="shared" si="61"/>
        <v>4.5</v>
      </c>
      <c r="F318" s="4">
        <f t="shared" si="62"/>
        <v>0.87253043466938918</v>
      </c>
      <c r="G318" s="29">
        <f t="shared" si="68"/>
        <v>0.9</v>
      </c>
      <c r="H318" s="4">
        <f t="shared" si="69"/>
        <v>309.95401271801597</v>
      </c>
      <c r="I318" s="29">
        <f t="shared" si="63"/>
        <v>125.50330530820196</v>
      </c>
      <c r="J318" s="29">
        <f>VLOOKUP(G318,'FS antenna gain'!$A$2:$B$902,2)</f>
        <v>39.038243749999559</v>
      </c>
      <c r="K318" s="29">
        <f>VLOOKUP(E318,'vehicle radar antenna gain'!$A$3:$M$903,13)</f>
        <v>-2.0082644628099011</v>
      </c>
      <c r="L318" s="29">
        <f t="shared" si="64"/>
        <v>12.991735537190099</v>
      </c>
      <c r="M318" s="29">
        <f t="shared" si="65"/>
        <v>17.991735537190099</v>
      </c>
      <c r="N318">
        <f t="shared" si="59"/>
        <v>-73.473326021012298</v>
      </c>
      <c r="O318">
        <f t="shared" si="60"/>
        <v>-68.473326021012298</v>
      </c>
      <c r="P318">
        <f t="shared" si="71"/>
        <v>-16.526673978987702</v>
      </c>
      <c r="Q318">
        <f t="shared" si="66"/>
        <v>3.4733260210122978</v>
      </c>
    </row>
    <row r="319" spans="2:17" x14ac:dyDescent="0.25">
      <c r="B319" s="29">
        <v>310</v>
      </c>
      <c r="C319" s="3">
        <f t="shared" si="67"/>
        <v>7.8387096774193546E-2</v>
      </c>
      <c r="D319" s="13">
        <f t="shared" si="58"/>
        <v>4.4820846955715021</v>
      </c>
      <c r="E319" s="12">
        <f t="shared" si="61"/>
        <v>4.5</v>
      </c>
      <c r="F319" s="4">
        <f t="shared" si="62"/>
        <v>0.85808469557150202</v>
      </c>
      <c r="G319" s="29">
        <f t="shared" si="68"/>
        <v>0.9</v>
      </c>
      <c r="H319" s="4">
        <f t="shared" si="69"/>
        <v>310.95094468420581</v>
      </c>
      <c r="I319" s="29">
        <f t="shared" si="63"/>
        <v>125.53119765588872</v>
      </c>
      <c r="J319" s="29">
        <f>VLOOKUP(G319,'FS antenna gain'!$A$2:$B$902,2)</f>
        <v>39.038243749999559</v>
      </c>
      <c r="K319" s="29">
        <f>VLOOKUP(E319,'vehicle radar antenna gain'!$A$3:$M$903,13)</f>
        <v>-2.0082644628099011</v>
      </c>
      <c r="L319" s="29">
        <f t="shared" si="64"/>
        <v>12.991735537190099</v>
      </c>
      <c r="M319" s="29">
        <f t="shared" si="65"/>
        <v>17.991735537190099</v>
      </c>
      <c r="N319">
        <f t="shared" si="59"/>
        <v>-73.501218368699057</v>
      </c>
      <c r="O319">
        <f t="shared" si="60"/>
        <v>-68.501218368699057</v>
      </c>
      <c r="P319">
        <f t="shared" si="71"/>
        <v>-16.498781631300943</v>
      </c>
      <c r="Q319">
        <f t="shared" si="66"/>
        <v>3.5012183686990568</v>
      </c>
    </row>
    <row r="320" spans="2:17" x14ac:dyDescent="0.25">
      <c r="B320" s="29">
        <v>311</v>
      </c>
      <c r="C320" s="3">
        <f t="shared" si="67"/>
        <v>7.8135048231511253E-2</v>
      </c>
      <c r="D320" s="13">
        <f t="shared" si="58"/>
        <v>4.4677312895934236</v>
      </c>
      <c r="E320" s="12">
        <f t="shared" si="61"/>
        <v>4.5</v>
      </c>
      <c r="F320" s="4">
        <f t="shared" si="62"/>
        <v>0.84373128959342347</v>
      </c>
      <c r="G320" s="29">
        <f t="shared" si="68"/>
        <v>0.8</v>
      </c>
      <c r="H320" s="4">
        <f t="shared" si="69"/>
        <v>311.94789629039013</v>
      </c>
      <c r="I320" s="29">
        <f t="shared" si="63"/>
        <v>125.55900126845052</v>
      </c>
      <c r="J320" s="29">
        <f>VLOOKUP(G320,'FS antenna gain'!$A$2:$B$902,2)</f>
        <v>40.079600000001093</v>
      </c>
      <c r="K320" s="29">
        <f>VLOOKUP(E320,'vehicle radar antenna gain'!$A$3:$M$903,13)</f>
        <v>-2.0082644628099011</v>
      </c>
      <c r="L320" s="29">
        <f t="shared" si="64"/>
        <v>12.991735537190099</v>
      </c>
      <c r="M320" s="29">
        <f t="shared" si="65"/>
        <v>17.991735537190099</v>
      </c>
      <c r="N320">
        <f t="shared" si="59"/>
        <v>-72.487665731259327</v>
      </c>
      <c r="O320">
        <f t="shared" si="60"/>
        <v>-67.487665731259327</v>
      </c>
      <c r="P320">
        <f t="shared" si="71"/>
        <v>-17.512334268740673</v>
      </c>
      <c r="Q320">
        <f t="shared" si="66"/>
        <v>2.4876657312593267</v>
      </c>
    </row>
    <row r="321" spans="2:17" x14ac:dyDescent="0.25">
      <c r="B321" s="29">
        <v>312</v>
      </c>
      <c r="C321" s="3">
        <f t="shared" si="67"/>
        <v>7.7884615384615385E-2</v>
      </c>
      <c r="D321" s="13">
        <f t="shared" si="58"/>
        <v>4.453469336088526</v>
      </c>
      <c r="E321" s="12">
        <f t="shared" si="61"/>
        <v>4.5</v>
      </c>
      <c r="F321" s="4">
        <f t="shared" si="62"/>
        <v>0.82946933608852591</v>
      </c>
      <c r="G321" s="29">
        <f t="shared" si="68"/>
        <v>0.8</v>
      </c>
      <c r="H321" s="4">
        <f t="shared" si="69"/>
        <v>312.94486734886709</v>
      </c>
      <c r="I321" s="29">
        <f t="shared" si="63"/>
        <v>125.58671670520221</v>
      </c>
      <c r="J321" s="29">
        <f>VLOOKUP(G321,'FS antenna gain'!$A$2:$B$902,2)</f>
        <v>40.079600000001093</v>
      </c>
      <c r="K321" s="29">
        <f>VLOOKUP(E321,'vehicle radar antenna gain'!$A$3:$M$903,13)</f>
        <v>-2.0082644628099011</v>
      </c>
      <c r="L321" s="29">
        <f t="shared" si="64"/>
        <v>12.991735537190099</v>
      </c>
      <c r="M321" s="29">
        <f t="shared" si="65"/>
        <v>17.991735537190099</v>
      </c>
      <c r="N321">
        <f t="shared" si="59"/>
        <v>-72.515381168011018</v>
      </c>
      <c r="O321">
        <f t="shared" si="60"/>
        <v>-67.515381168011018</v>
      </c>
      <c r="P321">
        <f t="shared" si="71"/>
        <v>-17.484618831988982</v>
      </c>
      <c r="Q321">
        <f t="shared" si="66"/>
        <v>2.5153811680110181</v>
      </c>
    </row>
    <row r="322" spans="2:17" x14ac:dyDescent="0.25">
      <c r="B322" s="29">
        <v>313</v>
      </c>
      <c r="C322" s="3">
        <f t="shared" si="67"/>
        <v>7.763578274760384E-2</v>
      </c>
      <c r="D322" s="13">
        <f t="shared" si="58"/>
        <v>4.4392979655512521</v>
      </c>
      <c r="E322" s="12">
        <f t="shared" si="61"/>
        <v>4.4000000000000004</v>
      </c>
      <c r="F322" s="4">
        <f t="shared" si="62"/>
        <v>0.815297965551252</v>
      </c>
      <c r="G322" s="29">
        <f t="shared" si="68"/>
        <v>0.8</v>
      </c>
      <c r="H322" s="4">
        <f t="shared" si="69"/>
        <v>313.94185767431526</v>
      </c>
      <c r="I322" s="29">
        <f t="shared" si="63"/>
        <v>125.61434452022047</v>
      </c>
      <c r="J322" s="29">
        <f>VLOOKUP(G322,'FS antenna gain'!$A$2:$B$902,2)</f>
        <v>40.079600000001093</v>
      </c>
      <c r="K322" s="29">
        <f>VLOOKUP(E322,'vehicle radar antenna gain'!$A$3:$M$903,13)</f>
        <v>-1.9200000000000017</v>
      </c>
      <c r="L322" s="29">
        <f t="shared" si="64"/>
        <v>13.079999999999998</v>
      </c>
      <c r="M322" s="29">
        <f t="shared" si="65"/>
        <v>18.079999999999998</v>
      </c>
      <c r="N322">
        <f t="shared" si="59"/>
        <v>-72.454744520219379</v>
      </c>
      <c r="O322">
        <f t="shared" si="60"/>
        <v>-67.454744520219379</v>
      </c>
      <c r="P322">
        <f t="shared" si="71"/>
        <v>-17.545255479780621</v>
      </c>
      <c r="Q322">
        <f t="shared" si="66"/>
        <v>2.4547445202193785</v>
      </c>
    </row>
    <row r="323" spans="2:17" x14ac:dyDescent="0.25">
      <c r="B323" s="29">
        <v>314</v>
      </c>
      <c r="C323" s="3">
        <f t="shared" si="67"/>
        <v>7.738853503184713E-2</v>
      </c>
      <c r="D323" s="13">
        <f t="shared" si="58"/>
        <v>4.4252163194418541</v>
      </c>
      <c r="E323" s="12">
        <f t="shared" si="61"/>
        <v>4.4000000000000004</v>
      </c>
      <c r="F323" s="4">
        <f t="shared" si="62"/>
        <v>0.80121631944185401</v>
      </c>
      <c r="G323" s="29">
        <f t="shared" si="68"/>
        <v>0.8</v>
      </c>
      <c r="H323" s="4">
        <f t="shared" si="69"/>
        <v>314.93886708375646</v>
      </c>
      <c r="I323" s="29">
        <f t="shared" si="63"/>
        <v>125.64188526240855</v>
      </c>
      <c r="J323" s="29">
        <f>VLOOKUP(G323,'FS antenna gain'!$A$2:$B$902,2)</f>
        <v>40.079600000001093</v>
      </c>
      <c r="K323" s="29">
        <f>VLOOKUP(E323,'vehicle radar antenna gain'!$A$3:$M$903,13)</f>
        <v>-1.9200000000000017</v>
      </c>
      <c r="L323" s="29">
        <f t="shared" si="64"/>
        <v>13.079999999999998</v>
      </c>
      <c r="M323" s="29">
        <f t="shared" si="65"/>
        <v>18.079999999999998</v>
      </c>
      <c r="N323">
        <f t="shared" si="59"/>
        <v>-72.482285262407459</v>
      </c>
      <c r="O323">
        <f t="shared" si="60"/>
        <v>-67.482285262407459</v>
      </c>
      <c r="P323">
        <f t="shared" si="71"/>
        <v>-17.517714737592541</v>
      </c>
      <c r="Q323">
        <f t="shared" si="66"/>
        <v>2.4822852624074585</v>
      </c>
    </row>
    <row r="324" spans="2:17" x14ac:dyDescent="0.25">
      <c r="B324" s="29">
        <v>315</v>
      </c>
      <c r="C324" s="3">
        <f t="shared" si="67"/>
        <v>7.7142857142857152E-2</v>
      </c>
      <c r="D324" s="13">
        <f t="shared" si="58"/>
        <v>4.4112235500144115</v>
      </c>
      <c r="E324" s="12">
        <f t="shared" si="61"/>
        <v>4.4000000000000004</v>
      </c>
      <c r="F324" s="4">
        <f t="shared" si="62"/>
        <v>0.78722355001441136</v>
      </c>
      <c r="G324" s="29">
        <f t="shared" si="68"/>
        <v>0.8</v>
      </c>
      <c r="H324" s="4">
        <f t="shared" si="69"/>
        <v>315.93589539651867</v>
      </c>
      <c r="I324" s="29">
        <f t="shared" si="63"/>
        <v>125.66933947556026</v>
      </c>
      <c r="J324" s="29">
        <f>VLOOKUP(G324,'FS antenna gain'!$A$2:$B$902,2)</f>
        <v>40.079600000001093</v>
      </c>
      <c r="K324" s="29">
        <f>VLOOKUP(E324,'vehicle radar antenna gain'!$A$3:$M$903,13)</f>
        <v>-1.9200000000000017</v>
      </c>
      <c r="L324" s="29">
        <f t="shared" si="64"/>
        <v>13.079999999999998</v>
      </c>
      <c r="M324" s="29">
        <f t="shared" si="65"/>
        <v>18.079999999999998</v>
      </c>
      <c r="N324">
        <f t="shared" si="59"/>
        <v>-72.509739475559172</v>
      </c>
      <c r="O324">
        <f t="shared" si="60"/>
        <v>-67.509739475559172</v>
      </c>
      <c r="P324">
        <f t="shared" si="71"/>
        <v>-17.490260524440828</v>
      </c>
      <c r="Q324">
        <f t="shared" si="66"/>
        <v>2.5097394755591722</v>
      </c>
    </row>
    <row r="325" spans="2:17" x14ac:dyDescent="0.25">
      <c r="B325" s="29">
        <v>316</v>
      </c>
      <c r="C325" s="3">
        <f t="shared" si="67"/>
        <v>7.6898734177215197E-2</v>
      </c>
      <c r="D325" s="13">
        <f t="shared" si="58"/>
        <v>4.3973188201480653</v>
      </c>
      <c r="E325" s="12">
        <f t="shared" si="61"/>
        <v>4.4000000000000004</v>
      </c>
      <c r="F325" s="4">
        <f t="shared" si="62"/>
        <v>0.77331882014806519</v>
      </c>
      <c r="G325" s="29">
        <f t="shared" si="68"/>
        <v>0.8</v>
      </c>
      <c r="H325" s="4">
        <f t="shared" si="69"/>
        <v>316.93294243420013</v>
      </c>
      <c r="I325" s="29">
        <f t="shared" si="63"/>
        <v>125.6967076984227</v>
      </c>
      <c r="J325" s="29">
        <f>VLOOKUP(G325,'FS antenna gain'!$A$2:$B$902,2)</f>
        <v>40.079600000001093</v>
      </c>
      <c r="K325" s="29">
        <f>VLOOKUP(E325,'vehicle radar antenna gain'!$A$3:$M$903,13)</f>
        <v>-1.9200000000000017</v>
      </c>
      <c r="L325" s="29">
        <f t="shared" si="64"/>
        <v>13.079999999999998</v>
      </c>
      <c r="M325" s="29">
        <f t="shared" si="65"/>
        <v>18.079999999999998</v>
      </c>
      <c r="N325">
        <f t="shared" si="59"/>
        <v>-72.537107698421607</v>
      </c>
      <c r="O325">
        <f t="shared" si="60"/>
        <v>-67.537107698421607</v>
      </c>
      <c r="P325">
        <f t="shared" si="71"/>
        <v>-17.462892301578393</v>
      </c>
      <c r="Q325">
        <f t="shared" si="66"/>
        <v>2.5371076984216074</v>
      </c>
    </row>
    <row r="326" spans="2:17" x14ac:dyDescent="0.25">
      <c r="B326" s="29">
        <v>317</v>
      </c>
      <c r="C326" s="3">
        <f t="shared" si="67"/>
        <v>7.6656151419558366E-2</v>
      </c>
      <c r="D326" s="13">
        <f t="shared" si="58"/>
        <v>4.3835013031814176</v>
      </c>
      <c r="E326" s="12">
        <f t="shared" si="61"/>
        <v>4.4000000000000004</v>
      </c>
      <c r="F326" s="4">
        <f t="shared" si="62"/>
        <v>0.75950130318141751</v>
      </c>
      <c r="G326" s="29">
        <f t="shared" si="68"/>
        <v>0.8</v>
      </c>
      <c r="H326" s="4">
        <f t="shared" si="69"/>
        <v>317.93000802063335</v>
      </c>
      <c r="I326" s="29">
        <f t="shared" si="63"/>
        <v>125.72399046475795</v>
      </c>
      <c r="J326" s="29">
        <f>VLOOKUP(G326,'FS antenna gain'!$A$2:$B$902,2)</f>
        <v>40.079600000001093</v>
      </c>
      <c r="K326" s="29">
        <f>VLOOKUP(E326,'vehicle radar antenna gain'!$A$3:$M$903,13)</f>
        <v>-1.9200000000000017</v>
      </c>
      <c r="L326" s="29">
        <f t="shared" si="64"/>
        <v>13.079999999999998</v>
      </c>
      <c r="M326" s="29">
        <f t="shared" si="65"/>
        <v>18.079999999999998</v>
      </c>
      <c r="N326">
        <f t="shared" si="59"/>
        <v>-72.564390464756855</v>
      </c>
      <c r="O326">
        <f t="shared" si="60"/>
        <v>-67.564390464756855</v>
      </c>
      <c r="P326">
        <f t="shared" si="71"/>
        <v>-17.435609535243145</v>
      </c>
      <c r="Q326">
        <f t="shared" si="66"/>
        <v>2.5643904647568547</v>
      </c>
    </row>
    <row r="327" spans="2:17" x14ac:dyDescent="0.25">
      <c r="B327" s="29">
        <v>318</v>
      </c>
      <c r="C327" s="3">
        <f t="shared" si="67"/>
        <v>7.6415094339622638E-2</v>
      </c>
      <c r="D327" s="13">
        <f t="shared" si="58"/>
        <v>4.3697701827499973</v>
      </c>
      <c r="E327" s="12">
        <f t="shared" si="61"/>
        <v>4.4000000000000004</v>
      </c>
      <c r="F327" s="4">
        <f t="shared" si="62"/>
        <v>0.74577018274999718</v>
      </c>
      <c r="G327" s="29">
        <f t="shared" si="68"/>
        <v>0.7</v>
      </c>
      <c r="H327" s="4">
        <f t="shared" si="69"/>
        <v>318.92709198185094</v>
      </c>
      <c r="I327" s="29">
        <f t="shared" si="63"/>
        <v>125.75118830340421</v>
      </c>
      <c r="J327" s="29">
        <f>VLOOKUP(G327,'FS antenna gain'!$A$2:$B$902,2)</f>
        <v>41.794775000000449</v>
      </c>
      <c r="K327" s="29">
        <f>VLOOKUP(E327,'vehicle radar antenna gain'!$A$3:$M$903,13)</f>
        <v>-1.9200000000000017</v>
      </c>
      <c r="L327" s="29">
        <f t="shared" si="64"/>
        <v>13.079999999999998</v>
      </c>
      <c r="M327" s="29">
        <f t="shared" si="65"/>
        <v>18.079999999999998</v>
      </c>
      <c r="N327">
        <f t="shared" si="59"/>
        <v>-70.876413303403751</v>
      </c>
      <c r="O327">
        <f t="shared" si="60"/>
        <v>-65.876413303403751</v>
      </c>
      <c r="P327">
        <f t="shared" si="71"/>
        <v>-19.123586696596249</v>
      </c>
      <c r="Q327">
        <f t="shared" si="66"/>
        <v>0.87641330340375134</v>
      </c>
    </row>
    <row r="328" spans="2:17" x14ac:dyDescent="0.25">
      <c r="B328" s="29">
        <v>319</v>
      </c>
      <c r="C328" s="3">
        <f t="shared" si="67"/>
        <v>7.6175548589341696E-2</v>
      </c>
      <c r="D328" s="13">
        <f t="shared" si="58"/>
        <v>4.3561246526267556</v>
      </c>
      <c r="E328" s="12">
        <f t="shared" si="61"/>
        <v>4.4000000000000004</v>
      </c>
      <c r="F328" s="4">
        <f t="shared" si="62"/>
        <v>0.73212465262675552</v>
      </c>
      <c r="G328" s="29">
        <f t="shared" si="68"/>
        <v>0.7</v>
      </c>
      <c r="H328" s="4">
        <f t="shared" si="69"/>
        <v>319.92419414605081</v>
      </c>
      <c r="I328" s="29">
        <f t="shared" si="63"/>
        <v>125.7783017383357</v>
      </c>
      <c r="J328" s="29">
        <f>VLOOKUP(G328,'FS antenna gain'!$A$2:$B$902,2)</f>
        <v>41.794775000000449</v>
      </c>
      <c r="K328" s="29">
        <f>VLOOKUP(E328,'vehicle radar antenna gain'!$A$3:$M$903,13)</f>
        <v>-1.9200000000000017</v>
      </c>
      <c r="L328" s="29">
        <f t="shared" si="64"/>
        <v>13.079999999999998</v>
      </c>
      <c r="M328" s="29">
        <f t="shared" si="65"/>
        <v>18.079999999999998</v>
      </c>
      <c r="N328">
        <f t="shared" si="59"/>
        <v>-70.903526738335245</v>
      </c>
      <c r="O328">
        <f t="shared" si="60"/>
        <v>-65.903526738335245</v>
      </c>
      <c r="P328">
        <f t="shared" si="71"/>
        <v>-19.096473261664755</v>
      </c>
      <c r="Q328">
        <f t="shared" si="66"/>
        <v>0.90352673833524477</v>
      </c>
    </row>
    <row r="329" spans="2:17" x14ac:dyDescent="0.25">
      <c r="B329" s="29">
        <v>320</v>
      </c>
      <c r="C329" s="3">
        <f t="shared" si="67"/>
        <v>7.5937500000000005E-2</v>
      </c>
      <c r="D329" s="13">
        <f t="shared" ref="D329:D392" si="72">DEGREES(ATAN(C329))</f>
        <v>4.3425639165654921</v>
      </c>
      <c r="E329" s="12">
        <f t="shared" si="61"/>
        <v>4.3</v>
      </c>
      <c r="F329" s="4">
        <f t="shared" si="62"/>
        <v>0.71856391656549201</v>
      </c>
      <c r="G329" s="29">
        <f t="shared" si="68"/>
        <v>0.7</v>
      </c>
      <c r="H329" s="4">
        <f t="shared" si="69"/>
        <v>320.92131434356304</v>
      </c>
      <c r="I329" s="29">
        <f t="shared" si="63"/>
        <v>125.80533128872179</v>
      </c>
      <c r="J329" s="29">
        <f>VLOOKUP(G329,'FS antenna gain'!$A$2:$B$902,2)</f>
        <v>41.794775000000449</v>
      </c>
      <c r="K329" s="29">
        <f>VLOOKUP(E329,'vehicle radar antenna gain'!$A$3:$M$903,13)</f>
        <v>-1.8337190082644987</v>
      </c>
      <c r="L329" s="29">
        <f t="shared" si="64"/>
        <v>13.166280991735501</v>
      </c>
      <c r="M329" s="29">
        <f t="shared" si="65"/>
        <v>18.166280991735501</v>
      </c>
      <c r="N329">
        <f t="shared" ref="N329:N392" si="73">L329-I329+J329</f>
        <v>-70.844275296985842</v>
      </c>
      <c r="O329">
        <f t="shared" ref="O329:O392" si="74">M329-I329+J329</f>
        <v>-65.844275296985842</v>
      </c>
      <c r="P329">
        <f t="shared" si="71"/>
        <v>-19.155724703014158</v>
      </c>
      <c r="Q329">
        <f t="shared" si="66"/>
        <v>0.84427529698584181</v>
      </c>
    </row>
    <row r="330" spans="2:17" x14ac:dyDescent="0.25">
      <c r="B330" s="29">
        <v>321</v>
      </c>
      <c r="C330" s="3">
        <f t="shared" si="67"/>
        <v>7.5700934579439258E-2</v>
      </c>
      <c r="D330" s="13">
        <f t="shared" si="72"/>
        <v>4.3290871881471915</v>
      </c>
      <c r="E330" s="12">
        <f t="shared" ref="E330:E393" si="75">ROUND(D330,1)</f>
        <v>4.3</v>
      </c>
      <c r="F330" s="4">
        <f t="shared" ref="F330:F392" si="76">D330-3.624</f>
        <v>0.7050871881471914</v>
      </c>
      <c r="G330" s="29">
        <f t="shared" si="68"/>
        <v>0.7</v>
      </c>
      <c r="H330" s="4">
        <f t="shared" si="69"/>
        <v>321.91845240681687</v>
      </c>
      <c r="I330" s="29">
        <f t="shared" ref="I330:I393" si="77">20*LOG10(H330)+20*LOG10($C$3*1000000000)-147.55</f>
        <v>125.83227746898513</v>
      </c>
      <c r="J330" s="29">
        <f>VLOOKUP(G330,'FS antenna gain'!$A$2:$B$902,2)</f>
        <v>41.794775000000449</v>
      </c>
      <c r="K330" s="29">
        <f>VLOOKUP(E330,'vehicle radar antenna gain'!$A$3:$M$903,13)</f>
        <v>-1.8337190082644987</v>
      </c>
      <c r="L330" s="29">
        <f t="shared" ref="L330:L393" si="78">$C$5+K330</f>
        <v>13.166280991735501</v>
      </c>
      <c r="M330" s="29">
        <f t="shared" ref="M330:M393" si="79">$C$4+K330</f>
        <v>18.166280991735501</v>
      </c>
      <c r="N330">
        <f t="shared" si="73"/>
        <v>-70.871221477249179</v>
      </c>
      <c r="O330">
        <f t="shared" si="74"/>
        <v>-65.871221477249179</v>
      </c>
      <c r="P330">
        <f t="shared" si="71"/>
        <v>-19.128778522750821</v>
      </c>
      <c r="Q330">
        <f t="shared" ref="Q330:Q393" si="80">-(O330-$I$5)</f>
        <v>0.87122147724917909</v>
      </c>
    </row>
    <row r="331" spans="2:17" x14ac:dyDescent="0.25">
      <c r="B331" s="29">
        <v>322</v>
      </c>
      <c r="C331" s="3">
        <f t="shared" ref="C331:C394" si="81">24.3/(B331)</f>
        <v>7.5465838509316777E-2</v>
      </c>
      <c r="D331" s="13">
        <f t="shared" si="72"/>
        <v>4.3156936906291632</v>
      </c>
      <c r="E331" s="12">
        <f t="shared" si="75"/>
        <v>4.3</v>
      </c>
      <c r="F331" s="4">
        <f t="shared" si="76"/>
        <v>0.69169369062916308</v>
      </c>
      <c r="G331" s="29">
        <f t="shared" ref="G331:G394" si="82">ROUND(F331,1)</f>
        <v>0.7</v>
      </c>
      <c r="H331" s="4">
        <f t="shared" ref="H331:H394" si="83">SQRT((B331)^2+(24.3)^2)</f>
        <v>322.91560817030819</v>
      </c>
      <c r="I331" s="29">
        <f t="shared" si="77"/>
        <v>125.85914078885895</v>
      </c>
      <c r="J331" s="29">
        <f>VLOOKUP(G331,'FS antenna gain'!$A$2:$B$902,2)</f>
        <v>41.794775000000449</v>
      </c>
      <c r="K331" s="29">
        <f>VLOOKUP(E331,'vehicle radar antenna gain'!$A$3:$M$903,13)</f>
        <v>-1.8337190082644987</v>
      </c>
      <c r="L331" s="29">
        <f t="shared" si="78"/>
        <v>13.166280991735501</v>
      </c>
      <c r="M331" s="29">
        <f t="shared" si="79"/>
        <v>18.166280991735501</v>
      </c>
      <c r="N331">
        <f t="shared" si="73"/>
        <v>-70.898084797123005</v>
      </c>
      <c r="O331">
        <f t="shared" si="74"/>
        <v>-65.898084797123005</v>
      </c>
      <c r="P331">
        <f t="shared" si="71"/>
        <v>-19.101915202876995</v>
      </c>
      <c r="Q331">
        <f t="shared" si="80"/>
        <v>0.89808479712300482</v>
      </c>
    </row>
    <row r="332" spans="2:17" x14ac:dyDescent="0.25">
      <c r="B332" s="29">
        <v>323</v>
      </c>
      <c r="C332" s="3">
        <f t="shared" si="81"/>
        <v>7.5232198142414858E-2</v>
      </c>
      <c r="D332" s="13">
        <f t="shared" si="72"/>
        <v>4.302382656796965</v>
      </c>
      <c r="E332" s="12">
        <f t="shared" si="75"/>
        <v>4.3</v>
      </c>
      <c r="F332" s="4">
        <f t="shared" si="76"/>
        <v>0.67838265679696486</v>
      </c>
      <c r="G332" s="29">
        <f t="shared" si="82"/>
        <v>0.7</v>
      </c>
      <c r="H332" s="4">
        <f t="shared" si="83"/>
        <v>323.91278147056812</v>
      </c>
      <c r="I332" s="29">
        <f t="shared" si="77"/>
        <v>125.88592175344382</v>
      </c>
      <c r="J332" s="29">
        <f>VLOOKUP(G332,'FS antenna gain'!$A$2:$B$902,2)</f>
        <v>41.794775000000449</v>
      </c>
      <c r="K332" s="29">
        <f>VLOOKUP(E332,'vehicle radar antenna gain'!$A$3:$M$903,13)</f>
        <v>-1.8337190082644987</v>
      </c>
      <c r="L332" s="29">
        <f t="shared" si="78"/>
        <v>13.166280991735501</v>
      </c>
      <c r="M332" s="29">
        <f t="shared" si="79"/>
        <v>18.166280991735501</v>
      </c>
      <c r="N332">
        <f t="shared" si="73"/>
        <v>-70.924865761707878</v>
      </c>
      <c r="O332">
        <f t="shared" si="74"/>
        <v>-65.924865761707878</v>
      </c>
      <c r="P332">
        <f t="shared" si="71"/>
        <v>-19.075134238292122</v>
      </c>
      <c r="Q332">
        <f t="shared" si="80"/>
        <v>0.92486576170787771</v>
      </c>
    </row>
    <row r="333" spans="2:17" x14ac:dyDescent="0.25">
      <c r="B333" s="29">
        <v>324</v>
      </c>
      <c r="C333" s="3">
        <f t="shared" si="81"/>
        <v>7.4999999999999997E-2</v>
      </c>
      <c r="D333" s="13">
        <f t="shared" si="72"/>
        <v>4.289153328819018</v>
      </c>
      <c r="E333" s="12">
        <f t="shared" si="75"/>
        <v>4.3</v>
      </c>
      <c r="F333" s="4">
        <f t="shared" si="76"/>
        <v>0.6651533288190179</v>
      </c>
      <c r="G333" s="29">
        <f t="shared" si="82"/>
        <v>0.7</v>
      </c>
      <c r="H333" s="4">
        <f t="shared" si="83"/>
        <v>324.90997214613157</v>
      </c>
      <c r="I333" s="29">
        <f t="shared" si="77"/>
        <v>125.91262086326276</v>
      </c>
      <c r="J333" s="29">
        <f>VLOOKUP(G333,'FS antenna gain'!$A$2:$B$902,2)</f>
        <v>41.794775000000449</v>
      </c>
      <c r="K333" s="29">
        <f>VLOOKUP(E333,'vehicle radar antenna gain'!$A$3:$M$903,13)</f>
        <v>-1.8337190082644987</v>
      </c>
      <c r="L333" s="29">
        <f t="shared" si="78"/>
        <v>13.166280991735501</v>
      </c>
      <c r="M333" s="29">
        <f t="shared" si="79"/>
        <v>18.166280991735501</v>
      </c>
      <c r="N333">
        <f t="shared" si="73"/>
        <v>-70.951564871526813</v>
      </c>
      <c r="O333">
        <f t="shared" si="74"/>
        <v>-65.951564871526813</v>
      </c>
      <c r="P333">
        <f t="shared" si="71"/>
        <v>-19.048435128473187</v>
      </c>
      <c r="Q333">
        <f t="shared" si="80"/>
        <v>0.95156487152681279</v>
      </c>
    </row>
    <row r="334" spans="2:17" x14ac:dyDescent="0.25">
      <c r="B334" s="29">
        <v>325</v>
      </c>
      <c r="C334" s="3">
        <f t="shared" si="81"/>
        <v>7.4769230769230768E-2</v>
      </c>
      <c r="D334" s="13">
        <f t="shared" si="72"/>
        <v>4.2760049581038801</v>
      </c>
      <c r="E334" s="12">
        <f t="shared" si="75"/>
        <v>4.3</v>
      </c>
      <c r="F334" s="4">
        <f t="shared" si="76"/>
        <v>0.65200495810388004</v>
      </c>
      <c r="G334" s="29">
        <f t="shared" si="82"/>
        <v>0.7</v>
      </c>
      <c r="H334" s="4">
        <f t="shared" si="83"/>
        <v>325.90718003750703</v>
      </c>
      <c r="I334" s="29">
        <f t="shared" si="77"/>
        <v>125.93923861431654</v>
      </c>
      <c r="J334" s="29">
        <f>VLOOKUP(G334,'FS antenna gain'!$A$2:$B$902,2)</f>
        <v>41.794775000000449</v>
      </c>
      <c r="K334" s="29">
        <f>VLOOKUP(E334,'vehicle radar antenna gain'!$A$3:$M$903,13)</f>
        <v>-1.8337190082644987</v>
      </c>
      <c r="L334" s="29">
        <f t="shared" si="78"/>
        <v>13.166280991735501</v>
      </c>
      <c r="M334" s="29">
        <f t="shared" si="79"/>
        <v>18.166280991735501</v>
      </c>
      <c r="N334">
        <f t="shared" si="73"/>
        <v>-70.97818262258059</v>
      </c>
      <c r="O334">
        <f t="shared" si="74"/>
        <v>-65.97818262258059</v>
      </c>
      <c r="P334">
        <f t="shared" si="71"/>
        <v>-19.02181737741941</v>
      </c>
      <c r="Q334">
        <f t="shared" si="80"/>
        <v>0.97818262258059008</v>
      </c>
    </row>
    <row r="335" spans="2:17" x14ac:dyDescent="0.25">
      <c r="B335" s="29">
        <v>326</v>
      </c>
      <c r="C335" s="3">
        <f t="shared" si="81"/>
        <v>7.4539877300613497E-2</v>
      </c>
      <c r="D335" s="13">
        <f t="shared" si="72"/>
        <v>4.2629368051601038</v>
      </c>
      <c r="E335" s="12">
        <f t="shared" si="75"/>
        <v>4.3</v>
      </c>
      <c r="F335" s="4">
        <f t="shared" si="76"/>
        <v>0.63893680516010365</v>
      </c>
      <c r="G335" s="29">
        <f t="shared" si="82"/>
        <v>0.6</v>
      </c>
      <c r="H335" s="4">
        <f t="shared" si="83"/>
        <v>326.90440498714605</v>
      </c>
      <c r="I335" s="29">
        <f t="shared" si="77"/>
        <v>125.96577549813748</v>
      </c>
      <c r="J335" s="29">
        <f>VLOOKUP(G335,'FS antenna gain'!$A$2:$B$902,2)</f>
        <v>42.468593750000842</v>
      </c>
      <c r="K335" s="29">
        <f>VLOOKUP(E335,'vehicle radar antenna gain'!$A$3:$M$903,13)</f>
        <v>-1.8337190082644987</v>
      </c>
      <c r="L335" s="29">
        <f t="shared" si="78"/>
        <v>13.166280991735501</v>
      </c>
      <c r="M335" s="29">
        <f t="shared" si="79"/>
        <v>18.166280991735501</v>
      </c>
      <c r="N335">
        <f t="shared" si="73"/>
        <v>-70.330900756401121</v>
      </c>
      <c r="O335">
        <f t="shared" si="74"/>
        <v>-65.330900756401121</v>
      </c>
      <c r="P335">
        <f t="shared" si="71"/>
        <v>-19.669099243598879</v>
      </c>
      <c r="Q335">
        <f t="shared" si="80"/>
        <v>0.33090075640112104</v>
      </c>
    </row>
    <row r="336" spans="2:17" x14ac:dyDescent="0.25">
      <c r="B336" s="29">
        <v>327</v>
      </c>
      <c r="C336" s="3">
        <f t="shared" si="81"/>
        <v>7.4311926605504591E-2</v>
      </c>
      <c r="D336" s="13">
        <f t="shared" si="72"/>
        <v>4.2499481394586383</v>
      </c>
      <c r="E336" s="12">
        <f t="shared" si="75"/>
        <v>4.2</v>
      </c>
      <c r="F336" s="4">
        <f t="shared" si="76"/>
        <v>0.62594813945863814</v>
      </c>
      <c r="G336" s="29">
        <f t="shared" si="82"/>
        <v>0.6</v>
      </c>
      <c r="H336" s="4">
        <f t="shared" si="83"/>
        <v>327.90164683941435</v>
      </c>
      <c r="I336" s="29">
        <f t="shared" si="77"/>
        <v>125.99223200184247</v>
      </c>
      <c r="J336" s="29">
        <f>VLOOKUP(G336,'FS antenna gain'!$A$2:$B$902,2)</f>
        <v>42.468593750000842</v>
      </c>
      <c r="K336" s="29">
        <f>VLOOKUP(E336,'vehicle radar antenna gain'!$A$3:$M$903,13)</f>
        <v>-1.7494214876032999</v>
      </c>
      <c r="L336" s="29">
        <f t="shared" si="78"/>
        <v>13.2505785123967</v>
      </c>
      <c r="M336" s="29">
        <f t="shared" si="79"/>
        <v>18.2505785123967</v>
      </c>
      <c r="N336">
        <f t="shared" si="73"/>
        <v>-70.273059739444932</v>
      </c>
      <c r="O336">
        <f t="shared" si="74"/>
        <v>-65.273059739444932</v>
      </c>
      <c r="P336">
        <f t="shared" si="71"/>
        <v>-19.726940260555068</v>
      </c>
      <c r="Q336">
        <f t="shared" si="80"/>
        <v>0.27305973944493189</v>
      </c>
    </row>
    <row r="337" spans="2:17" x14ac:dyDescent="0.25">
      <c r="B337" s="29">
        <v>328</v>
      </c>
      <c r="C337" s="3">
        <f t="shared" si="81"/>
        <v>7.4085365853658533E-2</v>
      </c>
      <c r="D337" s="13">
        <f t="shared" si="72"/>
        <v>4.2370382392977133</v>
      </c>
      <c r="E337" s="12">
        <f t="shared" si="75"/>
        <v>4.2</v>
      </c>
      <c r="F337" s="4">
        <f t="shared" si="76"/>
        <v>0.61303823929771317</v>
      </c>
      <c r="G337" s="29">
        <f t="shared" si="82"/>
        <v>0.6</v>
      </c>
      <c r="H337" s="4">
        <f t="shared" si="83"/>
        <v>328.89890544056237</v>
      </c>
      <c r="I337" s="29">
        <f t="shared" si="77"/>
        <v>126.01860860818567</v>
      </c>
      <c r="J337" s="29">
        <f>VLOOKUP(G337,'FS antenna gain'!$A$2:$B$902,2)</f>
        <v>42.468593750000842</v>
      </c>
      <c r="K337" s="29">
        <f>VLOOKUP(E337,'vehicle radar antenna gain'!$A$3:$M$903,13)</f>
        <v>-1.7494214876032999</v>
      </c>
      <c r="L337" s="29">
        <f t="shared" si="78"/>
        <v>13.2505785123967</v>
      </c>
      <c r="M337" s="29">
        <f t="shared" si="79"/>
        <v>18.2505785123967</v>
      </c>
      <c r="N337">
        <f t="shared" si="73"/>
        <v>-70.299436345788138</v>
      </c>
      <c r="O337">
        <f t="shared" si="74"/>
        <v>-65.299436345788138</v>
      </c>
      <c r="P337">
        <f t="shared" si="71"/>
        <v>-19.700563654211862</v>
      </c>
      <c r="Q337">
        <f t="shared" si="80"/>
        <v>0.29943634578813771</v>
      </c>
    </row>
    <row r="338" spans="2:17" x14ac:dyDescent="0.25">
      <c r="B338" s="29">
        <v>329</v>
      </c>
      <c r="C338" s="3">
        <f t="shared" si="81"/>
        <v>7.3860182370820676E-2</v>
      </c>
      <c r="D338" s="13">
        <f t="shared" si="72"/>
        <v>4.22420639167016</v>
      </c>
      <c r="E338" s="12">
        <f t="shared" si="75"/>
        <v>4.2</v>
      </c>
      <c r="F338" s="4">
        <f t="shared" si="76"/>
        <v>0.60020639167015988</v>
      </c>
      <c r="G338" s="29">
        <f t="shared" si="82"/>
        <v>0.6</v>
      </c>
      <c r="H338" s="4">
        <f t="shared" si="83"/>
        <v>329.89618063869733</v>
      </c>
      <c r="I338" s="29">
        <f t="shared" si="77"/>
        <v>126.04490579560996</v>
      </c>
      <c r="J338" s="29">
        <f>VLOOKUP(G338,'FS antenna gain'!$A$2:$B$902,2)</f>
        <v>42.468593750000842</v>
      </c>
      <c r="K338" s="29">
        <f>VLOOKUP(E338,'vehicle radar antenna gain'!$A$3:$M$903,13)</f>
        <v>-1.7494214876032999</v>
      </c>
      <c r="L338" s="29">
        <f t="shared" si="78"/>
        <v>13.2505785123967</v>
      </c>
      <c r="M338" s="29">
        <f t="shared" si="79"/>
        <v>18.2505785123967</v>
      </c>
      <c r="N338">
        <f t="shared" si="73"/>
        <v>-70.325733533212428</v>
      </c>
      <c r="O338">
        <f t="shared" si="74"/>
        <v>-65.325733533212428</v>
      </c>
      <c r="P338">
        <f t="shared" si="71"/>
        <v>-19.674266466787572</v>
      </c>
      <c r="Q338">
        <f t="shared" si="80"/>
        <v>0.32573353321242848</v>
      </c>
    </row>
    <row r="339" spans="2:17" x14ac:dyDescent="0.25">
      <c r="B339" s="29">
        <v>330</v>
      </c>
      <c r="C339" s="3">
        <f t="shared" si="81"/>
        <v>7.3636363636363639E-2</v>
      </c>
      <c r="D339" s="13">
        <f t="shared" si="72"/>
        <v>4.2114518921331028</v>
      </c>
      <c r="E339" s="12">
        <f t="shared" si="75"/>
        <v>4.2</v>
      </c>
      <c r="F339" s="4">
        <f t="shared" si="76"/>
        <v>0.58745189213310267</v>
      </c>
      <c r="G339" s="29">
        <f t="shared" si="82"/>
        <v>0.6</v>
      </c>
      <c r="H339" s="4">
        <f t="shared" si="83"/>
        <v>330.89347228375482</v>
      </c>
      <c r="I339" s="29">
        <f t="shared" si="77"/>
        <v>126.07112403829797</v>
      </c>
      <c r="J339" s="29">
        <f>VLOOKUP(G339,'FS antenna gain'!$A$2:$B$902,2)</f>
        <v>42.468593750000842</v>
      </c>
      <c r="K339" s="29">
        <f>VLOOKUP(E339,'vehicle radar antenna gain'!$A$3:$M$903,13)</f>
        <v>-1.7494214876032999</v>
      </c>
      <c r="L339" s="29">
        <f t="shared" si="78"/>
        <v>13.2505785123967</v>
      </c>
      <c r="M339" s="29">
        <f t="shared" si="79"/>
        <v>18.2505785123967</v>
      </c>
      <c r="N339">
        <f t="shared" si="73"/>
        <v>-70.351951775900432</v>
      </c>
      <c r="O339">
        <f t="shared" si="74"/>
        <v>-65.351951775900432</v>
      </c>
      <c r="P339">
        <f t="shared" si="71"/>
        <v>-19.648048224099568</v>
      </c>
      <c r="Q339">
        <f t="shared" si="80"/>
        <v>0.35195177590043158</v>
      </c>
    </row>
    <row r="340" spans="2:17" x14ac:dyDescent="0.25">
      <c r="B340" s="29">
        <v>331</v>
      </c>
      <c r="C340" s="3">
        <f t="shared" si="81"/>
        <v>7.3413897280966769E-2</v>
      </c>
      <c r="D340" s="13">
        <f t="shared" si="72"/>
        <v>4.198774044679995</v>
      </c>
      <c r="E340" s="12">
        <f t="shared" si="75"/>
        <v>4.2</v>
      </c>
      <c r="F340" s="4">
        <f t="shared" si="76"/>
        <v>0.57477404467999493</v>
      </c>
      <c r="G340" s="29">
        <f t="shared" si="82"/>
        <v>0.6</v>
      </c>
      <c r="H340" s="4">
        <f t="shared" si="83"/>
        <v>331.89078022747185</v>
      </c>
      <c r="I340" s="29">
        <f t="shared" si="77"/>
        <v>126.09726380622203</v>
      </c>
      <c r="J340" s="29">
        <f>VLOOKUP(G340,'FS antenna gain'!$A$2:$B$902,2)</f>
        <v>42.468593750000842</v>
      </c>
      <c r="K340" s="29">
        <f>VLOOKUP(E340,'vehicle radar antenna gain'!$A$3:$M$903,13)</f>
        <v>-1.7494214876032999</v>
      </c>
      <c r="L340" s="29">
        <f t="shared" si="78"/>
        <v>13.2505785123967</v>
      </c>
      <c r="M340" s="29">
        <f t="shared" si="79"/>
        <v>18.2505785123967</v>
      </c>
      <c r="N340">
        <f t="shared" si="73"/>
        <v>-70.378091543824496</v>
      </c>
      <c r="O340">
        <f t="shared" si="74"/>
        <v>-65.378091543824496</v>
      </c>
      <c r="P340">
        <f t="shared" si="71"/>
        <v>-19.621908456175504</v>
      </c>
      <c r="Q340">
        <f t="shared" si="80"/>
        <v>0.37809154382449606</v>
      </c>
    </row>
    <row r="341" spans="2:17" x14ac:dyDescent="0.25">
      <c r="B341" s="29">
        <v>332</v>
      </c>
      <c r="C341" s="3">
        <f t="shared" si="81"/>
        <v>7.3192771084337346E-2</v>
      </c>
      <c r="D341" s="13">
        <f t="shared" si="72"/>
        <v>4.1861721616149312</v>
      </c>
      <c r="E341" s="12">
        <f t="shared" si="75"/>
        <v>4.2</v>
      </c>
      <c r="F341" s="4">
        <f t="shared" si="76"/>
        <v>0.56217216161493111</v>
      </c>
      <c r="G341" s="29">
        <f t="shared" si="82"/>
        <v>0.6</v>
      </c>
      <c r="H341" s="4">
        <f t="shared" si="83"/>
        <v>332.8881043233597</v>
      </c>
      <c r="I341" s="29">
        <f t="shared" si="77"/>
        <v>126.12332556519362</v>
      </c>
      <c r="J341" s="29">
        <f>VLOOKUP(G341,'FS antenna gain'!$A$2:$B$902,2)</f>
        <v>42.468593750000842</v>
      </c>
      <c r="K341" s="29">
        <f>VLOOKUP(E341,'vehicle radar antenna gain'!$A$3:$M$903,13)</f>
        <v>-1.7494214876032999</v>
      </c>
      <c r="L341" s="29">
        <f t="shared" si="78"/>
        <v>13.2505785123967</v>
      </c>
      <c r="M341" s="29">
        <f t="shared" si="79"/>
        <v>18.2505785123967</v>
      </c>
      <c r="N341">
        <f t="shared" si="73"/>
        <v>-70.40415330279609</v>
      </c>
      <c r="O341">
        <f t="shared" si="74"/>
        <v>-65.40415330279609</v>
      </c>
      <c r="P341">
        <f t="shared" si="71"/>
        <v>-19.59584669720391</v>
      </c>
      <c r="Q341">
        <f t="shared" si="80"/>
        <v>0.40415330279608952</v>
      </c>
    </row>
    <row r="342" spans="2:17" x14ac:dyDescent="0.25">
      <c r="B342" s="29">
        <v>333</v>
      </c>
      <c r="C342" s="3">
        <f t="shared" si="81"/>
        <v>7.2972972972972977E-2</v>
      </c>
      <c r="D342" s="13">
        <f t="shared" si="72"/>
        <v>4.1736455634291998</v>
      </c>
      <c r="E342" s="12">
        <f t="shared" si="75"/>
        <v>4.2</v>
      </c>
      <c r="F342" s="4">
        <f t="shared" si="76"/>
        <v>0.54964556342919968</v>
      </c>
      <c r="G342" s="29">
        <f t="shared" si="82"/>
        <v>0.5</v>
      </c>
      <c r="H342" s="4">
        <f t="shared" si="83"/>
        <v>333.88544442667757</v>
      </c>
      <c r="I342" s="29">
        <f t="shared" si="77"/>
        <v>126.14930977691222</v>
      </c>
      <c r="J342" s="29">
        <f>VLOOKUP(G342,'FS antenna gain'!$A$2:$B$902,2)</f>
        <v>42.468593750000842</v>
      </c>
      <c r="K342" s="29">
        <f>VLOOKUP(E342,'vehicle radar antenna gain'!$A$3:$M$903,13)</f>
        <v>-1.7494214876032999</v>
      </c>
      <c r="L342" s="29">
        <f t="shared" si="78"/>
        <v>13.2505785123967</v>
      </c>
      <c r="M342" s="29">
        <f t="shared" si="79"/>
        <v>18.2505785123967</v>
      </c>
      <c r="N342">
        <f t="shared" si="73"/>
        <v>-70.430137514514684</v>
      </c>
      <c r="O342">
        <f t="shared" si="74"/>
        <v>-65.430137514514684</v>
      </c>
      <c r="P342">
        <f t="shared" si="71"/>
        <v>-19.569862485485316</v>
      </c>
      <c r="Q342">
        <f t="shared" si="80"/>
        <v>0.43013751451468352</v>
      </c>
    </row>
    <row r="343" spans="2:17" x14ac:dyDescent="0.25">
      <c r="B343" s="29">
        <v>334</v>
      </c>
      <c r="C343" s="3">
        <f t="shared" si="81"/>
        <v>7.2754491017964079E-2</v>
      </c>
      <c r="D343" s="13">
        <f t="shared" si="72"/>
        <v>4.1611935786800194</v>
      </c>
      <c r="E343" s="12">
        <f t="shared" si="75"/>
        <v>4.2</v>
      </c>
      <c r="F343" s="4">
        <f t="shared" si="76"/>
        <v>0.53719357868001927</v>
      </c>
      <c r="G343" s="29">
        <f t="shared" si="82"/>
        <v>0.5</v>
      </c>
      <c r="H343" s="4">
        <f t="shared" si="83"/>
        <v>334.88280039440667</v>
      </c>
      <c r="I343" s="29">
        <f t="shared" si="77"/>
        <v>126.17521689901315</v>
      </c>
      <c r="J343" s="29">
        <f>VLOOKUP(G343,'FS antenna gain'!$A$2:$B$902,2)</f>
        <v>42.468593750000842</v>
      </c>
      <c r="K343" s="29">
        <f>VLOOKUP(E343,'vehicle radar antenna gain'!$A$3:$M$903,13)</f>
        <v>-1.7494214876032999</v>
      </c>
      <c r="L343" s="29">
        <f t="shared" si="78"/>
        <v>13.2505785123967</v>
      </c>
      <c r="M343" s="29">
        <f t="shared" si="79"/>
        <v>18.2505785123967</v>
      </c>
      <c r="N343">
        <f t="shared" si="73"/>
        <v>-70.456044636615616</v>
      </c>
      <c r="O343">
        <f t="shared" si="74"/>
        <v>-65.456044636615616</v>
      </c>
      <c r="P343">
        <f t="shared" si="71"/>
        <v>-19.543955363384384</v>
      </c>
      <c r="Q343">
        <f t="shared" si="80"/>
        <v>0.45604463661561567</v>
      </c>
    </row>
    <row r="344" spans="2:17" x14ac:dyDescent="0.25">
      <c r="B344" s="29">
        <v>335</v>
      </c>
      <c r="C344" s="3">
        <f t="shared" si="81"/>
        <v>7.2537313432835829E-2</v>
      </c>
      <c r="D344" s="13">
        <f t="shared" si="72"/>
        <v>4.148815543871426</v>
      </c>
      <c r="E344" s="12">
        <f t="shared" si="75"/>
        <v>4.0999999999999996</v>
      </c>
      <c r="F344" s="4">
        <f t="shared" si="76"/>
        <v>0.52481554387142593</v>
      </c>
      <c r="G344" s="29">
        <f t="shared" si="82"/>
        <v>0.5</v>
      </c>
      <c r="H344" s="4">
        <f t="shared" si="83"/>
        <v>335.8801720852245</v>
      </c>
      <c r="I344" s="29">
        <f t="shared" si="77"/>
        <v>126.2010473851148</v>
      </c>
      <c r="J344" s="29">
        <f>VLOOKUP(G344,'FS antenna gain'!$A$2:$B$902,2)</f>
        <v>42.468593750000842</v>
      </c>
      <c r="K344" s="29">
        <f>VLOOKUP(E344,'vehicle radar antenna gain'!$A$3:$M$903,13)</f>
        <v>-1.5867768595042016</v>
      </c>
      <c r="L344" s="29">
        <f t="shared" si="78"/>
        <v>13.413223140495798</v>
      </c>
      <c r="M344" s="29">
        <f t="shared" si="79"/>
        <v>18.413223140495798</v>
      </c>
      <c r="N344">
        <f t="shared" si="73"/>
        <v>-70.319230494618154</v>
      </c>
      <c r="O344">
        <f t="shared" si="74"/>
        <v>-65.319230494618154</v>
      </c>
      <c r="P344">
        <f t="shared" si="71"/>
        <v>-19.680769505381846</v>
      </c>
      <c r="Q344">
        <f t="shared" si="80"/>
        <v>0.31923049461815367</v>
      </c>
    </row>
    <row r="345" spans="2:17" x14ac:dyDescent="0.25">
      <c r="B345" s="29">
        <v>336</v>
      </c>
      <c r="C345" s="3">
        <f t="shared" si="81"/>
        <v>7.2321428571428578E-2</v>
      </c>
      <c r="D345" s="13">
        <f t="shared" si="72"/>
        <v>4.1365108033372646</v>
      </c>
      <c r="E345" s="12">
        <f t="shared" si="75"/>
        <v>4.0999999999999996</v>
      </c>
      <c r="F345" s="4">
        <f t="shared" si="76"/>
        <v>0.51251080333726451</v>
      </c>
      <c r="G345" s="29">
        <f t="shared" si="82"/>
        <v>0.5</v>
      </c>
      <c r="H345" s="4">
        <f t="shared" si="83"/>
        <v>336.87755935948007</v>
      </c>
      <c r="I345" s="29">
        <f t="shared" si="77"/>
        <v>126.22680168486539</v>
      </c>
      <c r="J345" s="29">
        <f>VLOOKUP(G345,'FS antenna gain'!$A$2:$B$902,2)</f>
        <v>42.468593750000842</v>
      </c>
      <c r="K345" s="29">
        <f>VLOOKUP(E345,'vehicle radar antenna gain'!$A$3:$M$903,13)</f>
        <v>-1.5867768595042016</v>
      </c>
      <c r="L345" s="29">
        <f t="shared" si="78"/>
        <v>13.413223140495798</v>
      </c>
      <c r="M345" s="29">
        <f t="shared" si="79"/>
        <v>18.413223140495798</v>
      </c>
      <c r="N345">
        <f t="shared" si="73"/>
        <v>-70.344984794368742</v>
      </c>
      <c r="O345">
        <f t="shared" si="74"/>
        <v>-65.344984794368742</v>
      </c>
      <c r="P345">
        <f t="shared" si="71"/>
        <v>-19.655015205631258</v>
      </c>
      <c r="Q345">
        <f t="shared" si="80"/>
        <v>0.34498479436874163</v>
      </c>
    </row>
    <row r="346" spans="2:17" x14ac:dyDescent="0.25">
      <c r="B346" s="29">
        <v>337</v>
      </c>
      <c r="C346" s="3">
        <f t="shared" si="81"/>
        <v>7.2106824925816021E-2</v>
      </c>
      <c r="D346" s="13">
        <f t="shared" si="72"/>
        <v>4.124278709126223</v>
      </c>
      <c r="E346" s="12">
        <f t="shared" si="75"/>
        <v>4.0999999999999996</v>
      </c>
      <c r="F346" s="4">
        <f t="shared" si="76"/>
        <v>0.50027870912622285</v>
      </c>
      <c r="G346" s="29">
        <f t="shared" si="82"/>
        <v>0.5</v>
      </c>
      <c r="H346" s="4">
        <f t="shared" si="83"/>
        <v>337.87496207916917</v>
      </c>
      <c r="I346" s="29">
        <f t="shared" si="77"/>
        <v>126.25248024398888</v>
      </c>
      <c r="J346" s="29">
        <f>VLOOKUP(G346,'FS antenna gain'!$A$2:$B$902,2)</f>
        <v>42.468593750000842</v>
      </c>
      <c r="K346" s="29">
        <f>VLOOKUP(E346,'vehicle radar antenna gain'!$A$3:$M$903,13)</f>
        <v>-1.5867768595042016</v>
      </c>
      <c r="L346" s="29">
        <f t="shared" si="78"/>
        <v>13.413223140495798</v>
      </c>
      <c r="M346" s="29">
        <f t="shared" si="79"/>
        <v>18.413223140495798</v>
      </c>
      <c r="N346">
        <f t="shared" si="73"/>
        <v>-70.370663353492233</v>
      </c>
      <c r="O346">
        <f t="shared" si="74"/>
        <v>-65.370663353492233</v>
      </c>
      <c r="P346">
        <f t="shared" si="71"/>
        <v>-19.629336646507767</v>
      </c>
      <c r="Q346">
        <f t="shared" si="80"/>
        <v>0.37066335349223323</v>
      </c>
    </row>
    <row r="347" spans="2:17" x14ac:dyDescent="0.25">
      <c r="B347" s="29">
        <v>338</v>
      </c>
      <c r="C347" s="3">
        <f t="shared" si="81"/>
        <v>7.1893491124260356E-2</v>
      </c>
      <c r="D347" s="13">
        <f t="shared" si="72"/>
        <v>4.1121186208889018</v>
      </c>
      <c r="E347" s="12">
        <f t="shared" si="75"/>
        <v>4.0999999999999996</v>
      </c>
      <c r="F347" s="4">
        <f t="shared" si="76"/>
        <v>0.48811862088890168</v>
      </c>
      <c r="G347" s="29">
        <f t="shared" si="82"/>
        <v>0.5</v>
      </c>
      <c r="H347" s="4">
        <f t="shared" si="83"/>
        <v>338.87238010791026</v>
      </c>
      <c r="I347" s="29">
        <f t="shared" si="77"/>
        <v>126.27808350433008</v>
      </c>
      <c r="J347" s="29">
        <f>VLOOKUP(G347,'FS antenna gain'!$A$2:$B$902,2)</f>
        <v>42.468593750000842</v>
      </c>
      <c r="K347" s="29">
        <f>VLOOKUP(E347,'vehicle radar antenna gain'!$A$3:$M$903,13)</f>
        <v>-1.5867768595042016</v>
      </c>
      <c r="L347" s="29">
        <f t="shared" si="78"/>
        <v>13.413223140495798</v>
      </c>
      <c r="M347" s="29">
        <f t="shared" si="79"/>
        <v>18.413223140495798</v>
      </c>
      <c r="N347">
        <f t="shared" si="73"/>
        <v>-70.396266613833433</v>
      </c>
      <c r="O347">
        <f t="shared" si="74"/>
        <v>-65.396266613833433</v>
      </c>
      <c r="P347">
        <f t="shared" si="71"/>
        <v>-19.603733386166567</v>
      </c>
      <c r="Q347">
        <f t="shared" si="80"/>
        <v>0.39626661383343276</v>
      </c>
    </row>
    <row r="348" spans="2:17" x14ac:dyDescent="0.25">
      <c r="B348" s="29">
        <v>339</v>
      </c>
      <c r="C348" s="3">
        <f t="shared" si="81"/>
        <v>7.1681415929203546E-2</v>
      </c>
      <c r="D348" s="13">
        <f t="shared" si="72"/>
        <v>4.100029905766843</v>
      </c>
      <c r="E348" s="12">
        <f t="shared" si="75"/>
        <v>4.0999999999999996</v>
      </c>
      <c r="F348" s="4">
        <f t="shared" si="76"/>
        <v>0.4760299057668429</v>
      </c>
      <c r="G348" s="29">
        <f t="shared" si="82"/>
        <v>0.5</v>
      </c>
      <c r="H348" s="4">
        <f t="shared" si="83"/>
        <v>339.86981331092056</v>
      </c>
      <c r="I348" s="29">
        <f t="shared" si="77"/>
        <v>126.30361190389948</v>
      </c>
      <c r="J348" s="29">
        <f>VLOOKUP(G348,'FS antenna gain'!$A$2:$B$902,2)</f>
        <v>42.468593750000842</v>
      </c>
      <c r="K348" s="29">
        <f>VLOOKUP(E348,'vehicle radar antenna gain'!$A$3:$M$903,13)</f>
        <v>-1.5867768595042016</v>
      </c>
      <c r="L348" s="29">
        <f t="shared" si="78"/>
        <v>13.413223140495798</v>
      </c>
      <c r="M348" s="29">
        <f t="shared" si="79"/>
        <v>18.413223140495798</v>
      </c>
      <c r="N348">
        <f t="shared" si="73"/>
        <v>-70.421795013402829</v>
      </c>
      <c r="O348">
        <f t="shared" si="74"/>
        <v>-65.421795013402829</v>
      </c>
      <c r="P348">
        <f t="shared" si="71"/>
        <v>-19.578204986597171</v>
      </c>
      <c r="Q348">
        <f t="shared" si="80"/>
        <v>0.42179501340282854</v>
      </c>
    </row>
    <row r="349" spans="2:17" x14ac:dyDescent="0.25">
      <c r="B349" s="29">
        <v>340</v>
      </c>
      <c r="C349" s="3">
        <f t="shared" si="81"/>
        <v>7.1470588235294119E-2</v>
      </c>
      <c r="D349" s="13">
        <f t="shared" si="72"/>
        <v>4.0880119382834987</v>
      </c>
      <c r="E349" s="12">
        <f t="shared" si="75"/>
        <v>4.0999999999999996</v>
      </c>
      <c r="F349" s="4">
        <f t="shared" si="76"/>
        <v>0.46401193828349863</v>
      </c>
      <c r="G349" s="29">
        <f t="shared" si="82"/>
        <v>0.5</v>
      </c>
      <c r="H349" s="4">
        <f t="shared" si="83"/>
        <v>340.86726155499298</v>
      </c>
      <c r="I349" s="29">
        <f t="shared" si="77"/>
        <v>126.32906587691724</v>
      </c>
      <c r="J349" s="29">
        <f>VLOOKUP(G349,'FS antenna gain'!$A$2:$B$902,2)</f>
        <v>42.468593750000842</v>
      </c>
      <c r="K349" s="29">
        <f>VLOOKUP(E349,'vehicle radar antenna gain'!$A$3:$M$903,13)</f>
        <v>-1.5867768595042016</v>
      </c>
      <c r="L349" s="29">
        <f t="shared" si="78"/>
        <v>13.413223140495798</v>
      </c>
      <c r="M349" s="29">
        <f t="shared" si="79"/>
        <v>18.413223140495798</v>
      </c>
      <c r="N349">
        <f t="shared" si="73"/>
        <v>-70.44724898642059</v>
      </c>
      <c r="O349">
        <f t="shared" si="74"/>
        <v>-65.44724898642059</v>
      </c>
      <c r="P349">
        <f t="shared" si="71"/>
        <v>-19.55275101357941</v>
      </c>
      <c r="Q349">
        <f t="shared" si="80"/>
        <v>0.44724898642058974</v>
      </c>
    </row>
    <row r="350" spans="2:17" x14ac:dyDescent="0.25">
      <c r="B350" s="29">
        <v>341</v>
      </c>
      <c r="C350" s="3">
        <f t="shared" si="81"/>
        <v>7.1260997067448678E-2</v>
      </c>
      <c r="D350" s="13">
        <f t="shared" si="72"/>
        <v>4.0760641002371045</v>
      </c>
      <c r="E350" s="12">
        <f t="shared" si="75"/>
        <v>4.0999999999999996</v>
      </c>
      <c r="F350" s="4">
        <f t="shared" si="76"/>
        <v>0.45206410023710442</v>
      </c>
      <c r="G350" s="29">
        <f t="shared" si="82"/>
        <v>0.5</v>
      </c>
      <c r="H350" s="4">
        <f t="shared" si="83"/>
        <v>341.86472470847298</v>
      </c>
      <c r="I350" s="29">
        <f t="shared" si="77"/>
        <v>126.35444585385625</v>
      </c>
      <c r="J350" s="29">
        <f>VLOOKUP(G350,'FS antenna gain'!$A$2:$B$902,2)</f>
        <v>42.468593750000842</v>
      </c>
      <c r="K350" s="29">
        <f>VLOOKUP(E350,'vehicle radar antenna gain'!$A$3:$M$903,13)</f>
        <v>-1.5867768595042016</v>
      </c>
      <c r="L350" s="29">
        <f t="shared" si="78"/>
        <v>13.413223140495798</v>
      </c>
      <c r="M350" s="29">
        <f t="shared" si="79"/>
        <v>18.413223140495798</v>
      </c>
      <c r="N350">
        <f t="shared" si="73"/>
        <v>-70.472628963359597</v>
      </c>
      <c r="O350">
        <f t="shared" si="74"/>
        <v>-65.472628963359597</v>
      </c>
      <c r="P350">
        <f t="shared" si="71"/>
        <v>-19.527371036640403</v>
      </c>
      <c r="Q350">
        <f t="shared" si="80"/>
        <v>0.47262896335959681</v>
      </c>
    </row>
    <row r="351" spans="2:17" x14ac:dyDescent="0.25">
      <c r="B351" s="29">
        <v>342</v>
      </c>
      <c r="C351" s="3">
        <f t="shared" si="81"/>
        <v>7.1052631578947367E-2</v>
      </c>
      <c r="D351" s="13">
        <f t="shared" si="72"/>
        <v>4.0641857805953912</v>
      </c>
      <c r="E351" s="12">
        <f t="shared" si="75"/>
        <v>4.0999999999999996</v>
      </c>
      <c r="F351" s="4">
        <f t="shared" si="76"/>
        <v>0.44018578059539104</v>
      </c>
      <c r="G351" s="29">
        <f t="shared" si="82"/>
        <v>0.4</v>
      </c>
      <c r="H351" s="4">
        <f t="shared" si="83"/>
        <v>342.86220264123602</v>
      </c>
      <c r="I351" s="29">
        <f t="shared" si="77"/>
        <v>126.37975226148546</v>
      </c>
      <c r="J351" s="29">
        <f>VLOOKUP(G351,'FS antenna gain'!$A$2:$B$902,2)</f>
        <v>43.019899999998138</v>
      </c>
      <c r="K351" s="29">
        <f>VLOOKUP(E351,'vehicle radar antenna gain'!$A$3:$M$903,13)</f>
        <v>-1.5867768595042016</v>
      </c>
      <c r="L351" s="29">
        <f t="shared" si="78"/>
        <v>13.413223140495798</v>
      </c>
      <c r="M351" s="29">
        <f t="shared" si="79"/>
        <v>18.413223140495798</v>
      </c>
      <c r="N351">
        <f t="shared" si="73"/>
        <v>-69.946629120991531</v>
      </c>
      <c r="O351">
        <f t="shared" si="74"/>
        <v>-64.946629120991531</v>
      </c>
      <c r="P351">
        <f t="shared" si="71"/>
        <v>-20.053370879008469</v>
      </c>
      <c r="Q351">
        <f t="shared" si="80"/>
        <v>-5.3370879008468819E-2</v>
      </c>
    </row>
    <row r="352" spans="2:17" x14ac:dyDescent="0.25">
      <c r="B352" s="29">
        <v>343</v>
      </c>
      <c r="C352" s="3">
        <f t="shared" si="81"/>
        <v>7.0845481049562689E-2</v>
      </c>
      <c r="D352" s="13">
        <f t="shared" si="72"/>
        <v>4.0523763753921331</v>
      </c>
      <c r="E352" s="12">
        <f t="shared" si="75"/>
        <v>4.0999999999999996</v>
      </c>
      <c r="F352" s="4">
        <f t="shared" si="76"/>
        <v>0.42837637539213302</v>
      </c>
      <c r="G352" s="29">
        <f t="shared" si="82"/>
        <v>0.4</v>
      </c>
      <c r="H352" s="4">
        <f t="shared" si="83"/>
        <v>343.85969522466576</v>
      </c>
      <c r="I352" s="29">
        <f t="shared" si="77"/>
        <v>126.40498552291137</v>
      </c>
      <c r="J352" s="29">
        <f>VLOOKUP(G352,'FS antenna gain'!$A$2:$B$902,2)</f>
        <v>43.019899999998138</v>
      </c>
      <c r="K352" s="29">
        <f>VLOOKUP(E352,'vehicle radar antenna gain'!$A$3:$M$903,13)</f>
        <v>-1.5867768595042016</v>
      </c>
      <c r="L352" s="29">
        <f t="shared" si="78"/>
        <v>13.413223140495798</v>
      </c>
      <c r="M352" s="29">
        <f t="shared" si="79"/>
        <v>18.413223140495798</v>
      </c>
      <c r="N352">
        <f t="shared" si="73"/>
        <v>-69.971862382417441</v>
      </c>
      <c r="O352">
        <f t="shared" si="74"/>
        <v>-64.971862382417441</v>
      </c>
      <c r="P352">
        <f t="shared" si="71"/>
        <v>-20.028137617582559</v>
      </c>
      <c r="Q352">
        <f t="shared" si="80"/>
        <v>-2.8137617582558505E-2</v>
      </c>
    </row>
    <row r="353" spans="2:17" x14ac:dyDescent="0.25">
      <c r="B353" s="29">
        <v>344</v>
      </c>
      <c r="C353" s="3">
        <f t="shared" si="81"/>
        <v>7.0639534883720934E-2</v>
      </c>
      <c r="D353" s="13">
        <f t="shared" si="72"/>
        <v>4.0406352876254701</v>
      </c>
      <c r="E353" s="12">
        <f t="shared" si="75"/>
        <v>4</v>
      </c>
      <c r="F353" s="4">
        <f t="shared" si="76"/>
        <v>0.41663528762546997</v>
      </c>
      <c r="G353" s="29">
        <f t="shared" si="82"/>
        <v>0.4</v>
      </c>
      <c r="H353" s="4">
        <f t="shared" si="83"/>
        <v>344.85720233163175</v>
      </c>
      <c r="I353" s="29">
        <f t="shared" si="77"/>
        <v>126.43014605762005</v>
      </c>
      <c r="J353" s="29">
        <f>VLOOKUP(G353,'FS antenna gain'!$A$2:$B$902,2)</f>
        <v>43.019899999998138</v>
      </c>
      <c r="K353" s="29">
        <f>VLOOKUP(E353,'vehicle radar antenna gain'!$A$3:$M$903,13)</f>
        <v>-1.5867768595042016</v>
      </c>
      <c r="L353" s="29">
        <f t="shared" si="78"/>
        <v>13.413223140495798</v>
      </c>
      <c r="M353" s="29">
        <f t="shared" si="79"/>
        <v>18.413223140495798</v>
      </c>
      <c r="N353">
        <f t="shared" si="73"/>
        <v>-69.997022917126117</v>
      </c>
      <c r="O353">
        <f t="shared" si="74"/>
        <v>-64.997022917126117</v>
      </c>
      <c r="P353">
        <f t="shared" si="71"/>
        <v>-20.002977082873883</v>
      </c>
      <c r="Q353">
        <f t="shared" si="80"/>
        <v>-2.9770828738833188E-3</v>
      </c>
    </row>
    <row r="354" spans="2:17" x14ac:dyDescent="0.25">
      <c r="B354" s="29">
        <v>345</v>
      </c>
      <c r="C354" s="3">
        <f t="shared" si="81"/>
        <v>7.0434782608695651E-2</v>
      </c>
      <c r="D354" s="13">
        <f t="shared" si="72"/>
        <v>4.0289619271579848</v>
      </c>
      <c r="E354" s="12">
        <f t="shared" si="75"/>
        <v>4</v>
      </c>
      <c r="F354" s="4">
        <f t="shared" si="76"/>
        <v>0.40496192715798474</v>
      </c>
      <c r="G354" s="29">
        <f t="shared" si="82"/>
        <v>0.4</v>
      </c>
      <c r="H354" s="4">
        <f t="shared" si="83"/>
        <v>345.85472383646868</v>
      </c>
      <c r="I354" s="29">
        <f t="shared" si="77"/>
        <v>126.45523428151802</v>
      </c>
      <c r="J354" s="29">
        <f>VLOOKUP(G354,'FS antenna gain'!$A$2:$B$902,2)</f>
        <v>43.019899999998138</v>
      </c>
      <c r="K354" s="29">
        <f>VLOOKUP(E354,'vehicle radar antenna gain'!$A$3:$M$903,13)</f>
        <v>-1.5867768595042016</v>
      </c>
      <c r="L354" s="29">
        <f t="shared" si="78"/>
        <v>13.413223140495798</v>
      </c>
      <c r="M354" s="29">
        <f t="shared" si="79"/>
        <v>18.413223140495798</v>
      </c>
      <c r="N354">
        <f t="shared" si="73"/>
        <v>-70.022111141024084</v>
      </c>
      <c r="O354">
        <f t="shared" si="74"/>
        <v>-65.022111141024084</v>
      </c>
      <c r="P354">
        <f t="shared" si="71"/>
        <v>-19.977888858975916</v>
      </c>
      <c r="Q354">
        <f t="shared" si="80"/>
        <v>2.2111141024083736E-2</v>
      </c>
    </row>
    <row r="355" spans="2:17" x14ac:dyDescent="0.25">
      <c r="B355" s="29">
        <v>346</v>
      </c>
      <c r="C355" s="3">
        <f t="shared" si="81"/>
        <v>7.0231213872832376E-2</v>
      </c>
      <c r="D355" s="13">
        <f t="shared" si="72"/>
        <v>4.0173557106184852</v>
      </c>
      <c r="E355" s="12">
        <f t="shared" si="75"/>
        <v>4</v>
      </c>
      <c r="F355" s="4">
        <f t="shared" si="76"/>
        <v>0.39335571061848507</v>
      </c>
      <c r="G355" s="29">
        <f t="shared" si="82"/>
        <v>0.4</v>
      </c>
      <c r="H355" s="4">
        <f t="shared" si="83"/>
        <v>346.85225961495479</v>
      </c>
      <c r="I355" s="29">
        <f t="shared" si="77"/>
        <v>126.4802506069725</v>
      </c>
      <c r="J355" s="29">
        <f>VLOOKUP(G355,'FS antenna gain'!$A$2:$B$902,2)</f>
        <v>43.019899999998138</v>
      </c>
      <c r="K355" s="29">
        <f>VLOOKUP(E355,'vehicle radar antenna gain'!$A$3:$M$903,13)</f>
        <v>-1.5867768595042016</v>
      </c>
      <c r="L355" s="29">
        <f t="shared" si="78"/>
        <v>13.413223140495798</v>
      </c>
      <c r="M355" s="29">
        <f t="shared" si="79"/>
        <v>18.413223140495798</v>
      </c>
      <c r="N355">
        <f t="shared" si="73"/>
        <v>-70.047127466478571</v>
      </c>
      <c r="O355">
        <f t="shared" si="74"/>
        <v>-65.047127466478571</v>
      </c>
      <c r="P355">
        <f t="shared" si="71"/>
        <v>-19.952872533521429</v>
      </c>
      <c r="Q355">
        <f t="shared" si="80"/>
        <v>4.7127466478571023E-2</v>
      </c>
    </row>
    <row r="356" spans="2:17" x14ac:dyDescent="0.25">
      <c r="B356" s="29">
        <v>347</v>
      </c>
      <c r="C356" s="3">
        <f t="shared" si="81"/>
        <v>7.0028818443804042E-2</v>
      </c>
      <c r="D356" s="13">
        <f t="shared" si="72"/>
        <v>4.0058160613054676</v>
      </c>
      <c r="E356" s="12">
        <f t="shared" si="75"/>
        <v>4</v>
      </c>
      <c r="F356" s="4">
        <f t="shared" si="76"/>
        <v>0.38181606130546752</v>
      </c>
      <c r="G356" s="29">
        <f t="shared" si="82"/>
        <v>0.4</v>
      </c>
      <c r="H356" s="4">
        <f t="shared" si="83"/>
        <v>347.8498095442917</v>
      </c>
      <c r="I356" s="29">
        <f t="shared" si="77"/>
        <v>126.50519544285135</v>
      </c>
      <c r="J356" s="29">
        <f>VLOOKUP(G356,'FS antenna gain'!$A$2:$B$902,2)</f>
        <v>43.019899999998138</v>
      </c>
      <c r="K356" s="29">
        <f>VLOOKUP(E356,'vehicle radar antenna gain'!$A$3:$M$903,13)</f>
        <v>-1.5867768595042016</v>
      </c>
      <c r="L356" s="29">
        <f t="shared" si="78"/>
        <v>13.413223140495798</v>
      </c>
      <c r="M356" s="29">
        <f t="shared" si="79"/>
        <v>18.413223140495798</v>
      </c>
      <c r="N356">
        <f t="shared" si="73"/>
        <v>-70.072072302357412</v>
      </c>
      <c r="O356">
        <f t="shared" si="74"/>
        <v>-65.072072302357412</v>
      </c>
      <c r="P356">
        <f t="shared" si="71"/>
        <v>-19.927927697642588</v>
      </c>
      <c r="Q356">
        <f t="shared" si="80"/>
        <v>7.2072302357412354E-2</v>
      </c>
    </row>
    <row r="357" spans="2:17" x14ac:dyDescent="0.25">
      <c r="B357" s="29">
        <v>348</v>
      </c>
      <c r="C357" s="3">
        <f t="shared" si="81"/>
        <v>6.9827586206896552E-2</v>
      </c>
      <c r="D357" s="13">
        <f t="shared" si="72"/>
        <v>3.9943424090922308</v>
      </c>
      <c r="E357" s="12">
        <f t="shared" si="75"/>
        <v>4</v>
      </c>
      <c r="F357" s="4">
        <f t="shared" si="76"/>
        <v>0.37034240909223071</v>
      </c>
      <c r="G357" s="29">
        <f t="shared" si="82"/>
        <v>0.4</v>
      </c>
      <c r="H357" s="4">
        <f t="shared" si="83"/>
        <v>348.84737350308376</v>
      </c>
      <c r="I357" s="29">
        <f t="shared" si="77"/>
        <v>126.53006919456232</v>
      </c>
      <c r="J357" s="29">
        <f>VLOOKUP(G357,'FS antenna gain'!$A$2:$B$902,2)</f>
        <v>43.019899999998138</v>
      </c>
      <c r="K357" s="29">
        <f>VLOOKUP(E357,'vehicle radar antenna gain'!$A$3:$M$903,13)</f>
        <v>-1.5867768595042016</v>
      </c>
      <c r="L357" s="29">
        <f t="shared" si="78"/>
        <v>13.413223140495798</v>
      </c>
      <c r="M357" s="29">
        <f t="shared" si="79"/>
        <v>18.413223140495798</v>
      </c>
      <c r="N357">
        <f t="shared" si="73"/>
        <v>-70.096946054068383</v>
      </c>
      <c r="O357">
        <f t="shared" si="74"/>
        <v>-65.096946054068383</v>
      </c>
      <c r="P357">
        <f t="shared" si="71"/>
        <v>-19.903053945931617</v>
      </c>
      <c r="Q357">
        <f t="shared" si="80"/>
        <v>9.6946054068382637E-2</v>
      </c>
    </row>
    <row r="358" spans="2:17" x14ac:dyDescent="0.25">
      <c r="B358" s="29">
        <v>349</v>
      </c>
      <c r="C358" s="3">
        <f t="shared" si="81"/>
        <v>6.962750716332379E-2</v>
      </c>
      <c r="D358" s="13">
        <f t="shared" si="72"/>
        <v>3.982934190333594</v>
      </c>
      <c r="E358" s="12">
        <f t="shared" si="75"/>
        <v>4</v>
      </c>
      <c r="F358" s="4">
        <f t="shared" si="76"/>
        <v>0.35893419033359386</v>
      </c>
      <c r="G358" s="29">
        <f t="shared" si="82"/>
        <v>0.4</v>
      </c>
      <c r="H358" s="4">
        <f t="shared" si="83"/>
        <v>349.84495137131819</v>
      </c>
      <c r="I358" s="29">
        <f t="shared" si="77"/>
        <v>126.55487226409178</v>
      </c>
      <c r="J358" s="29">
        <f>VLOOKUP(G358,'FS antenna gain'!$A$2:$B$902,2)</f>
        <v>43.019899999998138</v>
      </c>
      <c r="K358" s="29">
        <f>VLOOKUP(E358,'vehicle radar antenna gain'!$A$3:$M$903,13)</f>
        <v>-1.5867768595042016</v>
      </c>
      <c r="L358" s="29">
        <f t="shared" si="78"/>
        <v>13.413223140495798</v>
      </c>
      <c r="M358" s="29">
        <f t="shared" si="79"/>
        <v>18.413223140495798</v>
      </c>
      <c r="N358">
        <f t="shared" si="73"/>
        <v>-70.121749123597851</v>
      </c>
      <c r="O358">
        <f t="shared" si="74"/>
        <v>-65.121749123597851</v>
      </c>
      <c r="P358">
        <f t="shared" si="71"/>
        <v>-19.878250876402149</v>
      </c>
      <c r="Q358">
        <f t="shared" si="80"/>
        <v>0.12174912359785139</v>
      </c>
    </row>
    <row r="359" spans="2:17" x14ac:dyDescent="0.25">
      <c r="B359" s="29">
        <v>350</v>
      </c>
      <c r="C359" s="3">
        <f t="shared" si="81"/>
        <v>6.9428571428571437E-2</v>
      </c>
      <c r="D359" s="13">
        <f t="shared" si="72"/>
        <v>3.9715908477742041</v>
      </c>
      <c r="E359" s="12">
        <f t="shared" si="75"/>
        <v>4</v>
      </c>
      <c r="F359" s="4">
        <f t="shared" si="76"/>
        <v>0.34759084777420401</v>
      </c>
      <c r="G359" s="29">
        <f t="shared" si="82"/>
        <v>0.3</v>
      </c>
      <c r="H359" s="4">
        <f t="shared" si="83"/>
        <v>350.84254303034572</v>
      </c>
      <c r="I359" s="29">
        <f t="shared" si="77"/>
        <v>126.57960505004297</v>
      </c>
      <c r="J359" s="29">
        <f>VLOOKUP(G359,'FS antenna gain'!$A$2:$B$902,2)</f>
        <v>43.448693749998064</v>
      </c>
      <c r="K359" s="29">
        <f>VLOOKUP(E359,'vehicle radar antenna gain'!$A$3:$M$903,13)</f>
        <v>-1.5867768595042016</v>
      </c>
      <c r="L359" s="29">
        <f t="shared" si="78"/>
        <v>13.413223140495798</v>
      </c>
      <c r="M359" s="29">
        <f t="shared" si="79"/>
        <v>18.413223140495798</v>
      </c>
      <c r="N359">
        <f t="shared" si="73"/>
        <v>-69.717688159549112</v>
      </c>
      <c r="O359">
        <f t="shared" si="74"/>
        <v>-64.717688159549112</v>
      </c>
      <c r="P359">
        <f t="shared" si="71"/>
        <v>-20.282311840450888</v>
      </c>
      <c r="Q359">
        <f t="shared" si="80"/>
        <v>-0.28231184045088753</v>
      </c>
    </row>
    <row r="360" spans="2:17" x14ac:dyDescent="0.25">
      <c r="B360" s="29">
        <v>351</v>
      </c>
      <c r="C360" s="3">
        <f t="shared" si="81"/>
        <v>6.9230769230769235E-2</v>
      </c>
      <c r="D360" s="13">
        <f t="shared" si="72"/>
        <v>3.9603118304583846</v>
      </c>
      <c r="E360" s="12">
        <f t="shared" si="75"/>
        <v>4</v>
      </c>
      <c r="F360" s="4">
        <f t="shared" si="76"/>
        <v>0.33631183045838453</v>
      </c>
      <c r="G360" s="29">
        <f t="shared" si="82"/>
        <v>0.3</v>
      </c>
      <c r="H360" s="4">
        <f t="shared" si="83"/>
        <v>351.84014836286093</v>
      </c>
      <c r="I360" s="29">
        <f t="shared" si="77"/>
        <v>126.60426794767352</v>
      </c>
      <c r="J360" s="29">
        <f>VLOOKUP(G360,'FS antenna gain'!$A$2:$B$902,2)</f>
        <v>43.448693749998064</v>
      </c>
      <c r="K360" s="29">
        <f>VLOOKUP(E360,'vehicle radar antenna gain'!$A$3:$M$903,13)</f>
        <v>-1.5867768595042016</v>
      </c>
      <c r="L360" s="29">
        <f t="shared" si="78"/>
        <v>13.413223140495798</v>
      </c>
      <c r="M360" s="29">
        <f t="shared" si="79"/>
        <v>18.413223140495798</v>
      </c>
      <c r="N360">
        <f t="shared" si="73"/>
        <v>-69.742351057179661</v>
      </c>
      <c r="O360">
        <f t="shared" si="74"/>
        <v>-64.742351057179661</v>
      </c>
      <c r="P360">
        <f t="shared" si="71"/>
        <v>-20.257648942820339</v>
      </c>
      <c r="Q360">
        <f t="shared" si="80"/>
        <v>-0.25764894282033879</v>
      </c>
    </row>
    <row r="361" spans="2:17" x14ac:dyDescent="0.25">
      <c r="B361" s="29">
        <v>352</v>
      </c>
      <c r="C361" s="3">
        <f t="shared" si="81"/>
        <v>6.9034090909090906E-2</v>
      </c>
      <c r="D361" s="13">
        <f t="shared" si="72"/>
        <v>3.9490965936415141</v>
      </c>
      <c r="E361" s="12">
        <f t="shared" si="75"/>
        <v>3.9</v>
      </c>
      <c r="F361" s="4">
        <f t="shared" si="76"/>
        <v>0.325096593641514</v>
      </c>
      <c r="G361" s="29">
        <f t="shared" si="82"/>
        <v>0.3</v>
      </c>
      <c r="H361" s="4">
        <f t="shared" si="83"/>
        <v>352.83776725288351</v>
      </c>
      <c r="I361" s="29">
        <f t="shared" si="77"/>
        <v>126.62886134893273</v>
      </c>
      <c r="J361" s="29">
        <f>VLOOKUP(G361,'FS antenna gain'!$A$2:$B$902,2)</f>
        <v>43.448693749998064</v>
      </c>
      <c r="K361" s="29">
        <f>VLOOKUP(E361,'vehicle radar antenna gain'!$A$3:$M$903,13)</f>
        <v>-1.4320661157025008</v>
      </c>
      <c r="L361" s="29">
        <f t="shared" si="78"/>
        <v>13.567933884297499</v>
      </c>
      <c r="M361" s="29">
        <f t="shared" si="79"/>
        <v>18.567933884297499</v>
      </c>
      <c r="N361">
        <f t="shared" si="73"/>
        <v>-69.612233714637171</v>
      </c>
      <c r="O361">
        <f t="shared" si="74"/>
        <v>-64.612233714637171</v>
      </c>
      <c r="P361">
        <f t="shared" si="71"/>
        <v>-20.387766285362829</v>
      </c>
      <c r="Q361">
        <f t="shared" si="80"/>
        <v>-0.38776628536282942</v>
      </c>
    </row>
    <row r="362" spans="2:17" x14ac:dyDescent="0.25">
      <c r="B362" s="29">
        <v>353</v>
      </c>
      <c r="C362" s="3">
        <f t="shared" si="81"/>
        <v>6.88385269121813E-2</v>
      </c>
      <c r="D362" s="13">
        <f t="shared" si="72"/>
        <v>3.9379445987028827</v>
      </c>
      <c r="E362" s="12">
        <f t="shared" si="75"/>
        <v>3.9</v>
      </c>
      <c r="F362" s="4">
        <f t="shared" si="76"/>
        <v>0.3139445987028826</v>
      </c>
      <c r="G362" s="29">
        <f t="shared" si="82"/>
        <v>0.3</v>
      </c>
      <c r="H362" s="4">
        <f t="shared" si="83"/>
        <v>353.83539958573959</v>
      </c>
      <c r="I362" s="29">
        <f t="shared" si="77"/>
        <v>126.65338564249811</v>
      </c>
      <c r="J362" s="29">
        <f>VLOOKUP(G362,'FS antenna gain'!$A$2:$B$902,2)</f>
        <v>43.448693749998064</v>
      </c>
      <c r="K362" s="29">
        <f>VLOOKUP(E362,'vehicle radar antenna gain'!$A$3:$M$903,13)</f>
        <v>-1.4320661157025008</v>
      </c>
      <c r="L362" s="29">
        <f t="shared" si="78"/>
        <v>13.567933884297499</v>
      </c>
      <c r="M362" s="29">
        <f t="shared" si="79"/>
        <v>18.567933884297499</v>
      </c>
      <c r="N362">
        <f t="shared" si="73"/>
        <v>-69.636758008202548</v>
      </c>
      <c r="O362">
        <f t="shared" si="74"/>
        <v>-64.636758008202548</v>
      </c>
      <c r="P362">
        <f t="shared" si="71"/>
        <v>-20.363241991797452</v>
      </c>
      <c r="Q362">
        <f t="shared" si="80"/>
        <v>-0.36324199179745165</v>
      </c>
    </row>
    <row r="363" spans="2:17" x14ac:dyDescent="0.25">
      <c r="B363" s="29">
        <v>354</v>
      </c>
      <c r="C363" s="3">
        <f t="shared" si="81"/>
        <v>6.864406779661017E-2</v>
      </c>
      <c r="D363" s="13">
        <f t="shared" si="72"/>
        <v>3.9268553130600168</v>
      </c>
      <c r="E363" s="12">
        <f t="shared" si="75"/>
        <v>3.9</v>
      </c>
      <c r="F363" s="4">
        <f t="shared" si="76"/>
        <v>0.30285531306001667</v>
      </c>
      <c r="G363" s="29">
        <f t="shared" si="82"/>
        <v>0.3</v>
      </c>
      <c r="H363" s="4">
        <f t="shared" si="83"/>
        <v>354.83304524804339</v>
      </c>
      <c r="I363" s="29">
        <f t="shared" si="77"/>
        <v>126.67784121381169</v>
      </c>
      <c r="J363" s="29">
        <f>VLOOKUP(G363,'FS antenna gain'!$A$2:$B$902,2)</f>
        <v>43.448693749998064</v>
      </c>
      <c r="K363" s="29">
        <f>VLOOKUP(E363,'vehicle radar antenna gain'!$A$3:$M$903,13)</f>
        <v>-1.4320661157025008</v>
      </c>
      <c r="L363" s="29">
        <f t="shared" si="78"/>
        <v>13.567933884297499</v>
      </c>
      <c r="M363" s="29">
        <f t="shared" si="79"/>
        <v>18.567933884297499</v>
      </c>
      <c r="N363">
        <f t="shared" si="73"/>
        <v>-69.661213579516129</v>
      </c>
      <c r="O363">
        <f t="shared" si="74"/>
        <v>-64.661213579516129</v>
      </c>
      <c r="P363">
        <f t="shared" si="71"/>
        <v>-20.338786420483871</v>
      </c>
      <c r="Q363">
        <f t="shared" si="80"/>
        <v>-0.33878642048387064</v>
      </c>
    </row>
    <row r="364" spans="2:17" x14ac:dyDescent="0.25">
      <c r="B364" s="29">
        <v>355</v>
      </c>
      <c r="C364" s="3">
        <f t="shared" si="81"/>
        <v>6.8450704225352113E-2</v>
      </c>
      <c r="D364" s="13">
        <f t="shared" si="72"/>
        <v>3.9158282100844342</v>
      </c>
      <c r="E364" s="12">
        <f t="shared" si="75"/>
        <v>3.9</v>
      </c>
      <c r="F364" s="4">
        <f t="shared" si="76"/>
        <v>0.29182821008443405</v>
      </c>
      <c r="G364" s="29">
        <f t="shared" si="82"/>
        <v>0.3</v>
      </c>
      <c r="H364" s="4">
        <f t="shared" si="83"/>
        <v>355.83070412767927</v>
      </c>
      <c r="I364" s="29">
        <f t="shared" si="77"/>
        <v>126.70222844511534</v>
      </c>
      <c r="J364" s="29">
        <f>VLOOKUP(G364,'FS antenna gain'!$A$2:$B$902,2)</f>
        <v>43.448693749998064</v>
      </c>
      <c r="K364" s="29">
        <f>VLOOKUP(E364,'vehicle radar antenna gain'!$A$3:$M$903,13)</f>
        <v>-1.4320661157025008</v>
      </c>
      <c r="L364" s="29">
        <f t="shared" si="78"/>
        <v>13.567933884297499</v>
      </c>
      <c r="M364" s="29">
        <f t="shared" si="79"/>
        <v>18.567933884297499</v>
      </c>
      <c r="N364">
        <f t="shared" si="73"/>
        <v>-69.685600810819778</v>
      </c>
      <c r="O364">
        <f t="shared" si="74"/>
        <v>-64.685600810819778</v>
      </c>
      <c r="P364">
        <f t="shared" si="71"/>
        <v>-20.314399189180222</v>
      </c>
      <c r="Q364">
        <f t="shared" si="80"/>
        <v>-0.31439918918022158</v>
      </c>
    </row>
    <row r="365" spans="2:17" x14ac:dyDescent="0.25">
      <c r="B365" s="29">
        <v>356</v>
      </c>
      <c r="C365" s="3">
        <f t="shared" si="81"/>
        <v>6.8258426966292141E-2</v>
      </c>
      <c r="D365" s="13">
        <f t="shared" si="72"/>
        <v>3.9048627690188034</v>
      </c>
      <c r="E365" s="12">
        <f t="shared" si="75"/>
        <v>3.9</v>
      </c>
      <c r="F365" s="4">
        <f t="shared" si="76"/>
        <v>0.28086276901880325</v>
      </c>
      <c r="G365" s="29">
        <f t="shared" si="82"/>
        <v>0.3</v>
      </c>
      <c r="H365" s="4">
        <f t="shared" si="83"/>
        <v>356.82837611378386</v>
      </c>
      <c r="I365" s="29">
        <f t="shared" si="77"/>
        <v>126.72654771548611</v>
      </c>
      <c r="J365" s="29">
        <f>VLOOKUP(G365,'FS antenna gain'!$A$2:$B$902,2)</f>
        <v>43.448693749998064</v>
      </c>
      <c r="K365" s="29">
        <f>VLOOKUP(E365,'vehicle radar antenna gain'!$A$3:$M$903,13)</f>
        <v>-1.4320661157025008</v>
      </c>
      <c r="L365" s="29">
        <f t="shared" si="78"/>
        <v>13.567933884297499</v>
      </c>
      <c r="M365" s="29">
        <f t="shared" si="79"/>
        <v>18.567933884297499</v>
      </c>
      <c r="N365">
        <f t="shared" si="73"/>
        <v>-69.709920081190546</v>
      </c>
      <c r="O365">
        <f t="shared" si="74"/>
        <v>-64.709920081190546</v>
      </c>
      <c r="P365">
        <f t="shared" si="71"/>
        <v>-20.290079918809454</v>
      </c>
      <c r="Q365">
        <f t="shared" si="80"/>
        <v>-0.29007991880945383</v>
      </c>
    </row>
    <row r="366" spans="2:17" x14ac:dyDescent="0.25">
      <c r="B366" s="29">
        <v>357</v>
      </c>
      <c r="C366" s="3">
        <f t="shared" si="81"/>
        <v>6.806722689075631E-2</v>
      </c>
      <c r="D366" s="13">
        <f t="shared" si="72"/>
        <v>3.8939584748954803</v>
      </c>
      <c r="E366" s="12">
        <f t="shared" si="75"/>
        <v>3.9</v>
      </c>
      <c r="F366" s="4">
        <f t="shared" si="76"/>
        <v>0.26995847489548019</v>
      </c>
      <c r="G366" s="29">
        <f t="shared" si="82"/>
        <v>0.3</v>
      </c>
      <c r="H366" s="4">
        <f t="shared" si="83"/>
        <v>357.82606109672895</v>
      </c>
      <c r="I366" s="29">
        <f t="shared" si="77"/>
        <v>126.75079940087102</v>
      </c>
      <c r="J366" s="29">
        <f>VLOOKUP(G366,'FS antenna gain'!$A$2:$B$902,2)</f>
        <v>43.448693749998064</v>
      </c>
      <c r="K366" s="29">
        <f>VLOOKUP(E366,'vehicle radar antenna gain'!$A$3:$M$903,13)</f>
        <v>-1.4320661157025008</v>
      </c>
      <c r="L366" s="29">
        <f t="shared" si="78"/>
        <v>13.567933884297499</v>
      </c>
      <c r="M366" s="29">
        <f t="shared" si="79"/>
        <v>18.567933884297499</v>
      </c>
      <c r="N366">
        <f t="shared" si="73"/>
        <v>-69.734171766575457</v>
      </c>
      <c r="O366">
        <f t="shared" si="74"/>
        <v>-64.734171766575457</v>
      </c>
      <c r="P366">
        <f t="shared" si="71"/>
        <v>-20.265828233424543</v>
      </c>
      <c r="Q366">
        <f t="shared" si="80"/>
        <v>-0.26582823342454276</v>
      </c>
    </row>
    <row r="367" spans="2:17" x14ac:dyDescent="0.25">
      <c r="B367" s="29">
        <v>358</v>
      </c>
      <c r="C367" s="3">
        <f t="shared" si="81"/>
        <v>6.7877094972067037E-2</v>
      </c>
      <c r="D367" s="13">
        <f t="shared" si="72"/>
        <v>3.8831148184563924</v>
      </c>
      <c r="E367" s="12">
        <f t="shared" si="75"/>
        <v>3.9</v>
      </c>
      <c r="F367" s="4">
        <f t="shared" si="76"/>
        <v>0.25911481845639228</v>
      </c>
      <c r="G367" s="29">
        <f t="shared" si="82"/>
        <v>0.3</v>
      </c>
      <c r="H367" s="4">
        <f t="shared" si="83"/>
        <v>358.82375896810402</v>
      </c>
      <c r="I367" s="29">
        <f t="shared" si="77"/>
        <v>126.77498387412089</v>
      </c>
      <c r="J367" s="29">
        <f>VLOOKUP(G367,'FS antenna gain'!$A$2:$B$902,2)</f>
        <v>43.448693749998064</v>
      </c>
      <c r="K367" s="29">
        <f>VLOOKUP(E367,'vehicle radar antenna gain'!$A$3:$M$903,13)</f>
        <v>-1.4320661157025008</v>
      </c>
      <c r="L367" s="29">
        <f t="shared" si="78"/>
        <v>13.567933884297499</v>
      </c>
      <c r="M367" s="29">
        <f t="shared" si="79"/>
        <v>18.567933884297499</v>
      </c>
      <c r="N367">
        <f t="shared" si="73"/>
        <v>-69.758356239825332</v>
      </c>
      <c r="O367">
        <f t="shared" si="74"/>
        <v>-64.758356239825332</v>
      </c>
      <c r="P367">
        <f t="shared" si="71"/>
        <v>-20.241643760174668</v>
      </c>
      <c r="Q367">
        <f t="shared" si="80"/>
        <v>-0.24164376017466793</v>
      </c>
    </row>
    <row r="368" spans="2:17" x14ac:dyDescent="0.25">
      <c r="B368" s="29">
        <v>359</v>
      </c>
      <c r="C368" s="3">
        <f t="shared" si="81"/>
        <v>6.7688022284122559E-2</v>
      </c>
      <c r="D368" s="13">
        <f t="shared" si="72"/>
        <v>3.8723312960742535</v>
      </c>
      <c r="E368" s="12">
        <f t="shared" si="75"/>
        <v>3.9</v>
      </c>
      <c r="F368" s="4">
        <f t="shared" si="76"/>
        <v>0.24833129607425342</v>
      </c>
      <c r="G368" s="29">
        <f t="shared" si="82"/>
        <v>0.2</v>
      </c>
      <c r="H368" s="4">
        <f t="shared" si="83"/>
        <v>359.82146962069953</v>
      </c>
      <c r="I368" s="29">
        <f t="shared" si="77"/>
        <v>126.79910150502457</v>
      </c>
      <c r="J368" s="29">
        <f>VLOOKUP(G368,'FS antenna gain'!$A$2:$B$902,2)</f>
        <v>43.754975000000456</v>
      </c>
      <c r="K368" s="29">
        <f>VLOOKUP(E368,'vehicle radar antenna gain'!$A$3:$M$903,13)</f>
        <v>-1.4320661157025008</v>
      </c>
      <c r="L368" s="29">
        <f t="shared" si="78"/>
        <v>13.567933884297499</v>
      </c>
      <c r="M368" s="29">
        <f t="shared" si="79"/>
        <v>18.567933884297499</v>
      </c>
      <c r="N368">
        <f t="shared" si="73"/>
        <v>-69.476192620726607</v>
      </c>
      <c r="O368">
        <f t="shared" si="74"/>
        <v>-64.476192620726607</v>
      </c>
      <c r="P368">
        <f t="shared" si="71"/>
        <v>-20.523807379273393</v>
      </c>
      <c r="Q368">
        <f t="shared" si="80"/>
        <v>-0.52380737927339283</v>
      </c>
    </row>
    <row r="369" spans="2:17" x14ac:dyDescent="0.25">
      <c r="B369" s="29">
        <v>360</v>
      </c>
      <c r="C369" s="3">
        <f t="shared" si="81"/>
        <v>6.7500000000000004E-2</v>
      </c>
      <c r="D369" s="13">
        <f t="shared" si="72"/>
        <v>3.8616074096750741</v>
      </c>
      <c r="E369" s="12">
        <f t="shared" si="75"/>
        <v>3.9</v>
      </c>
      <c r="F369" s="4">
        <f t="shared" si="76"/>
        <v>0.23760740967507399</v>
      </c>
      <c r="G369" s="29">
        <f t="shared" si="82"/>
        <v>0.2</v>
      </c>
      <c r="H369" s="4">
        <f t="shared" si="83"/>
        <v>360.81919294849047</v>
      </c>
      <c r="I369" s="29">
        <f t="shared" si="77"/>
        <v>126.8231526603418</v>
      </c>
      <c r="J369" s="29">
        <f>VLOOKUP(G369,'FS antenna gain'!$A$2:$B$902,2)</f>
        <v>43.754975000000456</v>
      </c>
      <c r="K369" s="29">
        <f>VLOOKUP(E369,'vehicle radar antenna gain'!$A$3:$M$903,13)</f>
        <v>-1.4320661157025008</v>
      </c>
      <c r="L369" s="29">
        <f t="shared" si="78"/>
        <v>13.567933884297499</v>
      </c>
      <c r="M369" s="29">
        <f t="shared" si="79"/>
        <v>18.567933884297499</v>
      </c>
      <c r="N369">
        <f t="shared" si="73"/>
        <v>-69.500243776043845</v>
      </c>
      <c r="O369">
        <f t="shared" si="74"/>
        <v>-64.500243776043845</v>
      </c>
      <c r="P369">
        <f t="shared" si="71"/>
        <v>-20.499756223956155</v>
      </c>
      <c r="Q369">
        <f t="shared" si="80"/>
        <v>-0.4997562239561546</v>
      </c>
    </row>
    <row r="370" spans="2:17" x14ac:dyDescent="0.25">
      <c r="B370" s="29">
        <v>361</v>
      </c>
      <c r="C370" s="3">
        <f t="shared" si="81"/>
        <v>6.7313019390581721E-2</v>
      </c>
      <c r="D370" s="13">
        <f t="shared" si="72"/>
        <v>3.8509426666619397</v>
      </c>
      <c r="E370" s="12">
        <f t="shared" si="75"/>
        <v>3.9</v>
      </c>
      <c r="F370" s="4">
        <f t="shared" si="76"/>
        <v>0.22694266666193963</v>
      </c>
      <c r="G370" s="29">
        <f t="shared" si="82"/>
        <v>0.2</v>
      </c>
      <c r="H370" s="4">
        <f t="shared" si="83"/>
        <v>361.81692884661987</v>
      </c>
      <c r="I370" s="29">
        <f t="shared" si="77"/>
        <v>126.8471377038361</v>
      </c>
      <c r="J370" s="29">
        <f>VLOOKUP(G370,'FS antenna gain'!$A$2:$B$902,2)</f>
        <v>43.754975000000456</v>
      </c>
      <c r="K370" s="29">
        <f>VLOOKUP(E370,'vehicle radar antenna gain'!$A$3:$M$903,13)</f>
        <v>-1.4320661157025008</v>
      </c>
      <c r="L370" s="29">
        <f t="shared" si="78"/>
        <v>13.567933884297499</v>
      </c>
      <c r="M370" s="29">
        <f t="shared" si="79"/>
        <v>18.567933884297499</v>
      </c>
      <c r="N370">
        <f t="shared" si="73"/>
        <v>-69.524228819538138</v>
      </c>
      <c r="O370">
        <f t="shared" si="74"/>
        <v>-64.524228819538138</v>
      </c>
      <c r="P370">
        <f t="shared" ref="P370:P433" si="84">-(N370-$I$4)</f>
        <v>-20.475771180461862</v>
      </c>
      <c r="Q370">
        <f t="shared" si="80"/>
        <v>-0.47577118046186229</v>
      </c>
    </row>
    <row r="371" spans="2:17" x14ac:dyDescent="0.25">
      <c r="B371" s="29">
        <v>362</v>
      </c>
      <c r="C371" s="3">
        <f t="shared" si="81"/>
        <v>6.7127071823204418E-2</v>
      </c>
      <c r="D371" s="13">
        <f t="shared" si="72"/>
        <v>3.8403365798400535</v>
      </c>
      <c r="E371" s="12">
        <f t="shared" si="75"/>
        <v>3.8</v>
      </c>
      <c r="F371" s="4">
        <f t="shared" si="76"/>
        <v>0.21633657984005339</v>
      </c>
      <c r="G371" s="29">
        <f t="shared" si="82"/>
        <v>0.2</v>
      </c>
      <c r="H371" s="4">
        <f t="shared" si="83"/>
        <v>362.81467721138296</v>
      </c>
      <c r="I371" s="29">
        <f t="shared" si="77"/>
        <v>126.8710569963074</v>
      </c>
      <c r="J371" s="29">
        <f>VLOOKUP(G371,'FS antenna gain'!$A$2:$B$902,2)</f>
        <v>43.754975000000456</v>
      </c>
      <c r="K371" s="29">
        <f>VLOOKUP(E371,'vehicle radar antenna gain'!$A$3:$M$903,13)</f>
        <v>-1.3576859504131988</v>
      </c>
      <c r="L371" s="29">
        <f t="shared" si="78"/>
        <v>13.642314049586801</v>
      </c>
      <c r="M371" s="29">
        <f t="shared" si="79"/>
        <v>18.642314049586801</v>
      </c>
      <c r="N371">
        <f t="shared" si="73"/>
        <v>-69.473767946720145</v>
      </c>
      <c r="O371">
        <f t="shared" si="74"/>
        <v>-64.473767946720145</v>
      </c>
      <c r="P371">
        <f t="shared" si="84"/>
        <v>-20.526232053279855</v>
      </c>
      <c r="Q371">
        <f t="shared" si="80"/>
        <v>-0.52623205327985545</v>
      </c>
    </row>
    <row r="372" spans="2:17" x14ac:dyDescent="0.25">
      <c r="B372" s="29">
        <v>363</v>
      </c>
      <c r="C372" s="3">
        <f t="shared" si="81"/>
        <v>6.6942148760330583E-2</v>
      </c>
      <c r="D372" s="13">
        <f t="shared" si="72"/>
        <v>3.8297886673429944</v>
      </c>
      <c r="E372" s="12">
        <f t="shared" si="75"/>
        <v>3.8</v>
      </c>
      <c r="F372" s="4">
        <f t="shared" si="76"/>
        <v>0.20578866734299428</v>
      </c>
      <c r="G372" s="29">
        <f t="shared" si="82"/>
        <v>0.2</v>
      </c>
      <c r="H372" s="4">
        <f t="shared" si="83"/>
        <v>363.81243794021117</v>
      </c>
      <c r="I372" s="29">
        <f t="shared" si="77"/>
        <v>126.89491089562381</v>
      </c>
      <c r="J372" s="29">
        <f>VLOOKUP(G372,'FS antenna gain'!$A$2:$B$902,2)</f>
        <v>43.754975000000456</v>
      </c>
      <c r="K372" s="29">
        <f>VLOOKUP(E372,'vehicle radar antenna gain'!$A$3:$M$903,13)</f>
        <v>-1.3576859504131988</v>
      </c>
      <c r="L372" s="29">
        <f t="shared" si="78"/>
        <v>13.642314049586801</v>
      </c>
      <c r="M372" s="29">
        <f t="shared" si="79"/>
        <v>18.642314049586801</v>
      </c>
      <c r="N372">
        <f t="shared" si="73"/>
        <v>-69.497621846036552</v>
      </c>
      <c r="O372">
        <f t="shared" si="74"/>
        <v>-64.497621846036552</v>
      </c>
      <c r="P372">
        <f t="shared" si="84"/>
        <v>-20.502378153963448</v>
      </c>
      <c r="Q372">
        <f t="shared" si="80"/>
        <v>-0.50237815396344843</v>
      </c>
    </row>
    <row r="373" spans="2:17" x14ac:dyDescent="0.25">
      <c r="B373" s="29">
        <v>364</v>
      </c>
      <c r="C373" s="3">
        <f t="shared" si="81"/>
        <v>6.6758241758241757E-2</v>
      </c>
      <c r="D373" s="13">
        <f t="shared" si="72"/>
        <v>3.8192984525601732</v>
      </c>
      <c r="E373" s="12">
        <f t="shared" si="75"/>
        <v>3.8</v>
      </c>
      <c r="F373" s="4">
        <f t="shared" si="76"/>
        <v>0.19529845256017309</v>
      </c>
      <c r="G373" s="29">
        <f t="shared" si="82"/>
        <v>0.2</v>
      </c>
      <c r="H373" s="4">
        <f t="shared" si="83"/>
        <v>364.81021093165691</v>
      </c>
      <c r="I373" s="29">
        <f t="shared" si="77"/>
        <v>126.91869975675314</v>
      </c>
      <c r="J373" s="29">
        <f>VLOOKUP(G373,'FS antenna gain'!$A$2:$B$902,2)</f>
        <v>43.754975000000456</v>
      </c>
      <c r="K373" s="29">
        <f>VLOOKUP(E373,'vehicle radar antenna gain'!$A$3:$M$903,13)</f>
        <v>-1.3576859504131988</v>
      </c>
      <c r="L373" s="29">
        <f t="shared" si="78"/>
        <v>13.642314049586801</v>
      </c>
      <c r="M373" s="29">
        <f t="shared" si="79"/>
        <v>18.642314049586801</v>
      </c>
      <c r="N373">
        <f t="shared" si="73"/>
        <v>-69.521410707165884</v>
      </c>
      <c r="O373">
        <f t="shared" si="74"/>
        <v>-64.521410707165884</v>
      </c>
      <c r="P373">
        <f t="shared" si="84"/>
        <v>-20.478589292834116</v>
      </c>
      <c r="Q373">
        <f t="shared" si="80"/>
        <v>-0.47858929283411555</v>
      </c>
    </row>
    <row r="374" spans="2:17" x14ac:dyDescent="0.25">
      <c r="B374" s="29">
        <v>365</v>
      </c>
      <c r="C374" s="3">
        <f t="shared" si="81"/>
        <v>6.6575342465753432E-2</v>
      </c>
      <c r="D374" s="13">
        <f t="shared" si="72"/>
        <v>3.8088654640654891</v>
      </c>
      <c r="E374" s="12">
        <f t="shared" si="75"/>
        <v>3.8</v>
      </c>
      <c r="F374" s="4">
        <f t="shared" si="76"/>
        <v>0.18486546406548898</v>
      </c>
      <c r="G374" s="29">
        <f t="shared" si="82"/>
        <v>0.2</v>
      </c>
      <c r="H374" s="4">
        <f t="shared" si="83"/>
        <v>365.80799608537808</v>
      </c>
      <c r="I374" s="29">
        <f t="shared" si="77"/>
        <v>126.94242393179405</v>
      </c>
      <c r="J374" s="29">
        <f>VLOOKUP(G374,'FS antenna gain'!$A$2:$B$902,2)</f>
        <v>43.754975000000456</v>
      </c>
      <c r="K374" s="29">
        <f>VLOOKUP(E374,'vehicle radar antenna gain'!$A$3:$M$903,13)</f>
        <v>-1.3576859504131988</v>
      </c>
      <c r="L374" s="29">
        <f t="shared" si="78"/>
        <v>13.642314049586801</v>
      </c>
      <c r="M374" s="29">
        <f t="shared" si="79"/>
        <v>18.642314049586801</v>
      </c>
      <c r="N374">
        <f t="shared" si="73"/>
        <v>-69.545134882206796</v>
      </c>
      <c r="O374">
        <f t="shared" si="74"/>
        <v>-64.545134882206796</v>
      </c>
      <c r="P374">
        <f t="shared" si="84"/>
        <v>-20.454865117793204</v>
      </c>
      <c r="Q374">
        <f t="shared" si="80"/>
        <v>-0.45486511779320438</v>
      </c>
    </row>
    <row r="375" spans="2:17" x14ac:dyDescent="0.25">
      <c r="B375" s="29">
        <v>366</v>
      </c>
      <c r="C375" s="3">
        <f t="shared" si="81"/>
        <v>6.6393442622950827E-2</v>
      </c>
      <c r="D375" s="13">
        <f t="shared" si="72"/>
        <v>3.7984892355471183</v>
      </c>
      <c r="E375" s="12">
        <f t="shared" si="75"/>
        <v>3.8</v>
      </c>
      <c r="F375" s="4">
        <f t="shared" si="76"/>
        <v>0.17448923554711815</v>
      </c>
      <c r="G375" s="29">
        <f t="shared" si="82"/>
        <v>0.2</v>
      </c>
      <c r="H375" s="4">
        <f t="shared" si="83"/>
        <v>366.80579330212328</v>
      </c>
      <c r="I375" s="29">
        <f t="shared" si="77"/>
        <v>126.96608377000678</v>
      </c>
      <c r="J375" s="29">
        <f>VLOOKUP(G375,'FS antenna gain'!$A$2:$B$902,2)</f>
        <v>43.754975000000456</v>
      </c>
      <c r="K375" s="29">
        <f>VLOOKUP(E375,'vehicle radar antenna gain'!$A$3:$M$903,13)</f>
        <v>-1.3576859504131988</v>
      </c>
      <c r="L375" s="29">
        <f t="shared" si="78"/>
        <v>13.642314049586801</v>
      </c>
      <c r="M375" s="29">
        <f t="shared" si="79"/>
        <v>18.642314049586801</v>
      </c>
      <c r="N375">
        <f t="shared" si="73"/>
        <v>-69.568794720419518</v>
      </c>
      <c r="O375">
        <f t="shared" si="74"/>
        <v>-64.568794720419518</v>
      </c>
      <c r="P375">
        <f t="shared" si="84"/>
        <v>-20.431205279580482</v>
      </c>
      <c r="Q375">
        <f t="shared" si="80"/>
        <v>-0.43120527958048172</v>
      </c>
    </row>
    <row r="376" spans="2:17" x14ac:dyDescent="0.25">
      <c r="B376" s="29">
        <v>367</v>
      </c>
      <c r="C376" s="3">
        <f t="shared" si="81"/>
        <v>6.621253405994551E-2</v>
      </c>
      <c r="D376" s="13">
        <f t="shared" si="72"/>
        <v>3.788169305738458</v>
      </c>
      <c r="E376" s="12">
        <f t="shared" si="75"/>
        <v>3.8</v>
      </c>
      <c r="F376" s="4">
        <f t="shared" si="76"/>
        <v>0.16416930573845789</v>
      </c>
      <c r="G376" s="29">
        <f t="shared" si="82"/>
        <v>0.2</v>
      </c>
      <c r="H376" s="4">
        <f t="shared" si="83"/>
        <v>367.80360248371682</v>
      </c>
      <c r="I376" s="29">
        <f t="shared" si="77"/>
        <v>126.98967961784325</v>
      </c>
      <c r="J376" s="29">
        <f>VLOOKUP(G376,'FS antenna gain'!$A$2:$B$902,2)</f>
        <v>43.754975000000456</v>
      </c>
      <c r="K376" s="29">
        <f>VLOOKUP(E376,'vehicle radar antenna gain'!$A$3:$M$903,13)</f>
        <v>-1.3576859504131988</v>
      </c>
      <c r="L376" s="29">
        <f t="shared" si="78"/>
        <v>13.642314049586801</v>
      </c>
      <c r="M376" s="29">
        <f t="shared" si="79"/>
        <v>18.642314049586801</v>
      </c>
      <c r="N376">
        <f t="shared" si="73"/>
        <v>-69.592390568255993</v>
      </c>
      <c r="O376">
        <f t="shared" si="74"/>
        <v>-64.592390568255993</v>
      </c>
      <c r="P376">
        <f t="shared" si="84"/>
        <v>-20.407609431744007</v>
      </c>
      <c r="Q376">
        <f t="shared" si="80"/>
        <v>-0.40760943174400666</v>
      </c>
    </row>
    <row r="377" spans="2:17" x14ac:dyDescent="0.25">
      <c r="B377" s="29">
        <v>368</v>
      </c>
      <c r="C377" s="3">
        <f t="shared" si="81"/>
        <v>6.6032608695652181E-2</v>
      </c>
      <c r="D377" s="13">
        <f t="shared" si="72"/>
        <v>3.7779052183501722</v>
      </c>
      <c r="E377" s="12">
        <f t="shared" si="75"/>
        <v>3.8</v>
      </c>
      <c r="F377" s="4">
        <f t="shared" si="76"/>
        <v>0.15390521835017212</v>
      </c>
      <c r="G377" s="29">
        <f t="shared" si="82"/>
        <v>0.2</v>
      </c>
      <c r="H377" s="4">
        <f t="shared" si="83"/>
        <v>368.80142353304439</v>
      </c>
      <c r="I377" s="29">
        <f t="shared" si="77"/>
        <v>127.01321181897731</v>
      </c>
      <c r="J377" s="29">
        <f>VLOOKUP(G377,'FS antenna gain'!$A$2:$B$902,2)</f>
        <v>43.754975000000456</v>
      </c>
      <c r="K377" s="29">
        <f>VLOOKUP(E377,'vehicle radar antenna gain'!$A$3:$M$903,13)</f>
        <v>-1.3576859504131988</v>
      </c>
      <c r="L377" s="29">
        <f t="shared" si="78"/>
        <v>13.642314049586801</v>
      </c>
      <c r="M377" s="29">
        <f t="shared" si="79"/>
        <v>18.642314049586801</v>
      </c>
      <c r="N377">
        <f t="shared" si="73"/>
        <v>-69.615922769390053</v>
      </c>
      <c r="O377">
        <f t="shared" si="74"/>
        <v>-64.615922769390053</v>
      </c>
      <c r="P377">
        <f t="shared" si="84"/>
        <v>-20.384077230609947</v>
      </c>
      <c r="Q377">
        <f t="shared" si="80"/>
        <v>-0.3840772306099467</v>
      </c>
    </row>
    <row r="378" spans="2:17" x14ac:dyDescent="0.25">
      <c r="B378" s="29">
        <v>369</v>
      </c>
      <c r="C378" s="3">
        <f t="shared" si="81"/>
        <v>6.5853658536585369E-2</v>
      </c>
      <c r="D378" s="13">
        <f t="shared" si="72"/>
        <v>3.7676965220033423</v>
      </c>
      <c r="E378" s="12">
        <f t="shared" si="75"/>
        <v>3.8</v>
      </c>
      <c r="F378" s="4">
        <f t="shared" si="76"/>
        <v>0.14369652200334215</v>
      </c>
      <c r="G378" s="29">
        <f t="shared" si="82"/>
        <v>0.1</v>
      </c>
      <c r="H378" s="4">
        <f t="shared" si="83"/>
        <v>369.79925635403862</v>
      </c>
      <c r="I378" s="29">
        <f t="shared" si="77"/>
        <v>127.0366807143339</v>
      </c>
      <c r="J378" s="29">
        <f>VLOOKUP(G378,'FS antenna gain'!$A$2:$B$902,2)</f>
        <v>43.938743749999759</v>
      </c>
      <c r="K378" s="29">
        <f>VLOOKUP(E378,'vehicle radar antenna gain'!$A$3:$M$903,13)</f>
        <v>-1.3576859504131988</v>
      </c>
      <c r="L378" s="29">
        <f t="shared" si="78"/>
        <v>13.642314049586801</v>
      </c>
      <c r="M378" s="29">
        <f t="shared" si="79"/>
        <v>18.642314049586801</v>
      </c>
      <c r="N378">
        <f t="shared" si="73"/>
        <v>-69.455622914747337</v>
      </c>
      <c r="O378">
        <f t="shared" si="74"/>
        <v>-64.455622914747337</v>
      </c>
      <c r="P378">
        <f t="shared" si="84"/>
        <v>-20.544377085252663</v>
      </c>
      <c r="Q378">
        <f t="shared" si="80"/>
        <v>-0.5443770852526626</v>
      </c>
    </row>
    <row r="379" spans="2:17" x14ac:dyDescent="0.25">
      <c r="B379" s="29">
        <v>370</v>
      </c>
      <c r="C379" s="3">
        <f t="shared" si="81"/>
        <v>6.5675675675675671E-2</v>
      </c>
      <c r="D379" s="13">
        <f t="shared" si="72"/>
        <v>3.7575427701636821</v>
      </c>
      <c r="E379" s="12">
        <f t="shared" si="75"/>
        <v>3.8</v>
      </c>
      <c r="F379" s="4">
        <f t="shared" si="76"/>
        <v>0.13354277016368199</v>
      </c>
      <c r="G379" s="29">
        <f t="shared" si="82"/>
        <v>0.1</v>
      </c>
      <c r="H379" s="4">
        <f t="shared" si="83"/>
        <v>370.79710085166522</v>
      </c>
      <c r="I379" s="29">
        <f t="shared" si="77"/>
        <v>127.06008664211811</v>
      </c>
      <c r="J379" s="29">
        <f>VLOOKUP(G379,'FS antenna gain'!$A$2:$B$902,2)</f>
        <v>43.938743749999759</v>
      </c>
      <c r="K379" s="29">
        <f>VLOOKUP(E379,'vehicle radar antenna gain'!$A$3:$M$903,13)</f>
        <v>-1.3576859504131988</v>
      </c>
      <c r="L379" s="29">
        <f t="shared" si="78"/>
        <v>13.642314049586801</v>
      </c>
      <c r="M379" s="29">
        <f t="shared" si="79"/>
        <v>18.642314049586801</v>
      </c>
      <c r="N379">
        <f t="shared" si="73"/>
        <v>-69.479028842531548</v>
      </c>
      <c r="O379">
        <f t="shared" si="74"/>
        <v>-64.479028842531548</v>
      </c>
      <c r="P379">
        <f t="shared" si="84"/>
        <v>-20.520971157468452</v>
      </c>
      <c r="Q379">
        <f t="shared" si="80"/>
        <v>-0.52097115746845191</v>
      </c>
    </row>
    <row r="380" spans="2:17" x14ac:dyDescent="0.25">
      <c r="B380" s="29">
        <v>371</v>
      </c>
      <c r="C380" s="3">
        <f t="shared" si="81"/>
        <v>6.5498652291105117E-2</v>
      </c>
      <c r="D380" s="13">
        <f t="shared" si="72"/>
        <v>3.7474435210768058</v>
      </c>
      <c r="E380" s="12">
        <f t="shared" si="75"/>
        <v>3.7</v>
      </c>
      <c r="F380" s="4">
        <f t="shared" si="76"/>
        <v>0.12344352107680567</v>
      </c>
      <c r="G380" s="29">
        <f t="shared" si="82"/>
        <v>0.1</v>
      </c>
      <c r="H380" s="4">
        <f t="shared" si="83"/>
        <v>371.79495693190887</v>
      </c>
      <c r="I380" s="29">
        <f t="shared" si="77"/>
        <v>127.0834299378443</v>
      </c>
      <c r="J380" s="29">
        <f>VLOOKUP(G380,'FS antenna gain'!$A$2:$B$902,2)</f>
        <v>43.938743749999759</v>
      </c>
      <c r="K380" s="29">
        <f>VLOOKUP(E380,'vehicle radar antenna gain'!$A$3:$M$903,13)</f>
        <v>-1.3576859504131988</v>
      </c>
      <c r="L380" s="29">
        <f t="shared" si="78"/>
        <v>13.642314049586801</v>
      </c>
      <c r="M380" s="29">
        <f t="shared" si="79"/>
        <v>18.642314049586801</v>
      </c>
      <c r="N380">
        <f t="shared" si="73"/>
        <v>-69.502372138257741</v>
      </c>
      <c r="O380">
        <f t="shared" si="74"/>
        <v>-64.502372138257741</v>
      </c>
      <c r="P380">
        <f t="shared" si="84"/>
        <v>-20.497627861742259</v>
      </c>
      <c r="Q380">
        <f t="shared" si="80"/>
        <v>-0.49762786174225937</v>
      </c>
    </row>
    <row r="381" spans="2:17" x14ac:dyDescent="0.25">
      <c r="B381" s="29">
        <v>372</v>
      </c>
      <c r="C381" s="3">
        <f t="shared" si="81"/>
        <v>6.5322580645161291E-2</v>
      </c>
      <c r="D381" s="13">
        <f t="shared" si="72"/>
        <v>3.7373983377045401</v>
      </c>
      <c r="E381" s="12">
        <f t="shared" si="75"/>
        <v>3.7</v>
      </c>
      <c r="F381" s="4">
        <f t="shared" si="76"/>
        <v>0.11339833770454</v>
      </c>
      <c r="G381" s="29">
        <f t="shared" si="82"/>
        <v>0.1</v>
      </c>
      <c r="H381" s="4">
        <f t="shared" si="83"/>
        <v>372.79282450175992</v>
      </c>
      <c r="I381" s="29">
        <f t="shared" si="77"/>
        <v>127.106710934364</v>
      </c>
      <c r="J381" s="29">
        <f>VLOOKUP(G381,'FS antenna gain'!$A$2:$B$902,2)</f>
        <v>43.938743749999759</v>
      </c>
      <c r="K381" s="29">
        <f>VLOOKUP(E381,'vehicle radar antenna gain'!$A$3:$M$903,13)</f>
        <v>-1.3576859504131988</v>
      </c>
      <c r="L381" s="29">
        <f t="shared" si="78"/>
        <v>13.642314049586801</v>
      </c>
      <c r="M381" s="29">
        <f t="shared" si="79"/>
        <v>18.642314049586801</v>
      </c>
      <c r="N381">
        <f t="shared" si="73"/>
        <v>-69.525653134777443</v>
      </c>
      <c r="O381">
        <f t="shared" si="74"/>
        <v>-64.525653134777443</v>
      </c>
      <c r="P381">
        <f t="shared" si="84"/>
        <v>-20.474346865222557</v>
      </c>
      <c r="Q381">
        <f t="shared" si="80"/>
        <v>-0.47434686522255731</v>
      </c>
    </row>
    <row r="382" spans="2:17" x14ac:dyDescent="0.25">
      <c r="B382" s="29">
        <v>373</v>
      </c>
      <c r="C382" s="3">
        <f t="shared" si="81"/>
        <v>6.5147453083109916E-2</v>
      </c>
      <c r="D382" s="13">
        <f t="shared" si="72"/>
        <v>3.7274067876622343</v>
      </c>
      <c r="E382" s="12">
        <f t="shared" si="75"/>
        <v>3.7</v>
      </c>
      <c r="F382" s="4">
        <f t="shared" si="76"/>
        <v>0.10340678766223421</v>
      </c>
      <c r="G382" s="29">
        <f t="shared" si="82"/>
        <v>0.1</v>
      </c>
      <c r="H382" s="4">
        <f t="shared" si="83"/>
        <v>373.79070346920076</v>
      </c>
      <c r="I382" s="29">
        <f t="shared" si="77"/>
        <v>127.12992996189422</v>
      </c>
      <c r="J382" s="29">
        <f>VLOOKUP(G382,'FS antenna gain'!$A$2:$B$902,2)</f>
        <v>43.938743749999759</v>
      </c>
      <c r="K382" s="29">
        <f>VLOOKUP(E382,'vehicle radar antenna gain'!$A$3:$M$903,13)</f>
        <v>-1.3576859504131988</v>
      </c>
      <c r="L382" s="29">
        <f t="shared" si="78"/>
        <v>13.642314049586801</v>
      </c>
      <c r="M382" s="29">
        <f t="shared" si="79"/>
        <v>18.642314049586801</v>
      </c>
      <c r="N382">
        <f t="shared" si="73"/>
        <v>-69.54887216230766</v>
      </c>
      <c r="O382">
        <f t="shared" si="74"/>
        <v>-64.54887216230766</v>
      </c>
      <c r="P382">
        <f t="shared" si="84"/>
        <v>-20.45112783769234</v>
      </c>
      <c r="Q382">
        <f t="shared" si="80"/>
        <v>-0.45112783769233999</v>
      </c>
    </row>
    <row r="383" spans="2:17" x14ac:dyDescent="0.25">
      <c r="B383" s="29">
        <v>374</v>
      </c>
      <c r="C383" s="3">
        <f t="shared" si="81"/>
        <v>6.497326203208556E-2</v>
      </c>
      <c r="D383" s="13">
        <f t="shared" si="72"/>
        <v>3.7174684431570828</v>
      </c>
      <c r="E383" s="12">
        <f t="shared" si="75"/>
        <v>3.7</v>
      </c>
      <c r="F383" s="4">
        <f t="shared" si="76"/>
        <v>9.3468443157082692E-2</v>
      </c>
      <c r="G383" s="29">
        <f t="shared" si="82"/>
        <v>0.1</v>
      </c>
      <c r="H383" s="4">
        <f t="shared" si="83"/>
        <v>374.78859374319279</v>
      </c>
      <c r="I383" s="29">
        <f t="shared" si="77"/>
        <v>127.15308734804472</v>
      </c>
      <c r="J383" s="29">
        <f>VLOOKUP(G383,'FS antenna gain'!$A$2:$B$902,2)</f>
        <v>43.938743749999759</v>
      </c>
      <c r="K383" s="29">
        <f>VLOOKUP(E383,'vehicle radar antenna gain'!$A$3:$M$903,13)</f>
        <v>-1.3576859504131988</v>
      </c>
      <c r="L383" s="29">
        <f t="shared" si="78"/>
        <v>13.642314049586801</v>
      </c>
      <c r="M383" s="29">
        <f t="shared" si="79"/>
        <v>18.642314049586801</v>
      </c>
      <c r="N383">
        <f t="shared" si="73"/>
        <v>-69.572029548458161</v>
      </c>
      <c r="O383">
        <f t="shared" si="74"/>
        <v>-64.572029548458161</v>
      </c>
      <c r="P383">
        <f t="shared" si="84"/>
        <v>-20.427970451541839</v>
      </c>
      <c r="Q383">
        <f t="shared" si="80"/>
        <v>-0.42797045154183877</v>
      </c>
    </row>
    <row r="384" spans="2:17" x14ac:dyDescent="0.25">
      <c r="B384" s="29">
        <v>375</v>
      </c>
      <c r="C384" s="3">
        <f t="shared" si="81"/>
        <v>6.4799999999999996E-2</v>
      </c>
      <c r="D384" s="13">
        <f t="shared" si="72"/>
        <v>3.7075828809274114</v>
      </c>
      <c r="E384" s="12">
        <f t="shared" si="75"/>
        <v>3.7</v>
      </c>
      <c r="F384" s="4">
        <f t="shared" si="76"/>
        <v>8.3582880927411285E-2</v>
      </c>
      <c r="G384" s="29">
        <f t="shared" si="82"/>
        <v>0.1</v>
      </c>
      <c r="H384" s="4">
        <f t="shared" si="83"/>
        <v>375.78649523366323</v>
      </c>
      <c r="I384" s="29">
        <f t="shared" si="77"/>
        <v>127.17618341784561</v>
      </c>
      <c r="J384" s="29">
        <f>VLOOKUP(G384,'FS antenna gain'!$A$2:$B$902,2)</f>
        <v>43.938743749999759</v>
      </c>
      <c r="K384" s="29">
        <f>VLOOKUP(E384,'vehicle radar antenna gain'!$A$3:$M$903,13)</f>
        <v>-1.3576859504131988</v>
      </c>
      <c r="L384" s="29">
        <f t="shared" si="78"/>
        <v>13.642314049586801</v>
      </c>
      <c r="M384" s="29">
        <f t="shared" si="79"/>
        <v>18.642314049586801</v>
      </c>
      <c r="N384">
        <f t="shared" si="73"/>
        <v>-69.595125618259047</v>
      </c>
      <c r="O384">
        <f t="shared" si="74"/>
        <v>-64.595125618259047</v>
      </c>
      <c r="P384">
        <f t="shared" si="84"/>
        <v>-20.404874381740953</v>
      </c>
      <c r="Q384">
        <f t="shared" si="80"/>
        <v>-0.40487438174095303</v>
      </c>
    </row>
    <row r="385" spans="2:17" x14ac:dyDescent="0.25">
      <c r="B385" s="29">
        <v>376</v>
      </c>
      <c r="C385" s="3">
        <f t="shared" si="81"/>
        <v>6.4627659574468088E-2</v>
      </c>
      <c r="D385" s="13">
        <f t="shared" si="72"/>
        <v>3.6977496821829301</v>
      </c>
      <c r="E385" s="12">
        <f t="shared" si="75"/>
        <v>3.7</v>
      </c>
      <c r="F385" s="4">
        <f t="shared" si="76"/>
        <v>7.3749682182929988E-2</v>
      </c>
      <c r="G385" s="29">
        <f t="shared" si="82"/>
        <v>0.1</v>
      </c>
      <c r="H385" s="4">
        <f t="shared" si="83"/>
        <v>376.78440785149269</v>
      </c>
      <c r="I385" s="29">
        <f t="shared" si="77"/>
        <v>127.19921849377403</v>
      </c>
      <c r="J385" s="29">
        <f>VLOOKUP(G385,'FS antenna gain'!$A$2:$B$902,2)</f>
        <v>43.938743749999759</v>
      </c>
      <c r="K385" s="29">
        <f>VLOOKUP(E385,'vehicle radar antenna gain'!$A$3:$M$903,13)</f>
        <v>-1.3576859504131988</v>
      </c>
      <c r="L385" s="29">
        <f t="shared" si="78"/>
        <v>13.642314049586801</v>
      </c>
      <c r="M385" s="29">
        <f t="shared" si="79"/>
        <v>18.642314049586801</v>
      </c>
      <c r="N385">
        <f t="shared" si="73"/>
        <v>-69.618160694187466</v>
      </c>
      <c r="O385">
        <f t="shared" si="74"/>
        <v>-64.618160694187466</v>
      </c>
      <c r="P385">
        <f t="shared" si="84"/>
        <v>-20.381839305812534</v>
      </c>
      <c r="Q385">
        <f t="shared" si="80"/>
        <v>-0.38183930581253378</v>
      </c>
    </row>
    <row r="386" spans="2:17" x14ac:dyDescent="0.25">
      <c r="B386" s="29">
        <v>377</v>
      </c>
      <c r="C386" s="3">
        <f t="shared" si="81"/>
        <v>6.4456233421750664E-2</v>
      </c>
      <c r="D386" s="13">
        <f t="shared" si="72"/>
        <v>3.6879684325459281</v>
      </c>
      <c r="E386" s="12">
        <f t="shared" si="75"/>
        <v>3.7</v>
      </c>
      <c r="F386" s="4">
        <f t="shared" si="76"/>
        <v>6.3968432545927989E-2</v>
      </c>
      <c r="G386" s="29">
        <f t="shared" si="82"/>
        <v>0.1</v>
      </c>
      <c r="H386" s="4">
        <f t="shared" si="83"/>
        <v>377.78233150850235</v>
      </c>
      <c r="I386" s="29">
        <f t="shared" si="77"/>
        <v>127.22219289578078</v>
      </c>
      <c r="J386" s="29">
        <f>VLOOKUP(G386,'FS antenna gain'!$A$2:$B$902,2)</f>
        <v>43.938743749999759</v>
      </c>
      <c r="K386" s="29">
        <f>VLOOKUP(E386,'vehicle radar antenna gain'!$A$3:$M$903,13)</f>
        <v>-1.3576859504131988</v>
      </c>
      <c r="L386" s="29">
        <f t="shared" si="78"/>
        <v>13.642314049586801</v>
      </c>
      <c r="M386" s="29">
        <f t="shared" si="79"/>
        <v>18.642314049586801</v>
      </c>
      <c r="N386">
        <f t="shared" si="73"/>
        <v>-69.641135096194219</v>
      </c>
      <c r="O386">
        <f t="shared" si="74"/>
        <v>-64.641135096194219</v>
      </c>
      <c r="P386">
        <f t="shared" si="84"/>
        <v>-20.358864903805781</v>
      </c>
      <c r="Q386">
        <f t="shared" si="80"/>
        <v>-0.35886490380578095</v>
      </c>
    </row>
    <row r="387" spans="2:17" x14ac:dyDescent="0.25">
      <c r="B387" s="29">
        <v>378</v>
      </c>
      <c r="C387" s="3">
        <f t="shared" si="81"/>
        <v>6.4285714285714293E-2</v>
      </c>
      <c r="D387" s="13">
        <f t="shared" si="72"/>
        <v>3.6782387219933872</v>
      </c>
      <c r="E387" s="12">
        <f t="shared" si="75"/>
        <v>3.7</v>
      </c>
      <c r="F387" s="4">
        <f t="shared" si="76"/>
        <v>5.4238721993387085E-2</v>
      </c>
      <c r="G387" s="29">
        <f t="shared" si="82"/>
        <v>0.1</v>
      </c>
      <c r="H387" s="4">
        <f t="shared" si="83"/>
        <v>378.78026611744173</v>
      </c>
      <c r="I387" s="29">
        <f t="shared" si="77"/>
        <v>127.24510694131635</v>
      </c>
      <c r="J387" s="29">
        <f>VLOOKUP(G387,'FS antenna gain'!$A$2:$B$902,2)</f>
        <v>43.938743749999759</v>
      </c>
      <c r="K387" s="29">
        <f>VLOOKUP(E387,'vehicle radar antenna gain'!$A$3:$M$903,13)</f>
        <v>-1.3576859504131988</v>
      </c>
      <c r="L387" s="29">
        <f t="shared" si="78"/>
        <v>13.642314049586801</v>
      </c>
      <c r="M387" s="29">
        <f t="shared" si="79"/>
        <v>18.642314049586801</v>
      </c>
      <c r="N387">
        <f t="shared" si="73"/>
        <v>-69.664049141729791</v>
      </c>
      <c r="O387">
        <f t="shared" si="74"/>
        <v>-64.664049141729791</v>
      </c>
      <c r="P387">
        <f t="shared" si="84"/>
        <v>-20.335950858270209</v>
      </c>
      <c r="Q387">
        <f t="shared" si="80"/>
        <v>-0.3359508582702091</v>
      </c>
    </row>
    <row r="388" spans="2:17" x14ac:dyDescent="0.25">
      <c r="B388" s="29">
        <v>379</v>
      </c>
      <c r="C388" s="3">
        <f t="shared" si="81"/>
        <v>6.4116094986807384E-2</v>
      </c>
      <c r="D388" s="13">
        <f t="shared" si="72"/>
        <v>3.6685601448000069</v>
      </c>
      <c r="E388" s="12">
        <f t="shared" si="75"/>
        <v>3.7</v>
      </c>
      <c r="F388" s="4">
        <f t="shared" si="76"/>
        <v>4.4560144800006807E-2</v>
      </c>
      <c r="G388" s="29">
        <f t="shared" si="82"/>
        <v>0</v>
      </c>
      <c r="H388" s="4">
        <f t="shared" si="83"/>
        <v>379.7782115919764</v>
      </c>
      <c r="I388" s="29">
        <f t="shared" si="77"/>
        <v>127.26796094535717</v>
      </c>
      <c r="J388" s="29">
        <f>VLOOKUP(G388,'FS antenna gain'!$A$2:$B$902,2)</f>
        <v>44</v>
      </c>
      <c r="K388" s="29">
        <f>VLOOKUP(E388,'vehicle radar antenna gain'!$A$3:$M$903,13)</f>
        <v>-1.3576859504131988</v>
      </c>
      <c r="L388" s="29">
        <f t="shared" si="78"/>
        <v>13.642314049586801</v>
      </c>
      <c r="M388" s="29">
        <f t="shared" si="79"/>
        <v>18.642314049586801</v>
      </c>
      <c r="N388">
        <f t="shared" si="73"/>
        <v>-69.625646895770373</v>
      </c>
      <c r="O388">
        <f t="shared" si="74"/>
        <v>-64.625646895770373</v>
      </c>
      <c r="P388">
        <f t="shared" si="84"/>
        <v>-20.374353104229627</v>
      </c>
      <c r="Q388">
        <f t="shared" si="80"/>
        <v>-0.37435310422962687</v>
      </c>
    </row>
    <row r="389" spans="2:17" x14ac:dyDescent="0.25">
      <c r="B389" s="29">
        <v>380</v>
      </c>
      <c r="C389" s="3">
        <f t="shared" si="81"/>
        <v>6.3947368421052628E-2</v>
      </c>
      <c r="D389" s="13">
        <f t="shared" si="72"/>
        <v>3.6589322994821227</v>
      </c>
      <c r="E389" s="12">
        <f t="shared" si="75"/>
        <v>3.7</v>
      </c>
      <c r="F389" s="4">
        <f t="shared" si="76"/>
        <v>3.493229948212262E-2</v>
      </c>
      <c r="G389" s="29">
        <f t="shared" si="82"/>
        <v>0</v>
      </c>
      <c r="H389" s="4">
        <f t="shared" si="83"/>
        <v>380.776167846676</v>
      </c>
      <c r="I389" s="29">
        <f t="shared" si="77"/>
        <v>127.29075522043064</v>
      </c>
      <c r="J389" s="29">
        <f>VLOOKUP(G389,'FS antenna gain'!$A$2:$B$902,2)</f>
        <v>44</v>
      </c>
      <c r="K389" s="29">
        <f>VLOOKUP(E389,'vehicle radar antenna gain'!$A$3:$M$903,13)</f>
        <v>-1.3576859504131988</v>
      </c>
      <c r="L389" s="29">
        <f t="shared" si="78"/>
        <v>13.642314049586801</v>
      </c>
      <c r="M389" s="29">
        <f t="shared" si="79"/>
        <v>18.642314049586801</v>
      </c>
      <c r="N389">
        <f t="shared" si="73"/>
        <v>-69.648441170843839</v>
      </c>
      <c r="O389">
        <f t="shared" si="74"/>
        <v>-64.648441170843839</v>
      </c>
      <c r="P389">
        <f t="shared" si="84"/>
        <v>-20.351558829156161</v>
      </c>
      <c r="Q389">
        <f t="shared" si="80"/>
        <v>-0.35155882915616132</v>
      </c>
    </row>
    <row r="390" spans="2:17" x14ac:dyDescent="0.25">
      <c r="B390" s="29">
        <v>381</v>
      </c>
      <c r="C390" s="3">
        <f t="shared" si="81"/>
        <v>6.3779527559055124E-2</v>
      </c>
      <c r="D390" s="13">
        <f t="shared" si="72"/>
        <v>3.6493547887424946</v>
      </c>
      <c r="E390" s="12">
        <f t="shared" si="75"/>
        <v>3.6</v>
      </c>
      <c r="F390" s="4">
        <f t="shared" si="76"/>
        <v>2.5354788742494527E-2</v>
      </c>
      <c r="G390" s="29">
        <f t="shared" si="82"/>
        <v>0</v>
      </c>
      <c r="H390" s="4">
        <f t="shared" si="83"/>
        <v>381.77413479700272</v>
      </c>
      <c r="I390" s="29">
        <f t="shared" si="77"/>
        <v>127.3134900766409</v>
      </c>
      <c r="J390" s="29">
        <f>VLOOKUP(G390,'FS antenna gain'!$A$2:$B$902,2)</f>
        <v>44</v>
      </c>
      <c r="K390" s="29">
        <f>VLOOKUP(E390,'vehicle radar antenna gain'!$A$3:$M$903,13)</f>
        <v>-1.2852892561983005</v>
      </c>
      <c r="L390" s="29">
        <f t="shared" si="78"/>
        <v>13.7147107438017</v>
      </c>
      <c r="M390" s="29">
        <f t="shared" si="79"/>
        <v>18.7147107438017</v>
      </c>
      <c r="N390">
        <f t="shared" si="73"/>
        <v>-69.5987793328392</v>
      </c>
      <c r="O390">
        <f t="shared" si="74"/>
        <v>-64.5987793328392</v>
      </c>
      <c r="P390">
        <f t="shared" si="84"/>
        <v>-20.4012206671608</v>
      </c>
      <c r="Q390">
        <f t="shared" si="80"/>
        <v>-0.40122066716079985</v>
      </c>
    </row>
    <row r="391" spans="2:17" x14ac:dyDescent="0.25">
      <c r="B391" s="29">
        <v>382</v>
      </c>
      <c r="C391" s="3">
        <f t="shared" si="81"/>
        <v>6.3612565445026178E-2</v>
      </c>
      <c r="D391" s="13">
        <f t="shared" si="72"/>
        <v>3.6398272194159542</v>
      </c>
      <c r="E391" s="12">
        <f t="shared" si="75"/>
        <v>3.6</v>
      </c>
      <c r="F391" s="4">
        <f t="shared" si="76"/>
        <v>1.5827219415954108E-2</v>
      </c>
      <c r="G391" s="29">
        <f t="shared" si="82"/>
        <v>0</v>
      </c>
      <c r="H391" s="4">
        <f t="shared" si="83"/>
        <v>382.77211235929923</v>
      </c>
      <c r="I391" s="29">
        <f t="shared" si="77"/>
        <v>127.3361658216931</v>
      </c>
      <c r="J391" s="29">
        <f>VLOOKUP(G391,'FS antenna gain'!$A$2:$B$902,2)</f>
        <v>44</v>
      </c>
      <c r="K391" s="29">
        <f>VLOOKUP(E391,'vehicle radar antenna gain'!$A$3:$M$903,13)</f>
        <v>-1.2852892561983005</v>
      </c>
      <c r="L391" s="29">
        <f t="shared" si="78"/>
        <v>13.7147107438017</v>
      </c>
      <c r="M391" s="29">
        <f t="shared" si="79"/>
        <v>18.7147107438017</v>
      </c>
      <c r="N391">
        <f t="shared" si="73"/>
        <v>-69.621455077891397</v>
      </c>
      <c r="O391">
        <f t="shared" si="74"/>
        <v>-64.621455077891397</v>
      </c>
      <c r="P391">
        <f t="shared" si="84"/>
        <v>-20.378544922108603</v>
      </c>
      <c r="Q391">
        <f t="shared" si="80"/>
        <v>-0.37854492210860258</v>
      </c>
    </row>
    <row r="392" spans="2:17" x14ac:dyDescent="0.25">
      <c r="B392" s="29">
        <v>383</v>
      </c>
      <c r="C392" s="3">
        <f t="shared" si="81"/>
        <v>6.3446475195822458E-2</v>
      </c>
      <c r="D392" s="13">
        <f t="shared" si="72"/>
        <v>3.6303492024159016</v>
      </c>
      <c r="E392" s="12">
        <f t="shared" si="75"/>
        <v>3.6</v>
      </c>
      <c r="F392" s="4">
        <f t="shared" si="76"/>
        <v>6.3492024159015337E-3</v>
      </c>
      <c r="G392" s="29">
        <f t="shared" si="82"/>
        <v>0</v>
      </c>
      <c r="H392" s="4">
        <f t="shared" si="83"/>
        <v>383.7701004507777</v>
      </c>
      <c r="I392" s="29">
        <f t="shared" si="77"/>
        <v>127.35878276091859</v>
      </c>
      <c r="J392" s="29">
        <f>VLOOKUP(G392,'FS antenna gain'!$A$2:$B$902,2)</f>
        <v>44</v>
      </c>
      <c r="K392" s="29">
        <f>VLOOKUP(E392,'vehicle radar antenna gain'!$A$3:$M$903,13)</f>
        <v>-1.2852892561983005</v>
      </c>
      <c r="L392" s="29">
        <f t="shared" si="78"/>
        <v>13.7147107438017</v>
      </c>
      <c r="M392" s="29">
        <f t="shared" si="79"/>
        <v>18.7147107438017</v>
      </c>
      <c r="N392">
        <f t="shared" si="73"/>
        <v>-69.644072017116883</v>
      </c>
      <c r="O392">
        <f t="shared" si="74"/>
        <v>-64.644072017116883</v>
      </c>
      <c r="P392">
        <f t="shared" si="84"/>
        <v>-20.355927982883117</v>
      </c>
      <c r="Q392">
        <f t="shared" si="80"/>
        <v>-0.35592798288311656</v>
      </c>
    </row>
    <row r="393" spans="2:17" x14ac:dyDescent="0.25">
      <c r="B393" s="29">
        <v>384</v>
      </c>
      <c r="C393" s="3">
        <f t="shared" si="81"/>
        <v>6.3281249999999997E-2</v>
      </c>
      <c r="D393" s="13">
        <f t="shared" ref="D393:D456" si="85">DEGREES(ATAN(C393))</f>
        <v>3.620920352681622</v>
      </c>
      <c r="E393" s="12">
        <f t="shared" si="75"/>
        <v>3.6</v>
      </c>
      <c r="F393" s="4">
        <f>(D393-3.624)*-1</f>
        <v>3.0796473183780648E-3</v>
      </c>
      <c r="G393" s="29">
        <f t="shared" si="82"/>
        <v>0</v>
      </c>
      <c r="H393" s="4">
        <f t="shared" si="83"/>
        <v>384.76809898950819</v>
      </c>
      <c r="I393" s="29">
        <f t="shared" si="77"/>
        <v>127.3813411972987</v>
      </c>
      <c r="J393" s="29">
        <f>VLOOKUP(G393,'FS antenna gain'!$A$2:$B$902,2)</f>
        <v>44</v>
      </c>
      <c r="K393" s="29">
        <f>VLOOKUP(E393,'vehicle radar antenna gain'!$A$3:$M$903,13)</f>
        <v>-1.2852892561983005</v>
      </c>
      <c r="L393" s="29">
        <f t="shared" si="78"/>
        <v>13.7147107438017</v>
      </c>
      <c r="M393" s="29">
        <f t="shared" si="79"/>
        <v>18.7147107438017</v>
      </c>
      <c r="N393">
        <f t="shared" ref="N393:N456" si="86">L393-I393+J393</f>
        <v>-69.666630453496992</v>
      </c>
      <c r="O393">
        <f t="shared" ref="O393:O456" si="87">M393-I393+J393</f>
        <v>-64.666630453496992</v>
      </c>
      <c r="P393">
        <f t="shared" si="84"/>
        <v>-20.333369546503008</v>
      </c>
      <c r="Q393">
        <f t="shared" si="80"/>
        <v>-0.33336954650300754</v>
      </c>
    </row>
    <row r="394" spans="2:17" x14ac:dyDescent="0.25">
      <c r="B394" s="29">
        <v>385</v>
      </c>
      <c r="C394" s="3">
        <f t="shared" si="81"/>
        <v>6.3116883116883113E-2</v>
      </c>
      <c r="D394" s="13">
        <f t="shared" si="85"/>
        <v>3.6115402891264234</v>
      </c>
      <c r="E394" s="12">
        <f t="shared" ref="E394:E457" si="88">ROUND(D394,1)</f>
        <v>3.6</v>
      </c>
      <c r="F394" s="4">
        <f t="shared" ref="F394:F457" si="89">(D394-3.624)*-1</f>
        <v>1.2459710873576668E-2</v>
      </c>
      <c r="G394" s="29">
        <f t="shared" si="82"/>
        <v>0</v>
      </c>
      <c r="H394" s="4">
        <f t="shared" si="83"/>
        <v>385.76610789440792</v>
      </c>
      <c r="I394" s="29">
        <f t="shared" ref="I394:I457" si="90">20*LOG10(H394)+20*LOG10($C$3*1000000000)-147.55</f>
        <v>127.40384143148884</v>
      </c>
      <c r="J394" s="29">
        <f>VLOOKUP(G394,'FS antenna gain'!$A$2:$B$902,2)</f>
        <v>44</v>
      </c>
      <c r="K394" s="29">
        <f>VLOOKUP(E394,'vehicle radar antenna gain'!$A$3:$M$903,13)</f>
        <v>-1.2852892561983005</v>
      </c>
      <c r="L394" s="29">
        <f t="shared" ref="L394:L457" si="91">$C$5+K394</f>
        <v>13.7147107438017</v>
      </c>
      <c r="M394" s="29">
        <f t="shared" ref="M394:M457" si="92">$C$4+K394</f>
        <v>18.7147107438017</v>
      </c>
      <c r="N394">
        <f t="shared" si="86"/>
        <v>-69.68913068768714</v>
      </c>
      <c r="O394">
        <f t="shared" si="87"/>
        <v>-64.68913068768714</v>
      </c>
      <c r="P394">
        <f t="shared" si="84"/>
        <v>-20.31086931231286</v>
      </c>
      <c r="Q394">
        <f t="shared" ref="Q394:Q457" si="93">-(O394-$I$5)</f>
        <v>-0.3108693123128603</v>
      </c>
    </row>
    <row r="395" spans="2:17" x14ac:dyDescent="0.25">
      <c r="B395" s="29">
        <v>386</v>
      </c>
      <c r="C395" s="3">
        <f t="shared" ref="C395:C458" si="94">24.3/(B395)</f>
        <v>6.2953367875647676E-2</v>
      </c>
      <c r="D395" s="13">
        <f t="shared" si="85"/>
        <v>3.6022086345865683</v>
      </c>
      <c r="E395" s="12">
        <f t="shared" si="88"/>
        <v>3.6</v>
      </c>
      <c r="F395" s="4">
        <f t="shared" si="89"/>
        <v>2.1791365413431851E-2</v>
      </c>
      <c r="G395" s="29">
        <f t="shared" ref="G395:G458" si="95">ROUND(F395,1)</f>
        <v>0</v>
      </c>
      <c r="H395" s="4">
        <f t="shared" ref="H395:H458" si="96">SQRT((B395)^2+(24.3)^2)</f>
        <v>386.76412708523009</v>
      </c>
      <c r="I395" s="29">
        <f t="shared" si="90"/>
        <v>127.42628376184234</v>
      </c>
      <c r="J395" s="29">
        <f>VLOOKUP(G395,'FS antenna gain'!$A$2:$B$902,2)</f>
        <v>44</v>
      </c>
      <c r="K395" s="29">
        <f>VLOOKUP(E395,'vehicle radar antenna gain'!$A$3:$M$903,13)</f>
        <v>-1.2852892561983005</v>
      </c>
      <c r="L395" s="29">
        <f t="shared" si="91"/>
        <v>13.7147107438017</v>
      </c>
      <c r="M395" s="29">
        <f t="shared" si="92"/>
        <v>18.7147107438017</v>
      </c>
      <c r="N395">
        <f t="shared" si="86"/>
        <v>-69.711573018040639</v>
      </c>
      <c r="O395">
        <f t="shared" si="87"/>
        <v>-64.711573018040639</v>
      </c>
      <c r="P395">
        <f t="shared" si="84"/>
        <v>-20.288426981959361</v>
      </c>
      <c r="Q395">
        <f t="shared" si="93"/>
        <v>-0.28842698195936123</v>
      </c>
    </row>
    <row r="396" spans="2:17" x14ac:dyDescent="0.25">
      <c r="B396" s="29">
        <v>387</v>
      </c>
      <c r="C396" s="3">
        <f t="shared" si="94"/>
        <v>6.2790697674418611E-2</v>
      </c>
      <c r="D396" s="13">
        <f t="shared" si="85"/>
        <v>3.592925015770986</v>
      </c>
      <c r="E396" s="12">
        <f t="shared" si="88"/>
        <v>3.6</v>
      </c>
      <c r="F396" s="4">
        <f t="shared" si="89"/>
        <v>3.1074984229014113E-2</v>
      </c>
      <c r="G396" s="29">
        <f t="shared" si="95"/>
        <v>0</v>
      </c>
      <c r="H396" s="4">
        <f t="shared" si="96"/>
        <v>387.76215648255311</v>
      </c>
      <c r="I396" s="29">
        <f t="shared" si="90"/>
        <v>127.44866848443343</v>
      </c>
      <c r="J396" s="29">
        <f>VLOOKUP(G396,'FS antenna gain'!$A$2:$B$902,2)</f>
        <v>44</v>
      </c>
      <c r="K396" s="29">
        <f>VLOOKUP(E396,'vehicle radar antenna gain'!$A$3:$M$903,13)</f>
        <v>-1.2852892561983005</v>
      </c>
      <c r="L396" s="29">
        <f t="shared" si="91"/>
        <v>13.7147107438017</v>
      </c>
      <c r="M396" s="29">
        <f t="shared" si="92"/>
        <v>18.7147107438017</v>
      </c>
      <c r="N396">
        <f t="shared" si="86"/>
        <v>-69.733957740631723</v>
      </c>
      <c r="O396">
        <f t="shared" si="87"/>
        <v>-64.733957740631723</v>
      </c>
      <c r="P396">
        <f t="shared" si="84"/>
        <v>-20.266042259368277</v>
      </c>
      <c r="Q396">
        <f t="shared" si="93"/>
        <v>-0.26604225936827675</v>
      </c>
    </row>
    <row r="397" spans="2:17" x14ac:dyDescent="0.25">
      <c r="B397" s="29">
        <v>388</v>
      </c>
      <c r="C397" s="3">
        <f t="shared" si="94"/>
        <v>6.2628865979381443E-2</v>
      </c>
      <c r="D397" s="13">
        <f t="shared" si="85"/>
        <v>3.5836890632117679</v>
      </c>
      <c r="E397" s="12">
        <f t="shared" si="88"/>
        <v>3.6</v>
      </c>
      <c r="F397" s="4">
        <f t="shared" si="89"/>
        <v>4.0310936788232166E-2</v>
      </c>
      <c r="G397" s="29">
        <f t="shared" si="95"/>
        <v>0</v>
      </c>
      <c r="H397" s="4">
        <f t="shared" si="96"/>
        <v>388.76019600777033</v>
      </c>
      <c r="I397" s="29">
        <f t="shared" si="90"/>
        <v>127.47099589308067</v>
      </c>
      <c r="J397" s="29">
        <f>VLOOKUP(G397,'FS antenna gain'!$A$2:$B$902,2)</f>
        <v>44</v>
      </c>
      <c r="K397" s="29">
        <f>VLOOKUP(E397,'vehicle radar antenna gain'!$A$3:$M$903,13)</f>
        <v>-1.2852892561983005</v>
      </c>
      <c r="L397" s="29">
        <f t="shared" si="91"/>
        <v>13.7147107438017</v>
      </c>
      <c r="M397" s="29">
        <f t="shared" si="92"/>
        <v>18.7147107438017</v>
      </c>
      <c r="N397">
        <f t="shared" si="86"/>
        <v>-69.756285149278966</v>
      </c>
      <c r="O397">
        <f t="shared" si="87"/>
        <v>-64.756285149278966</v>
      </c>
      <c r="P397">
        <f t="shared" si="84"/>
        <v>-20.243714850721034</v>
      </c>
      <c r="Q397">
        <f t="shared" si="93"/>
        <v>-0.24371485072103383</v>
      </c>
    </row>
    <row r="398" spans="2:17" x14ac:dyDescent="0.25">
      <c r="B398" s="29">
        <v>389</v>
      </c>
      <c r="C398" s="3">
        <f t="shared" si="94"/>
        <v>6.246786632390746E-2</v>
      </c>
      <c r="D398" s="13">
        <f t="shared" si="85"/>
        <v>3.5745004112154106</v>
      </c>
      <c r="E398" s="12">
        <f t="shared" si="88"/>
        <v>3.6</v>
      </c>
      <c r="F398" s="4">
        <f t="shared" si="89"/>
        <v>4.9499588784589488E-2</v>
      </c>
      <c r="G398" s="29">
        <f t="shared" si="95"/>
        <v>0</v>
      </c>
      <c r="H398" s="4">
        <f t="shared" si="96"/>
        <v>389.75824558307937</v>
      </c>
      <c r="I398" s="29">
        <f t="shared" si="90"/>
        <v>127.49326627936938</v>
      </c>
      <c r="J398" s="29">
        <f>VLOOKUP(G398,'FS antenna gain'!$A$2:$B$902,2)</f>
        <v>44</v>
      </c>
      <c r="K398" s="29">
        <f>VLOOKUP(E398,'vehicle radar antenna gain'!$A$3:$M$903,13)</f>
        <v>-1.2852892561983005</v>
      </c>
      <c r="L398" s="29">
        <f t="shared" si="91"/>
        <v>13.7147107438017</v>
      </c>
      <c r="M398" s="29">
        <f t="shared" si="92"/>
        <v>18.7147107438017</v>
      </c>
      <c r="N398">
        <f t="shared" si="86"/>
        <v>-69.778555535567676</v>
      </c>
      <c r="O398">
        <f t="shared" si="87"/>
        <v>-64.778555535567676</v>
      </c>
      <c r="P398">
        <f t="shared" si="84"/>
        <v>-20.221444464432324</v>
      </c>
      <c r="Q398">
        <f t="shared" si="93"/>
        <v>-0.22144446443232368</v>
      </c>
    </row>
    <row r="399" spans="2:17" x14ac:dyDescent="0.25">
      <c r="B399" s="29">
        <v>390</v>
      </c>
      <c r="C399" s="3">
        <f t="shared" si="94"/>
        <v>6.2307692307692307E-2</v>
      </c>
      <c r="D399" s="13">
        <f t="shared" si="85"/>
        <v>3.5653586978147942</v>
      </c>
      <c r="E399" s="12">
        <f t="shared" si="88"/>
        <v>3.6</v>
      </c>
      <c r="F399" s="4">
        <f t="shared" si="89"/>
        <v>5.8641302185205912E-2</v>
      </c>
      <c r="G399" s="29">
        <f t="shared" si="95"/>
        <v>0.1</v>
      </c>
      <c r="H399" s="4">
        <f t="shared" si="96"/>
        <v>390.75630513147195</v>
      </c>
      <c r="I399" s="29">
        <f t="shared" si="90"/>
        <v>127.5154799326744</v>
      </c>
      <c r="J399" s="29">
        <f>VLOOKUP(G399,'FS antenna gain'!$A$2:$B$902,2)</f>
        <v>43.938743749999759</v>
      </c>
      <c r="K399" s="29">
        <f>VLOOKUP(E399,'vehicle radar antenna gain'!$A$3:$M$903,13)</f>
        <v>-1.2852892561983005</v>
      </c>
      <c r="L399" s="29">
        <f t="shared" si="91"/>
        <v>13.7147107438017</v>
      </c>
      <c r="M399" s="29">
        <f t="shared" si="92"/>
        <v>18.7147107438017</v>
      </c>
      <c r="N399">
        <f t="shared" si="86"/>
        <v>-69.862025438872934</v>
      </c>
      <c r="O399">
        <f t="shared" si="87"/>
        <v>-64.862025438872934</v>
      </c>
      <c r="P399">
        <f t="shared" si="84"/>
        <v>-20.137974561127066</v>
      </c>
      <c r="Q399">
        <f t="shared" si="93"/>
        <v>-0.13797456112706641</v>
      </c>
    </row>
    <row r="400" spans="2:17" x14ac:dyDescent="0.25">
      <c r="B400" s="29">
        <v>391</v>
      </c>
      <c r="C400" s="3">
        <f t="shared" si="94"/>
        <v>6.2148337595907932E-2</v>
      </c>
      <c r="D400" s="13">
        <f t="shared" si="85"/>
        <v>3.5562635647219136</v>
      </c>
      <c r="E400" s="12">
        <f t="shared" si="88"/>
        <v>3.6</v>
      </c>
      <c r="F400" s="4">
        <f t="shared" si="89"/>
        <v>6.7736435278086482E-2</v>
      </c>
      <c r="G400" s="29">
        <f t="shared" si="95"/>
        <v>0.1</v>
      </c>
      <c r="H400" s="4">
        <f t="shared" si="96"/>
        <v>391.75437457672376</v>
      </c>
      <c r="I400" s="29">
        <f t="shared" si="90"/>
        <v>127.53763714018208</v>
      </c>
      <c r="J400" s="29">
        <f>VLOOKUP(G400,'FS antenna gain'!$A$2:$B$902,2)</f>
        <v>43.938743749999759</v>
      </c>
      <c r="K400" s="29">
        <f>VLOOKUP(E400,'vehicle radar antenna gain'!$A$3:$M$903,13)</f>
        <v>-1.2852892561983005</v>
      </c>
      <c r="L400" s="29">
        <f t="shared" si="91"/>
        <v>13.7147107438017</v>
      </c>
      <c r="M400" s="29">
        <f t="shared" si="92"/>
        <v>18.7147107438017</v>
      </c>
      <c r="N400">
        <f t="shared" si="86"/>
        <v>-69.884182646380623</v>
      </c>
      <c r="O400">
        <f t="shared" si="87"/>
        <v>-64.884182646380623</v>
      </c>
      <c r="P400">
        <f t="shared" si="84"/>
        <v>-20.115817353619377</v>
      </c>
      <c r="Q400">
        <f t="shared" si="93"/>
        <v>-0.11581735361937717</v>
      </c>
    </row>
    <row r="401" spans="2:17" x14ac:dyDescent="0.25">
      <c r="B401" s="29">
        <v>392</v>
      </c>
      <c r="C401" s="3">
        <f t="shared" si="94"/>
        <v>6.1989795918367348E-2</v>
      </c>
      <c r="D401" s="13">
        <f t="shared" si="85"/>
        <v>3.5472146572813021</v>
      </c>
      <c r="E401" s="12">
        <f t="shared" si="88"/>
        <v>3.5</v>
      </c>
      <c r="F401" s="4">
        <f t="shared" si="89"/>
        <v>7.6785342718697969E-2</v>
      </c>
      <c r="G401" s="29">
        <f t="shared" si="95"/>
        <v>0.1</v>
      </c>
      <c r="H401" s="4">
        <f t="shared" si="96"/>
        <v>392.75245384338467</v>
      </c>
      <c r="I401" s="29">
        <f t="shared" si="90"/>
        <v>127.55973818691228</v>
      </c>
      <c r="J401" s="29">
        <f>VLOOKUP(G401,'FS antenna gain'!$A$2:$B$902,2)</f>
        <v>43.938743749999759</v>
      </c>
      <c r="K401" s="29">
        <f>VLOOKUP(E401,'vehicle radar antenna gain'!$A$3:$M$903,13)</f>
        <v>-1.2148760330579016</v>
      </c>
      <c r="L401" s="29">
        <f t="shared" si="91"/>
        <v>13.785123966942098</v>
      </c>
      <c r="M401" s="29">
        <f t="shared" si="92"/>
        <v>18.785123966942098</v>
      </c>
      <c r="N401">
        <f t="shared" si="86"/>
        <v>-69.83587046997043</v>
      </c>
      <c r="O401">
        <f t="shared" si="87"/>
        <v>-64.83587046997043</v>
      </c>
      <c r="P401">
        <f t="shared" si="84"/>
        <v>-20.16412953002957</v>
      </c>
      <c r="Q401">
        <f t="shared" si="93"/>
        <v>-0.16412953002956954</v>
      </c>
    </row>
    <row r="402" spans="2:17" x14ac:dyDescent="0.25">
      <c r="B402" s="29">
        <v>393</v>
      </c>
      <c r="C402" s="3">
        <f t="shared" si="94"/>
        <v>6.1832061068702295E-2</v>
      </c>
      <c r="D402" s="13">
        <f t="shared" si="85"/>
        <v>3.5382116244241768</v>
      </c>
      <c r="E402" s="12">
        <f t="shared" si="88"/>
        <v>3.5</v>
      </c>
      <c r="F402" s="4">
        <f t="shared" si="89"/>
        <v>8.5788375575823306E-2</v>
      </c>
      <c r="G402" s="29">
        <f t="shared" si="95"/>
        <v>0.1</v>
      </c>
      <c r="H402" s="4">
        <f t="shared" si="96"/>
        <v>393.75054285676862</v>
      </c>
      <c r="I402" s="29">
        <f t="shared" si="90"/>
        <v>127.58178335574019</v>
      </c>
      <c r="J402" s="29">
        <f>VLOOKUP(G402,'FS antenna gain'!$A$2:$B$902,2)</f>
        <v>43.938743749999759</v>
      </c>
      <c r="K402" s="29">
        <f>VLOOKUP(E402,'vehicle radar antenna gain'!$A$3:$M$903,13)</f>
        <v>-1.2148760330579016</v>
      </c>
      <c r="L402" s="29">
        <f t="shared" si="91"/>
        <v>13.785123966942098</v>
      </c>
      <c r="M402" s="29">
        <f t="shared" si="92"/>
        <v>18.785123966942098</v>
      </c>
      <c r="N402">
        <f t="shared" si="86"/>
        <v>-69.857915638798332</v>
      </c>
      <c r="O402">
        <f t="shared" si="87"/>
        <v>-64.857915638798332</v>
      </c>
      <c r="P402">
        <f t="shared" si="84"/>
        <v>-20.142084361201668</v>
      </c>
      <c r="Q402">
        <f t="shared" si="93"/>
        <v>-0.14208436120166823</v>
      </c>
    </row>
    <row r="403" spans="2:17" x14ac:dyDescent="0.25">
      <c r="B403" s="29">
        <v>394</v>
      </c>
      <c r="C403" s="3">
        <f t="shared" si="94"/>
        <v>6.1675126903553298E-2</v>
      </c>
      <c r="D403" s="13">
        <f t="shared" si="85"/>
        <v>3.529254118623268</v>
      </c>
      <c r="E403" s="12">
        <f t="shared" si="88"/>
        <v>3.5</v>
      </c>
      <c r="F403" s="4">
        <f t="shared" si="89"/>
        <v>9.4745881376732122E-2</v>
      </c>
      <c r="G403" s="29">
        <f t="shared" si="95"/>
        <v>0.1</v>
      </c>
      <c r="H403" s="4">
        <f t="shared" si="96"/>
        <v>394.74864154294437</v>
      </c>
      <c r="I403" s="29">
        <f t="shared" si="90"/>
        <v>127.60377292741725</v>
      </c>
      <c r="J403" s="29">
        <f>VLOOKUP(G403,'FS antenna gain'!$A$2:$B$902,2)</f>
        <v>43.938743749999759</v>
      </c>
      <c r="K403" s="29">
        <f>VLOOKUP(E403,'vehicle radar antenna gain'!$A$3:$M$903,13)</f>
        <v>-1.2148760330579016</v>
      </c>
      <c r="L403" s="29">
        <f t="shared" si="91"/>
        <v>13.785123966942098</v>
      </c>
      <c r="M403" s="29">
        <f t="shared" si="92"/>
        <v>18.785123966942098</v>
      </c>
      <c r="N403">
        <f t="shared" si="86"/>
        <v>-69.8799052104754</v>
      </c>
      <c r="O403">
        <f t="shared" si="87"/>
        <v>-64.8799052104754</v>
      </c>
      <c r="P403">
        <f t="shared" si="84"/>
        <v>-20.1200947895246</v>
      </c>
      <c r="Q403">
        <f t="shared" si="93"/>
        <v>-0.12009478952460029</v>
      </c>
    </row>
    <row r="404" spans="2:17" x14ac:dyDescent="0.25">
      <c r="B404" s="29">
        <v>395</v>
      </c>
      <c r="C404" s="3">
        <f t="shared" si="94"/>
        <v>6.1518987341772156E-2</v>
      </c>
      <c r="D404" s="13">
        <f t="shared" si="85"/>
        <v>3.5203417958483314</v>
      </c>
      <c r="E404" s="12">
        <f t="shared" si="88"/>
        <v>3.5</v>
      </c>
      <c r="F404" s="4">
        <f t="shared" si="89"/>
        <v>0.10365820415166871</v>
      </c>
      <c r="G404" s="29">
        <f t="shared" si="95"/>
        <v>0.1</v>
      </c>
      <c r="H404" s="4">
        <f t="shared" si="96"/>
        <v>395.74674982872568</v>
      </c>
      <c r="I404" s="29">
        <f t="shared" si="90"/>
        <v>127.62570718059283</v>
      </c>
      <c r="J404" s="29">
        <f>VLOOKUP(G404,'FS antenna gain'!$A$2:$B$902,2)</f>
        <v>43.938743749999759</v>
      </c>
      <c r="K404" s="29">
        <f>VLOOKUP(E404,'vehicle radar antenna gain'!$A$3:$M$903,13)</f>
        <v>-1.2148760330579016</v>
      </c>
      <c r="L404" s="29">
        <f t="shared" si="91"/>
        <v>13.785123966942098</v>
      </c>
      <c r="M404" s="29">
        <f t="shared" si="92"/>
        <v>18.785123966942098</v>
      </c>
      <c r="N404">
        <f t="shared" si="86"/>
        <v>-69.901839463650973</v>
      </c>
      <c r="O404">
        <f t="shared" si="87"/>
        <v>-64.901839463650973</v>
      </c>
      <c r="P404">
        <f t="shared" si="84"/>
        <v>-20.098160536349027</v>
      </c>
      <c r="Q404">
        <f t="shared" si="93"/>
        <v>-9.8160536349027439E-2</v>
      </c>
    </row>
    <row r="405" spans="2:17" x14ac:dyDescent="0.25">
      <c r="B405" s="29">
        <v>396</v>
      </c>
      <c r="C405" s="3">
        <f t="shared" si="94"/>
        <v>6.1363636363636363E-2</v>
      </c>
      <c r="D405" s="13">
        <f t="shared" si="85"/>
        <v>3.5114743155223249</v>
      </c>
      <c r="E405" s="12">
        <f t="shared" si="88"/>
        <v>3.5</v>
      </c>
      <c r="F405" s="4">
        <f t="shared" si="89"/>
        <v>0.11252568447767519</v>
      </c>
      <c r="G405" s="29">
        <f t="shared" si="95"/>
        <v>0.1</v>
      </c>
      <c r="H405" s="4">
        <f t="shared" si="96"/>
        <v>396.7448676416621</v>
      </c>
      <c r="I405" s="29">
        <f t="shared" si="90"/>
        <v>127.64758639183469</v>
      </c>
      <c r="J405" s="29">
        <f>VLOOKUP(G405,'FS antenna gain'!$A$2:$B$902,2)</f>
        <v>43.938743749999759</v>
      </c>
      <c r="K405" s="29">
        <f>VLOOKUP(E405,'vehicle radar antenna gain'!$A$3:$M$903,13)</f>
        <v>-1.2148760330579016</v>
      </c>
      <c r="L405" s="29">
        <f t="shared" si="91"/>
        <v>13.785123966942098</v>
      </c>
      <c r="M405" s="29">
        <f t="shared" si="92"/>
        <v>18.785123966942098</v>
      </c>
      <c r="N405">
        <f t="shared" si="86"/>
        <v>-69.923718674892839</v>
      </c>
      <c r="O405">
        <f t="shared" si="87"/>
        <v>-64.923718674892839</v>
      </c>
      <c r="P405">
        <f t="shared" si="84"/>
        <v>-20.076281325107161</v>
      </c>
      <c r="Q405">
        <f t="shared" si="93"/>
        <v>-7.6281325107160569E-2</v>
      </c>
    </row>
    <row r="406" spans="2:17" x14ac:dyDescent="0.25">
      <c r="B406" s="29">
        <v>397</v>
      </c>
      <c r="C406" s="3">
        <f t="shared" si="94"/>
        <v>6.1209068010075571E-2</v>
      </c>
      <c r="D406" s="13">
        <f t="shared" si="85"/>
        <v>3.5026513404782511</v>
      </c>
      <c r="E406" s="12">
        <f t="shared" si="88"/>
        <v>3.5</v>
      </c>
      <c r="F406" s="4">
        <f t="shared" si="89"/>
        <v>0.121348659521749</v>
      </c>
      <c r="G406" s="29">
        <f t="shared" si="95"/>
        <v>0.1</v>
      </c>
      <c r="H406" s="4">
        <f t="shared" si="96"/>
        <v>397.74299491002978</v>
      </c>
      <c r="I406" s="29">
        <f t="shared" si="90"/>
        <v>127.66941083564961</v>
      </c>
      <c r="J406" s="29">
        <f>VLOOKUP(G406,'FS antenna gain'!$A$2:$B$902,2)</f>
        <v>43.938743749999759</v>
      </c>
      <c r="K406" s="29">
        <f>VLOOKUP(E406,'vehicle radar antenna gain'!$A$3:$M$903,13)</f>
        <v>-1.2148760330579016</v>
      </c>
      <c r="L406" s="29">
        <f t="shared" si="91"/>
        <v>13.785123966942098</v>
      </c>
      <c r="M406" s="29">
        <f t="shared" si="92"/>
        <v>18.785123966942098</v>
      </c>
      <c r="N406">
        <f t="shared" si="86"/>
        <v>-69.945543118707761</v>
      </c>
      <c r="O406">
        <f t="shared" si="87"/>
        <v>-64.945543118707761</v>
      </c>
      <c r="P406">
        <f t="shared" si="84"/>
        <v>-20.054456881292239</v>
      </c>
      <c r="Q406">
        <f t="shared" si="93"/>
        <v>-5.4456881292239245E-2</v>
      </c>
    </row>
    <row r="407" spans="2:17" x14ac:dyDescent="0.25">
      <c r="B407" s="29">
        <v>398</v>
      </c>
      <c r="C407" s="3">
        <f t="shared" si="94"/>
        <v>6.1055276381909551E-2</v>
      </c>
      <c r="D407" s="13">
        <f t="shared" si="85"/>
        <v>3.493872536916629</v>
      </c>
      <c r="E407" s="12">
        <f t="shared" si="88"/>
        <v>3.5</v>
      </c>
      <c r="F407" s="4">
        <f t="shared" si="89"/>
        <v>0.13012746308337109</v>
      </c>
      <c r="G407" s="29">
        <f t="shared" si="95"/>
        <v>0.1</v>
      </c>
      <c r="H407" s="4">
        <f t="shared" si="96"/>
        <v>398.74113156282232</v>
      </c>
      <c r="I407" s="29">
        <f t="shared" si="90"/>
        <v>127.69118078450401</v>
      </c>
      <c r="J407" s="29">
        <f>VLOOKUP(G407,'FS antenna gain'!$A$2:$B$902,2)</f>
        <v>43.938743749999759</v>
      </c>
      <c r="K407" s="29">
        <f>VLOOKUP(E407,'vehicle radar antenna gain'!$A$3:$M$903,13)</f>
        <v>-1.2148760330579016</v>
      </c>
      <c r="L407" s="29">
        <f t="shared" si="91"/>
        <v>13.785123966942098</v>
      </c>
      <c r="M407" s="29">
        <f t="shared" si="92"/>
        <v>18.785123966942098</v>
      </c>
      <c r="N407">
        <f t="shared" si="86"/>
        <v>-69.967313067562159</v>
      </c>
      <c r="O407">
        <f t="shared" si="87"/>
        <v>-64.967313067562159</v>
      </c>
      <c r="P407">
        <f t="shared" si="84"/>
        <v>-20.032686932437841</v>
      </c>
      <c r="Q407">
        <f t="shared" si="93"/>
        <v>-3.268693243784071E-2</v>
      </c>
    </row>
    <row r="408" spans="2:17" x14ac:dyDescent="0.25">
      <c r="B408" s="29">
        <v>399</v>
      </c>
      <c r="C408" s="3">
        <f t="shared" si="94"/>
        <v>6.0902255639097749E-2</v>
      </c>
      <c r="D408" s="13">
        <f t="shared" si="85"/>
        <v>3.485137574363617</v>
      </c>
      <c r="E408" s="12">
        <f t="shared" si="88"/>
        <v>3.5</v>
      </c>
      <c r="F408" s="4">
        <f t="shared" si="89"/>
        <v>0.13886242563638307</v>
      </c>
      <c r="G408" s="29">
        <f t="shared" si="95"/>
        <v>0.1</v>
      </c>
      <c r="H408" s="4">
        <f t="shared" si="96"/>
        <v>399.73927752974186</v>
      </c>
      <c r="I408" s="29">
        <f t="shared" si="90"/>
        <v>127.71289650884376</v>
      </c>
      <c r="J408" s="29">
        <f>VLOOKUP(G408,'FS antenna gain'!$A$2:$B$902,2)</f>
        <v>43.938743749999759</v>
      </c>
      <c r="K408" s="29">
        <f>VLOOKUP(E408,'vehicle radar antenna gain'!$A$3:$M$903,13)</f>
        <v>-1.2148760330579016</v>
      </c>
      <c r="L408" s="29">
        <f t="shared" si="91"/>
        <v>13.785123966942098</v>
      </c>
      <c r="M408" s="29">
        <f t="shared" si="92"/>
        <v>18.785123966942098</v>
      </c>
      <c r="N408">
        <f t="shared" si="86"/>
        <v>-69.989028791901902</v>
      </c>
      <c r="O408">
        <f t="shared" si="87"/>
        <v>-64.989028791901902</v>
      </c>
      <c r="P408">
        <f t="shared" si="84"/>
        <v>-20.010971208098098</v>
      </c>
      <c r="Q408">
        <f t="shared" si="93"/>
        <v>-1.0971208098098373E-2</v>
      </c>
    </row>
    <row r="409" spans="2:17" x14ac:dyDescent="0.25">
      <c r="B409" s="29">
        <v>400</v>
      </c>
      <c r="C409" s="3">
        <f t="shared" si="94"/>
        <v>6.0749999999999998E-2</v>
      </c>
      <c r="D409" s="13">
        <f t="shared" si="85"/>
        <v>3.4764461256297468</v>
      </c>
      <c r="E409" s="12">
        <f t="shared" si="88"/>
        <v>3.5</v>
      </c>
      <c r="F409" s="4">
        <f t="shared" si="89"/>
        <v>0.14755387437025336</v>
      </c>
      <c r="G409" s="29">
        <f t="shared" si="95"/>
        <v>0.1</v>
      </c>
      <c r="H409" s="4">
        <f t="shared" si="96"/>
        <v>400.73743274119028</v>
      </c>
      <c r="I409" s="29">
        <f t="shared" si="90"/>
        <v>127.73455827711416</v>
      </c>
      <c r="J409" s="29">
        <f>VLOOKUP(G409,'FS antenna gain'!$A$2:$B$902,2)</f>
        <v>43.938743749999759</v>
      </c>
      <c r="K409" s="29">
        <f>VLOOKUP(E409,'vehicle radar antenna gain'!$A$3:$M$903,13)</f>
        <v>-1.2148760330579016</v>
      </c>
      <c r="L409" s="29">
        <f t="shared" si="91"/>
        <v>13.785123966942098</v>
      </c>
      <c r="M409" s="29">
        <f t="shared" si="92"/>
        <v>18.785123966942098</v>
      </c>
      <c r="N409">
        <f t="shared" si="86"/>
        <v>-70.010690560172307</v>
      </c>
      <c r="O409">
        <f t="shared" si="87"/>
        <v>-65.010690560172307</v>
      </c>
      <c r="P409">
        <f t="shared" si="84"/>
        <v>-19.989309439827693</v>
      </c>
      <c r="Q409">
        <f t="shared" si="93"/>
        <v>1.0690560172307073E-2</v>
      </c>
    </row>
    <row r="410" spans="2:17" x14ac:dyDescent="0.25">
      <c r="B410" s="29">
        <v>401</v>
      </c>
      <c r="C410" s="3">
        <f t="shared" si="94"/>
        <v>6.0598503740648381E-2</v>
      </c>
      <c r="D410" s="13">
        <f t="shared" si="85"/>
        <v>3.4677978667692737</v>
      </c>
      <c r="E410" s="12">
        <f t="shared" si="88"/>
        <v>3.5</v>
      </c>
      <c r="F410" s="4">
        <f t="shared" si="89"/>
        <v>0.1562021332307264</v>
      </c>
      <c r="G410" s="29">
        <f t="shared" si="95"/>
        <v>0.2</v>
      </c>
      <c r="H410" s="4">
        <f t="shared" si="96"/>
        <v>401.73559712826045</v>
      </c>
      <c r="I410" s="29">
        <f t="shared" si="90"/>
        <v>127.75616635577944</v>
      </c>
      <c r="J410" s="29">
        <f>VLOOKUP(G410,'FS antenna gain'!$A$2:$B$902,2)</f>
        <v>43.754975000000456</v>
      </c>
      <c r="K410" s="29">
        <f>VLOOKUP(E410,'vehicle radar antenna gain'!$A$3:$M$903,13)</f>
        <v>-1.2148760330579016</v>
      </c>
      <c r="L410" s="29">
        <f t="shared" si="91"/>
        <v>13.785123966942098</v>
      </c>
      <c r="M410" s="29">
        <f t="shared" si="92"/>
        <v>18.785123966942098</v>
      </c>
      <c r="N410">
        <f t="shared" si="86"/>
        <v>-70.21606738883689</v>
      </c>
      <c r="O410">
        <f t="shared" si="87"/>
        <v>-65.21606738883689</v>
      </c>
      <c r="P410">
        <f t="shared" si="84"/>
        <v>-19.78393261116311</v>
      </c>
      <c r="Q410">
        <f t="shared" si="93"/>
        <v>0.21606738883689047</v>
      </c>
    </row>
    <row r="411" spans="2:17" x14ac:dyDescent="0.25">
      <c r="B411" s="29">
        <v>402</v>
      </c>
      <c r="C411" s="3">
        <f t="shared" si="94"/>
        <v>6.044776119402985E-2</v>
      </c>
      <c r="D411" s="13">
        <f t="shared" si="85"/>
        <v>3.4591924770401277</v>
      </c>
      <c r="E411" s="12">
        <f t="shared" si="88"/>
        <v>3.5</v>
      </c>
      <c r="F411" s="4">
        <f t="shared" si="89"/>
        <v>0.16480752295987244</v>
      </c>
      <c r="G411" s="29">
        <f t="shared" si="95"/>
        <v>0.2</v>
      </c>
      <c r="H411" s="4">
        <f t="shared" si="96"/>
        <v>402.73377062272789</v>
      </c>
      <c r="I411" s="29">
        <f t="shared" si="90"/>
        <v>127.77772100934226</v>
      </c>
      <c r="J411" s="29">
        <f>VLOOKUP(G411,'FS antenna gain'!$A$2:$B$902,2)</f>
        <v>43.754975000000456</v>
      </c>
      <c r="K411" s="29">
        <f>VLOOKUP(E411,'vehicle radar antenna gain'!$A$3:$M$903,13)</f>
        <v>-1.2148760330579016</v>
      </c>
      <c r="L411" s="29">
        <f t="shared" si="91"/>
        <v>13.785123966942098</v>
      </c>
      <c r="M411" s="29">
        <f t="shared" si="92"/>
        <v>18.785123966942098</v>
      </c>
      <c r="N411">
        <f t="shared" si="86"/>
        <v>-70.237622042399707</v>
      </c>
      <c r="O411">
        <f t="shared" si="87"/>
        <v>-65.237622042399707</v>
      </c>
      <c r="P411">
        <f t="shared" si="84"/>
        <v>-19.762377957600293</v>
      </c>
      <c r="Q411">
        <f t="shared" si="93"/>
        <v>0.23762204239970686</v>
      </c>
    </row>
    <row r="412" spans="2:17" x14ac:dyDescent="0.25">
      <c r="B412" s="29">
        <v>403</v>
      </c>
      <c r="C412" s="3">
        <f t="shared" si="94"/>
        <v>6.0297766749379651E-2</v>
      </c>
      <c r="D412" s="13">
        <f t="shared" si="85"/>
        <v>3.4506296388644562</v>
      </c>
      <c r="E412" s="12">
        <f t="shared" si="88"/>
        <v>3.5</v>
      </c>
      <c r="F412" s="4">
        <f t="shared" si="89"/>
        <v>0.17337036113554394</v>
      </c>
      <c r="G412" s="29">
        <f t="shared" si="95"/>
        <v>0.2</v>
      </c>
      <c r="H412" s="4">
        <f t="shared" si="96"/>
        <v>403.73195315704203</v>
      </c>
      <c r="I412" s="29">
        <f t="shared" si="90"/>
        <v>127.79922250036282</v>
      </c>
      <c r="J412" s="29">
        <f>VLOOKUP(G412,'FS antenna gain'!$A$2:$B$902,2)</f>
        <v>43.754975000000456</v>
      </c>
      <c r="K412" s="29">
        <f>VLOOKUP(E412,'vehicle radar antenna gain'!$A$3:$M$903,13)</f>
        <v>-1.2148760330579016</v>
      </c>
      <c r="L412" s="29">
        <f t="shared" si="91"/>
        <v>13.785123966942098</v>
      </c>
      <c r="M412" s="29">
        <f t="shared" si="92"/>
        <v>18.785123966942098</v>
      </c>
      <c r="N412">
        <f t="shared" si="86"/>
        <v>-70.259123533420265</v>
      </c>
      <c r="O412">
        <f t="shared" si="87"/>
        <v>-65.259123533420265</v>
      </c>
      <c r="P412">
        <f t="shared" si="84"/>
        <v>-19.740876466579735</v>
      </c>
      <c r="Q412">
        <f t="shared" si="93"/>
        <v>0.25912353342026506</v>
      </c>
    </row>
    <row r="413" spans="2:17" x14ac:dyDescent="0.25">
      <c r="B413" s="29">
        <v>404</v>
      </c>
      <c r="C413" s="3">
        <f t="shared" si="94"/>
        <v>6.0148514851485153E-2</v>
      </c>
      <c r="D413" s="13">
        <f t="shared" si="85"/>
        <v>3.4421090377897472</v>
      </c>
      <c r="E413" s="12">
        <f t="shared" si="88"/>
        <v>3.4</v>
      </c>
      <c r="F413" s="4">
        <f t="shared" si="89"/>
        <v>0.18189096221025292</v>
      </c>
      <c r="G413" s="29">
        <f t="shared" si="95"/>
        <v>0.2</v>
      </c>
      <c r="H413" s="4">
        <f t="shared" si="96"/>
        <v>404.73014466431829</v>
      </c>
      <c r="I413" s="29">
        <f t="shared" si="90"/>
        <v>127.82067108947774</v>
      </c>
      <c r="J413" s="29">
        <f>VLOOKUP(G413,'FS antenna gain'!$A$2:$B$902,2)</f>
        <v>43.754975000000456</v>
      </c>
      <c r="K413" s="29">
        <f>VLOOKUP(E413,'vehicle radar antenna gain'!$A$3:$M$903,13)</f>
        <v>-1.0799999999999983</v>
      </c>
      <c r="L413" s="29">
        <f t="shared" si="91"/>
        <v>13.920000000000002</v>
      </c>
      <c r="M413" s="29">
        <f t="shared" si="92"/>
        <v>18.920000000000002</v>
      </c>
      <c r="N413">
        <f t="shared" si="86"/>
        <v>-70.145696089477283</v>
      </c>
      <c r="O413">
        <f t="shared" si="87"/>
        <v>-65.145696089477283</v>
      </c>
      <c r="P413">
        <f t="shared" si="84"/>
        <v>-19.854303910522717</v>
      </c>
      <c r="Q413">
        <f t="shared" si="93"/>
        <v>0.14569608947728341</v>
      </c>
    </row>
    <row r="414" spans="2:17" x14ac:dyDescent="0.25">
      <c r="B414" s="29">
        <v>405</v>
      </c>
      <c r="C414" s="3">
        <f t="shared" si="94"/>
        <v>6.0000000000000005E-2</v>
      </c>
      <c r="D414" s="13">
        <f t="shared" si="85"/>
        <v>3.4336303624505224</v>
      </c>
      <c r="E414" s="12">
        <f t="shared" si="88"/>
        <v>3.4</v>
      </c>
      <c r="F414" s="4">
        <f t="shared" si="89"/>
        <v>0.19036963754947767</v>
      </c>
      <c r="G414" s="29">
        <f t="shared" si="95"/>
        <v>0.2</v>
      </c>
      <c r="H414" s="4">
        <f t="shared" si="96"/>
        <v>405.72834507832948</v>
      </c>
      <c r="I414" s="29">
        <f t="shared" si="90"/>
        <v>127.84206703541855</v>
      </c>
      <c r="J414" s="29">
        <f>VLOOKUP(G414,'FS antenna gain'!$A$2:$B$902,2)</f>
        <v>43.754975000000456</v>
      </c>
      <c r="K414" s="29">
        <f>VLOOKUP(E414,'vehicle radar antenna gain'!$A$3:$M$903,13)</f>
        <v>-1.0799999999999983</v>
      </c>
      <c r="L414" s="29">
        <f t="shared" si="91"/>
        <v>13.920000000000002</v>
      </c>
      <c r="M414" s="29">
        <f t="shared" si="92"/>
        <v>18.920000000000002</v>
      </c>
      <c r="N414">
        <f t="shared" si="86"/>
        <v>-70.167092035418094</v>
      </c>
      <c r="O414">
        <f t="shared" si="87"/>
        <v>-65.167092035418094</v>
      </c>
      <c r="P414">
        <f t="shared" si="84"/>
        <v>-19.832907964581906</v>
      </c>
      <c r="Q414">
        <f t="shared" si="93"/>
        <v>0.16709203541809359</v>
      </c>
    </row>
    <row r="415" spans="2:17" x14ac:dyDescent="0.25">
      <c r="B415" s="29">
        <v>406</v>
      </c>
      <c r="C415" s="3">
        <f t="shared" si="94"/>
        <v>5.9852216748768478E-2</v>
      </c>
      <c r="D415" s="13">
        <f t="shared" si="85"/>
        <v>3.4251933045305969</v>
      </c>
      <c r="E415" s="12">
        <f t="shared" si="88"/>
        <v>3.4</v>
      </c>
      <c r="F415" s="4">
        <f t="shared" si="89"/>
        <v>0.19880669546940322</v>
      </c>
      <c r="G415" s="29">
        <f t="shared" si="95"/>
        <v>0.2</v>
      </c>
      <c r="H415" s="4">
        <f t="shared" si="96"/>
        <v>406.72655433349809</v>
      </c>
      <c r="I415" s="29">
        <f t="shared" si="90"/>
        <v>127.86341059503059</v>
      </c>
      <c r="J415" s="29">
        <f>VLOOKUP(G415,'FS antenna gain'!$A$2:$B$902,2)</f>
        <v>43.754975000000456</v>
      </c>
      <c r="K415" s="29">
        <f>VLOOKUP(E415,'vehicle radar antenna gain'!$A$3:$M$903,13)</f>
        <v>-1.0799999999999983</v>
      </c>
      <c r="L415" s="29">
        <f t="shared" si="91"/>
        <v>13.920000000000002</v>
      </c>
      <c r="M415" s="29">
        <f t="shared" si="92"/>
        <v>18.920000000000002</v>
      </c>
      <c r="N415">
        <f t="shared" si="86"/>
        <v>-70.188435595030128</v>
      </c>
      <c r="O415">
        <f t="shared" si="87"/>
        <v>-65.188435595030128</v>
      </c>
      <c r="P415">
        <f t="shared" si="84"/>
        <v>-19.811564404969872</v>
      </c>
      <c r="Q415">
        <f t="shared" si="93"/>
        <v>0.18843559503012841</v>
      </c>
    </row>
    <row r="416" spans="2:17" x14ac:dyDescent="0.25">
      <c r="B416" s="29">
        <v>407</v>
      </c>
      <c r="C416" s="3">
        <f t="shared" si="94"/>
        <v>5.9705159705159709E-2</v>
      </c>
      <c r="D416" s="13">
        <f t="shared" si="85"/>
        <v>3.4167975587258823</v>
      </c>
      <c r="E416" s="12">
        <f t="shared" si="88"/>
        <v>3.4</v>
      </c>
      <c r="F416" s="4">
        <f t="shared" si="89"/>
        <v>0.2072024412741178</v>
      </c>
      <c r="G416" s="29">
        <f t="shared" si="95"/>
        <v>0.2</v>
      </c>
      <c r="H416" s="4">
        <f t="shared" si="96"/>
        <v>407.72477236488834</v>
      </c>
      <c r="I416" s="29">
        <f t="shared" si="90"/>
        <v>127.88470202329069</v>
      </c>
      <c r="J416" s="29">
        <f>VLOOKUP(G416,'FS antenna gain'!$A$2:$B$902,2)</f>
        <v>43.754975000000456</v>
      </c>
      <c r="K416" s="29">
        <f>VLOOKUP(E416,'vehicle radar antenna gain'!$A$3:$M$903,13)</f>
        <v>-1.0799999999999983</v>
      </c>
      <c r="L416" s="29">
        <f t="shared" si="91"/>
        <v>13.920000000000002</v>
      </c>
      <c r="M416" s="29">
        <f t="shared" si="92"/>
        <v>18.920000000000002</v>
      </c>
      <c r="N416">
        <f t="shared" si="86"/>
        <v>-70.209727023290228</v>
      </c>
      <c r="O416">
        <f t="shared" si="87"/>
        <v>-65.209727023290228</v>
      </c>
      <c r="P416">
        <f t="shared" si="84"/>
        <v>-19.790272976709772</v>
      </c>
      <c r="Q416">
        <f t="shared" si="93"/>
        <v>0.20972702329022752</v>
      </c>
    </row>
    <row r="417" spans="2:17" x14ac:dyDescent="0.25">
      <c r="B417" s="29">
        <v>408</v>
      </c>
      <c r="C417" s="3">
        <f t="shared" si="94"/>
        <v>5.9558823529411768E-2</v>
      </c>
      <c r="D417" s="13">
        <f t="shared" si="85"/>
        <v>3.4084428227077406</v>
      </c>
      <c r="E417" s="12">
        <f t="shared" si="88"/>
        <v>3.4</v>
      </c>
      <c r="F417" s="4">
        <f t="shared" si="89"/>
        <v>0.21555717729225954</v>
      </c>
      <c r="G417" s="29">
        <f t="shared" si="95"/>
        <v>0.2</v>
      </c>
      <c r="H417" s="4">
        <f t="shared" si="96"/>
        <v>408.72299910819794</v>
      </c>
      <c r="I417" s="29">
        <f t="shared" si="90"/>
        <v>127.90594157332561</v>
      </c>
      <c r="J417" s="29">
        <f>VLOOKUP(G417,'FS antenna gain'!$A$2:$B$902,2)</f>
        <v>43.754975000000456</v>
      </c>
      <c r="K417" s="29">
        <f>VLOOKUP(E417,'vehicle radar antenna gain'!$A$3:$M$903,13)</f>
        <v>-1.0799999999999983</v>
      </c>
      <c r="L417" s="29">
        <f t="shared" si="91"/>
        <v>13.920000000000002</v>
      </c>
      <c r="M417" s="29">
        <f t="shared" si="92"/>
        <v>18.920000000000002</v>
      </c>
      <c r="N417">
        <f t="shared" si="86"/>
        <v>-70.230966573325148</v>
      </c>
      <c r="O417">
        <f t="shared" si="87"/>
        <v>-65.230966573325148</v>
      </c>
      <c r="P417">
        <f t="shared" si="84"/>
        <v>-19.769033426674852</v>
      </c>
      <c r="Q417">
        <f t="shared" si="93"/>
        <v>0.23096657332514781</v>
      </c>
    </row>
    <row r="418" spans="2:17" x14ac:dyDescent="0.25">
      <c r="B418" s="29">
        <v>409</v>
      </c>
      <c r="C418" s="3">
        <f t="shared" si="94"/>
        <v>5.9413202933985332E-2</v>
      </c>
      <c r="D418" s="13">
        <f t="shared" si="85"/>
        <v>3.4001287970868637</v>
      </c>
      <c r="E418" s="12">
        <f t="shared" si="88"/>
        <v>3.4</v>
      </c>
      <c r="F418" s="4">
        <f t="shared" si="89"/>
        <v>0.22387120291313645</v>
      </c>
      <c r="G418" s="29">
        <f t="shared" si="95"/>
        <v>0.2</v>
      </c>
      <c r="H418" s="4">
        <f t="shared" si="96"/>
        <v>409.72123449975106</v>
      </c>
      <c r="I418" s="29">
        <f t="shared" si="90"/>
        <v>127.92712949642964</v>
      </c>
      <c r="J418" s="29">
        <f>VLOOKUP(G418,'FS antenna gain'!$A$2:$B$902,2)</f>
        <v>43.754975000000456</v>
      </c>
      <c r="K418" s="29">
        <f>VLOOKUP(E418,'vehicle radar antenna gain'!$A$3:$M$903,13)</f>
        <v>-1.0799999999999983</v>
      </c>
      <c r="L418" s="29">
        <f t="shared" si="91"/>
        <v>13.920000000000002</v>
      </c>
      <c r="M418" s="29">
        <f t="shared" si="92"/>
        <v>18.920000000000002</v>
      </c>
      <c r="N418">
        <f t="shared" si="86"/>
        <v>-70.252154496429185</v>
      </c>
      <c r="O418">
        <f t="shared" si="87"/>
        <v>-65.252154496429185</v>
      </c>
      <c r="P418">
        <f t="shared" si="84"/>
        <v>-19.747845503570815</v>
      </c>
      <c r="Q418">
        <f t="shared" si="93"/>
        <v>0.25215449642918486</v>
      </c>
    </row>
    <row r="419" spans="2:17" x14ac:dyDescent="0.25">
      <c r="B419" s="29">
        <v>410</v>
      </c>
      <c r="C419" s="3">
        <f t="shared" si="94"/>
        <v>5.9268292682926833E-2</v>
      </c>
      <c r="D419" s="13">
        <f t="shared" si="85"/>
        <v>3.391855185377683</v>
      </c>
      <c r="E419" s="12">
        <f t="shared" si="88"/>
        <v>3.4</v>
      </c>
      <c r="F419" s="4">
        <f t="shared" si="89"/>
        <v>0.23214481462231706</v>
      </c>
      <c r="G419" s="29">
        <f t="shared" si="95"/>
        <v>0.2</v>
      </c>
      <c r="H419" s="4">
        <f t="shared" si="96"/>
        <v>410.71947847649005</v>
      </c>
      <c r="I419" s="29">
        <f t="shared" si="90"/>
        <v>127.94826604208214</v>
      </c>
      <c r="J419" s="29">
        <f>VLOOKUP(G419,'FS antenna gain'!$A$2:$B$902,2)</f>
        <v>43.754975000000456</v>
      </c>
      <c r="K419" s="29">
        <f>VLOOKUP(E419,'vehicle radar antenna gain'!$A$3:$M$903,13)</f>
        <v>-1.0799999999999983</v>
      </c>
      <c r="L419" s="29">
        <f t="shared" si="91"/>
        <v>13.920000000000002</v>
      </c>
      <c r="M419" s="29">
        <f t="shared" si="92"/>
        <v>18.920000000000002</v>
      </c>
      <c r="N419">
        <f t="shared" si="86"/>
        <v>-70.273291042081681</v>
      </c>
      <c r="O419">
        <f t="shared" si="87"/>
        <v>-65.273291042081681</v>
      </c>
      <c r="P419">
        <f t="shared" si="84"/>
        <v>-19.726708957918319</v>
      </c>
      <c r="Q419">
        <f t="shared" si="93"/>
        <v>0.27329104208168076</v>
      </c>
    </row>
    <row r="420" spans="2:17" x14ac:dyDescent="0.25">
      <c r="B420" s="29">
        <v>411</v>
      </c>
      <c r="C420" s="3">
        <f t="shared" si="94"/>
        <v>5.9124087591240874E-2</v>
      </c>
      <c r="D420" s="13">
        <f t="shared" si="85"/>
        <v>3.3836216939632919</v>
      </c>
      <c r="E420" s="12">
        <f t="shared" si="88"/>
        <v>3.4</v>
      </c>
      <c r="F420" s="4">
        <f t="shared" si="89"/>
        <v>0.24037830603670818</v>
      </c>
      <c r="G420" s="29">
        <f t="shared" si="95"/>
        <v>0.2</v>
      </c>
      <c r="H420" s="4">
        <f t="shared" si="96"/>
        <v>411.71773097596855</v>
      </c>
      <c r="I420" s="29">
        <f t="shared" si="90"/>
        <v>127.96935145796499</v>
      </c>
      <c r="J420" s="29">
        <f>VLOOKUP(G420,'FS antenna gain'!$A$2:$B$902,2)</f>
        <v>43.754975000000456</v>
      </c>
      <c r="K420" s="29">
        <f>VLOOKUP(E420,'vehicle radar antenna gain'!$A$3:$M$903,13)</f>
        <v>-1.0799999999999983</v>
      </c>
      <c r="L420" s="29">
        <f t="shared" si="91"/>
        <v>13.920000000000002</v>
      </c>
      <c r="M420" s="29">
        <f t="shared" si="92"/>
        <v>18.920000000000002</v>
      </c>
      <c r="N420">
        <f t="shared" si="86"/>
        <v>-70.294376457964532</v>
      </c>
      <c r="O420">
        <f t="shared" si="87"/>
        <v>-65.294376457964532</v>
      </c>
      <c r="P420">
        <f t="shared" si="84"/>
        <v>-19.705623542035468</v>
      </c>
      <c r="Q420">
        <f t="shared" si="93"/>
        <v>0.29437645796453182</v>
      </c>
    </row>
    <row r="421" spans="2:17" x14ac:dyDescent="0.25">
      <c r="B421" s="29">
        <v>412</v>
      </c>
      <c r="C421" s="3">
        <f t="shared" si="94"/>
        <v>5.8980582524271845E-2</v>
      </c>
      <c r="D421" s="13">
        <f t="shared" si="85"/>
        <v>3.3754280320608756</v>
      </c>
      <c r="E421" s="12">
        <f t="shared" si="88"/>
        <v>3.4</v>
      </c>
      <c r="F421" s="4">
        <f t="shared" si="89"/>
        <v>0.24857196793912451</v>
      </c>
      <c r="G421" s="29">
        <f t="shared" si="95"/>
        <v>0.2</v>
      </c>
      <c r="H421" s="4">
        <f t="shared" si="96"/>
        <v>412.71599193634353</v>
      </c>
      <c r="I421" s="29">
        <f t="shared" si="90"/>
        <v>127.99038598997981</v>
      </c>
      <c r="J421" s="29">
        <f>VLOOKUP(G421,'FS antenna gain'!$A$2:$B$902,2)</f>
        <v>43.754975000000456</v>
      </c>
      <c r="K421" s="29">
        <f>VLOOKUP(E421,'vehicle radar antenna gain'!$A$3:$M$903,13)</f>
        <v>-1.0799999999999983</v>
      </c>
      <c r="L421" s="29">
        <f t="shared" si="91"/>
        <v>13.920000000000002</v>
      </c>
      <c r="M421" s="29">
        <f t="shared" si="92"/>
        <v>18.920000000000002</v>
      </c>
      <c r="N421">
        <f t="shared" si="86"/>
        <v>-70.315410989979355</v>
      </c>
      <c r="O421">
        <f t="shared" si="87"/>
        <v>-65.315410989979355</v>
      </c>
      <c r="P421">
        <f t="shared" si="84"/>
        <v>-19.684589010020645</v>
      </c>
      <c r="Q421">
        <f t="shared" si="93"/>
        <v>0.31541098997935535</v>
      </c>
    </row>
    <row r="422" spans="2:17" x14ac:dyDescent="0.25">
      <c r="B422" s="29">
        <v>413</v>
      </c>
      <c r="C422" s="3">
        <f t="shared" si="94"/>
        <v>5.883777239709443E-2</v>
      </c>
      <c r="D422" s="13">
        <f t="shared" si="85"/>
        <v>3.367273911687636</v>
      </c>
      <c r="E422" s="12">
        <f t="shared" si="88"/>
        <v>3.4</v>
      </c>
      <c r="F422" s="4">
        <f t="shared" si="89"/>
        <v>0.2567260883123641</v>
      </c>
      <c r="G422" s="29">
        <f t="shared" si="95"/>
        <v>0.3</v>
      </c>
      <c r="H422" s="4">
        <f t="shared" si="96"/>
        <v>413.71426129636865</v>
      </c>
      <c r="I422" s="29">
        <f t="shared" si="90"/>
        <v>128.01136988226477</v>
      </c>
      <c r="J422" s="29">
        <f>VLOOKUP(G422,'FS antenna gain'!$A$2:$B$902,2)</f>
        <v>43.448693749998064</v>
      </c>
      <c r="K422" s="29">
        <f>VLOOKUP(E422,'vehicle radar antenna gain'!$A$3:$M$903,13)</f>
        <v>-1.0799999999999983</v>
      </c>
      <c r="L422" s="29">
        <f t="shared" si="91"/>
        <v>13.920000000000002</v>
      </c>
      <c r="M422" s="29">
        <f t="shared" si="92"/>
        <v>18.920000000000002</v>
      </c>
      <c r="N422">
        <f t="shared" si="86"/>
        <v>-70.642676132266701</v>
      </c>
      <c r="O422">
        <f t="shared" si="87"/>
        <v>-65.642676132266701</v>
      </c>
      <c r="P422">
        <f t="shared" si="84"/>
        <v>-19.357323867733299</v>
      </c>
      <c r="Q422">
        <f t="shared" si="93"/>
        <v>0.64267613226670051</v>
      </c>
    </row>
    <row r="423" spans="2:17" x14ac:dyDescent="0.25">
      <c r="B423" s="29">
        <v>414</v>
      </c>
      <c r="C423" s="3">
        <f t="shared" si="94"/>
        <v>5.8695652173913045E-2</v>
      </c>
      <c r="D423" s="13">
        <f t="shared" si="85"/>
        <v>3.359159047627212</v>
      </c>
      <c r="E423" s="12">
        <f t="shared" si="88"/>
        <v>3.4</v>
      </c>
      <c r="F423" s="4">
        <f t="shared" si="89"/>
        <v>0.26484095237278815</v>
      </c>
      <c r="G423" s="29">
        <f t="shared" si="95"/>
        <v>0.3</v>
      </c>
      <c r="H423" s="4">
        <f t="shared" si="96"/>
        <v>414.71253899538652</v>
      </c>
      <c r="I423" s="29">
        <f t="shared" si="90"/>
        <v>128.03230337721152</v>
      </c>
      <c r="J423" s="29">
        <f>VLOOKUP(G423,'FS antenna gain'!$A$2:$B$902,2)</f>
        <v>43.448693749998064</v>
      </c>
      <c r="K423" s="29">
        <f>VLOOKUP(E423,'vehicle radar antenna gain'!$A$3:$M$903,13)</f>
        <v>-1.0799999999999983</v>
      </c>
      <c r="L423" s="29">
        <f t="shared" si="91"/>
        <v>13.920000000000002</v>
      </c>
      <c r="M423" s="29">
        <f t="shared" si="92"/>
        <v>18.920000000000002</v>
      </c>
      <c r="N423">
        <f t="shared" si="86"/>
        <v>-70.663609627213447</v>
      </c>
      <c r="O423">
        <f t="shared" si="87"/>
        <v>-65.663609627213447</v>
      </c>
      <c r="P423">
        <f t="shared" si="84"/>
        <v>-19.336390372786553</v>
      </c>
      <c r="Q423">
        <f t="shared" si="93"/>
        <v>0.66360962721344663</v>
      </c>
    </row>
    <row r="424" spans="2:17" x14ac:dyDescent="0.25">
      <c r="B424" s="29">
        <v>415</v>
      </c>
      <c r="C424" s="3">
        <f t="shared" si="94"/>
        <v>5.855421686746988E-2</v>
      </c>
      <c r="D424" s="13">
        <f t="shared" si="85"/>
        <v>3.3510831573965776</v>
      </c>
      <c r="E424" s="12">
        <f t="shared" si="88"/>
        <v>3.4</v>
      </c>
      <c r="F424" s="4">
        <f t="shared" si="89"/>
        <v>0.27291684260342253</v>
      </c>
      <c r="G424" s="29">
        <f t="shared" si="95"/>
        <v>0.3</v>
      </c>
      <c r="H424" s="4">
        <f t="shared" si="96"/>
        <v>415.71082497332202</v>
      </c>
      <c r="I424" s="29">
        <f t="shared" si="90"/>
        <v>128.0531867154815</v>
      </c>
      <c r="J424" s="29">
        <f>VLOOKUP(G424,'FS antenna gain'!$A$2:$B$902,2)</f>
        <v>43.448693749998064</v>
      </c>
      <c r="K424" s="29">
        <f>VLOOKUP(E424,'vehicle radar antenna gain'!$A$3:$M$903,13)</f>
        <v>-1.0799999999999983</v>
      </c>
      <c r="L424" s="29">
        <f t="shared" si="91"/>
        <v>13.920000000000002</v>
      </c>
      <c r="M424" s="29">
        <f t="shared" si="92"/>
        <v>18.920000000000002</v>
      </c>
      <c r="N424">
        <f t="shared" si="86"/>
        <v>-70.684492965483429</v>
      </c>
      <c r="O424">
        <f t="shared" si="87"/>
        <v>-65.684492965483429</v>
      </c>
      <c r="P424">
        <f t="shared" si="84"/>
        <v>-19.315507034516571</v>
      </c>
      <c r="Q424">
        <f t="shared" si="93"/>
        <v>0.68449296548342886</v>
      </c>
    </row>
    <row r="425" spans="2:17" x14ac:dyDescent="0.25">
      <c r="B425" s="29">
        <v>416</v>
      </c>
      <c r="C425" s="3">
        <f t="shared" si="94"/>
        <v>5.8413461538461539E-2</v>
      </c>
      <c r="D425" s="13">
        <f t="shared" si="85"/>
        <v>3.3430459612134125</v>
      </c>
      <c r="E425" s="12">
        <f t="shared" si="88"/>
        <v>3.3</v>
      </c>
      <c r="F425" s="4">
        <f t="shared" si="89"/>
        <v>0.28095403878658765</v>
      </c>
      <c r="G425" s="29">
        <f t="shared" si="95"/>
        <v>0.3</v>
      </c>
      <c r="H425" s="4">
        <f t="shared" si="96"/>
        <v>416.70911917067519</v>
      </c>
      <c r="I425" s="29">
        <f t="shared" si="90"/>
        <v>128.07402013602257</v>
      </c>
      <c r="J425" s="29">
        <f>VLOOKUP(G425,'FS antenna gain'!$A$2:$B$902,2)</f>
        <v>43.448693749998064</v>
      </c>
      <c r="K425" s="29">
        <f>VLOOKUP(E425,'vehicle radar antenna gain'!$A$3:$M$903,13)</f>
        <v>-1.0155371900826005</v>
      </c>
      <c r="L425" s="29">
        <f t="shared" si="91"/>
        <v>13.9844628099174</v>
      </c>
      <c r="M425" s="29">
        <f t="shared" si="92"/>
        <v>18.9844628099174</v>
      </c>
      <c r="N425">
        <f t="shared" si="86"/>
        <v>-70.640863576107108</v>
      </c>
      <c r="O425">
        <f t="shared" si="87"/>
        <v>-65.640863576107108</v>
      </c>
      <c r="P425">
        <f t="shared" si="84"/>
        <v>-19.359136423892892</v>
      </c>
      <c r="Q425">
        <f t="shared" si="93"/>
        <v>0.6408635761071082</v>
      </c>
    </row>
    <row r="426" spans="2:17" x14ac:dyDescent="0.25">
      <c r="B426" s="29">
        <v>417</v>
      </c>
      <c r="C426" s="3">
        <f t="shared" si="94"/>
        <v>5.8273381294964031E-2</v>
      </c>
      <c r="D426" s="13">
        <f t="shared" si="85"/>
        <v>3.3350471819639438</v>
      </c>
      <c r="E426" s="12">
        <f t="shared" si="88"/>
        <v>3.3</v>
      </c>
      <c r="F426" s="4">
        <f t="shared" si="89"/>
        <v>0.28895281803605632</v>
      </c>
      <c r="G426" s="29">
        <f t="shared" si="95"/>
        <v>0.3</v>
      </c>
      <c r="H426" s="4">
        <f t="shared" si="96"/>
        <v>417.70742152851437</v>
      </c>
      <c r="I426" s="29">
        <f t="shared" si="90"/>
        <v>128.09480387608511</v>
      </c>
      <c r="J426" s="29">
        <f>VLOOKUP(G426,'FS antenna gain'!$A$2:$B$902,2)</f>
        <v>43.448693749998064</v>
      </c>
      <c r="K426" s="29">
        <f>VLOOKUP(E426,'vehicle radar antenna gain'!$A$3:$M$903,13)</f>
        <v>-1.0155371900826005</v>
      </c>
      <c r="L426" s="29">
        <f t="shared" si="91"/>
        <v>13.9844628099174</v>
      </c>
      <c r="M426" s="29">
        <f t="shared" si="92"/>
        <v>18.9844628099174</v>
      </c>
      <c r="N426">
        <f t="shared" si="86"/>
        <v>-70.661647316169649</v>
      </c>
      <c r="O426">
        <f t="shared" si="87"/>
        <v>-65.661647316169649</v>
      </c>
      <c r="P426">
        <f t="shared" si="84"/>
        <v>-19.338352683830351</v>
      </c>
      <c r="Q426">
        <f t="shared" si="93"/>
        <v>0.661647316169649</v>
      </c>
    </row>
    <row r="427" spans="2:17" x14ac:dyDescent="0.25">
      <c r="B427" s="29">
        <v>418</v>
      </c>
      <c r="C427" s="3">
        <f t="shared" si="94"/>
        <v>5.8133971291866031E-2</v>
      </c>
      <c r="D427" s="13">
        <f t="shared" si="85"/>
        <v>3.3270865451712393</v>
      </c>
      <c r="E427" s="12">
        <f t="shared" si="88"/>
        <v>3.3</v>
      </c>
      <c r="F427" s="4">
        <f t="shared" si="89"/>
        <v>0.29691345482876086</v>
      </c>
      <c r="G427" s="29">
        <f t="shared" si="95"/>
        <v>0.3</v>
      </c>
      <c r="H427" s="4">
        <f t="shared" si="96"/>
        <v>418.70573198846944</v>
      </c>
      <c r="I427" s="29">
        <f t="shared" si="90"/>
        <v>128.11553817123786</v>
      </c>
      <c r="J427" s="29">
        <f>VLOOKUP(G427,'FS antenna gain'!$A$2:$B$902,2)</f>
        <v>43.448693749998064</v>
      </c>
      <c r="K427" s="29">
        <f>VLOOKUP(E427,'vehicle radar antenna gain'!$A$3:$M$903,13)</f>
        <v>-1.0155371900826005</v>
      </c>
      <c r="L427" s="29">
        <f t="shared" si="91"/>
        <v>13.9844628099174</v>
      </c>
      <c r="M427" s="29">
        <f t="shared" si="92"/>
        <v>18.9844628099174</v>
      </c>
      <c r="N427">
        <f t="shared" si="86"/>
        <v>-70.682381611322398</v>
      </c>
      <c r="O427">
        <f t="shared" si="87"/>
        <v>-65.682381611322398</v>
      </c>
      <c r="P427">
        <f t="shared" si="84"/>
        <v>-19.317618388677602</v>
      </c>
      <c r="Q427">
        <f t="shared" si="93"/>
        <v>0.68238161132239838</v>
      </c>
    </row>
    <row r="428" spans="2:17" x14ac:dyDescent="0.25">
      <c r="B428" s="29">
        <v>419</v>
      </c>
      <c r="C428" s="3">
        <f t="shared" si="94"/>
        <v>5.7995226730310268E-2</v>
      </c>
      <c r="D428" s="13">
        <f t="shared" si="85"/>
        <v>3.3191637789639543</v>
      </c>
      <c r="E428" s="12">
        <f t="shared" si="88"/>
        <v>3.3</v>
      </c>
      <c r="F428" s="4">
        <f t="shared" si="89"/>
        <v>0.3048362210360458</v>
      </c>
      <c r="G428" s="29">
        <f t="shared" si="95"/>
        <v>0.3</v>
      </c>
      <c r="H428" s="4">
        <f t="shared" si="96"/>
        <v>419.70405049272517</v>
      </c>
      <c r="I428" s="29">
        <f t="shared" si="90"/>
        <v>128.13622325538392</v>
      </c>
      <c r="J428" s="29">
        <f>VLOOKUP(G428,'FS antenna gain'!$A$2:$B$902,2)</f>
        <v>43.448693749998064</v>
      </c>
      <c r="K428" s="29">
        <f>VLOOKUP(E428,'vehicle radar antenna gain'!$A$3:$M$903,13)</f>
        <v>-1.0155371900826005</v>
      </c>
      <c r="L428" s="29">
        <f t="shared" si="91"/>
        <v>13.9844628099174</v>
      </c>
      <c r="M428" s="29">
        <f t="shared" si="92"/>
        <v>18.9844628099174</v>
      </c>
      <c r="N428">
        <f t="shared" si="86"/>
        <v>-70.703066695468465</v>
      </c>
      <c r="O428">
        <f t="shared" si="87"/>
        <v>-65.703066695468465</v>
      </c>
      <c r="P428">
        <f t="shared" si="84"/>
        <v>-19.296933304531535</v>
      </c>
      <c r="Q428">
        <f t="shared" si="93"/>
        <v>0.70306669546846479</v>
      </c>
    </row>
    <row r="429" spans="2:17" x14ac:dyDescent="0.25">
      <c r="B429" s="29">
        <v>420</v>
      </c>
      <c r="C429" s="3">
        <f t="shared" si="94"/>
        <v>5.7857142857142857E-2</v>
      </c>
      <c r="D429" s="13">
        <f t="shared" si="85"/>
        <v>3.3112786140455244</v>
      </c>
      <c r="E429" s="12">
        <f t="shared" si="88"/>
        <v>3.3</v>
      </c>
      <c r="F429" s="4">
        <f t="shared" si="89"/>
        <v>0.31272138595447574</v>
      </c>
      <c r="G429" s="29">
        <f t="shared" si="95"/>
        <v>0.3</v>
      </c>
      <c r="H429" s="4">
        <f t="shared" si="96"/>
        <v>420.70237698401468</v>
      </c>
      <c r="I429" s="29">
        <f t="shared" si="90"/>
        <v>128.15685936077625</v>
      </c>
      <c r="J429" s="29">
        <f>VLOOKUP(G429,'FS antenna gain'!$A$2:$B$902,2)</f>
        <v>43.448693749998064</v>
      </c>
      <c r="K429" s="29">
        <f>VLOOKUP(E429,'vehicle radar antenna gain'!$A$3:$M$903,13)</f>
        <v>-1.0155371900826005</v>
      </c>
      <c r="L429" s="29">
        <f t="shared" si="91"/>
        <v>13.9844628099174</v>
      </c>
      <c r="M429" s="29">
        <f t="shared" si="92"/>
        <v>18.9844628099174</v>
      </c>
      <c r="N429">
        <f t="shared" si="86"/>
        <v>-70.723702800860792</v>
      </c>
      <c r="O429">
        <f t="shared" si="87"/>
        <v>-65.723702800860792</v>
      </c>
      <c r="P429">
        <f t="shared" si="84"/>
        <v>-19.276297199139208</v>
      </c>
      <c r="Q429">
        <f t="shared" si="93"/>
        <v>0.72370280086079219</v>
      </c>
    </row>
    <row r="430" spans="2:17" x14ac:dyDescent="0.25">
      <c r="B430" s="29">
        <v>421</v>
      </c>
      <c r="C430" s="3">
        <f t="shared" si="94"/>
        <v>5.7719714964370547E-2</v>
      </c>
      <c r="D430" s="13">
        <f t="shared" si="85"/>
        <v>3.3034307836637864</v>
      </c>
      <c r="E430" s="12">
        <f t="shared" si="88"/>
        <v>3.3</v>
      </c>
      <c r="F430" s="4">
        <f t="shared" si="89"/>
        <v>0.32056921633621371</v>
      </c>
      <c r="G430" s="29">
        <f t="shared" si="95"/>
        <v>0.3</v>
      </c>
      <c r="H430" s="4">
        <f t="shared" si="96"/>
        <v>421.70071140561288</v>
      </c>
      <c r="I430" s="29">
        <f t="shared" si="90"/>
        <v>128.17744671803308</v>
      </c>
      <c r="J430" s="29">
        <f>VLOOKUP(G430,'FS antenna gain'!$A$2:$B$902,2)</f>
        <v>43.448693749998064</v>
      </c>
      <c r="K430" s="29">
        <f>VLOOKUP(E430,'vehicle radar antenna gain'!$A$3:$M$903,13)</f>
        <v>-1.0155371900826005</v>
      </c>
      <c r="L430" s="29">
        <f t="shared" si="91"/>
        <v>13.9844628099174</v>
      </c>
      <c r="M430" s="29">
        <f t="shared" si="92"/>
        <v>18.9844628099174</v>
      </c>
      <c r="N430">
        <f t="shared" si="86"/>
        <v>-70.744290158117622</v>
      </c>
      <c r="O430">
        <f t="shared" si="87"/>
        <v>-65.744290158117622</v>
      </c>
      <c r="P430">
        <f t="shared" si="84"/>
        <v>-19.255709841882378</v>
      </c>
      <c r="Q430">
        <f t="shared" si="93"/>
        <v>0.74429015811762156</v>
      </c>
    </row>
    <row r="431" spans="2:17" x14ac:dyDescent="0.25">
      <c r="B431" s="29">
        <v>422</v>
      </c>
      <c r="C431" s="3">
        <f t="shared" si="94"/>
        <v>5.7582938388625597E-2</v>
      </c>
      <c r="D431" s="13">
        <f t="shared" si="85"/>
        <v>3.2956200235810345</v>
      </c>
      <c r="E431" s="12">
        <f t="shared" si="88"/>
        <v>3.3</v>
      </c>
      <c r="F431" s="4">
        <f t="shared" si="89"/>
        <v>0.32837997641896566</v>
      </c>
      <c r="G431" s="29">
        <f t="shared" si="95"/>
        <v>0.3</v>
      </c>
      <c r="H431" s="4">
        <f t="shared" si="96"/>
        <v>422.69905370133017</v>
      </c>
      <c r="I431" s="29">
        <f t="shared" si="90"/>
        <v>128.19798555615324</v>
      </c>
      <c r="J431" s="29">
        <f>VLOOKUP(G431,'FS antenna gain'!$A$2:$B$902,2)</f>
        <v>43.448693749998064</v>
      </c>
      <c r="K431" s="29">
        <f>VLOOKUP(E431,'vehicle radar antenna gain'!$A$3:$M$903,13)</f>
        <v>-1.0155371900826005</v>
      </c>
      <c r="L431" s="29">
        <f t="shared" si="91"/>
        <v>13.9844628099174</v>
      </c>
      <c r="M431" s="29">
        <f t="shared" si="92"/>
        <v>18.9844628099174</v>
      </c>
      <c r="N431">
        <f t="shared" si="86"/>
        <v>-70.764828996237782</v>
      </c>
      <c r="O431">
        <f t="shared" si="87"/>
        <v>-65.764828996237782</v>
      </c>
      <c r="P431">
        <f t="shared" si="84"/>
        <v>-19.235171003762218</v>
      </c>
      <c r="Q431">
        <f t="shared" si="93"/>
        <v>0.76482899623778167</v>
      </c>
    </row>
    <row r="432" spans="2:17" x14ac:dyDescent="0.25">
      <c r="B432" s="29">
        <v>423</v>
      </c>
      <c r="C432" s="3">
        <f t="shared" si="94"/>
        <v>5.7446808510638298E-2</v>
      </c>
      <c r="D432" s="13">
        <f t="shared" si="85"/>
        <v>3.2878460720444957</v>
      </c>
      <c r="E432" s="12">
        <f t="shared" si="88"/>
        <v>3.3</v>
      </c>
      <c r="F432" s="4">
        <f t="shared" si="89"/>
        <v>0.33615392795550436</v>
      </c>
      <c r="G432" s="29">
        <f t="shared" si="95"/>
        <v>0.3</v>
      </c>
      <c r="H432" s="4">
        <f t="shared" si="96"/>
        <v>423.69740381550605</v>
      </c>
      <c r="I432" s="29">
        <f t="shared" si="90"/>
        <v>128.21847610253121</v>
      </c>
      <c r="J432" s="29">
        <f>VLOOKUP(G432,'FS antenna gain'!$A$2:$B$902,2)</f>
        <v>43.448693749998064</v>
      </c>
      <c r="K432" s="29">
        <f>VLOOKUP(E432,'vehicle radar antenna gain'!$A$3:$M$903,13)</f>
        <v>-1.0155371900826005</v>
      </c>
      <c r="L432" s="29">
        <f t="shared" si="91"/>
        <v>13.9844628099174</v>
      </c>
      <c r="M432" s="29">
        <f t="shared" si="92"/>
        <v>18.9844628099174</v>
      </c>
      <c r="N432">
        <f t="shared" si="86"/>
        <v>-70.785319542615753</v>
      </c>
      <c r="O432">
        <f t="shared" si="87"/>
        <v>-65.785319542615753</v>
      </c>
      <c r="P432">
        <f t="shared" si="84"/>
        <v>-19.214680457384247</v>
      </c>
      <c r="Q432">
        <f t="shared" si="93"/>
        <v>0.78531954261575265</v>
      </c>
    </row>
    <row r="433" spans="2:17" x14ac:dyDescent="0.25">
      <c r="B433" s="29">
        <v>424</v>
      </c>
      <c r="C433" s="3">
        <f t="shared" si="94"/>
        <v>5.7311320754716982E-2</v>
      </c>
      <c r="D433" s="13">
        <f t="shared" si="85"/>
        <v>3.2801086697572188</v>
      </c>
      <c r="E433" s="12">
        <f t="shared" si="88"/>
        <v>3.3</v>
      </c>
      <c r="F433" s="4">
        <f t="shared" si="89"/>
        <v>0.34389133024278129</v>
      </c>
      <c r="G433" s="29">
        <f t="shared" si="95"/>
        <v>0.3</v>
      </c>
      <c r="H433" s="4">
        <f t="shared" si="96"/>
        <v>424.69576169300302</v>
      </c>
      <c r="I433" s="29">
        <f t="shared" si="90"/>
        <v>128.23891858297191</v>
      </c>
      <c r="J433" s="29">
        <f>VLOOKUP(G433,'FS antenna gain'!$A$2:$B$902,2)</f>
        <v>43.448693749998064</v>
      </c>
      <c r="K433" s="29">
        <f>VLOOKUP(E433,'vehicle radar antenna gain'!$A$3:$M$903,13)</f>
        <v>-1.0155371900826005</v>
      </c>
      <c r="L433" s="29">
        <f t="shared" si="91"/>
        <v>13.9844628099174</v>
      </c>
      <c r="M433" s="29">
        <f t="shared" si="92"/>
        <v>18.9844628099174</v>
      </c>
      <c r="N433">
        <f t="shared" si="86"/>
        <v>-70.805762023056445</v>
      </c>
      <c r="O433">
        <f t="shared" si="87"/>
        <v>-65.805762023056445</v>
      </c>
      <c r="P433">
        <f t="shared" si="84"/>
        <v>-19.194237976943555</v>
      </c>
      <c r="Q433">
        <f t="shared" si="93"/>
        <v>0.80576202305644529</v>
      </c>
    </row>
    <row r="434" spans="2:17" x14ac:dyDescent="0.25">
      <c r="B434" s="29">
        <v>425</v>
      </c>
      <c r="C434" s="3">
        <f t="shared" si="94"/>
        <v>5.7176470588235294E-2</v>
      </c>
      <c r="D434" s="13">
        <f t="shared" si="85"/>
        <v>3.2724075598493712</v>
      </c>
      <c r="E434" s="12">
        <f t="shared" si="88"/>
        <v>3.3</v>
      </c>
      <c r="F434" s="4">
        <f t="shared" si="89"/>
        <v>0.35159244015062896</v>
      </c>
      <c r="G434" s="29">
        <f t="shared" si="95"/>
        <v>0.4</v>
      </c>
      <c r="H434" s="4">
        <f t="shared" si="96"/>
        <v>425.6941272792003</v>
      </c>
      <c r="I434" s="29">
        <f t="shared" si="90"/>
        <v>128.25931322170567</v>
      </c>
      <c r="J434" s="29">
        <f>VLOOKUP(G434,'FS antenna gain'!$A$2:$B$902,2)</f>
        <v>43.019899999998138</v>
      </c>
      <c r="K434" s="29">
        <f>VLOOKUP(E434,'vehicle radar antenna gain'!$A$3:$M$903,13)</f>
        <v>-1.0155371900826005</v>
      </c>
      <c r="L434" s="29">
        <f t="shared" si="91"/>
        <v>13.9844628099174</v>
      </c>
      <c r="M434" s="29">
        <f t="shared" si="92"/>
        <v>18.9844628099174</v>
      </c>
      <c r="N434">
        <f t="shared" si="86"/>
        <v>-71.254950411790134</v>
      </c>
      <c r="O434">
        <f t="shared" si="87"/>
        <v>-66.254950411790134</v>
      </c>
      <c r="P434">
        <f t="shared" ref="P434:P497" si="97">-(N434-$I$4)</f>
        <v>-18.745049588209866</v>
      </c>
      <c r="Q434">
        <f t="shared" si="93"/>
        <v>1.2549504117901336</v>
      </c>
    </row>
    <row r="435" spans="2:17" x14ac:dyDescent="0.25">
      <c r="B435" s="29">
        <v>426</v>
      </c>
      <c r="C435" s="3">
        <f t="shared" si="94"/>
        <v>5.7042253521126761E-2</v>
      </c>
      <c r="D435" s="13">
        <f t="shared" si="85"/>
        <v>3.2647424878499409</v>
      </c>
      <c r="E435" s="12">
        <f t="shared" si="88"/>
        <v>3.3</v>
      </c>
      <c r="F435" s="4">
        <f t="shared" si="89"/>
        <v>0.35925751215005919</v>
      </c>
      <c r="G435" s="29">
        <f t="shared" si="95"/>
        <v>0.4</v>
      </c>
      <c r="H435" s="4">
        <f t="shared" si="96"/>
        <v>426.69250051998802</v>
      </c>
      <c r="I435" s="29">
        <f t="shared" si="90"/>
        <v>128.27966024140255</v>
      </c>
      <c r="J435" s="29">
        <f>VLOOKUP(G435,'FS antenna gain'!$A$2:$B$902,2)</f>
        <v>43.019899999998138</v>
      </c>
      <c r="K435" s="29">
        <f>VLOOKUP(E435,'vehicle radar antenna gain'!$A$3:$M$903,13)</f>
        <v>-1.0155371900826005</v>
      </c>
      <c r="L435" s="29">
        <f t="shared" si="91"/>
        <v>13.9844628099174</v>
      </c>
      <c r="M435" s="29">
        <f t="shared" si="92"/>
        <v>18.9844628099174</v>
      </c>
      <c r="N435">
        <f t="shared" si="86"/>
        <v>-71.275297431487019</v>
      </c>
      <c r="O435">
        <f t="shared" si="87"/>
        <v>-66.275297431487019</v>
      </c>
      <c r="P435">
        <f t="shared" si="97"/>
        <v>-18.724702568512981</v>
      </c>
      <c r="Q435">
        <f t="shared" si="93"/>
        <v>1.2752974314870187</v>
      </c>
    </row>
    <row r="436" spans="2:17" x14ac:dyDescent="0.25">
      <c r="B436" s="29">
        <v>427</v>
      </c>
      <c r="C436" s="3">
        <f t="shared" si="94"/>
        <v>5.6908665105386419E-2</v>
      </c>
      <c r="D436" s="13">
        <f t="shared" si="85"/>
        <v>3.2571132016588256</v>
      </c>
      <c r="E436" s="12">
        <f t="shared" si="88"/>
        <v>3.3</v>
      </c>
      <c r="F436" s="4">
        <f t="shared" si="89"/>
        <v>0.36688679834117455</v>
      </c>
      <c r="G436" s="29">
        <f t="shared" si="95"/>
        <v>0.4</v>
      </c>
      <c r="H436" s="4">
        <f t="shared" si="96"/>
        <v>427.69088136176106</v>
      </c>
      <c r="I436" s="29">
        <f t="shared" si="90"/>
        <v>128.29995986318681</v>
      </c>
      <c r="J436" s="29">
        <f>VLOOKUP(G436,'FS antenna gain'!$A$2:$B$902,2)</f>
        <v>43.019899999998138</v>
      </c>
      <c r="K436" s="29">
        <f>VLOOKUP(E436,'vehicle radar antenna gain'!$A$3:$M$903,13)</f>
        <v>-1.0155371900826005</v>
      </c>
      <c r="L436" s="29">
        <f t="shared" si="91"/>
        <v>13.9844628099174</v>
      </c>
      <c r="M436" s="29">
        <f t="shared" si="92"/>
        <v>18.9844628099174</v>
      </c>
      <c r="N436">
        <f t="shared" si="86"/>
        <v>-71.29559705327128</v>
      </c>
      <c r="O436">
        <f t="shared" si="87"/>
        <v>-66.29559705327128</v>
      </c>
      <c r="P436">
        <f t="shared" si="97"/>
        <v>-18.70440294672872</v>
      </c>
      <c r="Q436">
        <f t="shared" si="93"/>
        <v>1.2955970532712797</v>
      </c>
    </row>
    <row r="437" spans="2:17" x14ac:dyDescent="0.25">
      <c r="B437" s="29">
        <v>428</v>
      </c>
      <c r="C437" s="3">
        <f t="shared" si="94"/>
        <v>5.677570093457944E-2</v>
      </c>
      <c r="D437" s="13">
        <f t="shared" si="85"/>
        <v>3.2495194515193182</v>
      </c>
      <c r="E437" s="12">
        <f t="shared" si="88"/>
        <v>3.2</v>
      </c>
      <c r="F437" s="4">
        <f t="shared" si="89"/>
        <v>0.37448054848068191</v>
      </c>
      <c r="G437" s="29">
        <f t="shared" si="95"/>
        <v>0.4</v>
      </c>
      <c r="H437" s="4">
        <f t="shared" si="96"/>
        <v>428.68926975141329</v>
      </c>
      <c r="I437" s="29">
        <f t="shared" si="90"/>
        <v>128.32021230665123</v>
      </c>
      <c r="J437" s="29">
        <f>VLOOKUP(G437,'FS antenna gain'!$A$2:$B$902,2)</f>
        <v>43.019899999998138</v>
      </c>
      <c r="K437" s="29">
        <f>VLOOKUP(E437,'vehicle radar antenna gain'!$A$3:$M$903,13)</f>
        <v>-1.0155371900826005</v>
      </c>
      <c r="L437" s="29">
        <f t="shared" si="91"/>
        <v>13.9844628099174</v>
      </c>
      <c r="M437" s="29">
        <f t="shared" si="92"/>
        <v>18.9844628099174</v>
      </c>
      <c r="N437">
        <f t="shared" si="86"/>
        <v>-71.315849496735694</v>
      </c>
      <c r="O437">
        <f t="shared" si="87"/>
        <v>-66.315849496735694</v>
      </c>
      <c r="P437">
        <f t="shared" si="97"/>
        <v>-18.684150503264306</v>
      </c>
      <c r="Q437">
        <f t="shared" si="93"/>
        <v>1.3158494967356944</v>
      </c>
    </row>
    <row r="438" spans="2:17" x14ac:dyDescent="0.25">
      <c r="B438" s="29">
        <v>429</v>
      </c>
      <c r="C438" s="3">
        <f t="shared" si="94"/>
        <v>5.6643356643356645E-2</v>
      </c>
      <c r="D438" s="13">
        <f t="shared" si="85"/>
        <v>3.241960989990968</v>
      </c>
      <c r="E438" s="12">
        <f t="shared" si="88"/>
        <v>3.2</v>
      </c>
      <c r="F438" s="4">
        <f t="shared" si="89"/>
        <v>0.38203901000903207</v>
      </c>
      <c r="G438" s="29">
        <f t="shared" si="95"/>
        <v>0.4</v>
      </c>
      <c r="H438" s="4">
        <f t="shared" si="96"/>
        <v>429.6876656363317</v>
      </c>
      <c r="I438" s="29">
        <f t="shared" si="90"/>
        <v>128.34041778987103</v>
      </c>
      <c r="J438" s="29">
        <f>VLOOKUP(G438,'FS antenna gain'!$A$2:$B$902,2)</f>
        <v>43.019899999998138</v>
      </c>
      <c r="K438" s="29">
        <f>VLOOKUP(E438,'vehicle radar antenna gain'!$A$3:$M$903,13)</f>
        <v>-1.0155371900826005</v>
      </c>
      <c r="L438" s="29">
        <f t="shared" si="91"/>
        <v>13.9844628099174</v>
      </c>
      <c r="M438" s="29">
        <f t="shared" si="92"/>
        <v>18.9844628099174</v>
      </c>
      <c r="N438">
        <f t="shared" si="86"/>
        <v>-71.336054979955492</v>
      </c>
      <c r="O438">
        <f t="shared" si="87"/>
        <v>-66.336054979955492</v>
      </c>
      <c r="P438">
        <f t="shared" si="97"/>
        <v>-18.663945020044508</v>
      </c>
      <c r="Q438">
        <f t="shared" si="93"/>
        <v>1.3360549799554917</v>
      </c>
    </row>
    <row r="439" spans="2:17" x14ac:dyDescent="0.25">
      <c r="B439" s="29">
        <v>430</v>
      </c>
      <c r="C439" s="3">
        <f t="shared" si="94"/>
        <v>5.6511627906976745E-2</v>
      </c>
      <c r="D439" s="13">
        <f t="shared" si="85"/>
        <v>3.2344375719228218</v>
      </c>
      <c r="E439" s="12">
        <f t="shared" si="88"/>
        <v>3.2</v>
      </c>
      <c r="F439" s="4">
        <f t="shared" si="89"/>
        <v>0.38956242807717834</v>
      </c>
      <c r="G439" s="29">
        <f t="shared" si="95"/>
        <v>0.4</v>
      </c>
      <c r="H439" s="4">
        <f t="shared" si="96"/>
        <v>430.68606896439081</v>
      </c>
      <c r="I439" s="29">
        <f t="shared" si="90"/>
        <v>128.36057652941787</v>
      </c>
      <c r="J439" s="29">
        <f>VLOOKUP(G439,'FS antenna gain'!$A$2:$B$902,2)</f>
        <v>43.019899999998138</v>
      </c>
      <c r="K439" s="29">
        <f>VLOOKUP(E439,'vehicle radar antenna gain'!$A$3:$M$903,13)</f>
        <v>-1.0155371900826005</v>
      </c>
      <c r="L439" s="29">
        <f t="shared" si="91"/>
        <v>13.9844628099174</v>
      </c>
      <c r="M439" s="29">
        <f t="shared" si="92"/>
        <v>18.9844628099174</v>
      </c>
      <c r="N439">
        <f t="shared" si="86"/>
        <v>-71.356213719502335</v>
      </c>
      <c r="O439">
        <f t="shared" si="87"/>
        <v>-66.356213719502335</v>
      </c>
      <c r="P439">
        <f t="shared" si="97"/>
        <v>-18.643786280497665</v>
      </c>
      <c r="Q439">
        <f t="shared" si="93"/>
        <v>1.3562137195023354</v>
      </c>
    </row>
    <row r="440" spans="2:17" x14ac:dyDescent="0.25">
      <c r="B440" s="29">
        <v>431</v>
      </c>
      <c r="C440" s="3">
        <f t="shared" si="94"/>
        <v>5.6380510440835266E-2</v>
      </c>
      <c r="D440" s="13">
        <f t="shared" si="85"/>
        <v>3.2269489544270318</v>
      </c>
      <c r="E440" s="12">
        <f t="shared" si="88"/>
        <v>3.2</v>
      </c>
      <c r="F440" s="4">
        <f t="shared" si="89"/>
        <v>0.39705104557296833</v>
      </c>
      <c r="G440" s="29">
        <f t="shared" si="95"/>
        <v>0.4</v>
      </c>
      <c r="H440" s="4">
        <f t="shared" si="96"/>
        <v>431.6844796839469</v>
      </c>
      <c r="I440" s="29">
        <f t="shared" si="90"/>
        <v>128.3806887403735</v>
      </c>
      <c r="J440" s="29">
        <f>VLOOKUP(G440,'FS antenna gain'!$A$2:$B$902,2)</f>
        <v>43.019899999998138</v>
      </c>
      <c r="K440" s="29">
        <f>VLOOKUP(E440,'vehicle radar antenna gain'!$A$3:$M$903,13)</f>
        <v>-1.0155371900826005</v>
      </c>
      <c r="L440" s="29">
        <f t="shared" si="91"/>
        <v>13.9844628099174</v>
      </c>
      <c r="M440" s="29">
        <f t="shared" si="92"/>
        <v>18.9844628099174</v>
      </c>
      <c r="N440">
        <f t="shared" si="86"/>
        <v>-71.376325930457966</v>
      </c>
      <c r="O440">
        <f t="shared" si="87"/>
        <v>-66.376325930457966</v>
      </c>
      <c r="P440">
        <f t="shared" si="97"/>
        <v>-18.623674069542034</v>
      </c>
      <c r="Q440">
        <f t="shared" si="93"/>
        <v>1.3763259304579663</v>
      </c>
    </row>
    <row r="441" spans="2:17" x14ac:dyDescent="0.25">
      <c r="B441" s="29">
        <v>432</v>
      </c>
      <c r="C441" s="3">
        <f t="shared" si="94"/>
        <v>5.6250000000000001E-2</v>
      </c>
      <c r="D441" s="13">
        <f t="shared" si="85"/>
        <v>3.2194948968528299</v>
      </c>
      <c r="E441" s="12">
        <f t="shared" si="88"/>
        <v>3.2</v>
      </c>
      <c r="F441" s="4">
        <f t="shared" si="89"/>
        <v>0.40450510314717025</v>
      </c>
      <c r="G441" s="29">
        <f t="shared" si="95"/>
        <v>0.4</v>
      </c>
      <c r="H441" s="4">
        <f t="shared" si="96"/>
        <v>432.68289774383271</v>
      </c>
      <c r="I441" s="29">
        <f t="shared" si="90"/>
        <v>128.40075463634355</v>
      </c>
      <c r="J441" s="29">
        <f>VLOOKUP(G441,'FS antenna gain'!$A$2:$B$902,2)</f>
        <v>43.019899999998138</v>
      </c>
      <c r="K441" s="29">
        <f>VLOOKUP(E441,'vehicle radar antenna gain'!$A$3:$M$903,13)</f>
        <v>-1.0155371900826005</v>
      </c>
      <c r="L441" s="29">
        <f t="shared" si="91"/>
        <v>13.9844628099174</v>
      </c>
      <c r="M441" s="29">
        <f t="shared" si="92"/>
        <v>18.9844628099174</v>
      </c>
      <c r="N441">
        <f t="shared" si="86"/>
        <v>-71.396391826428015</v>
      </c>
      <c r="O441">
        <f t="shared" si="87"/>
        <v>-66.396391826428015</v>
      </c>
      <c r="P441">
        <f t="shared" si="97"/>
        <v>-18.603608173571985</v>
      </c>
      <c r="Q441">
        <f t="shared" si="93"/>
        <v>1.3963918264280153</v>
      </c>
    </row>
    <row r="442" spans="2:17" x14ac:dyDescent="0.25">
      <c r="B442" s="29">
        <v>433</v>
      </c>
      <c r="C442" s="3">
        <f t="shared" si="94"/>
        <v>5.6120092378752887E-2</v>
      </c>
      <c r="D442" s="13">
        <f t="shared" si="85"/>
        <v>3.2120751607608566</v>
      </c>
      <c r="E442" s="12">
        <f t="shared" si="88"/>
        <v>3.2</v>
      </c>
      <c r="F442" s="4">
        <f t="shared" si="89"/>
        <v>0.41192483923914347</v>
      </c>
      <c r="G442" s="29">
        <f t="shared" si="95"/>
        <v>0.4</v>
      </c>
      <c r="H442" s="4">
        <f t="shared" si="96"/>
        <v>433.68132309335158</v>
      </c>
      <c r="I442" s="29">
        <f t="shared" si="90"/>
        <v>128.42077442947067</v>
      </c>
      <c r="J442" s="29">
        <f>VLOOKUP(G442,'FS antenna gain'!$A$2:$B$902,2)</f>
        <v>43.019899999998138</v>
      </c>
      <c r="K442" s="29">
        <f>VLOOKUP(E442,'vehicle radar antenna gain'!$A$3:$M$903,13)</f>
        <v>-1.0155371900826005</v>
      </c>
      <c r="L442" s="29">
        <f t="shared" si="91"/>
        <v>13.9844628099174</v>
      </c>
      <c r="M442" s="29">
        <f t="shared" si="92"/>
        <v>18.9844628099174</v>
      </c>
      <c r="N442">
        <f t="shared" si="86"/>
        <v>-71.416411619555134</v>
      </c>
      <c r="O442">
        <f t="shared" si="87"/>
        <v>-66.416411619555134</v>
      </c>
      <c r="P442">
        <f t="shared" si="97"/>
        <v>-18.583588380444866</v>
      </c>
      <c r="Q442">
        <f t="shared" si="93"/>
        <v>1.4164116195551344</v>
      </c>
    </row>
    <row r="443" spans="2:17" x14ac:dyDescent="0.25">
      <c r="B443" s="29">
        <v>434</v>
      </c>
      <c r="C443" s="3">
        <f t="shared" si="94"/>
        <v>5.5990783410138252E-2</v>
      </c>
      <c r="D443" s="13">
        <f t="shared" si="85"/>
        <v>3.2046895098978481</v>
      </c>
      <c r="E443" s="12">
        <f t="shared" si="88"/>
        <v>3.2</v>
      </c>
      <c r="F443" s="4">
        <f t="shared" si="89"/>
        <v>0.41931049010215204</v>
      </c>
      <c r="G443" s="29">
        <f t="shared" si="95"/>
        <v>0.4</v>
      </c>
      <c r="H443" s="4">
        <f t="shared" si="96"/>
        <v>434.67975568227234</v>
      </c>
      <c r="I443" s="29">
        <f t="shared" si="90"/>
        <v>128.44074833044812</v>
      </c>
      <c r="J443" s="29">
        <f>VLOOKUP(G443,'FS antenna gain'!$A$2:$B$902,2)</f>
        <v>43.019899999998138</v>
      </c>
      <c r="K443" s="29">
        <f>VLOOKUP(E443,'vehicle radar antenna gain'!$A$3:$M$903,13)</f>
        <v>-1.0155371900826005</v>
      </c>
      <c r="L443" s="29">
        <f t="shared" si="91"/>
        <v>13.9844628099174</v>
      </c>
      <c r="M443" s="29">
        <f t="shared" si="92"/>
        <v>18.9844628099174</v>
      </c>
      <c r="N443">
        <f t="shared" si="86"/>
        <v>-71.436385520532582</v>
      </c>
      <c r="O443">
        <f t="shared" si="87"/>
        <v>-66.436385520532582</v>
      </c>
      <c r="P443">
        <f t="shared" si="97"/>
        <v>-18.563614479467418</v>
      </c>
      <c r="Q443">
        <f t="shared" si="93"/>
        <v>1.4363855205325819</v>
      </c>
    </row>
    <row r="444" spans="2:17" x14ac:dyDescent="0.25">
      <c r="B444" s="29">
        <v>435</v>
      </c>
      <c r="C444" s="3">
        <f t="shared" si="94"/>
        <v>5.5862068965517243E-2</v>
      </c>
      <c r="D444" s="13">
        <f t="shared" si="85"/>
        <v>3.1973377101716625</v>
      </c>
      <c r="E444" s="12">
        <f t="shared" si="88"/>
        <v>3.2</v>
      </c>
      <c r="F444" s="4">
        <f t="shared" si="89"/>
        <v>0.42666228982833765</v>
      </c>
      <c r="G444" s="29">
        <f t="shared" si="95"/>
        <v>0.4</v>
      </c>
      <c r="H444" s="4">
        <f t="shared" si="96"/>
        <v>435.67819546082404</v>
      </c>
      <c r="I444" s="29">
        <f t="shared" si="90"/>
        <v>128.46067654853255</v>
      </c>
      <c r="J444" s="29">
        <f>VLOOKUP(G444,'FS antenna gain'!$A$2:$B$902,2)</f>
        <v>43.019899999998138</v>
      </c>
      <c r="K444" s="29">
        <f>VLOOKUP(E444,'vehicle radar antenna gain'!$A$3:$M$903,13)</f>
        <v>-1.0155371900826005</v>
      </c>
      <c r="L444" s="29">
        <f t="shared" si="91"/>
        <v>13.9844628099174</v>
      </c>
      <c r="M444" s="29">
        <f t="shared" si="92"/>
        <v>18.9844628099174</v>
      </c>
      <c r="N444">
        <f t="shared" si="86"/>
        <v>-71.456313738617013</v>
      </c>
      <c r="O444">
        <f t="shared" si="87"/>
        <v>-66.456313738617013</v>
      </c>
      <c r="P444">
        <f t="shared" si="97"/>
        <v>-18.543686261382987</v>
      </c>
      <c r="Q444">
        <f t="shared" si="93"/>
        <v>1.4563137386170126</v>
      </c>
    </row>
    <row r="445" spans="2:17" x14ac:dyDescent="0.25">
      <c r="B445" s="29">
        <v>436</v>
      </c>
      <c r="C445" s="3">
        <f t="shared" si="94"/>
        <v>5.5733944954128443E-2</v>
      </c>
      <c r="D445" s="13">
        <f t="shared" si="85"/>
        <v>3.1900195296266527</v>
      </c>
      <c r="E445" s="12">
        <f t="shared" si="88"/>
        <v>3.2</v>
      </c>
      <c r="F445" s="4">
        <f t="shared" si="89"/>
        <v>0.43398047037334742</v>
      </c>
      <c r="G445" s="29">
        <f t="shared" si="95"/>
        <v>0.4</v>
      </c>
      <c r="H445" s="4">
        <f t="shared" si="96"/>
        <v>436.67664237969035</v>
      </c>
      <c r="I445" s="29">
        <f t="shared" si="90"/>
        <v>128.48055929155737</v>
      </c>
      <c r="J445" s="29">
        <f>VLOOKUP(G445,'FS antenna gain'!$A$2:$B$902,2)</f>
        <v>43.019899999998138</v>
      </c>
      <c r="K445" s="29">
        <f>VLOOKUP(E445,'vehicle radar antenna gain'!$A$3:$M$903,13)</f>
        <v>-1.0155371900826005</v>
      </c>
      <c r="L445" s="29">
        <f t="shared" si="91"/>
        <v>13.9844628099174</v>
      </c>
      <c r="M445" s="29">
        <f t="shared" si="92"/>
        <v>18.9844628099174</v>
      </c>
      <c r="N445">
        <f t="shared" si="86"/>
        <v>-71.476196481641836</v>
      </c>
      <c r="O445">
        <f t="shared" si="87"/>
        <v>-66.476196481641836</v>
      </c>
      <c r="P445">
        <f t="shared" si="97"/>
        <v>-18.523803518358164</v>
      </c>
      <c r="Q445">
        <f t="shared" si="93"/>
        <v>1.4761964816418356</v>
      </c>
    </row>
    <row r="446" spans="2:17" x14ac:dyDescent="0.25">
      <c r="B446" s="29">
        <v>437</v>
      </c>
      <c r="C446" s="3">
        <f t="shared" si="94"/>
        <v>5.5606407322654462E-2</v>
      </c>
      <c r="D446" s="13">
        <f t="shared" si="85"/>
        <v>3.1827347384193718</v>
      </c>
      <c r="E446" s="12">
        <f t="shared" si="88"/>
        <v>3.2</v>
      </c>
      <c r="F446" s="4">
        <f t="shared" si="89"/>
        <v>0.44126526158062829</v>
      </c>
      <c r="G446" s="29">
        <f t="shared" si="95"/>
        <v>0.4</v>
      </c>
      <c r="H446" s="4">
        <f t="shared" si="96"/>
        <v>437.6750963900048</v>
      </c>
      <c r="I446" s="29">
        <f t="shared" si="90"/>
        <v>128.50039676594537</v>
      </c>
      <c r="J446" s="29">
        <f>VLOOKUP(G446,'FS antenna gain'!$A$2:$B$902,2)</f>
        <v>43.019899999998138</v>
      </c>
      <c r="K446" s="29">
        <f>VLOOKUP(E446,'vehicle radar antenna gain'!$A$3:$M$903,13)</f>
        <v>-1.0155371900826005</v>
      </c>
      <c r="L446" s="29">
        <f t="shared" si="91"/>
        <v>13.9844628099174</v>
      </c>
      <c r="M446" s="29">
        <f t="shared" si="92"/>
        <v>18.9844628099174</v>
      </c>
      <c r="N446">
        <f t="shared" si="86"/>
        <v>-71.496033956029834</v>
      </c>
      <c r="O446">
        <f t="shared" si="87"/>
        <v>-66.496033956029834</v>
      </c>
      <c r="P446">
        <f t="shared" si="97"/>
        <v>-18.503966043970166</v>
      </c>
      <c r="Q446">
        <f t="shared" si="93"/>
        <v>1.4960339560298337</v>
      </c>
    </row>
    <row r="447" spans="2:17" x14ac:dyDescent="0.25">
      <c r="B447" s="29">
        <v>438</v>
      </c>
      <c r="C447" s="3">
        <f t="shared" si="94"/>
        <v>5.5479452054794522E-2</v>
      </c>
      <c r="D447" s="13">
        <f t="shared" si="85"/>
        <v>3.1754831087946132</v>
      </c>
      <c r="E447" s="12">
        <f t="shared" si="88"/>
        <v>3.2</v>
      </c>
      <c r="F447" s="4">
        <f t="shared" si="89"/>
        <v>0.44851689120538696</v>
      </c>
      <c r="G447" s="29">
        <f t="shared" si="95"/>
        <v>0.4</v>
      </c>
      <c r="H447" s="4">
        <f t="shared" si="96"/>
        <v>438.67355744334532</v>
      </c>
      <c r="I447" s="29">
        <f t="shared" si="90"/>
        <v>128.52018917672132</v>
      </c>
      <c r="J447" s="29">
        <f>VLOOKUP(G447,'FS antenna gain'!$A$2:$B$902,2)</f>
        <v>43.019899999998138</v>
      </c>
      <c r="K447" s="29">
        <f>VLOOKUP(E447,'vehicle radar antenna gain'!$A$3:$M$903,13)</f>
        <v>-1.0155371900826005</v>
      </c>
      <c r="L447" s="29">
        <f t="shared" si="91"/>
        <v>13.9844628099174</v>
      </c>
      <c r="M447" s="29">
        <f t="shared" si="92"/>
        <v>18.9844628099174</v>
      </c>
      <c r="N447">
        <f t="shared" si="86"/>
        <v>-71.515826366805783</v>
      </c>
      <c r="O447">
        <f t="shared" si="87"/>
        <v>-66.515826366805783</v>
      </c>
      <c r="P447">
        <f t="shared" si="97"/>
        <v>-18.484173633194217</v>
      </c>
      <c r="Q447">
        <f t="shared" si="93"/>
        <v>1.5158263668057828</v>
      </c>
    </row>
    <row r="448" spans="2:17" x14ac:dyDescent="0.25">
      <c r="B448" s="29">
        <v>439</v>
      </c>
      <c r="C448" s="3">
        <f t="shared" si="94"/>
        <v>5.5353075170842828E-2</v>
      </c>
      <c r="D448" s="13">
        <f t="shared" si="85"/>
        <v>3.1682644150617687</v>
      </c>
      <c r="E448" s="12">
        <f t="shared" si="88"/>
        <v>3.2</v>
      </c>
      <c r="F448" s="4">
        <f t="shared" si="89"/>
        <v>0.45573558493823141</v>
      </c>
      <c r="G448" s="29">
        <f t="shared" si="95"/>
        <v>0.5</v>
      </c>
      <c r="H448" s="4">
        <f t="shared" si="96"/>
        <v>439.67202549172947</v>
      </c>
      <c r="I448" s="29">
        <f t="shared" si="90"/>
        <v>128.53993672752489</v>
      </c>
      <c r="J448" s="29">
        <f>VLOOKUP(G448,'FS antenna gain'!$A$2:$B$902,2)</f>
        <v>42.468593750000842</v>
      </c>
      <c r="K448" s="29">
        <f>VLOOKUP(E448,'vehicle radar antenna gain'!$A$3:$M$903,13)</f>
        <v>-1.0155371900826005</v>
      </c>
      <c r="L448" s="29">
        <f t="shared" si="91"/>
        <v>13.9844628099174</v>
      </c>
      <c r="M448" s="29">
        <f t="shared" si="92"/>
        <v>18.9844628099174</v>
      </c>
      <c r="N448">
        <f t="shared" si="86"/>
        <v>-72.086880167606637</v>
      </c>
      <c r="O448">
        <f t="shared" si="87"/>
        <v>-67.086880167606637</v>
      </c>
      <c r="P448">
        <f t="shared" si="97"/>
        <v>-17.913119832393363</v>
      </c>
      <c r="Q448">
        <f t="shared" si="93"/>
        <v>2.0868801676066369</v>
      </c>
    </row>
    <row r="449" spans="2:17" x14ac:dyDescent="0.25">
      <c r="B449" s="29">
        <v>440</v>
      </c>
      <c r="C449" s="3">
        <f t="shared" si="94"/>
        <v>5.5227272727272729E-2</v>
      </c>
      <c r="D449" s="13">
        <f t="shared" si="85"/>
        <v>3.1610784335715145</v>
      </c>
      <c r="E449" s="12">
        <f t="shared" si="88"/>
        <v>3.2</v>
      </c>
      <c r="F449" s="4">
        <f t="shared" si="89"/>
        <v>0.46292156642848559</v>
      </c>
      <c r="G449" s="29">
        <f t="shared" si="95"/>
        <v>0.5</v>
      </c>
      <c r="H449" s="4">
        <f t="shared" si="96"/>
        <v>440.67050048760922</v>
      </c>
      <c r="I449" s="29">
        <f t="shared" si="90"/>
        <v>128.55963962062259</v>
      </c>
      <c r="J449" s="29">
        <f>VLOOKUP(G449,'FS antenna gain'!$A$2:$B$902,2)</f>
        <v>42.468593750000842</v>
      </c>
      <c r="K449" s="29">
        <f>VLOOKUP(E449,'vehicle radar antenna gain'!$A$3:$M$903,13)</f>
        <v>-1.0155371900826005</v>
      </c>
      <c r="L449" s="29">
        <f t="shared" si="91"/>
        <v>13.9844628099174</v>
      </c>
      <c r="M449" s="29">
        <f t="shared" si="92"/>
        <v>18.9844628099174</v>
      </c>
      <c r="N449">
        <f t="shared" si="86"/>
        <v>-72.106583060704338</v>
      </c>
      <c r="O449">
        <f t="shared" si="87"/>
        <v>-67.106583060704338</v>
      </c>
      <c r="P449">
        <f t="shared" si="97"/>
        <v>-17.893416939295662</v>
      </c>
      <c r="Q449">
        <f t="shared" si="93"/>
        <v>2.1065830607043381</v>
      </c>
    </row>
    <row r="450" spans="2:17" x14ac:dyDescent="0.25">
      <c r="B450" s="29">
        <v>441</v>
      </c>
      <c r="C450" s="3">
        <f t="shared" si="94"/>
        <v>5.5102040816326532E-2</v>
      </c>
      <c r="D450" s="13">
        <f t="shared" si="85"/>
        <v>3.153924942692806</v>
      </c>
      <c r="E450" s="12">
        <f t="shared" si="88"/>
        <v>3.2</v>
      </c>
      <c r="F450" s="4">
        <f t="shared" si="89"/>
        <v>0.47007505730719412</v>
      </c>
      <c r="G450" s="29">
        <f t="shared" si="95"/>
        <v>0.5</v>
      </c>
      <c r="H450" s="4">
        <f t="shared" si="96"/>
        <v>441.66898238386631</v>
      </c>
      <c r="I450" s="29">
        <f t="shared" si="90"/>
        <v>128.57929805692044</v>
      </c>
      <c r="J450" s="29">
        <f>VLOOKUP(G450,'FS antenna gain'!$A$2:$B$902,2)</f>
        <v>42.468593750000842</v>
      </c>
      <c r="K450" s="29">
        <f>VLOOKUP(E450,'vehicle radar antenna gain'!$A$3:$M$903,13)</f>
        <v>-1.0155371900826005</v>
      </c>
      <c r="L450" s="29">
        <f t="shared" si="91"/>
        <v>13.9844628099174</v>
      </c>
      <c r="M450" s="29">
        <f t="shared" si="92"/>
        <v>18.9844628099174</v>
      </c>
      <c r="N450">
        <f t="shared" si="86"/>
        <v>-72.126241497002184</v>
      </c>
      <c r="O450">
        <f t="shared" si="87"/>
        <v>-67.126241497002184</v>
      </c>
      <c r="P450">
        <f t="shared" si="97"/>
        <v>-17.873758502997816</v>
      </c>
      <c r="Q450">
        <f t="shared" si="93"/>
        <v>2.1262414970021837</v>
      </c>
    </row>
    <row r="451" spans="2:17" x14ac:dyDescent="0.25">
      <c r="B451" s="29">
        <v>442</v>
      </c>
      <c r="C451" s="3">
        <f t="shared" si="94"/>
        <v>5.4977375565610859E-2</v>
      </c>
      <c r="D451" s="13">
        <f t="shared" si="85"/>
        <v>3.1468037227901862</v>
      </c>
      <c r="E451" s="12">
        <f t="shared" si="88"/>
        <v>3.1</v>
      </c>
      <c r="F451" s="4">
        <f t="shared" si="89"/>
        <v>0.47719627720981395</v>
      </c>
      <c r="G451" s="29">
        <f t="shared" si="95"/>
        <v>0.5</v>
      </c>
      <c r="H451" s="4">
        <f t="shared" si="96"/>
        <v>442.66747113380717</v>
      </c>
      <c r="I451" s="29">
        <f t="shared" si="90"/>
        <v>128.59891223597583</v>
      </c>
      <c r="J451" s="29">
        <f>VLOOKUP(G451,'FS antenna gain'!$A$2:$B$902,2)</f>
        <v>42.468593750000842</v>
      </c>
      <c r="K451" s="29">
        <f>VLOOKUP(E451,'vehicle radar antenna gain'!$A$3:$M$903,13)</f>
        <v>-0.95305785123969855</v>
      </c>
      <c r="L451" s="29">
        <f t="shared" si="91"/>
        <v>14.046942148760301</v>
      </c>
      <c r="M451" s="29">
        <f t="shared" si="92"/>
        <v>19.046942148760301</v>
      </c>
      <c r="N451">
        <f t="shared" si="86"/>
        <v>-72.083376337214673</v>
      </c>
      <c r="O451">
        <f t="shared" si="87"/>
        <v>-67.083376337214673</v>
      </c>
      <c r="P451">
        <f t="shared" si="97"/>
        <v>-17.916623662785327</v>
      </c>
      <c r="Q451">
        <f t="shared" si="93"/>
        <v>2.0833763372146734</v>
      </c>
    </row>
    <row r="452" spans="2:17" x14ac:dyDescent="0.25">
      <c r="B452" s="29">
        <v>443</v>
      </c>
      <c r="C452" s="3">
        <f t="shared" si="94"/>
        <v>5.4853273137697521E-2</v>
      </c>
      <c r="D452" s="13">
        <f t="shared" si="85"/>
        <v>3.1397145562013993</v>
      </c>
      <c r="E452" s="12">
        <f t="shared" si="88"/>
        <v>3.1</v>
      </c>
      <c r="F452" s="4">
        <f t="shared" si="89"/>
        <v>0.48428544379860083</v>
      </c>
      <c r="G452" s="29">
        <f t="shared" si="95"/>
        <v>0.5</v>
      </c>
      <c r="H452" s="4">
        <f t="shared" si="96"/>
        <v>443.6659666911583</v>
      </c>
      <c r="I452" s="29">
        <f t="shared" si="90"/>
        <v>128.61848235600979</v>
      </c>
      <c r="J452" s="29">
        <f>VLOOKUP(G452,'FS antenna gain'!$A$2:$B$902,2)</f>
        <v>42.468593750000842</v>
      </c>
      <c r="K452" s="29">
        <f>VLOOKUP(E452,'vehicle radar antenna gain'!$A$3:$M$903,13)</f>
        <v>-0.95305785123969855</v>
      </c>
      <c r="L452" s="29">
        <f t="shared" si="91"/>
        <v>14.046942148760301</v>
      </c>
      <c r="M452" s="29">
        <f t="shared" si="92"/>
        <v>19.046942148760301</v>
      </c>
      <c r="N452">
        <f t="shared" si="86"/>
        <v>-72.102946457248635</v>
      </c>
      <c r="O452">
        <f t="shared" si="87"/>
        <v>-67.102946457248635</v>
      </c>
      <c r="P452">
        <f t="shared" si="97"/>
        <v>-17.897053542751365</v>
      </c>
      <c r="Q452">
        <f t="shared" si="93"/>
        <v>2.1029464572486347</v>
      </c>
    </row>
    <row r="453" spans="2:17" x14ac:dyDescent="0.25">
      <c r="B453" s="29">
        <v>444</v>
      </c>
      <c r="C453" s="3">
        <f t="shared" si="94"/>
        <v>5.4729729729729733E-2</v>
      </c>
      <c r="D453" s="13">
        <f t="shared" si="85"/>
        <v>3.1326572272153004</v>
      </c>
      <c r="E453" s="12">
        <f t="shared" si="88"/>
        <v>3.1</v>
      </c>
      <c r="F453" s="4">
        <f t="shared" si="89"/>
        <v>0.49134277278469973</v>
      </c>
      <c r="G453" s="29">
        <f t="shared" si="95"/>
        <v>0.5</v>
      </c>
      <c r="H453" s="4">
        <f t="shared" si="96"/>
        <v>444.66446901006157</v>
      </c>
      <c r="I453" s="29">
        <f t="shared" si="90"/>
        <v>128.63800861391854</v>
      </c>
      <c r="J453" s="29">
        <f>VLOOKUP(G453,'FS antenna gain'!$A$2:$B$902,2)</f>
        <v>42.468593750000842</v>
      </c>
      <c r="K453" s="29">
        <f>VLOOKUP(E453,'vehicle radar antenna gain'!$A$3:$M$903,13)</f>
        <v>-0.95305785123969855</v>
      </c>
      <c r="L453" s="29">
        <f t="shared" si="91"/>
        <v>14.046942148760301</v>
      </c>
      <c r="M453" s="29">
        <f t="shared" si="92"/>
        <v>19.046942148760301</v>
      </c>
      <c r="N453">
        <f t="shared" si="86"/>
        <v>-72.122472715157386</v>
      </c>
      <c r="O453">
        <f t="shared" si="87"/>
        <v>-67.122472715157386</v>
      </c>
      <c r="P453">
        <f t="shared" si="97"/>
        <v>-17.877527284842614</v>
      </c>
      <c r="Q453">
        <f t="shared" si="93"/>
        <v>2.1224727151573859</v>
      </c>
    </row>
    <row r="454" spans="2:17" x14ac:dyDescent="0.25">
      <c r="B454" s="29">
        <v>445</v>
      </c>
      <c r="C454" s="3">
        <f t="shared" si="94"/>
        <v>5.4606741573033711E-2</v>
      </c>
      <c r="D454" s="13">
        <f t="shared" si="85"/>
        <v>3.1256315220500674</v>
      </c>
      <c r="E454" s="12">
        <f t="shared" si="88"/>
        <v>3.1</v>
      </c>
      <c r="F454" s="4">
        <f t="shared" si="89"/>
        <v>0.49836847794993266</v>
      </c>
      <c r="G454" s="29">
        <f t="shared" si="95"/>
        <v>0.5</v>
      </c>
      <c r="H454" s="4">
        <f t="shared" si="96"/>
        <v>445.66297804506939</v>
      </c>
      <c r="I454" s="29">
        <f t="shared" si="90"/>
        <v>128.65749120528557</v>
      </c>
      <c r="J454" s="29">
        <f>VLOOKUP(G454,'FS antenna gain'!$A$2:$B$902,2)</f>
        <v>42.468593750000842</v>
      </c>
      <c r="K454" s="29">
        <f>VLOOKUP(E454,'vehicle radar antenna gain'!$A$3:$M$903,13)</f>
        <v>-0.95305785123969855</v>
      </c>
      <c r="L454" s="29">
        <f t="shared" si="91"/>
        <v>14.046942148760301</v>
      </c>
      <c r="M454" s="29">
        <f t="shared" si="92"/>
        <v>19.046942148760301</v>
      </c>
      <c r="N454">
        <f t="shared" si="86"/>
        <v>-72.141955306524409</v>
      </c>
      <c r="O454">
        <f t="shared" si="87"/>
        <v>-67.141955306524409</v>
      </c>
      <c r="P454">
        <f t="shared" si="97"/>
        <v>-17.858044693475591</v>
      </c>
      <c r="Q454">
        <f t="shared" si="93"/>
        <v>2.1419553065244088</v>
      </c>
    </row>
    <row r="455" spans="2:17" x14ac:dyDescent="0.25">
      <c r="B455" s="29">
        <v>446</v>
      </c>
      <c r="C455" s="3">
        <f t="shared" si="94"/>
        <v>5.4484304932735428E-2</v>
      </c>
      <c r="D455" s="13">
        <f t="shared" si="85"/>
        <v>3.1186372288316999</v>
      </c>
      <c r="E455" s="12">
        <f t="shared" si="88"/>
        <v>3.1</v>
      </c>
      <c r="F455" s="4">
        <f t="shared" si="89"/>
        <v>0.5053627711683002</v>
      </c>
      <c r="G455" s="29">
        <f t="shared" si="95"/>
        <v>0.5</v>
      </c>
      <c r="H455" s="4">
        <f t="shared" si="96"/>
        <v>446.66149375114037</v>
      </c>
      <c r="I455" s="29">
        <f t="shared" si="90"/>
        <v>128.67693032439291</v>
      </c>
      <c r="J455" s="29">
        <f>VLOOKUP(G455,'FS antenna gain'!$A$2:$B$902,2)</f>
        <v>42.468593750000842</v>
      </c>
      <c r="K455" s="29">
        <f>VLOOKUP(E455,'vehicle radar antenna gain'!$A$3:$M$903,13)</f>
        <v>-0.95305785123969855</v>
      </c>
      <c r="L455" s="29">
        <f t="shared" si="91"/>
        <v>14.046942148760301</v>
      </c>
      <c r="M455" s="29">
        <f t="shared" si="92"/>
        <v>19.046942148760301</v>
      </c>
      <c r="N455">
        <f t="shared" si="86"/>
        <v>-72.161394425631755</v>
      </c>
      <c r="O455">
        <f t="shared" si="87"/>
        <v>-67.161394425631755</v>
      </c>
      <c r="P455">
        <f t="shared" si="97"/>
        <v>-17.838605574368245</v>
      </c>
      <c r="Q455">
        <f t="shared" si="93"/>
        <v>2.1613944256317552</v>
      </c>
    </row>
    <row r="456" spans="2:17" x14ac:dyDescent="0.25">
      <c r="B456" s="29">
        <v>447</v>
      </c>
      <c r="C456" s="3">
        <f t="shared" si="94"/>
        <v>5.4362416107382551E-2</v>
      </c>
      <c r="D456" s="13">
        <f t="shared" si="85"/>
        <v>3.1116741375728032</v>
      </c>
      <c r="E456" s="12">
        <f t="shared" si="88"/>
        <v>3.1</v>
      </c>
      <c r="F456" s="4">
        <f t="shared" si="89"/>
        <v>0.51232586242719691</v>
      </c>
      <c r="G456" s="29">
        <f t="shared" si="95"/>
        <v>0.5</v>
      </c>
      <c r="H456" s="4">
        <f t="shared" si="96"/>
        <v>447.66001608363462</v>
      </c>
      <c r="I456" s="29">
        <f t="shared" si="90"/>
        <v>128.69632616423303</v>
      </c>
      <c r="J456" s="29">
        <f>VLOOKUP(G456,'FS antenna gain'!$A$2:$B$902,2)</f>
        <v>42.468593750000842</v>
      </c>
      <c r="K456" s="29">
        <f>VLOOKUP(E456,'vehicle radar antenna gain'!$A$3:$M$903,13)</f>
        <v>-0.95305785123969855</v>
      </c>
      <c r="L456" s="29">
        <f t="shared" si="91"/>
        <v>14.046942148760301</v>
      </c>
      <c r="M456" s="29">
        <f t="shared" si="92"/>
        <v>19.046942148760301</v>
      </c>
      <c r="N456">
        <f t="shared" si="86"/>
        <v>-72.18079026547187</v>
      </c>
      <c r="O456">
        <f t="shared" si="87"/>
        <v>-67.18079026547187</v>
      </c>
      <c r="P456">
        <f t="shared" si="97"/>
        <v>-17.81920973452813</v>
      </c>
      <c r="Q456">
        <f t="shared" si="93"/>
        <v>2.1807902654718703</v>
      </c>
    </row>
    <row r="457" spans="2:17" x14ac:dyDescent="0.25">
      <c r="B457" s="29">
        <v>448</v>
      </c>
      <c r="C457" s="3">
        <f t="shared" si="94"/>
        <v>5.424107142857143E-2</v>
      </c>
      <c r="D457" s="13">
        <f t="shared" ref="D457:D509" si="98">DEGREES(ATAN(C457))</f>
        <v>3.104742040151661</v>
      </c>
      <c r="E457" s="12">
        <f t="shared" si="88"/>
        <v>3.1</v>
      </c>
      <c r="F457" s="4">
        <f t="shared" si="89"/>
        <v>0.51925795984833911</v>
      </c>
      <c r="G457" s="29">
        <f t="shared" si="95"/>
        <v>0.5</v>
      </c>
      <c r="H457" s="4">
        <f t="shared" si="96"/>
        <v>448.65854499830937</v>
      </c>
      <c r="I457" s="29">
        <f t="shared" si="90"/>
        <v>128.71567891651966</v>
      </c>
      <c r="J457" s="29">
        <f>VLOOKUP(G457,'FS antenna gain'!$A$2:$B$902,2)</f>
        <v>42.468593750000842</v>
      </c>
      <c r="K457" s="29">
        <f>VLOOKUP(E457,'vehicle radar antenna gain'!$A$3:$M$903,13)</f>
        <v>-0.95305785123969855</v>
      </c>
      <c r="L457" s="29">
        <f t="shared" si="91"/>
        <v>14.046942148760301</v>
      </c>
      <c r="M457" s="29">
        <f t="shared" si="92"/>
        <v>19.046942148760301</v>
      </c>
      <c r="N457">
        <f t="shared" ref="N457:N509" si="99">L457-I457+J457</f>
        <v>-72.200143017758506</v>
      </c>
      <c r="O457">
        <f t="shared" ref="O457:O509" si="100">M457-I457+J457</f>
        <v>-67.200143017758506</v>
      </c>
      <c r="P457">
        <f t="shared" si="97"/>
        <v>-17.799856982241494</v>
      </c>
      <c r="Q457">
        <f t="shared" si="93"/>
        <v>2.2001430177585064</v>
      </c>
    </row>
    <row r="458" spans="2:17" x14ac:dyDescent="0.25">
      <c r="B458" s="29">
        <v>449</v>
      </c>
      <c r="C458" s="3">
        <f t="shared" si="94"/>
        <v>5.4120267260579065E-2</v>
      </c>
      <c r="D458" s="13">
        <f t="shared" si="98"/>
        <v>3.0978407302915785</v>
      </c>
      <c r="E458" s="12">
        <f t="shared" ref="E458:E509" si="101">ROUND(D458,1)</f>
        <v>3.1</v>
      </c>
      <c r="F458" s="4">
        <f t="shared" ref="F458:F509" si="102">(D458-3.624)*-1</f>
        <v>0.52615926970842164</v>
      </c>
      <c r="G458" s="29">
        <f t="shared" si="95"/>
        <v>0.5</v>
      </c>
      <c r="H458" s="4">
        <f t="shared" si="96"/>
        <v>449.65708045131458</v>
      </c>
      <c r="I458" s="29">
        <f t="shared" ref="I458:I509" si="103">20*LOG10(H458)+20*LOG10($C$3*1000000000)-147.55</f>
        <v>128.73498877169953</v>
      </c>
      <c r="J458" s="29">
        <f>VLOOKUP(G458,'FS antenna gain'!$A$2:$B$902,2)</f>
        <v>42.468593750000842</v>
      </c>
      <c r="K458" s="29">
        <f>VLOOKUP(E458,'vehicle radar antenna gain'!$A$3:$M$903,13)</f>
        <v>-0.95305785123969855</v>
      </c>
      <c r="L458" s="29">
        <f t="shared" ref="L458:L509" si="104">$C$5+K458</f>
        <v>14.046942148760301</v>
      </c>
      <c r="M458" s="29">
        <f t="shared" ref="M458:M509" si="105">$C$4+K458</f>
        <v>19.046942148760301</v>
      </c>
      <c r="N458">
        <f t="shared" si="99"/>
        <v>-72.219452872938376</v>
      </c>
      <c r="O458">
        <f t="shared" si="100"/>
        <v>-67.219452872938376</v>
      </c>
      <c r="P458">
        <f t="shared" si="97"/>
        <v>-17.780547127061624</v>
      </c>
      <c r="Q458">
        <f t="shared" ref="Q458:Q509" si="106">-(O458-$I$5)</f>
        <v>2.2194528729383762</v>
      </c>
    </row>
    <row r="459" spans="2:17" x14ac:dyDescent="0.25">
      <c r="B459" s="29">
        <v>450</v>
      </c>
      <c r="C459" s="3">
        <f t="shared" ref="C459:C509" si="107">24.3/(B459)</f>
        <v>5.3999999999999999E-2</v>
      </c>
      <c r="D459" s="13">
        <f t="shared" si="98"/>
        <v>3.0909700035405021</v>
      </c>
      <c r="E459" s="12">
        <f t="shared" si="101"/>
        <v>3.1</v>
      </c>
      <c r="F459" s="4">
        <f t="shared" si="102"/>
        <v>0.533029996459498</v>
      </c>
      <c r="G459" s="29">
        <f t="shared" ref="G459:G509" si="108">ROUND(F459,1)</f>
        <v>0.5</v>
      </c>
      <c r="H459" s="4">
        <f t="shared" ref="H459:H509" si="109">SQRT((B459)^2+(24.3)^2)</f>
        <v>450.65562239918853</v>
      </c>
      <c r="I459" s="29">
        <f t="shared" si="103"/>
        <v>128.75425591896311</v>
      </c>
      <c r="J459" s="29">
        <f>VLOOKUP(G459,'FS antenna gain'!$A$2:$B$902,2)</f>
        <v>42.468593750000842</v>
      </c>
      <c r="K459" s="29">
        <f>VLOOKUP(E459,'vehicle radar antenna gain'!$A$3:$M$903,13)</f>
        <v>-0.95305785123969855</v>
      </c>
      <c r="L459" s="29">
        <f t="shared" si="104"/>
        <v>14.046942148760301</v>
      </c>
      <c r="M459" s="29">
        <f t="shared" si="105"/>
        <v>19.046942148760301</v>
      </c>
      <c r="N459">
        <f t="shared" si="99"/>
        <v>-72.238720020201953</v>
      </c>
      <c r="O459">
        <f t="shared" si="100"/>
        <v>-67.238720020201953</v>
      </c>
      <c r="P459">
        <f t="shared" si="97"/>
        <v>-17.761279979798047</v>
      </c>
      <c r="Q459">
        <f t="shared" si="106"/>
        <v>2.2387200202019528</v>
      </c>
    </row>
    <row r="460" spans="2:17" x14ac:dyDescent="0.25">
      <c r="B460" s="29">
        <v>451</v>
      </c>
      <c r="C460" s="3">
        <f t="shared" si="107"/>
        <v>5.3880266075388025E-2</v>
      </c>
      <c r="D460" s="13">
        <f t="shared" si="98"/>
        <v>3.0841296572509114</v>
      </c>
      <c r="E460" s="12">
        <f t="shared" si="101"/>
        <v>3.1</v>
      </c>
      <c r="F460" s="4">
        <f t="shared" si="102"/>
        <v>0.53987034274908874</v>
      </c>
      <c r="G460" s="29">
        <f t="shared" si="108"/>
        <v>0.5</v>
      </c>
      <c r="H460" s="4">
        <f t="shared" si="109"/>
        <v>451.65417079885356</v>
      </c>
      <c r="I460" s="29">
        <f t="shared" si="103"/>
        <v>128.773480546256</v>
      </c>
      <c r="J460" s="29">
        <f>VLOOKUP(G460,'FS antenna gain'!$A$2:$B$902,2)</f>
        <v>42.468593750000842</v>
      </c>
      <c r="K460" s="29">
        <f>VLOOKUP(E460,'vehicle radar antenna gain'!$A$3:$M$903,13)</f>
        <v>-0.95305785123969855</v>
      </c>
      <c r="L460" s="29">
        <f t="shared" si="104"/>
        <v>14.046942148760301</v>
      </c>
      <c r="M460" s="29">
        <f t="shared" si="105"/>
        <v>19.046942148760301</v>
      </c>
      <c r="N460">
        <f t="shared" si="99"/>
        <v>-72.257944647494838</v>
      </c>
      <c r="O460">
        <f t="shared" si="100"/>
        <v>-67.257944647494838</v>
      </c>
      <c r="P460">
        <f t="shared" si="97"/>
        <v>-17.742055352505162</v>
      </c>
      <c r="Q460">
        <f t="shared" si="106"/>
        <v>2.2579446474948384</v>
      </c>
    </row>
    <row r="461" spans="2:17" x14ac:dyDescent="0.25">
      <c r="B461" s="29">
        <v>452</v>
      </c>
      <c r="C461" s="3">
        <f t="shared" si="107"/>
        <v>5.3761061946902659E-2</v>
      </c>
      <c r="D461" s="13">
        <f t="shared" si="98"/>
        <v>3.0773194905599692</v>
      </c>
      <c r="E461" s="12">
        <f t="shared" si="101"/>
        <v>3.1</v>
      </c>
      <c r="F461" s="4">
        <f t="shared" si="102"/>
        <v>0.54668050944003088</v>
      </c>
      <c r="G461" s="29">
        <f t="shared" si="108"/>
        <v>0.5</v>
      </c>
      <c r="H461" s="4">
        <f t="shared" si="109"/>
        <v>452.6527256076119</v>
      </c>
      <c r="I461" s="29">
        <f t="shared" si="103"/>
        <v>128.79266284028921</v>
      </c>
      <c r="J461" s="29">
        <f>VLOOKUP(G461,'FS antenna gain'!$A$2:$B$902,2)</f>
        <v>42.468593750000842</v>
      </c>
      <c r="K461" s="29">
        <f>VLOOKUP(E461,'vehicle radar antenna gain'!$A$3:$M$903,13)</f>
        <v>-0.95305785123969855</v>
      </c>
      <c r="L461" s="29">
        <f t="shared" si="104"/>
        <v>14.046942148760301</v>
      </c>
      <c r="M461" s="29">
        <f t="shared" si="105"/>
        <v>19.046942148760301</v>
      </c>
      <c r="N461">
        <f t="shared" si="99"/>
        <v>-72.277126941528053</v>
      </c>
      <c r="O461">
        <f t="shared" si="100"/>
        <v>-67.277126941528053</v>
      </c>
      <c r="P461">
        <f t="shared" si="97"/>
        <v>-17.722873058471947</v>
      </c>
      <c r="Q461">
        <f t="shared" si="106"/>
        <v>2.2771269415280528</v>
      </c>
    </row>
    <row r="462" spans="2:17" x14ac:dyDescent="0.25">
      <c r="B462" s="29">
        <v>453</v>
      </c>
      <c r="C462" s="3">
        <f t="shared" si="107"/>
        <v>5.364238410596027E-2</v>
      </c>
      <c r="D462" s="13">
        <f t="shared" si="98"/>
        <v>3.07053930436994</v>
      </c>
      <c r="E462" s="12">
        <f t="shared" si="101"/>
        <v>3.1</v>
      </c>
      <c r="F462" s="4">
        <f t="shared" si="102"/>
        <v>0.55346069563006006</v>
      </c>
      <c r="G462" s="29">
        <f t="shared" si="108"/>
        <v>0.6</v>
      </c>
      <c r="H462" s="4">
        <f t="shared" si="109"/>
        <v>453.65128678314136</v>
      </c>
      <c r="I462" s="29">
        <f t="shared" si="103"/>
        <v>128.81180298655056</v>
      </c>
      <c r="J462" s="29">
        <f>VLOOKUP(G462,'FS antenna gain'!$A$2:$B$902,2)</f>
        <v>42.468593750000842</v>
      </c>
      <c r="K462" s="29">
        <f>VLOOKUP(E462,'vehicle radar antenna gain'!$A$3:$M$903,13)</f>
        <v>-0.95305785123969855</v>
      </c>
      <c r="L462" s="29">
        <f t="shared" si="104"/>
        <v>14.046942148760301</v>
      </c>
      <c r="M462" s="29">
        <f t="shared" si="105"/>
        <v>19.046942148760301</v>
      </c>
      <c r="N462">
        <f t="shared" si="99"/>
        <v>-72.296267087789403</v>
      </c>
      <c r="O462">
        <f t="shared" si="100"/>
        <v>-67.296267087789403</v>
      </c>
      <c r="P462">
        <f t="shared" si="97"/>
        <v>-17.703732912210597</v>
      </c>
      <c r="Q462">
        <f t="shared" si="106"/>
        <v>2.2962670877894027</v>
      </c>
    </row>
    <row r="463" spans="2:17" x14ac:dyDescent="0.25">
      <c r="B463" s="29">
        <v>454</v>
      </c>
      <c r="C463" s="3">
        <f t="shared" si="107"/>
        <v>5.3524229074889872E-2</v>
      </c>
      <c r="D463" s="13">
        <f t="shared" si="98"/>
        <v>3.0637889013288624</v>
      </c>
      <c r="E463" s="12">
        <f t="shared" si="101"/>
        <v>3.1</v>
      </c>
      <c r="F463" s="4">
        <f t="shared" si="102"/>
        <v>0.56021109867113772</v>
      </c>
      <c r="G463" s="29">
        <f t="shared" si="108"/>
        <v>0.6</v>
      </c>
      <c r="H463" s="4">
        <f t="shared" si="109"/>
        <v>454.64985428349144</v>
      </c>
      <c r="I463" s="29">
        <f t="shared" si="103"/>
        <v>128.83090116931487</v>
      </c>
      <c r="J463" s="29">
        <f>VLOOKUP(G463,'FS antenna gain'!$A$2:$B$902,2)</f>
        <v>42.468593750000842</v>
      </c>
      <c r="K463" s="29">
        <f>VLOOKUP(E463,'vehicle radar antenna gain'!$A$3:$M$903,13)</f>
        <v>-0.95305785123969855</v>
      </c>
      <c r="L463" s="29">
        <f t="shared" si="104"/>
        <v>14.046942148760301</v>
      </c>
      <c r="M463" s="29">
        <f t="shared" si="105"/>
        <v>19.046942148760301</v>
      </c>
      <c r="N463">
        <f t="shared" si="99"/>
        <v>-72.315365270553713</v>
      </c>
      <c r="O463">
        <f t="shared" si="100"/>
        <v>-67.315365270553713</v>
      </c>
      <c r="P463">
        <f t="shared" si="97"/>
        <v>-17.684634729446287</v>
      </c>
      <c r="Q463">
        <f t="shared" si="106"/>
        <v>2.3153652705537127</v>
      </c>
    </row>
    <row r="464" spans="2:17" x14ac:dyDescent="0.25">
      <c r="B464" s="29">
        <v>455</v>
      </c>
      <c r="C464" s="3">
        <f t="shared" si="107"/>
        <v>5.3406593406593407E-2</v>
      </c>
      <c r="D464" s="13">
        <f t="shared" si="98"/>
        <v>3.0570680858114714</v>
      </c>
      <c r="E464" s="12">
        <f t="shared" si="101"/>
        <v>3.1</v>
      </c>
      <c r="F464" s="4">
        <f t="shared" si="102"/>
        <v>0.56693191418852873</v>
      </c>
      <c r="G464" s="29">
        <f t="shared" si="108"/>
        <v>0.6</v>
      </c>
      <c r="H464" s="4">
        <f t="shared" si="109"/>
        <v>455.6484280670789</v>
      </c>
      <c r="I464" s="29">
        <f t="shared" si="103"/>
        <v>128.84995757165456</v>
      </c>
      <c r="J464" s="29">
        <f>VLOOKUP(G464,'FS antenna gain'!$A$2:$B$902,2)</f>
        <v>42.468593750000842</v>
      </c>
      <c r="K464" s="29">
        <f>VLOOKUP(E464,'vehicle radar antenna gain'!$A$3:$M$903,13)</f>
        <v>-0.95305785123969855</v>
      </c>
      <c r="L464" s="29">
        <f t="shared" si="104"/>
        <v>14.046942148760301</v>
      </c>
      <c r="M464" s="29">
        <f t="shared" si="105"/>
        <v>19.046942148760301</v>
      </c>
      <c r="N464">
        <f t="shared" si="99"/>
        <v>-72.334421672893399</v>
      </c>
      <c r="O464">
        <f t="shared" si="100"/>
        <v>-67.334421672893399</v>
      </c>
      <c r="P464">
        <f t="shared" si="97"/>
        <v>-17.665578327106601</v>
      </c>
      <c r="Q464">
        <f t="shared" si="106"/>
        <v>2.3344216728933986</v>
      </c>
    </row>
    <row r="465" spans="2:17" x14ac:dyDescent="0.25">
      <c r="B465" s="29">
        <v>456</v>
      </c>
      <c r="C465" s="3">
        <f t="shared" si="107"/>
        <v>5.3289473684210525E-2</v>
      </c>
      <c r="D465" s="13">
        <f t="shared" si="98"/>
        <v>3.0503766639003778</v>
      </c>
      <c r="E465" s="12">
        <f t="shared" si="101"/>
        <v>3.1</v>
      </c>
      <c r="F465" s="4">
        <f t="shared" si="102"/>
        <v>0.57362333609962235</v>
      </c>
      <c r="G465" s="29">
        <f t="shared" si="108"/>
        <v>0.6</v>
      </c>
      <c r="H465" s="4">
        <f t="shared" si="109"/>
        <v>456.64700809268419</v>
      </c>
      <c r="I465" s="29">
        <f t="shared" si="103"/>
        <v>128.8689723754502</v>
      </c>
      <c r="J465" s="29">
        <f>VLOOKUP(G465,'FS antenna gain'!$A$2:$B$902,2)</f>
        <v>42.468593750000842</v>
      </c>
      <c r="K465" s="29">
        <f>VLOOKUP(E465,'vehicle radar antenna gain'!$A$3:$M$903,13)</f>
        <v>-0.95305785123969855</v>
      </c>
      <c r="L465" s="29">
        <f t="shared" si="104"/>
        <v>14.046942148760301</v>
      </c>
      <c r="M465" s="29">
        <f t="shared" si="105"/>
        <v>19.046942148760301</v>
      </c>
      <c r="N465">
        <f t="shared" si="99"/>
        <v>-72.353436476689041</v>
      </c>
      <c r="O465">
        <f t="shared" si="100"/>
        <v>-67.353436476689041</v>
      </c>
      <c r="P465">
        <f t="shared" si="97"/>
        <v>-17.646563523310959</v>
      </c>
      <c r="Q465">
        <f t="shared" si="106"/>
        <v>2.3534364766890405</v>
      </c>
    </row>
    <row r="466" spans="2:17" x14ac:dyDescent="0.25">
      <c r="B466" s="29">
        <v>457</v>
      </c>
      <c r="C466" s="3">
        <f t="shared" si="107"/>
        <v>5.3172866520787745E-2</v>
      </c>
      <c r="D466" s="13">
        <f t="shared" si="98"/>
        <v>3.043714443367485</v>
      </c>
      <c r="E466" s="12">
        <f t="shared" si="101"/>
        <v>3</v>
      </c>
      <c r="F466" s="4">
        <f t="shared" si="102"/>
        <v>0.58028555663251513</v>
      </c>
      <c r="G466" s="29">
        <f t="shared" si="108"/>
        <v>0.6</v>
      </c>
      <c r="H466" s="4">
        <f t="shared" si="109"/>
        <v>457.64559431944713</v>
      </c>
      <c r="I466" s="29">
        <f t="shared" si="103"/>
        <v>128.88794576140077</v>
      </c>
      <c r="J466" s="29">
        <f>VLOOKUP(G466,'FS antenna gain'!$A$2:$B$902,2)</f>
        <v>42.468593750000842</v>
      </c>
      <c r="K466" s="29">
        <f>VLOOKUP(E466,'vehicle radar antenna gain'!$A$3:$M$903,13)</f>
        <v>-0.89256198347110072</v>
      </c>
      <c r="L466" s="29">
        <f t="shared" si="104"/>
        <v>14.107438016528899</v>
      </c>
      <c r="M466" s="29">
        <f t="shared" si="105"/>
        <v>19.107438016528899</v>
      </c>
      <c r="N466">
        <f t="shared" si="99"/>
        <v>-72.31191399487102</v>
      </c>
      <c r="O466">
        <f t="shared" si="100"/>
        <v>-67.31191399487102</v>
      </c>
      <c r="P466">
        <f t="shared" si="97"/>
        <v>-17.68808600512898</v>
      </c>
      <c r="Q466">
        <f t="shared" si="106"/>
        <v>2.3119139948710199</v>
      </c>
    </row>
    <row r="467" spans="2:17" x14ac:dyDescent="0.25">
      <c r="B467" s="29">
        <v>458</v>
      </c>
      <c r="C467" s="3">
        <f t="shared" si="107"/>
        <v>5.3056768558951965E-2</v>
      </c>
      <c r="D467" s="13">
        <f t="shared" si="98"/>
        <v>3.0370812336556519</v>
      </c>
      <c r="E467" s="12">
        <f t="shared" si="101"/>
        <v>3</v>
      </c>
      <c r="F467" s="4">
        <f t="shared" si="102"/>
        <v>0.58691876634434825</v>
      </c>
      <c r="G467" s="29">
        <f t="shared" si="108"/>
        <v>0.6</v>
      </c>
      <c r="H467" s="4">
        <f t="shared" si="109"/>
        <v>458.6441867068632</v>
      </c>
      <c r="I467" s="29">
        <f t="shared" si="103"/>
        <v>128.90687790903365</v>
      </c>
      <c r="J467" s="29">
        <f>VLOOKUP(G467,'FS antenna gain'!$A$2:$B$902,2)</f>
        <v>42.468593750000842</v>
      </c>
      <c r="K467" s="29">
        <f>VLOOKUP(E467,'vehicle radar antenna gain'!$A$3:$M$903,13)</f>
        <v>-0.89256198347110072</v>
      </c>
      <c r="L467" s="29">
        <f t="shared" si="104"/>
        <v>14.107438016528899</v>
      </c>
      <c r="M467" s="29">
        <f t="shared" si="105"/>
        <v>19.107438016528899</v>
      </c>
      <c r="N467">
        <f t="shared" si="99"/>
        <v>-72.330846142503901</v>
      </c>
      <c r="O467">
        <f t="shared" si="100"/>
        <v>-67.330846142503901</v>
      </c>
      <c r="P467">
        <f t="shared" si="97"/>
        <v>-17.669153857496099</v>
      </c>
      <c r="Q467">
        <f t="shared" si="106"/>
        <v>2.3308461425039013</v>
      </c>
    </row>
    <row r="468" spans="2:17" x14ac:dyDescent="0.25">
      <c r="B468" s="29">
        <v>459</v>
      </c>
      <c r="C468" s="3">
        <f t="shared" si="107"/>
        <v>5.2941176470588235E-2</v>
      </c>
      <c r="D468" s="13">
        <f t="shared" si="98"/>
        <v>3.0304768458605951</v>
      </c>
      <c r="E468" s="12">
        <f t="shared" si="101"/>
        <v>3</v>
      </c>
      <c r="F468" s="4">
        <f t="shared" si="102"/>
        <v>0.59352315413940504</v>
      </c>
      <c r="G468" s="29">
        <f t="shared" si="108"/>
        <v>0.6</v>
      </c>
      <c r="H468" s="4">
        <f t="shared" si="109"/>
        <v>459.64278521477956</v>
      </c>
      <c r="I468" s="29">
        <f t="shared" si="103"/>
        <v>128.92576899671491</v>
      </c>
      <c r="J468" s="29">
        <f>VLOOKUP(G468,'FS antenna gain'!$A$2:$B$902,2)</f>
        <v>42.468593750000842</v>
      </c>
      <c r="K468" s="29">
        <f>VLOOKUP(E468,'vehicle radar antenna gain'!$A$3:$M$903,13)</f>
        <v>-0.89256198347110072</v>
      </c>
      <c r="L468" s="29">
        <f t="shared" si="104"/>
        <v>14.107438016528899</v>
      </c>
      <c r="M468" s="29">
        <f t="shared" si="105"/>
        <v>19.107438016528899</v>
      </c>
      <c r="N468">
        <f t="shared" si="99"/>
        <v>-72.349737230185156</v>
      </c>
      <c r="O468">
        <f t="shared" si="100"/>
        <v>-67.349737230185156</v>
      </c>
      <c r="P468">
        <f t="shared" si="97"/>
        <v>-17.650262769814844</v>
      </c>
      <c r="Q468">
        <f t="shared" si="106"/>
        <v>2.3497372301851556</v>
      </c>
    </row>
    <row r="469" spans="2:17" x14ac:dyDescent="0.25">
      <c r="B469" s="29">
        <v>460</v>
      </c>
      <c r="C469" s="3">
        <f t="shared" si="107"/>
        <v>5.2826086956521738E-2</v>
      </c>
      <c r="D469" s="13">
        <f t="shared" si="98"/>
        <v>3.0239010927130208</v>
      </c>
      <c r="E469" s="12">
        <f t="shared" si="101"/>
        <v>3</v>
      </c>
      <c r="F469" s="4">
        <f t="shared" si="102"/>
        <v>0.60009890728697934</v>
      </c>
      <c r="G469" s="29">
        <f t="shared" si="108"/>
        <v>0.6</v>
      </c>
      <c r="H469" s="4">
        <f t="shared" si="109"/>
        <v>460.64138980339141</v>
      </c>
      <c r="I469" s="29">
        <f t="shared" si="103"/>
        <v>128.94461920165929</v>
      </c>
      <c r="J469" s="29">
        <f>VLOOKUP(G469,'FS antenna gain'!$A$2:$B$902,2)</f>
        <v>42.468593750000842</v>
      </c>
      <c r="K469" s="29">
        <f>VLOOKUP(E469,'vehicle radar antenna gain'!$A$3:$M$903,13)</f>
        <v>-0.89256198347110072</v>
      </c>
      <c r="L469" s="29">
        <f t="shared" si="104"/>
        <v>14.107438016528899</v>
      </c>
      <c r="M469" s="29">
        <f t="shared" si="105"/>
        <v>19.107438016528899</v>
      </c>
      <c r="N469">
        <f t="shared" si="99"/>
        <v>-72.368587435129541</v>
      </c>
      <c r="O469">
        <f t="shared" si="100"/>
        <v>-67.368587435129541</v>
      </c>
      <c r="P469">
        <f t="shared" si="97"/>
        <v>-17.631412564870459</v>
      </c>
      <c r="Q469">
        <f t="shared" si="106"/>
        <v>2.3685874351295411</v>
      </c>
    </row>
    <row r="470" spans="2:17" x14ac:dyDescent="0.25">
      <c r="B470" s="29">
        <v>461</v>
      </c>
      <c r="C470" s="3">
        <f t="shared" si="107"/>
        <v>5.2711496746203908E-2</v>
      </c>
      <c r="D470" s="13">
        <f t="shared" si="98"/>
        <v>3.0173537885609938</v>
      </c>
      <c r="E470" s="12">
        <f t="shared" si="101"/>
        <v>3</v>
      </c>
      <c r="F470" s="4">
        <f t="shared" si="102"/>
        <v>0.60664621143900632</v>
      </c>
      <c r="G470" s="29">
        <f t="shared" si="108"/>
        <v>0.6</v>
      </c>
      <c r="H470" s="4">
        <f t="shared" si="109"/>
        <v>461.64000043323801</v>
      </c>
      <c r="I470" s="29">
        <f t="shared" si="103"/>
        <v>128.96342869993975</v>
      </c>
      <c r="J470" s="29">
        <f>VLOOKUP(G470,'FS antenna gain'!$A$2:$B$902,2)</f>
        <v>42.468593750000842</v>
      </c>
      <c r="K470" s="29">
        <f>VLOOKUP(E470,'vehicle radar antenna gain'!$A$3:$M$903,13)</f>
        <v>-0.89256198347110072</v>
      </c>
      <c r="L470" s="29">
        <f t="shared" si="104"/>
        <v>14.107438016528899</v>
      </c>
      <c r="M470" s="29">
        <f t="shared" si="105"/>
        <v>19.107438016528899</v>
      </c>
      <c r="N470">
        <f t="shared" si="99"/>
        <v>-72.387396933410002</v>
      </c>
      <c r="O470">
        <f t="shared" si="100"/>
        <v>-67.387396933410002</v>
      </c>
      <c r="P470">
        <f t="shared" si="97"/>
        <v>-17.612603066589998</v>
      </c>
      <c r="Q470">
        <f t="shared" si="106"/>
        <v>2.3873969334100025</v>
      </c>
    </row>
    <row r="471" spans="2:17" x14ac:dyDescent="0.25">
      <c r="B471" s="29">
        <v>462</v>
      </c>
      <c r="C471" s="3">
        <f t="shared" si="107"/>
        <v>5.2597402597402601E-2</v>
      </c>
      <c r="D471" s="13">
        <f t="shared" si="98"/>
        <v>3.0108347493525272</v>
      </c>
      <c r="E471" s="12">
        <f t="shared" si="101"/>
        <v>3</v>
      </c>
      <c r="F471" s="4">
        <f t="shared" si="102"/>
        <v>0.61316525064747296</v>
      </c>
      <c r="G471" s="29">
        <f t="shared" si="108"/>
        <v>0.6</v>
      </c>
      <c r="H471" s="4">
        <f t="shared" si="109"/>
        <v>462.63861706519918</v>
      </c>
      <c r="I471" s="29">
        <f t="shared" si="103"/>
        <v>128.98219766649771</v>
      </c>
      <c r="J471" s="29">
        <f>VLOOKUP(G471,'FS antenna gain'!$A$2:$B$902,2)</f>
        <v>42.468593750000842</v>
      </c>
      <c r="K471" s="29">
        <f>VLOOKUP(E471,'vehicle radar antenna gain'!$A$3:$M$903,13)</f>
        <v>-0.89256198347110072</v>
      </c>
      <c r="L471" s="29">
        <f t="shared" si="104"/>
        <v>14.107438016528899</v>
      </c>
      <c r="M471" s="29">
        <f t="shared" si="105"/>
        <v>19.107438016528899</v>
      </c>
      <c r="N471">
        <f t="shared" si="99"/>
        <v>-72.406165899967959</v>
      </c>
      <c r="O471">
        <f t="shared" si="100"/>
        <v>-67.406165899967959</v>
      </c>
      <c r="P471">
        <f t="shared" si="97"/>
        <v>-17.593834100032041</v>
      </c>
      <c r="Q471">
        <f t="shared" si="106"/>
        <v>2.4061658999679594</v>
      </c>
    </row>
    <row r="472" spans="2:17" x14ac:dyDescent="0.25">
      <c r="B472" s="29">
        <v>463</v>
      </c>
      <c r="C472" s="3">
        <f t="shared" si="107"/>
        <v>5.2483801295896332E-2</v>
      </c>
      <c r="D472" s="13">
        <f t="shared" si="98"/>
        <v>3.0043437926184025</v>
      </c>
      <c r="E472" s="12">
        <f t="shared" si="101"/>
        <v>3</v>
      </c>
      <c r="F472" s="4">
        <f t="shared" si="102"/>
        <v>0.61965620738159766</v>
      </c>
      <c r="G472" s="29">
        <f t="shared" si="108"/>
        <v>0.6</v>
      </c>
      <c r="H472" s="4">
        <f t="shared" si="109"/>
        <v>463.63723966049145</v>
      </c>
      <c r="I472" s="29">
        <f t="shared" si="103"/>
        <v>129.00092627515227</v>
      </c>
      <c r="J472" s="29">
        <f>VLOOKUP(G472,'FS antenna gain'!$A$2:$B$902,2)</f>
        <v>42.468593750000842</v>
      </c>
      <c r="K472" s="29">
        <f>VLOOKUP(E472,'vehicle radar antenna gain'!$A$3:$M$903,13)</f>
        <v>-0.89256198347110072</v>
      </c>
      <c r="L472" s="29">
        <f t="shared" si="104"/>
        <v>14.107438016528899</v>
      </c>
      <c r="M472" s="29">
        <f t="shared" si="105"/>
        <v>19.107438016528899</v>
      </c>
      <c r="N472">
        <f t="shared" si="99"/>
        <v>-72.424894508622515</v>
      </c>
      <c r="O472">
        <f t="shared" si="100"/>
        <v>-67.424894508622515</v>
      </c>
      <c r="P472">
        <f t="shared" si="97"/>
        <v>-17.575105491377485</v>
      </c>
      <c r="Q472">
        <f t="shared" si="106"/>
        <v>2.4248945086225149</v>
      </c>
    </row>
    <row r="473" spans="2:17" x14ac:dyDescent="0.25">
      <c r="B473" s="29">
        <v>464</v>
      </c>
      <c r="C473" s="3">
        <f t="shared" si="107"/>
        <v>5.2370689655172414E-2</v>
      </c>
      <c r="D473" s="13">
        <f t="shared" si="98"/>
        <v>2.9978807374552079</v>
      </c>
      <c r="E473" s="12">
        <f t="shared" si="101"/>
        <v>3</v>
      </c>
      <c r="F473" s="4">
        <f t="shared" si="102"/>
        <v>0.62611926254479222</v>
      </c>
      <c r="G473" s="29">
        <f t="shared" si="108"/>
        <v>0.6</v>
      </c>
      <c r="H473" s="4">
        <f t="shared" si="109"/>
        <v>464.63586818066466</v>
      </c>
      <c r="I473" s="29">
        <f t="shared" si="103"/>
        <v>129.01961469860998</v>
      </c>
      <c r="J473" s="29">
        <f>VLOOKUP(G473,'FS antenna gain'!$A$2:$B$902,2)</f>
        <v>42.468593750000842</v>
      </c>
      <c r="K473" s="29">
        <f>VLOOKUP(E473,'vehicle radar antenna gain'!$A$3:$M$903,13)</f>
        <v>-0.89256198347110072</v>
      </c>
      <c r="L473" s="29">
        <f t="shared" si="104"/>
        <v>14.107438016528899</v>
      </c>
      <c r="M473" s="29">
        <f t="shared" si="105"/>
        <v>19.107438016528899</v>
      </c>
      <c r="N473">
        <f t="shared" si="99"/>
        <v>-72.443582932080233</v>
      </c>
      <c r="O473">
        <f t="shared" si="100"/>
        <v>-67.443582932080233</v>
      </c>
      <c r="P473">
        <f t="shared" si="97"/>
        <v>-17.556417067919767</v>
      </c>
      <c r="Q473">
        <f t="shared" si="106"/>
        <v>2.4435829320802327</v>
      </c>
    </row>
    <row r="474" spans="2:17" x14ac:dyDescent="0.25">
      <c r="B474" s="29">
        <v>465</v>
      </c>
      <c r="C474" s="3">
        <f t="shared" si="107"/>
        <v>5.2258064516129035E-2</v>
      </c>
      <c r="D474" s="13">
        <f t="shared" si="98"/>
        <v>2.9914454045085934</v>
      </c>
      <c r="E474" s="12">
        <f t="shared" si="101"/>
        <v>3</v>
      </c>
      <c r="F474" s="4">
        <f t="shared" si="102"/>
        <v>0.63255459549140669</v>
      </c>
      <c r="G474" s="29">
        <f t="shared" si="108"/>
        <v>0.6</v>
      </c>
      <c r="H474" s="4">
        <f t="shared" si="109"/>
        <v>465.63450258759821</v>
      </c>
      <c r="I474" s="29">
        <f t="shared" si="103"/>
        <v>129.03826310847421</v>
      </c>
      <c r="J474" s="29">
        <f>VLOOKUP(G474,'FS antenna gain'!$A$2:$B$902,2)</f>
        <v>42.468593750000842</v>
      </c>
      <c r="K474" s="29">
        <f>VLOOKUP(E474,'vehicle radar antenna gain'!$A$3:$M$903,13)</f>
        <v>-0.89256198347110072</v>
      </c>
      <c r="L474" s="29">
        <f t="shared" si="104"/>
        <v>14.107438016528899</v>
      </c>
      <c r="M474" s="29">
        <f t="shared" si="105"/>
        <v>19.107438016528899</v>
      </c>
      <c r="N474">
        <f t="shared" si="99"/>
        <v>-72.462231341944459</v>
      </c>
      <c r="O474">
        <f t="shared" si="100"/>
        <v>-67.462231341944459</v>
      </c>
      <c r="P474">
        <f t="shared" si="97"/>
        <v>-17.537768658055541</v>
      </c>
      <c r="Q474">
        <f t="shared" si="106"/>
        <v>2.4622313419444595</v>
      </c>
    </row>
    <row r="475" spans="2:17" x14ac:dyDescent="0.25">
      <c r="B475" s="29">
        <v>466</v>
      </c>
      <c r="C475" s="3">
        <f t="shared" si="107"/>
        <v>5.214592274678112E-2</v>
      </c>
      <c r="D475" s="13">
        <f t="shared" si="98"/>
        <v>2.9850376159567396</v>
      </c>
      <c r="E475" s="12">
        <f t="shared" si="101"/>
        <v>3</v>
      </c>
      <c r="F475" s="4">
        <f t="shared" si="102"/>
        <v>0.63896238404326056</v>
      </c>
      <c r="G475" s="29">
        <f t="shared" si="108"/>
        <v>0.6</v>
      </c>
      <c r="H475" s="4">
        <f t="shared" si="109"/>
        <v>466.63314284349752</v>
      </c>
      <c r="I475" s="29">
        <f t="shared" si="103"/>
        <v>129.05687167525457</v>
      </c>
      <c r="J475" s="29">
        <f>VLOOKUP(G475,'FS antenna gain'!$A$2:$B$902,2)</f>
        <v>42.468593750000842</v>
      </c>
      <c r="K475" s="29">
        <f>VLOOKUP(E475,'vehicle radar antenna gain'!$A$3:$M$903,13)</f>
        <v>-0.89256198347110072</v>
      </c>
      <c r="L475" s="29">
        <f t="shared" si="104"/>
        <v>14.107438016528899</v>
      </c>
      <c r="M475" s="29">
        <f t="shared" si="105"/>
        <v>19.107438016528899</v>
      </c>
      <c r="N475">
        <f t="shared" si="99"/>
        <v>-72.480839908724818</v>
      </c>
      <c r="O475">
        <f t="shared" si="100"/>
        <v>-67.480839908724818</v>
      </c>
      <c r="P475">
        <f t="shared" si="97"/>
        <v>-17.519160091275182</v>
      </c>
      <c r="Q475">
        <f t="shared" si="106"/>
        <v>2.4808399087248176</v>
      </c>
    </row>
    <row r="476" spans="2:17" x14ac:dyDescent="0.25">
      <c r="B476" s="29">
        <v>467</v>
      </c>
      <c r="C476" s="3">
        <f t="shared" si="107"/>
        <v>5.2034261241970026E-2</v>
      </c>
      <c r="D476" s="13">
        <f t="shared" si="98"/>
        <v>2.9786571954940397</v>
      </c>
      <c r="E476" s="12">
        <f t="shared" si="101"/>
        <v>3</v>
      </c>
      <c r="F476" s="4">
        <f t="shared" si="102"/>
        <v>0.64534280450596038</v>
      </c>
      <c r="G476" s="29">
        <f t="shared" si="108"/>
        <v>0.6</v>
      </c>
      <c r="H476" s="4">
        <f t="shared" si="109"/>
        <v>467.63178891089086</v>
      </c>
      <c r="I476" s="29">
        <f t="shared" si="103"/>
        <v>129.07544056837611</v>
      </c>
      <c r="J476" s="29">
        <f>VLOOKUP(G476,'FS antenna gain'!$A$2:$B$902,2)</f>
        <v>42.468593750000842</v>
      </c>
      <c r="K476" s="29">
        <f>VLOOKUP(E476,'vehicle radar antenna gain'!$A$3:$M$903,13)</f>
        <v>-0.89256198347110072</v>
      </c>
      <c r="L476" s="29">
        <f t="shared" si="104"/>
        <v>14.107438016528899</v>
      </c>
      <c r="M476" s="29">
        <f t="shared" si="105"/>
        <v>19.107438016528899</v>
      </c>
      <c r="N476">
        <f t="shared" si="99"/>
        <v>-72.499408801846357</v>
      </c>
      <c r="O476">
        <f t="shared" si="100"/>
        <v>-67.499408801846357</v>
      </c>
      <c r="P476">
        <f t="shared" si="97"/>
        <v>-17.500591198153643</v>
      </c>
      <c r="Q476">
        <f t="shared" si="106"/>
        <v>2.4994088018463572</v>
      </c>
    </row>
    <row r="477" spans="2:17" x14ac:dyDescent="0.25">
      <c r="B477" s="29">
        <v>468</v>
      </c>
      <c r="C477" s="3">
        <f t="shared" si="107"/>
        <v>5.1923076923076926E-2</v>
      </c>
      <c r="D477" s="13">
        <f t="shared" si="98"/>
        <v>2.9723039683149883</v>
      </c>
      <c r="E477" s="12">
        <f t="shared" si="101"/>
        <v>3</v>
      </c>
      <c r="F477" s="4">
        <f t="shared" si="102"/>
        <v>0.65169603168501178</v>
      </c>
      <c r="G477" s="29">
        <f t="shared" si="108"/>
        <v>0.7</v>
      </c>
      <c r="H477" s="4">
        <f t="shared" si="109"/>
        <v>468.63044075262547</v>
      </c>
      <c r="I477" s="29">
        <f t="shared" si="103"/>
        <v>129.09396995618846</v>
      </c>
      <c r="J477" s="29">
        <f>VLOOKUP(G477,'FS antenna gain'!$A$2:$B$902,2)</f>
        <v>41.794775000000449</v>
      </c>
      <c r="K477" s="29">
        <f>VLOOKUP(E477,'vehicle radar antenna gain'!$A$3:$M$903,13)</f>
        <v>-0.89256198347110072</v>
      </c>
      <c r="L477" s="29">
        <f t="shared" si="104"/>
        <v>14.107438016528899</v>
      </c>
      <c r="M477" s="29">
        <f t="shared" si="105"/>
        <v>19.107438016528899</v>
      </c>
      <c r="N477">
        <f t="shared" si="99"/>
        <v>-73.191756939659115</v>
      </c>
      <c r="O477">
        <f t="shared" si="100"/>
        <v>-68.191756939659115</v>
      </c>
      <c r="P477">
        <f t="shared" si="97"/>
        <v>-16.808243060340885</v>
      </c>
      <c r="Q477">
        <f t="shared" si="106"/>
        <v>3.1917569396591148</v>
      </c>
    </row>
    <row r="478" spans="2:17" x14ac:dyDescent="0.25">
      <c r="B478" s="29">
        <v>469</v>
      </c>
      <c r="C478" s="3">
        <f t="shared" si="107"/>
        <v>5.1812366737739875E-2</v>
      </c>
      <c r="D478" s="13">
        <f t="shared" si="98"/>
        <v>2.965977761098276</v>
      </c>
      <c r="E478" s="12">
        <f t="shared" si="101"/>
        <v>3</v>
      </c>
      <c r="F478" s="4">
        <f t="shared" si="102"/>
        <v>0.65802223890172407</v>
      </c>
      <c r="G478" s="29">
        <f t="shared" si="108"/>
        <v>0.7</v>
      </c>
      <c r="H478" s="4">
        <f t="shared" si="109"/>
        <v>469.62909833186444</v>
      </c>
      <c r="I478" s="29">
        <f t="shared" si="103"/>
        <v>129.11246000597487</v>
      </c>
      <c r="J478" s="29">
        <f>VLOOKUP(G478,'FS antenna gain'!$A$2:$B$902,2)</f>
        <v>41.794775000000449</v>
      </c>
      <c r="K478" s="29">
        <f>VLOOKUP(E478,'vehicle radar antenna gain'!$A$3:$M$903,13)</f>
        <v>-0.89256198347110072</v>
      </c>
      <c r="L478" s="29">
        <f t="shared" si="104"/>
        <v>14.107438016528899</v>
      </c>
      <c r="M478" s="29">
        <f t="shared" si="105"/>
        <v>19.107438016528899</v>
      </c>
      <c r="N478">
        <f t="shared" si="99"/>
        <v>-73.210246989445523</v>
      </c>
      <c r="O478">
        <f t="shared" si="100"/>
        <v>-68.210246989445523</v>
      </c>
      <c r="P478">
        <f t="shared" si="97"/>
        <v>-16.789753010554477</v>
      </c>
      <c r="Q478">
        <f t="shared" si="106"/>
        <v>3.2102469894455226</v>
      </c>
    </row>
    <row r="479" spans="2:17" x14ac:dyDescent="0.25">
      <c r="B479" s="29">
        <v>470</v>
      </c>
      <c r="C479" s="3">
        <f t="shared" si="107"/>
        <v>5.1702127659574472E-2</v>
      </c>
      <c r="D479" s="13">
        <f t="shared" si="98"/>
        <v>2.959678401991082</v>
      </c>
      <c r="E479" s="12">
        <f t="shared" si="101"/>
        <v>3</v>
      </c>
      <c r="F479" s="4">
        <f t="shared" si="102"/>
        <v>0.6643215980089181</v>
      </c>
      <c r="G479" s="29">
        <f t="shared" si="108"/>
        <v>0.7</v>
      </c>
      <c r="H479" s="4">
        <f t="shared" si="109"/>
        <v>470.62776161208336</v>
      </c>
      <c r="I479" s="29">
        <f t="shared" si="103"/>
        <v>129.13091088396129</v>
      </c>
      <c r="J479" s="29">
        <f>VLOOKUP(G479,'FS antenna gain'!$A$2:$B$902,2)</f>
        <v>41.794775000000449</v>
      </c>
      <c r="K479" s="29">
        <f>VLOOKUP(E479,'vehicle radar antenna gain'!$A$3:$M$903,13)</f>
        <v>-0.89256198347110072</v>
      </c>
      <c r="L479" s="29">
        <f t="shared" si="104"/>
        <v>14.107438016528899</v>
      </c>
      <c r="M479" s="29">
        <f t="shared" si="105"/>
        <v>19.107438016528899</v>
      </c>
      <c r="N479">
        <f t="shared" si="99"/>
        <v>-73.228697867431947</v>
      </c>
      <c r="O479">
        <f t="shared" si="100"/>
        <v>-68.228697867431947</v>
      </c>
      <c r="P479">
        <f t="shared" si="97"/>
        <v>-16.771302132568053</v>
      </c>
      <c r="Q479">
        <f t="shared" si="106"/>
        <v>3.2286978674319471</v>
      </c>
    </row>
    <row r="480" spans="2:17" x14ac:dyDescent="0.25">
      <c r="B480" s="29">
        <v>471</v>
      </c>
      <c r="C480" s="3">
        <f t="shared" si="107"/>
        <v>5.1592356687898092E-2</v>
      </c>
      <c r="D480" s="13">
        <f t="shared" si="98"/>
        <v>2.9534057205935711</v>
      </c>
      <c r="E480" s="12">
        <f t="shared" si="101"/>
        <v>3</v>
      </c>
      <c r="F480" s="4">
        <f t="shared" si="102"/>
        <v>0.67059427940642902</v>
      </c>
      <c r="G480" s="29">
        <f t="shared" si="108"/>
        <v>0.7</v>
      </c>
      <c r="H480" s="4">
        <f t="shared" si="109"/>
        <v>471.62643055706707</v>
      </c>
      <c r="I480" s="29">
        <f t="shared" si="103"/>
        <v>129.14932275532516</v>
      </c>
      <c r="J480" s="29">
        <f>VLOOKUP(G480,'FS antenna gain'!$A$2:$B$902,2)</f>
        <v>41.794775000000449</v>
      </c>
      <c r="K480" s="29">
        <f>VLOOKUP(E480,'vehicle radar antenna gain'!$A$3:$M$903,13)</f>
        <v>-0.89256198347110072</v>
      </c>
      <c r="L480" s="29">
        <f t="shared" si="104"/>
        <v>14.107438016528899</v>
      </c>
      <c r="M480" s="29">
        <f t="shared" si="105"/>
        <v>19.107438016528899</v>
      </c>
      <c r="N480">
        <f t="shared" si="99"/>
        <v>-73.247109738795814</v>
      </c>
      <c r="O480">
        <f t="shared" si="100"/>
        <v>-68.247109738795814</v>
      </c>
      <c r="P480">
        <f t="shared" si="97"/>
        <v>-16.752890261204186</v>
      </c>
      <c r="Q480">
        <f t="shared" si="106"/>
        <v>3.2471097387958139</v>
      </c>
    </row>
    <row r="481" spans="2:17" x14ac:dyDescent="0.25">
      <c r="B481" s="29">
        <v>472</v>
      </c>
      <c r="C481" s="3">
        <f t="shared" si="107"/>
        <v>5.1483050847457627E-2</v>
      </c>
      <c r="D481" s="13">
        <f t="shared" si="98"/>
        <v>2.9471595479435826</v>
      </c>
      <c r="E481" s="12">
        <f t="shared" si="101"/>
        <v>2.9</v>
      </c>
      <c r="F481" s="4">
        <f t="shared" si="102"/>
        <v>0.67684045205641752</v>
      </c>
      <c r="G481" s="29">
        <f t="shared" si="108"/>
        <v>0.7</v>
      </c>
      <c r="H481" s="4">
        <f t="shared" si="109"/>
        <v>472.62510513090604</v>
      </c>
      <c r="I481" s="29">
        <f t="shared" si="103"/>
        <v>129.16769578420406</v>
      </c>
      <c r="J481" s="29">
        <f>VLOOKUP(G481,'FS antenna gain'!$A$2:$B$902,2)</f>
        <v>41.794775000000449</v>
      </c>
      <c r="K481" s="29">
        <f>VLOOKUP(E481,'vehicle radar antenna gain'!$A$3:$M$903,13)</f>
        <v>-0.77752066115699847</v>
      </c>
      <c r="L481" s="29">
        <f t="shared" si="104"/>
        <v>14.222479338843002</v>
      </c>
      <c r="M481" s="29">
        <f t="shared" si="105"/>
        <v>19.222479338843002</v>
      </c>
      <c r="N481">
        <f t="shared" si="99"/>
        <v>-73.150441445360599</v>
      </c>
      <c r="O481">
        <f t="shared" si="100"/>
        <v>-68.150441445360599</v>
      </c>
      <c r="P481">
        <f t="shared" si="97"/>
        <v>-16.849558554639401</v>
      </c>
      <c r="Q481">
        <f t="shared" si="106"/>
        <v>3.1504414453605989</v>
      </c>
    </row>
    <row r="482" spans="2:17" x14ac:dyDescent="0.25">
      <c r="B482" s="29">
        <v>473</v>
      </c>
      <c r="C482" s="3">
        <f t="shared" si="107"/>
        <v>5.137420718816068E-2</v>
      </c>
      <c r="D482" s="13">
        <f t="shared" si="98"/>
        <v>2.9409397165015134</v>
      </c>
      <c r="E482" s="12">
        <f t="shared" si="101"/>
        <v>2.9</v>
      </c>
      <c r="F482" s="4">
        <f t="shared" si="102"/>
        <v>0.68306028349848669</v>
      </c>
      <c r="G482" s="29">
        <f t="shared" si="108"/>
        <v>0.7</v>
      </c>
      <c r="H482" s="4">
        <f t="shared" si="109"/>
        <v>473.62378529799366</v>
      </c>
      <c r="I482" s="29">
        <f t="shared" si="103"/>
        <v>129.18603013370466</v>
      </c>
      <c r="J482" s="29">
        <f>VLOOKUP(G482,'FS antenna gain'!$A$2:$B$902,2)</f>
        <v>41.794775000000449</v>
      </c>
      <c r="K482" s="29">
        <f>VLOOKUP(E482,'vehicle radar antenna gain'!$A$3:$M$903,13)</f>
        <v>-0.77752066115699847</v>
      </c>
      <c r="L482" s="29">
        <f t="shared" si="104"/>
        <v>14.222479338843002</v>
      </c>
      <c r="M482" s="29">
        <f t="shared" si="105"/>
        <v>19.222479338843002</v>
      </c>
      <c r="N482">
        <f t="shared" si="99"/>
        <v>-73.168775794861205</v>
      </c>
      <c r="O482">
        <f t="shared" si="100"/>
        <v>-68.168775794861205</v>
      </c>
      <c r="P482">
        <f t="shared" si="97"/>
        <v>-16.831224205138795</v>
      </c>
      <c r="Q482">
        <f t="shared" si="106"/>
        <v>3.1687757948612045</v>
      </c>
    </row>
    <row r="483" spans="2:17" x14ac:dyDescent="0.25">
      <c r="B483" s="29">
        <v>474</v>
      </c>
      <c r="C483" s="3">
        <f t="shared" si="107"/>
        <v>5.1265822784810129E-2</v>
      </c>
      <c r="D483" s="13">
        <f t="shared" si="98"/>
        <v>2.9347460601353923</v>
      </c>
      <c r="E483" s="12">
        <f t="shared" si="101"/>
        <v>2.9</v>
      </c>
      <c r="F483" s="4">
        <f t="shared" si="102"/>
        <v>0.68925393986460781</v>
      </c>
      <c r="G483" s="29">
        <f t="shared" si="108"/>
        <v>0.7</v>
      </c>
      <c r="H483" s="4">
        <f t="shared" si="109"/>
        <v>474.62247102302268</v>
      </c>
      <c r="I483" s="29">
        <f t="shared" si="103"/>
        <v>129.2043259659111</v>
      </c>
      <c r="J483" s="29">
        <f>VLOOKUP(G483,'FS antenna gain'!$A$2:$B$902,2)</f>
        <v>41.794775000000449</v>
      </c>
      <c r="K483" s="29">
        <f>VLOOKUP(E483,'vehicle radar antenna gain'!$A$3:$M$903,13)</f>
        <v>-0.77752066115699847</v>
      </c>
      <c r="L483" s="29">
        <f t="shared" si="104"/>
        <v>14.222479338843002</v>
      </c>
      <c r="M483" s="29">
        <f t="shared" si="105"/>
        <v>19.222479338843002</v>
      </c>
      <c r="N483">
        <f t="shared" si="99"/>
        <v>-73.187071627067638</v>
      </c>
      <c r="O483">
        <f t="shared" si="100"/>
        <v>-68.187071627067638</v>
      </c>
      <c r="P483">
        <f t="shared" si="97"/>
        <v>-16.812928372932362</v>
      </c>
      <c r="Q483">
        <f t="shared" si="106"/>
        <v>3.1870716270676382</v>
      </c>
    </row>
    <row r="484" spans="2:17" x14ac:dyDescent="0.25">
      <c r="B484" s="29">
        <v>475</v>
      </c>
      <c r="C484" s="3">
        <f t="shared" si="107"/>
        <v>5.1157894736842104E-2</v>
      </c>
      <c r="D484" s="13">
        <f t="shared" si="98"/>
        <v>2.9285784141061395</v>
      </c>
      <c r="E484" s="12">
        <f t="shared" si="101"/>
        <v>2.9</v>
      </c>
      <c r="F484" s="4">
        <f t="shared" si="102"/>
        <v>0.69542158589386061</v>
      </c>
      <c r="G484" s="29">
        <f t="shared" si="108"/>
        <v>0.7</v>
      </c>
      <c r="H484" s="4">
        <f t="shared" si="109"/>
        <v>475.62116227098221</v>
      </c>
      <c r="I484" s="29">
        <f t="shared" si="103"/>
        <v>129.22258344189351</v>
      </c>
      <c r="J484" s="29">
        <f>VLOOKUP(G484,'FS antenna gain'!$A$2:$B$902,2)</f>
        <v>41.794775000000449</v>
      </c>
      <c r="K484" s="29">
        <f>VLOOKUP(E484,'vehicle radar antenna gain'!$A$3:$M$903,13)</f>
        <v>-0.77752066115699847</v>
      </c>
      <c r="L484" s="29">
        <f t="shared" si="104"/>
        <v>14.222479338843002</v>
      </c>
      <c r="M484" s="29">
        <f t="shared" si="105"/>
        <v>19.222479338843002</v>
      </c>
      <c r="N484">
        <f t="shared" si="99"/>
        <v>-73.205329103050047</v>
      </c>
      <c r="O484">
        <f t="shared" si="100"/>
        <v>-68.205329103050047</v>
      </c>
      <c r="P484">
        <f t="shared" si="97"/>
        <v>-16.794670896949953</v>
      </c>
      <c r="Q484">
        <f t="shared" si="106"/>
        <v>3.2053291030500475</v>
      </c>
    </row>
    <row r="485" spans="2:17" x14ac:dyDescent="0.25">
      <c r="B485" s="29">
        <v>476</v>
      </c>
      <c r="C485" s="3">
        <f t="shared" si="107"/>
        <v>5.1050420168067226E-2</v>
      </c>
      <c r="D485" s="13">
        <f t="shared" si="98"/>
        <v>2.9224366150530114</v>
      </c>
      <c r="E485" s="12">
        <f t="shared" si="101"/>
        <v>2.9</v>
      </c>
      <c r="F485" s="4">
        <f t="shared" si="102"/>
        <v>0.70156338494698867</v>
      </c>
      <c r="G485" s="29">
        <f t="shared" si="108"/>
        <v>0.7</v>
      </c>
      <c r="H485" s="4">
        <f t="shared" si="109"/>
        <v>476.61985900715467</v>
      </c>
      <c r="I485" s="29">
        <f t="shared" si="103"/>
        <v>129.24080272171653</v>
      </c>
      <c r="J485" s="29">
        <f>VLOOKUP(G485,'FS antenna gain'!$A$2:$B$902,2)</f>
        <v>41.794775000000449</v>
      </c>
      <c r="K485" s="29">
        <f>VLOOKUP(E485,'vehicle radar antenna gain'!$A$3:$M$903,13)</f>
        <v>-0.77752066115699847</v>
      </c>
      <c r="L485" s="29">
        <f t="shared" si="104"/>
        <v>14.222479338843002</v>
      </c>
      <c r="M485" s="29">
        <f t="shared" si="105"/>
        <v>19.222479338843002</v>
      </c>
      <c r="N485">
        <f t="shared" si="99"/>
        <v>-73.223548382873076</v>
      </c>
      <c r="O485">
        <f t="shared" si="100"/>
        <v>-68.223548382873076</v>
      </c>
      <c r="P485">
        <f t="shared" si="97"/>
        <v>-16.776451617126924</v>
      </c>
      <c r="Q485">
        <f t="shared" si="106"/>
        <v>3.2235483828730764</v>
      </c>
    </row>
    <row r="486" spans="2:17" x14ac:dyDescent="0.25">
      <c r="B486" s="29">
        <v>477</v>
      </c>
      <c r="C486" s="3">
        <f t="shared" si="107"/>
        <v>5.0943396226415097E-2</v>
      </c>
      <c r="D486" s="13">
        <f t="shared" si="98"/>
        <v>2.9163205009792303</v>
      </c>
      <c r="E486" s="12">
        <f t="shared" si="101"/>
        <v>2.9</v>
      </c>
      <c r="F486" s="4">
        <f t="shared" si="102"/>
        <v>0.70767949902076976</v>
      </c>
      <c r="G486" s="29">
        <f t="shared" si="108"/>
        <v>0.7</v>
      </c>
      <c r="H486" s="4">
        <f t="shared" si="109"/>
        <v>477.61856119711257</v>
      </c>
      <c r="I486" s="29">
        <f t="shared" si="103"/>
        <v>129.25898396444768</v>
      </c>
      <c r="J486" s="29">
        <f>VLOOKUP(G486,'FS antenna gain'!$A$2:$B$902,2)</f>
        <v>41.794775000000449</v>
      </c>
      <c r="K486" s="29">
        <f>VLOOKUP(E486,'vehicle radar antenna gain'!$A$3:$M$903,13)</f>
        <v>-0.77752066115699847</v>
      </c>
      <c r="L486" s="29">
        <f t="shared" si="104"/>
        <v>14.222479338843002</v>
      </c>
      <c r="M486" s="29">
        <f t="shared" si="105"/>
        <v>19.222479338843002</v>
      </c>
      <c r="N486">
        <f t="shared" si="99"/>
        <v>-73.241729625604222</v>
      </c>
      <c r="O486">
        <f t="shared" si="100"/>
        <v>-68.241729625604222</v>
      </c>
      <c r="P486">
        <f t="shared" si="97"/>
        <v>-16.758270374395778</v>
      </c>
      <c r="Q486">
        <f t="shared" si="106"/>
        <v>3.2417296256042221</v>
      </c>
    </row>
    <row r="487" spans="2:17" x14ac:dyDescent="0.25">
      <c r="B487" s="29">
        <v>478</v>
      </c>
      <c r="C487" s="3">
        <f t="shared" si="107"/>
        <v>5.0836820083682011E-2</v>
      </c>
      <c r="D487" s="13">
        <f t="shared" si="98"/>
        <v>2.9102299112377881</v>
      </c>
      <c r="E487" s="12">
        <f t="shared" si="101"/>
        <v>2.9</v>
      </c>
      <c r="F487" s="4">
        <f t="shared" si="102"/>
        <v>0.71377008876221204</v>
      </c>
      <c r="G487" s="29">
        <f t="shared" si="108"/>
        <v>0.7</v>
      </c>
      <c r="H487" s="4">
        <f t="shared" si="109"/>
        <v>478.61726880671574</v>
      </c>
      <c r="I487" s="29">
        <f t="shared" si="103"/>
        <v>129.27712732816536</v>
      </c>
      <c r="J487" s="29">
        <f>VLOOKUP(G487,'FS antenna gain'!$A$2:$B$902,2)</f>
        <v>41.794775000000449</v>
      </c>
      <c r="K487" s="29">
        <f>VLOOKUP(E487,'vehicle radar antenna gain'!$A$3:$M$903,13)</f>
        <v>-0.77752066115699847</v>
      </c>
      <c r="L487" s="29">
        <f t="shared" si="104"/>
        <v>14.222479338843002</v>
      </c>
      <c r="M487" s="29">
        <f t="shared" si="105"/>
        <v>19.222479338843002</v>
      </c>
      <c r="N487">
        <f t="shared" si="99"/>
        <v>-73.259872989321906</v>
      </c>
      <c r="O487">
        <f t="shared" si="100"/>
        <v>-68.259872989321906</v>
      </c>
      <c r="P487">
        <f t="shared" si="97"/>
        <v>-16.740127010678094</v>
      </c>
      <c r="Q487">
        <f t="shared" si="106"/>
        <v>3.2598729893219058</v>
      </c>
    </row>
    <row r="488" spans="2:17" x14ac:dyDescent="0.25">
      <c r="B488" s="29">
        <v>479</v>
      </c>
      <c r="C488" s="3">
        <f t="shared" si="107"/>
        <v>5.0730688935281841E-2</v>
      </c>
      <c r="D488" s="13">
        <f t="shared" si="98"/>
        <v>2.904164686517432</v>
      </c>
      <c r="E488" s="12">
        <f t="shared" si="101"/>
        <v>2.9</v>
      </c>
      <c r="F488" s="4">
        <f t="shared" si="102"/>
        <v>0.71983531348256813</v>
      </c>
      <c r="G488" s="29">
        <f t="shared" si="108"/>
        <v>0.7</v>
      </c>
      <c r="H488" s="4">
        <f t="shared" si="109"/>
        <v>479.61598180210802</v>
      </c>
      <c r="I488" s="29">
        <f t="shared" si="103"/>
        <v>129.29523296996729</v>
      </c>
      <c r="J488" s="29">
        <f>VLOOKUP(G488,'FS antenna gain'!$A$2:$B$902,2)</f>
        <v>41.794775000000449</v>
      </c>
      <c r="K488" s="29">
        <f>VLOOKUP(E488,'vehicle radar antenna gain'!$A$3:$M$903,13)</f>
        <v>-0.77752066115699847</v>
      </c>
      <c r="L488" s="29">
        <f t="shared" si="104"/>
        <v>14.222479338843002</v>
      </c>
      <c r="M488" s="29">
        <f t="shared" si="105"/>
        <v>19.222479338843002</v>
      </c>
      <c r="N488">
        <f t="shared" si="99"/>
        <v>-73.27797863112383</v>
      </c>
      <c r="O488">
        <f t="shared" si="100"/>
        <v>-68.27797863112383</v>
      </c>
      <c r="P488">
        <f t="shared" si="97"/>
        <v>-16.72202136887617</v>
      </c>
      <c r="Q488">
        <f t="shared" si="106"/>
        <v>3.2779786311238297</v>
      </c>
    </row>
    <row r="489" spans="2:17" x14ac:dyDescent="0.25">
      <c r="B489" s="29">
        <v>480</v>
      </c>
      <c r="C489" s="3">
        <f t="shared" si="107"/>
        <v>5.0625000000000003E-2</v>
      </c>
      <c r="D489" s="13">
        <f t="shared" si="98"/>
        <v>2.8981246688288209</v>
      </c>
      <c r="E489" s="12">
        <f t="shared" si="101"/>
        <v>2.9</v>
      </c>
      <c r="F489" s="4">
        <f t="shared" si="102"/>
        <v>0.72587533117117919</v>
      </c>
      <c r="G489" s="29">
        <f t="shared" si="108"/>
        <v>0.7</v>
      </c>
      <c r="H489" s="4">
        <f t="shared" si="109"/>
        <v>480.61470014971451</v>
      </c>
      <c r="I489" s="29">
        <f t="shared" si="103"/>
        <v>129.31330104597839</v>
      </c>
      <c r="J489" s="29">
        <f>VLOOKUP(G489,'FS antenna gain'!$A$2:$B$902,2)</f>
        <v>41.794775000000449</v>
      </c>
      <c r="K489" s="29">
        <f>VLOOKUP(E489,'vehicle radar antenna gain'!$A$3:$M$903,13)</f>
        <v>-0.77752066115699847</v>
      </c>
      <c r="L489" s="29">
        <f t="shared" si="104"/>
        <v>14.222479338843002</v>
      </c>
      <c r="M489" s="29">
        <f t="shared" si="105"/>
        <v>19.222479338843002</v>
      </c>
      <c r="N489">
        <f t="shared" si="99"/>
        <v>-73.296046707134934</v>
      </c>
      <c r="O489">
        <f t="shared" si="100"/>
        <v>-68.296046707134934</v>
      </c>
      <c r="P489">
        <f t="shared" si="97"/>
        <v>-16.703953292865066</v>
      </c>
      <c r="Q489">
        <f t="shared" si="106"/>
        <v>3.2960467071349342</v>
      </c>
    </row>
    <row r="490" spans="2:17" x14ac:dyDescent="0.25">
      <c r="B490" s="29">
        <v>481</v>
      </c>
      <c r="C490" s="3">
        <f t="shared" si="107"/>
        <v>5.0519750519750523E-2</v>
      </c>
      <c r="D490" s="13">
        <f t="shared" si="98"/>
        <v>2.8921097014908548</v>
      </c>
      <c r="E490" s="12">
        <f t="shared" si="101"/>
        <v>2.9</v>
      </c>
      <c r="F490" s="4">
        <f t="shared" si="102"/>
        <v>0.73189029850914533</v>
      </c>
      <c r="G490" s="29">
        <f t="shared" si="108"/>
        <v>0.7</v>
      </c>
      <c r="H490" s="4">
        <f t="shared" si="109"/>
        <v>481.61342381623871</v>
      </c>
      <c r="I490" s="29">
        <f t="shared" si="103"/>
        <v>129.33133171135893</v>
      </c>
      <c r="J490" s="29">
        <f>VLOOKUP(G490,'FS antenna gain'!$A$2:$B$902,2)</f>
        <v>41.794775000000449</v>
      </c>
      <c r="K490" s="29">
        <f>VLOOKUP(E490,'vehicle radar antenna gain'!$A$3:$M$903,13)</f>
        <v>-0.77752066115699847</v>
      </c>
      <c r="L490" s="29">
        <f t="shared" si="104"/>
        <v>14.222479338843002</v>
      </c>
      <c r="M490" s="29">
        <f t="shared" si="105"/>
        <v>19.222479338843002</v>
      </c>
      <c r="N490">
        <f t="shared" si="99"/>
        <v>-73.31407737251547</v>
      </c>
      <c r="O490">
        <f t="shared" si="100"/>
        <v>-68.31407737251547</v>
      </c>
      <c r="P490">
        <f t="shared" si="97"/>
        <v>-16.68592262748453</v>
      </c>
      <c r="Q490">
        <f t="shared" si="106"/>
        <v>3.3140773725154702</v>
      </c>
    </row>
    <row r="491" spans="2:17" x14ac:dyDescent="0.25">
      <c r="B491" s="29">
        <v>482</v>
      </c>
      <c r="C491" s="3">
        <f t="shared" si="107"/>
        <v>5.0414937759336101E-2</v>
      </c>
      <c r="D491" s="13">
        <f t="shared" si="98"/>
        <v>2.8861196291171716</v>
      </c>
      <c r="E491" s="12">
        <f t="shared" si="101"/>
        <v>2.9</v>
      </c>
      <c r="F491" s="4">
        <f t="shared" si="102"/>
        <v>0.73788037088282854</v>
      </c>
      <c r="G491" s="29">
        <f t="shared" si="108"/>
        <v>0.7</v>
      </c>
      <c r="H491" s="4">
        <f t="shared" si="109"/>
        <v>482.61215276865954</v>
      </c>
      <c r="I491" s="29">
        <f t="shared" si="103"/>
        <v>129.34932512031213</v>
      </c>
      <c r="J491" s="29">
        <f>VLOOKUP(G491,'FS antenna gain'!$A$2:$B$902,2)</f>
        <v>41.794775000000449</v>
      </c>
      <c r="K491" s="29">
        <f>VLOOKUP(E491,'vehicle radar antenna gain'!$A$3:$M$903,13)</f>
        <v>-0.77752066115699847</v>
      </c>
      <c r="L491" s="29">
        <f t="shared" si="104"/>
        <v>14.222479338843002</v>
      </c>
      <c r="M491" s="29">
        <f t="shared" si="105"/>
        <v>19.222479338843002</v>
      </c>
      <c r="N491">
        <f t="shared" si="99"/>
        <v>-73.332070781468673</v>
      </c>
      <c r="O491">
        <f t="shared" si="100"/>
        <v>-68.332070781468673</v>
      </c>
      <c r="P491">
        <f t="shared" si="97"/>
        <v>-16.667929218531327</v>
      </c>
      <c r="Q491">
        <f t="shared" si="106"/>
        <v>3.3320707814686727</v>
      </c>
    </row>
    <row r="492" spans="2:17" x14ac:dyDescent="0.25">
      <c r="B492" s="29">
        <v>483</v>
      </c>
      <c r="C492" s="3">
        <f t="shared" si="107"/>
        <v>5.0310559006211182E-2</v>
      </c>
      <c r="D492" s="13">
        <f t="shared" si="98"/>
        <v>2.8801542976028149</v>
      </c>
      <c r="E492" s="12">
        <f t="shared" si="101"/>
        <v>2.9</v>
      </c>
      <c r="F492" s="4">
        <f t="shared" si="102"/>
        <v>0.74384570239718517</v>
      </c>
      <c r="G492" s="29">
        <f t="shared" si="108"/>
        <v>0.7</v>
      </c>
      <c r="H492" s="4">
        <f t="shared" si="109"/>
        <v>483.61088697422849</v>
      </c>
      <c r="I492" s="29">
        <f t="shared" si="103"/>
        <v>129.36728142609252</v>
      </c>
      <c r="J492" s="29">
        <f>VLOOKUP(G492,'FS antenna gain'!$A$2:$B$902,2)</f>
        <v>41.794775000000449</v>
      </c>
      <c r="K492" s="29">
        <f>VLOOKUP(E492,'vehicle radar antenna gain'!$A$3:$M$903,13)</f>
        <v>-0.77752066115699847</v>
      </c>
      <c r="L492" s="29">
        <f t="shared" si="104"/>
        <v>14.222479338843002</v>
      </c>
      <c r="M492" s="29">
        <f t="shared" si="105"/>
        <v>19.222479338843002</v>
      </c>
      <c r="N492">
        <f t="shared" si="99"/>
        <v>-73.35002708724906</v>
      </c>
      <c r="O492">
        <f t="shared" si="100"/>
        <v>-68.35002708724906</v>
      </c>
      <c r="P492">
        <f t="shared" si="97"/>
        <v>-16.64997291275094</v>
      </c>
      <c r="Q492">
        <f t="shared" si="106"/>
        <v>3.3500270872490603</v>
      </c>
    </row>
    <row r="493" spans="2:17" x14ac:dyDescent="0.25">
      <c r="B493" s="29">
        <v>484</v>
      </c>
      <c r="C493" s="3">
        <f t="shared" si="107"/>
        <v>5.0206611570247937E-2</v>
      </c>
      <c r="D493" s="13">
        <f t="shared" si="98"/>
        <v>2.8742135541110625</v>
      </c>
      <c r="E493" s="12">
        <f t="shared" si="101"/>
        <v>2.9</v>
      </c>
      <c r="F493" s="4">
        <f t="shared" si="102"/>
        <v>0.74978644588893761</v>
      </c>
      <c r="G493" s="29">
        <f t="shared" si="108"/>
        <v>0.7</v>
      </c>
      <c r="H493" s="4">
        <f t="shared" si="109"/>
        <v>484.60962640046677</v>
      </c>
      <c r="I493" s="29">
        <f t="shared" si="103"/>
        <v>129.38520078101317</v>
      </c>
      <c r="J493" s="29">
        <f>VLOOKUP(G493,'FS antenna gain'!$A$2:$B$902,2)</f>
        <v>41.794775000000449</v>
      </c>
      <c r="K493" s="29">
        <f>VLOOKUP(E493,'vehicle radar antenna gain'!$A$3:$M$903,13)</f>
        <v>-0.77752066115699847</v>
      </c>
      <c r="L493" s="29">
        <f t="shared" si="104"/>
        <v>14.222479338843002</v>
      </c>
      <c r="M493" s="29">
        <f t="shared" si="105"/>
        <v>19.222479338843002</v>
      </c>
      <c r="N493">
        <f t="shared" si="99"/>
        <v>-73.367946442169711</v>
      </c>
      <c r="O493">
        <f t="shared" si="100"/>
        <v>-68.367946442169711</v>
      </c>
      <c r="P493">
        <f t="shared" si="97"/>
        <v>-16.632053557830289</v>
      </c>
      <c r="Q493">
        <f t="shared" si="106"/>
        <v>3.3679464421697105</v>
      </c>
    </row>
    <row r="494" spans="2:17" x14ac:dyDescent="0.25">
      <c r="B494" s="29">
        <v>485</v>
      </c>
      <c r="C494" s="3">
        <f t="shared" si="107"/>
        <v>5.0103092783505158E-2</v>
      </c>
      <c r="D494" s="13">
        <f t="shared" si="98"/>
        <v>2.868297247060414</v>
      </c>
      <c r="E494" s="12">
        <f t="shared" si="101"/>
        <v>2.9</v>
      </c>
      <c r="F494" s="4">
        <f t="shared" si="102"/>
        <v>0.75570275293958611</v>
      </c>
      <c r="G494" s="29">
        <f t="shared" si="108"/>
        <v>0.8</v>
      </c>
      <c r="H494" s="4">
        <f t="shared" si="109"/>
        <v>485.60837101516279</v>
      </c>
      <c r="I494" s="29">
        <f t="shared" si="103"/>
        <v>129.40308333645362</v>
      </c>
      <c r="J494" s="29">
        <f>VLOOKUP(G494,'FS antenna gain'!$A$2:$B$902,2)</f>
        <v>40.079600000001093</v>
      </c>
      <c r="K494" s="29">
        <f>VLOOKUP(E494,'vehicle radar antenna gain'!$A$3:$M$903,13)</f>
        <v>-0.77752066115699847</v>
      </c>
      <c r="L494" s="29">
        <f t="shared" si="104"/>
        <v>14.222479338843002</v>
      </c>
      <c r="M494" s="29">
        <f t="shared" si="105"/>
        <v>19.222479338843002</v>
      </c>
      <c r="N494">
        <f t="shared" si="99"/>
        <v>-75.101003997609524</v>
      </c>
      <c r="O494">
        <f t="shared" si="100"/>
        <v>-70.101003997609524</v>
      </c>
      <c r="P494">
        <f t="shared" si="97"/>
        <v>-14.898996002390476</v>
      </c>
      <c r="Q494">
        <f t="shared" si="106"/>
        <v>5.1010039976095243</v>
      </c>
    </row>
    <row r="495" spans="2:17" x14ac:dyDescent="0.25">
      <c r="B495" s="29">
        <v>486</v>
      </c>
      <c r="C495" s="3">
        <f t="shared" si="107"/>
        <v>0.05</v>
      </c>
      <c r="D495" s="13">
        <f t="shared" si="98"/>
        <v>2.8624052261117479</v>
      </c>
      <c r="E495" s="12">
        <f t="shared" si="101"/>
        <v>2.9</v>
      </c>
      <c r="F495" s="4">
        <f t="shared" si="102"/>
        <v>0.76159477388825225</v>
      </c>
      <c r="G495" s="29">
        <f t="shared" si="108"/>
        <v>0.8</v>
      </c>
      <c r="H495" s="4">
        <f t="shared" si="109"/>
        <v>486.60712078636908</v>
      </c>
      <c r="I495" s="29">
        <f t="shared" si="103"/>
        <v>129.42092924286754</v>
      </c>
      <c r="J495" s="29">
        <f>VLOOKUP(G495,'FS antenna gain'!$A$2:$B$902,2)</f>
        <v>40.079600000001093</v>
      </c>
      <c r="K495" s="29">
        <f>VLOOKUP(E495,'vehicle radar antenna gain'!$A$3:$M$903,13)</f>
        <v>-0.77752066115699847</v>
      </c>
      <c r="L495" s="29">
        <f t="shared" si="104"/>
        <v>14.222479338843002</v>
      </c>
      <c r="M495" s="29">
        <f t="shared" si="105"/>
        <v>19.222479338843002</v>
      </c>
      <c r="N495">
        <f t="shared" si="99"/>
        <v>-75.118849904023449</v>
      </c>
      <c r="O495">
        <f t="shared" si="100"/>
        <v>-70.118849904023449</v>
      </c>
      <c r="P495">
        <f t="shared" si="97"/>
        <v>-14.881150095976551</v>
      </c>
      <c r="Q495">
        <f t="shared" si="106"/>
        <v>5.118849904023449</v>
      </c>
    </row>
    <row r="496" spans="2:17" x14ac:dyDescent="0.25">
      <c r="B496" s="29">
        <v>487</v>
      </c>
      <c r="C496" s="3">
        <f t="shared" si="107"/>
        <v>4.9897330595482549E-2</v>
      </c>
      <c r="D496" s="13">
        <f t="shared" si="98"/>
        <v>2.8565373421556255</v>
      </c>
      <c r="E496" s="12">
        <f t="shared" si="101"/>
        <v>2.9</v>
      </c>
      <c r="F496" s="4">
        <f t="shared" si="102"/>
        <v>0.76746265784437462</v>
      </c>
      <c r="G496" s="29">
        <f t="shared" si="108"/>
        <v>0.8</v>
      </c>
      <c r="H496" s="4">
        <f t="shared" si="109"/>
        <v>487.60587568239987</v>
      </c>
      <c r="I496" s="29">
        <f t="shared" si="103"/>
        <v>129.43873864978997</v>
      </c>
      <c r="J496" s="29">
        <f>VLOOKUP(G496,'FS antenna gain'!$A$2:$B$902,2)</f>
        <v>40.079600000001093</v>
      </c>
      <c r="K496" s="29">
        <f>VLOOKUP(E496,'vehicle radar antenna gain'!$A$3:$M$903,13)</f>
        <v>-0.77752066115699847</v>
      </c>
      <c r="L496" s="29">
        <f t="shared" si="104"/>
        <v>14.222479338843002</v>
      </c>
      <c r="M496" s="29">
        <f t="shared" si="105"/>
        <v>19.222479338843002</v>
      </c>
      <c r="N496">
        <f t="shared" si="99"/>
        <v>-75.136659310945873</v>
      </c>
      <c r="O496">
        <f t="shared" si="100"/>
        <v>-70.136659310945873</v>
      </c>
      <c r="P496">
        <f t="shared" si="97"/>
        <v>-14.863340689054127</v>
      </c>
      <c r="Q496">
        <f t="shared" si="106"/>
        <v>5.1366593109458734</v>
      </c>
    </row>
    <row r="497" spans="2:17" x14ac:dyDescent="0.25">
      <c r="B497" s="29">
        <v>488</v>
      </c>
      <c r="C497" s="3">
        <f t="shared" si="107"/>
        <v>4.9795081967213113E-2</v>
      </c>
      <c r="D497" s="13">
        <f t="shared" si="98"/>
        <v>2.850693447299756</v>
      </c>
      <c r="E497" s="12">
        <f t="shared" si="101"/>
        <v>2.9</v>
      </c>
      <c r="F497" s="4">
        <f t="shared" si="102"/>
        <v>0.77330655270024407</v>
      </c>
      <c r="G497" s="29">
        <f t="shared" si="108"/>
        <v>0.8</v>
      </c>
      <c r="H497" s="4">
        <f t="shared" si="109"/>
        <v>488.60463567182825</v>
      </c>
      <c r="I497" s="29">
        <f t="shared" si="103"/>
        <v>129.45651170584506</v>
      </c>
      <c r="J497" s="29">
        <f>VLOOKUP(G497,'FS antenna gain'!$A$2:$B$902,2)</f>
        <v>40.079600000001093</v>
      </c>
      <c r="K497" s="29">
        <f>VLOOKUP(E497,'vehicle radar antenna gain'!$A$3:$M$903,13)</f>
        <v>-0.77752066115699847</v>
      </c>
      <c r="L497" s="29">
        <f t="shared" si="104"/>
        <v>14.222479338843002</v>
      </c>
      <c r="M497" s="29">
        <f t="shared" si="105"/>
        <v>19.222479338843002</v>
      </c>
      <c r="N497">
        <f t="shared" si="99"/>
        <v>-75.154432367000965</v>
      </c>
      <c r="O497">
        <f t="shared" si="100"/>
        <v>-70.154432367000965</v>
      </c>
      <c r="P497">
        <f t="shared" si="97"/>
        <v>-14.845567632999035</v>
      </c>
      <c r="Q497">
        <f t="shared" si="106"/>
        <v>5.1544323670009646</v>
      </c>
    </row>
    <row r="498" spans="2:17" x14ac:dyDescent="0.25">
      <c r="B498" s="29">
        <v>489</v>
      </c>
      <c r="C498" s="3">
        <f t="shared" si="107"/>
        <v>4.9693251533742336E-2</v>
      </c>
      <c r="D498" s="13">
        <f t="shared" si="98"/>
        <v>2.8448733948566134</v>
      </c>
      <c r="E498" s="12">
        <f t="shared" si="101"/>
        <v>2.8</v>
      </c>
      <c r="F498" s="4">
        <f t="shared" si="102"/>
        <v>0.77912660514338672</v>
      </c>
      <c r="G498" s="29">
        <f t="shared" si="108"/>
        <v>0.8</v>
      </c>
      <c r="H498" s="4">
        <f t="shared" si="109"/>
        <v>489.6034007234835</v>
      </c>
      <c r="I498" s="29">
        <f t="shared" si="103"/>
        <v>129.47424855875323</v>
      </c>
      <c r="J498" s="29">
        <f>VLOOKUP(G498,'FS antenna gain'!$A$2:$B$902,2)</f>
        <v>40.079600000001093</v>
      </c>
      <c r="K498" s="29">
        <f>VLOOKUP(E498,'vehicle radar antenna gain'!$A$3:$M$903,13)</f>
        <v>-0.72297520661150116</v>
      </c>
      <c r="L498" s="29">
        <f t="shared" si="104"/>
        <v>14.277024793388499</v>
      </c>
      <c r="M498" s="29">
        <f t="shared" si="105"/>
        <v>19.277024793388499</v>
      </c>
      <c r="N498">
        <f t="shared" si="99"/>
        <v>-75.117623765363632</v>
      </c>
      <c r="O498">
        <f t="shared" si="100"/>
        <v>-70.117623765363632</v>
      </c>
      <c r="P498">
        <f t="shared" ref="P498:P509" si="110">-(N498-$I$4)</f>
        <v>-14.882376234636368</v>
      </c>
      <c r="Q498">
        <f t="shared" si="106"/>
        <v>5.1176237653636321</v>
      </c>
    </row>
    <row r="499" spans="2:17" x14ac:dyDescent="0.25">
      <c r="B499" s="29">
        <v>490</v>
      </c>
      <c r="C499" s="3">
        <f t="shared" si="107"/>
        <v>4.9591836734693882E-2</v>
      </c>
      <c r="D499" s="13">
        <f t="shared" si="98"/>
        <v>2.8390770393312015</v>
      </c>
      <c r="E499" s="12">
        <f t="shared" si="101"/>
        <v>2.8</v>
      </c>
      <c r="F499" s="4">
        <f t="shared" si="102"/>
        <v>0.78492296066879863</v>
      </c>
      <c r="G499" s="29">
        <f t="shared" si="108"/>
        <v>0.8</v>
      </c>
      <c r="H499" s="4">
        <f t="shared" si="109"/>
        <v>490.60217080644884</v>
      </c>
      <c r="I499" s="29">
        <f t="shared" si="103"/>
        <v>129.49194935533859</v>
      </c>
      <c r="J499" s="29">
        <f>VLOOKUP(G499,'FS antenna gain'!$A$2:$B$902,2)</f>
        <v>40.079600000001093</v>
      </c>
      <c r="K499" s="29">
        <f>VLOOKUP(E499,'vehicle radar antenna gain'!$A$3:$M$903,13)</f>
        <v>-0.72297520661150116</v>
      </c>
      <c r="L499" s="29">
        <f t="shared" si="104"/>
        <v>14.277024793388499</v>
      </c>
      <c r="M499" s="29">
        <f t="shared" si="105"/>
        <v>19.277024793388499</v>
      </c>
      <c r="N499">
        <f t="shared" si="99"/>
        <v>-75.135324561948991</v>
      </c>
      <c r="O499">
        <f t="shared" si="100"/>
        <v>-70.135324561948991</v>
      </c>
      <c r="P499">
        <f t="shared" si="110"/>
        <v>-14.864675438051009</v>
      </c>
      <c r="Q499">
        <f t="shared" si="106"/>
        <v>5.1353245619489911</v>
      </c>
    </row>
    <row r="500" spans="2:17" x14ac:dyDescent="0.25">
      <c r="B500" s="29">
        <v>491</v>
      </c>
      <c r="C500" s="3">
        <f t="shared" si="107"/>
        <v>4.94908350305499E-2</v>
      </c>
      <c r="D500" s="13">
        <f t="shared" si="98"/>
        <v>2.8333042364089724</v>
      </c>
      <c r="E500" s="12">
        <f t="shared" si="101"/>
        <v>2.8</v>
      </c>
      <c r="F500" s="4">
        <f t="shared" si="102"/>
        <v>0.79069576359102767</v>
      </c>
      <c r="G500" s="29">
        <f t="shared" si="108"/>
        <v>0.8</v>
      </c>
      <c r="H500" s="4">
        <f t="shared" si="109"/>
        <v>491.60094589005826</v>
      </c>
      <c r="I500" s="29">
        <f t="shared" si="103"/>
        <v>129.5096142415361</v>
      </c>
      <c r="J500" s="29">
        <f>VLOOKUP(G500,'FS antenna gain'!$A$2:$B$902,2)</f>
        <v>40.079600000001093</v>
      </c>
      <c r="K500" s="29">
        <f>VLOOKUP(E500,'vehicle radar antenna gain'!$A$3:$M$903,13)</f>
        <v>-0.72297520661150116</v>
      </c>
      <c r="L500" s="29">
        <f t="shared" si="104"/>
        <v>14.277024793388499</v>
      </c>
      <c r="M500" s="29">
        <f t="shared" si="105"/>
        <v>19.277024793388499</v>
      </c>
      <c r="N500">
        <f t="shared" si="99"/>
        <v>-75.152989448146499</v>
      </c>
      <c r="O500">
        <f t="shared" si="100"/>
        <v>-70.152989448146499</v>
      </c>
      <c r="P500">
        <f t="shared" si="110"/>
        <v>-14.847010551853501</v>
      </c>
      <c r="Q500">
        <f t="shared" si="106"/>
        <v>5.1529894481464993</v>
      </c>
    </row>
    <row r="501" spans="2:17" x14ac:dyDescent="0.25">
      <c r="B501" s="29">
        <v>492</v>
      </c>
      <c r="C501" s="3">
        <f t="shared" si="107"/>
        <v>4.9390243902439027E-2</v>
      </c>
      <c r="D501" s="13">
        <f t="shared" si="98"/>
        <v>2.8275548429438873</v>
      </c>
      <c r="E501" s="12">
        <f t="shared" si="101"/>
        <v>2.8</v>
      </c>
      <c r="F501" s="4">
        <f t="shared" si="102"/>
        <v>0.79644515705611285</v>
      </c>
      <c r="G501" s="29">
        <f t="shared" si="108"/>
        <v>0.8</v>
      </c>
      <c r="H501" s="4">
        <f t="shared" si="109"/>
        <v>492.5997259438945</v>
      </c>
      <c r="I501" s="29">
        <f t="shared" si="103"/>
        <v>129.52724336239868</v>
      </c>
      <c r="J501" s="29">
        <f>VLOOKUP(G501,'FS antenna gain'!$A$2:$B$902,2)</f>
        <v>40.079600000001093</v>
      </c>
      <c r="K501" s="29">
        <f>VLOOKUP(E501,'vehicle radar antenna gain'!$A$3:$M$903,13)</f>
        <v>-0.72297520661150116</v>
      </c>
      <c r="L501" s="29">
        <f t="shared" si="104"/>
        <v>14.277024793388499</v>
      </c>
      <c r="M501" s="29">
        <f t="shared" si="105"/>
        <v>19.277024793388499</v>
      </c>
      <c r="N501">
        <f t="shared" si="99"/>
        <v>-75.170618569009079</v>
      </c>
      <c r="O501">
        <f t="shared" si="100"/>
        <v>-70.170618569009079</v>
      </c>
      <c r="P501">
        <f t="shared" si="110"/>
        <v>-14.829381430990921</v>
      </c>
      <c r="Q501">
        <f t="shared" si="106"/>
        <v>5.1706185690090791</v>
      </c>
    </row>
    <row r="502" spans="2:17" x14ac:dyDescent="0.25">
      <c r="B502" s="29">
        <v>493</v>
      </c>
      <c r="C502" s="3">
        <f t="shared" si="107"/>
        <v>4.9290060851926977E-2</v>
      </c>
      <c r="D502" s="13">
        <f t="shared" si="98"/>
        <v>2.821828716946623</v>
      </c>
      <c r="E502" s="12">
        <f t="shared" si="101"/>
        <v>2.8</v>
      </c>
      <c r="F502" s="4">
        <f t="shared" si="102"/>
        <v>0.80217128305337715</v>
      </c>
      <c r="G502" s="29">
        <f t="shared" si="108"/>
        <v>0.8</v>
      </c>
      <c r="H502" s="4">
        <f t="shared" si="109"/>
        <v>493.59851093778633</v>
      </c>
      <c r="I502" s="29">
        <f t="shared" si="103"/>
        <v>129.54483686210438</v>
      </c>
      <c r="J502" s="29">
        <f>VLOOKUP(G502,'FS antenna gain'!$A$2:$B$902,2)</f>
        <v>40.079600000001093</v>
      </c>
      <c r="K502" s="29">
        <f>VLOOKUP(E502,'vehicle radar antenna gain'!$A$3:$M$903,13)</f>
        <v>-0.72297520661150116</v>
      </c>
      <c r="L502" s="29">
        <f t="shared" si="104"/>
        <v>14.277024793388499</v>
      </c>
      <c r="M502" s="29">
        <f t="shared" si="105"/>
        <v>19.277024793388499</v>
      </c>
      <c r="N502">
        <f t="shared" si="99"/>
        <v>-75.188212068714776</v>
      </c>
      <c r="O502">
        <f t="shared" si="100"/>
        <v>-70.188212068714776</v>
      </c>
      <c r="P502">
        <f t="shared" si="110"/>
        <v>-14.811787931285224</v>
      </c>
      <c r="Q502">
        <f t="shared" si="106"/>
        <v>5.1882120687147761</v>
      </c>
    </row>
    <row r="503" spans="2:17" x14ac:dyDescent="0.25">
      <c r="B503" s="29">
        <v>494</v>
      </c>
      <c r="C503" s="3">
        <f t="shared" si="107"/>
        <v>4.919028340080972E-2</v>
      </c>
      <c r="D503" s="13">
        <f t="shared" si="98"/>
        <v>2.8161257175729224</v>
      </c>
      <c r="E503" s="12">
        <f t="shared" si="101"/>
        <v>2.8</v>
      </c>
      <c r="F503" s="4">
        <f t="shared" si="102"/>
        <v>0.80787428242707771</v>
      </c>
      <c r="G503" s="29">
        <f t="shared" si="108"/>
        <v>0.8</v>
      </c>
      <c r="H503" s="4">
        <f t="shared" si="109"/>
        <v>494.59730084180603</v>
      </c>
      <c r="I503" s="29">
        <f t="shared" si="103"/>
        <v>129.56239488396329</v>
      </c>
      <c r="J503" s="29">
        <f>VLOOKUP(G503,'FS antenna gain'!$A$2:$B$902,2)</f>
        <v>40.079600000001093</v>
      </c>
      <c r="K503" s="29">
        <f>VLOOKUP(E503,'vehicle radar antenna gain'!$A$3:$M$903,13)</f>
        <v>-0.72297520661150116</v>
      </c>
      <c r="L503" s="29">
        <f t="shared" si="104"/>
        <v>14.277024793388499</v>
      </c>
      <c r="M503" s="29">
        <f t="shared" si="105"/>
        <v>19.277024793388499</v>
      </c>
      <c r="N503">
        <f t="shared" si="99"/>
        <v>-75.205770090573694</v>
      </c>
      <c r="O503">
        <f t="shared" si="100"/>
        <v>-70.205770090573694</v>
      </c>
      <c r="P503">
        <f t="shared" si="110"/>
        <v>-14.794229909426306</v>
      </c>
      <c r="Q503">
        <f t="shared" si="106"/>
        <v>5.2057700905736937</v>
      </c>
    </row>
    <row r="504" spans="2:17" x14ac:dyDescent="0.25">
      <c r="B504" s="29">
        <v>495</v>
      </c>
      <c r="C504" s="3">
        <f t="shared" si="107"/>
        <v>4.9090909090909095E-2</v>
      </c>
      <c r="D504" s="13">
        <f t="shared" si="98"/>
        <v>2.8104457051120844</v>
      </c>
      <c r="E504" s="12">
        <f t="shared" si="101"/>
        <v>2.8</v>
      </c>
      <c r="F504" s="4">
        <f t="shared" si="102"/>
        <v>0.81355429488791575</v>
      </c>
      <c r="G504" s="29">
        <f t="shared" si="108"/>
        <v>0.8</v>
      </c>
      <c r="H504" s="4">
        <f t="shared" si="109"/>
        <v>495.59609562626702</v>
      </c>
      <c r="I504" s="29">
        <f t="shared" si="103"/>
        <v>129.57991757042458</v>
      </c>
      <c r="J504" s="29">
        <f>VLOOKUP(G504,'FS antenna gain'!$A$2:$B$902,2)</f>
        <v>40.079600000001093</v>
      </c>
      <c r="K504" s="29">
        <f>VLOOKUP(E504,'vehicle radar antenna gain'!$A$3:$M$903,13)</f>
        <v>-0.72297520661150116</v>
      </c>
      <c r="L504" s="29">
        <f t="shared" si="104"/>
        <v>14.277024793388499</v>
      </c>
      <c r="M504" s="29">
        <f t="shared" si="105"/>
        <v>19.277024793388499</v>
      </c>
      <c r="N504">
        <f t="shared" si="99"/>
        <v>-75.223292777034985</v>
      </c>
      <c r="O504">
        <f t="shared" si="100"/>
        <v>-70.223292777034985</v>
      </c>
      <c r="P504">
        <f t="shared" si="110"/>
        <v>-14.776707222965015</v>
      </c>
      <c r="Q504">
        <f t="shared" si="106"/>
        <v>5.2232927770349846</v>
      </c>
    </row>
    <row r="505" spans="2:17" x14ac:dyDescent="0.25">
      <c r="B505" s="29">
        <v>496</v>
      </c>
      <c r="C505" s="3">
        <f t="shared" si="107"/>
        <v>4.8991935483870971E-2</v>
      </c>
      <c r="D505" s="13">
        <f t="shared" si="98"/>
        <v>2.8047885409755882</v>
      </c>
      <c r="E505" s="12">
        <f t="shared" si="101"/>
        <v>2.8</v>
      </c>
      <c r="F505" s="4">
        <f t="shared" si="102"/>
        <v>0.81921145902441195</v>
      </c>
      <c r="G505" s="29">
        <f t="shared" si="108"/>
        <v>0.8</v>
      </c>
      <c r="H505" s="4">
        <f t="shared" si="109"/>
        <v>496.59489526172132</v>
      </c>
      <c r="I505" s="29">
        <f t="shared" si="103"/>
        <v>129.59740506308327</v>
      </c>
      <c r="J505" s="29">
        <f>VLOOKUP(G505,'FS antenna gain'!$A$2:$B$902,2)</f>
        <v>40.079600000001093</v>
      </c>
      <c r="K505" s="29">
        <f>VLOOKUP(E505,'vehicle radar antenna gain'!$A$3:$M$903,13)</f>
        <v>-0.72297520661150116</v>
      </c>
      <c r="L505" s="29">
        <f t="shared" si="104"/>
        <v>14.277024793388499</v>
      </c>
      <c r="M505" s="29">
        <f t="shared" si="105"/>
        <v>19.277024793388499</v>
      </c>
      <c r="N505">
        <f t="shared" si="99"/>
        <v>-75.240780269693673</v>
      </c>
      <c r="O505">
        <f t="shared" si="100"/>
        <v>-70.240780269693673</v>
      </c>
      <c r="P505">
        <f t="shared" si="110"/>
        <v>-14.759219730306327</v>
      </c>
      <c r="Q505">
        <f t="shared" si="106"/>
        <v>5.2407802696936727</v>
      </c>
    </row>
    <row r="506" spans="2:17" x14ac:dyDescent="0.25">
      <c r="B506" s="29">
        <v>497</v>
      </c>
      <c r="C506" s="3">
        <f t="shared" si="107"/>
        <v>4.8893360160965793E-2</v>
      </c>
      <c r="D506" s="13">
        <f t="shared" si="98"/>
        <v>2.7991540876858623</v>
      </c>
      <c r="E506" s="12">
        <f t="shared" si="101"/>
        <v>2.8</v>
      </c>
      <c r="F506" s="4">
        <f t="shared" si="102"/>
        <v>0.82484591231413784</v>
      </c>
      <c r="G506" s="29">
        <f t="shared" si="108"/>
        <v>0.8</v>
      </c>
      <c r="H506" s="4">
        <f t="shared" si="109"/>
        <v>497.59369971895745</v>
      </c>
      <c r="I506" s="29">
        <f t="shared" si="103"/>
        <v>129.61485750268696</v>
      </c>
      <c r="J506" s="29">
        <f>VLOOKUP(G506,'FS antenna gain'!$A$2:$B$902,2)</f>
        <v>40.079600000001093</v>
      </c>
      <c r="K506" s="29">
        <f>VLOOKUP(E506,'vehicle radar antenna gain'!$A$3:$M$903,13)</f>
        <v>-0.72297520661150116</v>
      </c>
      <c r="L506" s="29">
        <f t="shared" si="104"/>
        <v>14.277024793388499</v>
      </c>
      <c r="M506" s="29">
        <f t="shared" si="105"/>
        <v>19.277024793388499</v>
      </c>
      <c r="N506">
        <f t="shared" si="99"/>
        <v>-75.25823270929736</v>
      </c>
      <c r="O506">
        <f t="shared" si="100"/>
        <v>-70.25823270929736</v>
      </c>
      <c r="P506">
        <f t="shared" si="110"/>
        <v>-14.74176729070264</v>
      </c>
      <c r="Q506">
        <f t="shared" si="106"/>
        <v>5.25823270929736</v>
      </c>
    </row>
    <row r="507" spans="2:17" x14ac:dyDescent="0.25">
      <c r="B507" s="29">
        <v>498</v>
      </c>
      <c r="C507" s="3">
        <f t="shared" si="107"/>
        <v>4.8795180722891567E-2</v>
      </c>
      <c r="D507" s="13">
        <f t="shared" si="98"/>
        <v>2.7935422088651842</v>
      </c>
      <c r="E507" s="12">
        <f t="shared" si="101"/>
        <v>2.8</v>
      </c>
      <c r="F507" s="4">
        <f t="shared" si="102"/>
        <v>0.83045779113481588</v>
      </c>
      <c r="G507" s="29">
        <f t="shared" si="108"/>
        <v>0.8</v>
      </c>
      <c r="H507" s="4">
        <f t="shared" si="109"/>
        <v>498.59250896899766</v>
      </c>
      <c r="I507" s="29">
        <f t="shared" si="103"/>
        <v>129.63227502914293</v>
      </c>
      <c r="J507" s="29">
        <f>VLOOKUP(G507,'FS antenna gain'!$A$2:$B$902,2)</f>
        <v>40.079600000001093</v>
      </c>
      <c r="K507" s="29">
        <f>VLOOKUP(E507,'vehicle radar antenna gain'!$A$3:$M$903,13)</f>
        <v>-0.72297520661150116</v>
      </c>
      <c r="L507" s="29">
        <f t="shared" si="104"/>
        <v>14.277024793388499</v>
      </c>
      <c r="M507" s="29">
        <f t="shared" si="105"/>
        <v>19.277024793388499</v>
      </c>
      <c r="N507">
        <f t="shared" si="99"/>
        <v>-75.275650235753332</v>
      </c>
      <c r="O507">
        <f t="shared" si="100"/>
        <v>-70.275650235753332</v>
      </c>
      <c r="P507">
        <f t="shared" si="110"/>
        <v>-14.724349764246668</v>
      </c>
      <c r="Q507">
        <f t="shared" si="106"/>
        <v>5.2756502357533321</v>
      </c>
    </row>
    <row r="508" spans="2:17" x14ac:dyDescent="0.25">
      <c r="B508" s="29">
        <v>499</v>
      </c>
      <c r="C508" s="3">
        <f t="shared" si="107"/>
        <v>4.8697394789579157E-2</v>
      </c>
      <c r="D508" s="13">
        <f t="shared" si="98"/>
        <v>2.7879527692247068</v>
      </c>
      <c r="E508" s="12">
        <f t="shared" si="101"/>
        <v>2.8</v>
      </c>
      <c r="F508" s="4">
        <f t="shared" si="102"/>
        <v>0.8360472307752933</v>
      </c>
      <c r="G508" s="29">
        <f t="shared" si="108"/>
        <v>0.8</v>
      </c>
      <c r="H508" s="4">
        <f t="shared" si="109"/>
        <v>499.59132298309584</v>
      </c>
      <c r="I508" s="29">
        <f t="shared" si="103"/>
        <v>129.64965778152424</v>
      </c>
      <c r="J508" s="29">
        <f>VLOOKUP(G508,'FS antenna gain'!$A$2:$B$902,2)</f>
        <v>40.079600000001093</v>
      </c>
      <c r="K508" s="29">
        <f>VLOOKUP(E508,'vehicle radar antenna gain'!$A$3:$M$903,13)</f>
        <v>-0.72297520661150116</v>
      </c>
      <c r="L508" s="29">
        <f t="shared" si="104"/>
        <v>14.277024793388499</v>
      </c>
      <c r="M508" s="29">
        <f t="shared" si="105"/>
        <v>19.277024793388499</v>
      </c>
      <c r="N508">
        <f t="shared" si="99"/>
        <v>-75.293032988134641</v>
      </c>
      <c r="O508">
        <f t="shared" si="100"/>
        <v>-70.293032988134641</v>
      </c>
      <c r="P508">
        <f t="shared" si="110"/>
        <v>-14.706967011865359</v>
      </c>
      <c r="Q508">
        <f t="shared" si="106"/>
        <v>5.293032988134641</v>
      </c>
    </row>
    <row r="509" spans="2:17" x14ac:dyDescent="0.25">
      <c r="B509" s="29">
        <v>500</v>
      </c>
      <c r="C509" s="3">
        <f t="shared" si="107"/>
        <v>4.8600000000000004E-2</v>
      </c>
      <c r="D509" s="13">
        <f t="shared" si="98"/>
        <v>2.7823856345536271</v>
      </c>
      <c r="E509" s="12">
        <f t="shared" si="101"/>
        <v>2.8</v>
      </c>
      <c r="F509" s="4">
        <f t="shared" si="102"/>
        <v>0.84161436544637303</v>
      </c>
      <c r="G509" s="29">
        <f t="shared" si="108"/>
        <v>0.8</v>
      </c>
      <c r="H509" s="4">
        <f t="shared" si="109"/>
        <v>500.59014173273528</v>
      </c>
      <c r="I509" s="29">
        <f t="shared" si="103"/>
        <v>129.66700589807675</v>
      </c>
      <c r="J509" s="29">
        <f>VLOOKUP(G509,'FS antenna gain'!$A$2:$B$902,2)</f>
        <v>40.079600000001093</v>
      </c>
      <c r="K509" s="29">
        <f>VLOOKUP(E509,'vehicle radar antenna gain'!$A$3:$M$903,13)</f>
        <v>-0.72297520661150116</v>
      </c>
      <c r="L509" s="29">
        <f t="shared" si="104"/>
        <v>14.277024793388499</v>
      </c>
      <c r="M509" s="29">
        <f t="shared" si="105"/>
        <v>19.277024793388499</v>
      </c>
      <c r="N509">
        <f t="shared" si="99"/>
        <v>-75.310381104687153</v>
      </c>
      <c r="O509">
        <f t="shared" si="100"/>
        <v>-70.310381104687153</v>
      </c>
      <c r="P509">
        <f t="shared" si="110"/>
        <v>-14.689618895312847</v>
      </c>
      <c r="Q509">
        <f t="shared" si="106"/>
        <v>5.3103811046871527</v>
      </c>
    </row>
  </sheetData>
  <mergeCells count="3">
    <mergeCell ref="F3:H3"/>
    <mergeCell ref="F4:H4"/>
    <mergeCell ref="F5:H5"/>
  </mergeCells>
  <pageMargins left="0.7" right="0.7" top="0.75" bottom="0.75" header="0.3" footer="0.3"/>
  <pageSetup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2D57EA-1840-4D2A-BF93-98E842CFC719}">
  <dimension ref="A1"/>
  <sheetViews>
    <sheetView tabSelected="1" zoomScale="80" zoomScaleNormal="80" workbookViewId="0">
      <selection activeCell="S36" sqref="S3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A23D53-28A4-4DAB-A0D4-D5A581DCC57D}">
  <dimension ref="A1:M903"/>
  <sheetViews>
    <sheetView zoomScale="85" zoomScaleNormal="85" workbookViewId="0">
      <selection activeCell="A7" sqref="A7"/>
    </sheetView>
  </sheetViews>
  <sheetFormatPr defaultRowHeight="15" x14ac:dyDescent="0.25"/>
  <cols>
    <col min="1" max="1" width="23" bestFit="1" customWidth="1"/>
    <col min="2" max="2" width="20.42578125" bestFit="1" customWidth="1"/>
    <col min="3" max="3" width="21.7109375" bestFit="1" customWidth="1"/>
    <col min="4" max="4" width="20.42578125" bestFit="1" customWidth="1"/>
    <col min="5" max="5" width="21.7109375" bestFit="1" customWidth="1"/>
    <col min="6" max="6" width="20.42578125" bestFit="1" customWidth="1"/>
    <col min="7" max="7" width="21.7109375" bestFit="1" customWidth="1"/>
    <col min="8" max="8" width="19.140625" customWidth="1"/>
    <col min="9" max="9" width="19.28515625" customWidth="1"/>
    <col min="10" max="10" width="25.42578125" customWidth="1"/>
    <col min="11" max="11" width="16.5703125" customWidth="1"/>
    <col min="12" max="12" width="20.140625" customWidth="1"/>
    <col min="13" max="13" width="18.7109375" customWidth="1"/>
  </cols>
  <sheetData>
    <row r="1" spans="1:13" x14ac:dyDescent="0.25">
      <c r="B1" s="32" t="s">
        <v>30</v>
      </c>
      <c r="C1" s="32"/>
      <c r="D1" s="32" t="s">
        <v>29</v>
      </c>
      <c r="E1" s="32"/>
      <c r="F1" s="32" t="s">
        <v>28</v>
      </c>
      <c r="G1" s="32"/>
      <c r="H1" s="32" t="s">
        <v>30</v>
      </c>
      <c r="I1" s="32"/>
      <c r="J1" s="32" t="s">
        <v>29</v>
      </c>
      <c r="K1" s="32"/>
      <c r="L1" s="32" t="s">
        <v>28</v>
      </c>
      <c r="M1" s="32"/>
    </row>
    <row r="2" spans="1:13" x14ac:dyDescent="0.25">
      <c r="A2" t="s">
        <v>0</v>
      </c>
      <c r="B2" t="s">
        <v>11</v>
      </c>
      <c r="C2" t="s">
        <v>10</v>
      </c>
      <c r="D2" t="s">
        <v>11</v>
      </c>
      <c r="E2" t="s">
        <v>10</v>
      </c>
      <c r="F2" t="s">
        <v>11</v>
      </c>
      <c r="G2" t="s">
        <v>10</v>
      </c>
      <c r="H2" t="s">
        <v>27</v>
      </c>
      <c r="I2" t="s">
        <v>26</v>
      </c>
      <c r="J2" t="s">
        <v>27</v>
      </c>
      <c r="K2" t="s">
        <v>26</v>
      </c>
      <c r="L2" t="s">
        <v>27</v>
      </c>
      <c r="M2" t="s">
        <v>26</v>
      </c>
    </row>
    <row r="3" spans="1:13" x14ac:dyDescent="0.25">
      <c r="A3">
        <v>0</v>
      </c>
      <c r="B3">
        <v>30</v>
      </c>
      <c r="C3">
        <v>30</v>
      </c>
      <c r="D3">
        <v>23</v>
      </c>
      <c r="E3">
        <v>23</v>
      </c>
      <c r="F3">
        <v>23</v>
      </c>
      <c r="G3">
        <v>23</v>
      </c>
      <c r="H3">
        <f t="shared" ref="H3:H66" si="0">B3-B$3</f>
        <v>0</v>
      </c>
      <c r="I3">
        <f t="shared" ref="I3:I66" si="1">C3-C$3</f>
        <v>0</v>
      </c>
      <c r="J3">
        <f t="shared" ref="J3:J66" si="2">D3-D$3</f>
        <v>0</v>
      </c>
      <c r="K3">
        <f t="shared" ref="K3:K66" si="3">E3-E$3</f>
        <v>0</v>
      </c>
      <c r="L3">
        <f t="shared" ref="L3:L66" si="4">F3-F$3</f>
        <v>0</v>
      </c>
      <c r="M3">
        <f t="shared" ref="M3:M66" si="5">G3-G$3</f>
        <v>0</v>
      </c>
    </row>
    <row r="4" spans="1:13" x14ac:dyDescent="0.25">
      <c r="A4">
        <v>0.1</v>
      </c>
      <c r="B4">
        <v>29.998799999999999</v>
      </c>
      <c r="C4">
        <v>29.996666666666702</v>
      </c>
      <c r="D4">
        <v>22.999808000000002</v>
      </c>
      <c r="E4">
        <v>22.999008264462802</v>
      </c>
      <c r="F4">
        <v>22.9999588477366</v>
      </c>
      <c r="G4">
        <v>22.999008264462802</v>
      </c>
      <c r="H4">
        <f t="shared" si="0"/>
        <v>-1.200000000000756E-3</v>
      </c>
      <c r="I4">
        <f t="shared" si="1"/>
        <v>-3.3333333332983273E-3</v>
      </c>
      <c r="J4">
        <f t="shared" si="2"/>
        <v>-1.9199999999841566E-4</v>
      </c>
      <c r="K4">
        <f t="shared" si="3"/>
        <v>-9.9173553719822394E-4</v>
      </c>
      <c r="L4">
        <f t="shared" si="4"/>
        <v>-4.1152263399624189E-5</v>
      </c>
      <c r="M4">
        <f t="shared" si="5"/>
        <v>-9.9173553719822394E-4</v>
      </c>
    </row>
    <row r="5" spans="1:13" x14ac:dyDescent="0.25">
      <c r="A5">
        <v>0.2</v>
      </c>
      <c r="B5">
        <v>29.995200000000001</v>
      </c>
      <c r="C5">
        <v>29.9866666666667</v>
      </c>
      <c r="D5">
        <v>22.999231999999999</v>
      </c>
      <c r="E5">
        <v>22.9960330578512</v>
      </c>
      <c r="F5">
        <v>22.999835390946501</v>
      </c>
      <c r="G5">
        <v>22.9960330578512</v>
      </c>
      <c r="H5">
        <f t="shared" si="0"/>
        <v>-4.7999999999994714E-3</v>
      </c>
      <c r="I5">
        <f t="shared" si="1"/>
        <v>-1.333333333329989E-2</v>
      </c>
      <c r="J5">
        <f t="shared" si="2"/>
        <v>-7.6800000000076807E-4</v>
      </c>
      <c r="K5">
        <f t="shared" si="3"/>
        <v>-3.9669421488000012E-3</v>
      </c>
      <c r="L5">
        <f t="shared" si="4"/>
        <v>-1.6460905349902077E-4</v>
      </c>
      <c r="M5">
        <f t="shared" si="5"/>
        <v>-3.9669421488000012E-3</v>
      </c>
    </row>
    <row r="6" spans="1:13" x14ac:dyDescent="0.25">
      <c r="A6">
        <v>0.3</v>
      </c>
      <c r="B6">
        <v>29.9892</v>
      </c>
      <c r="C6">
        <v>29.969999999999899</v>
      </c>
      <c r="D6">
        <v>22.998272</v>
      </c>
      <c r="E6">
        <v>22.991074380165301</v>
      </c>
      <c r="F6">
        <v>22.999629629629599</v>
      </c>
      <c r="G6">
        <v>22.991074380165301</v>
      </c>
      <c r="H6">
        <f t="shared" si="0"/>
        <v>-1.0799999999999699E-2</v>
      </c>
      <c r="I6">
        <f t="shared" si="1"/>
        <v>-3.0000000000100613E-2</v>
      </c>
      <c r="J6">
        <f t="shared" si="2"/>
        <v>-1.7279999999999518E-3</v>
      </c>
      <c r="K6">
        <f t="shared" si="3"/>
        <v>-8.9256198346987503E-3</v>
      </c>
      <c r="L6">
        <f t="shared" si="4"/>
        <v>-3.7037037040121845E-4</v>
      </c>
      <c r="M6">
        <f t="shared" si="5"/>
        <v>-8.9256198346987503E-3</v>
      </c>
    </row>
    <row r="7" spans="1:13" x14ac:dyDescent="0.25">
      <c r="A7">
        <v>0.4</v>
      </c>
      <c r="B7">
        <v>29.980799999999999</v>
      </c>
      <c r="C7">
        <v>29.946666666666601</v>
      </c>
      <c r="D7">
        <v>22.996928</v>
      </c>
      <c r="E7">
        <v>22.984132231404899</v>
      </c>
      <c r="F7">
        <v>22.999341563786</v>
      </c>
      <c r="G7">
        <v>22.984132231404899</v>
      </c>
      <c r="H7">
        <f t="shared" si="0"/>
        <v>-1.9200000000001438E-2</v>
      </c>
      <c r="I7">
        <f t="shared" si="1"/>
        <v>-5.3333333333398514E-2</v>
      </c>
      <c r="J7">
        <f t="shared" si="2"/>
        <v>-3.0719999999995196E-3</v>
      </c>
      <c r="K7">
        <f t="shared" si="3"/>
        <v>-1.5867768595100529E-2</v>
      </c>
      <c r="L7">
        <f t="shared" si="4"/>
        <v>-6.5843621399963581E-4</v>
      </c>
      <c r="M7">
        <f t="shared" si="5"/>
        <v>-1.5867768595100529E-2</v>
      </c>
    </row>
    <row r="8" spans="1:13" x14ac:dyDescent="0.25">
      <c r="A8">
        <v>0.5</v>
      </c>
      <c r="B8">
        <v>29.97</v>
      </c>
      <c r="C8">
        <v>29.9166666666667</v>
      </c>
      <c r="D8">
        <v>22.995200000000001</v>
      </c>
      <c r="E8">
        <v>22.9752066115703</v>
      </c>
      <c r="F8">
        <v>22.998971193415599</v>
      </c>
      <c r="G8">
        <v>22.9752066115703</v>
      </c>
      <c r="H8">
        <f t="shared" si="0"/>
        <v>-3.0000000000001137E-2</v>
      </c>
      <c r="I8">
        <f t="shared" si="1"/>
        <v>-8.3333333333300175E-2</v>
      </c>
      <c r="J8">
        <f t="shared" si="2"/>
        <v>-4.7999999999994714E-3</v>
      </c>
      <c r="K8">
        <f t="shared" si="3"/>
        <v>-2.4793388429699803E-2</v>
      </c>
      <c r="L8">
        <f t="shared" si="4"/>
        <v>-1.0288065844008543E-3</v>
      </c>
      <c r="M8">
        <f t="shared" si="5"/>
        <v>-2.4793388429699803E-2</v>
      </c>
    </row>
    <row r="9" spans="1:13" x14ac:dyDescent="0.25">
      <c r="A9">
        <v>0.60000000000000009</v>
      </c>
      <c r="B9">
        <v>29.956800000000001</v>
      </c>
      <c r="C9">
        <v>29.88</v>
      </c>
      <c r="D9">
        <v>22.993088</v>
      </c>
      <c r="E9">
        <v>22.964297520661201</v>
      </c>
      <c r="F9">
        <v>22.998518518518502</v>
      </c>
      <c r="G9">
        <v>22.964297520661201</v>
      </c>
      <c r="H9">
        <f t="shared" si="0"/>
        <v>-4.3199999999998795E-2</v>
      </c>
      <c r="I9">
        <f t="shared" si="1"/>
        <v>-0.12000000000000099</v>
      </c>
      <c r="J9">
        <f t="shared" si="2"/>
        <v>-6.9119999999998072E-3</v>
      </c>
      <c r="K9">
        <f t="shared" si="3"/>
        <v>-3.5702479338798554E-2</v>
      </c>
      <c r="L9">
        <f t="shared" si="4"/>
        <v>-1.4814814814982924E-3</v>
      </c>
      <c r="M9">
        <f t="shared" si="5"/>
        <v>-3.5702479338798554E-2</v>
      </c>
    </row>
    <row r="10" spans="1:13" x14ac:dyDescent="0.25">
      <c r="A10">
        <v>0.70000000000000007</v>
      </c>
      <c r="B10">
        <v>29.941199999999998</v>
      </c>
      <c r="C10">
        <v>29.836666666666599</v>
      </c>
      <c r="D10">
        <v>22.990591999999999</v>
      </c>
      <c r="E10">
        <v>22.951404958677699</v>
      </c>
      <c r="F10">
        <v>22.997983539094701</v>
      </c>
      <c r="G10">
        <v>22.951404958677699</v>
      </c>
      <c r="H10">
        <f t="shared" si="0"/>
        <v>-5.8800000000001518E-2</v>
      </c>
      <c r="I10">
        <f t="shared" si="1"/>
        <v>-0.1633333333334015</v>
      </c>
      <c r="J10">
        <f t="shared" si="2"/>
        <v>-9.4080000000005271E-3</v>
      </c>
      <c r="K10">
        <f t="shared" si="3"/>
        <v>-4.8595041322300858E-2</v>
      </c>
      <c r="L10">
        <f t="shared" si="4"/>
        <v>-2.0164609052990556E-3</v>
      </c>
      <c r="M10">
        <f t="shared" si="5"/>
        <v>-4.8595041322300858E-2</v>
      </c>
    </row>
    <row r="11" spans="1:13" x14ac:dyDescent="0.25">
      <c r="A11">
        <v>0.8</v>
      </c>
      <c r="B11">
        <v>29.923200000000001</v>
      </c>
      <c r="C11">
        <v>29.786666666666701</v>
      </c>
      <c r="D11">
        <v>22.987711999999998</v>
      </c>
      <c r="E11">
        <v>22.9365289256199</v>
      </c>
      <c r="F11">
        <v>22.997366255144001</v>
      </c>
      <c r="G11">
        <v>22.9365289256199</v>
      </c>
      <c r="H11">
        <f t="shared" si="0"/>
        <v>-7.6799999999998647E-2</v>
      </c>
      <c r="I11">
        <f t="shared" si="1"/>
        <v>-0.21333333333329918</v>
      </c>
      <c r="J11">
        <f t="shared" si="2"/>
        <v>-1.2288000000001631E-2</v>
      </c>
      <c r="K11">
        <f t="shared" si="3"/>
        <v>-6.3471074380100134E-2</v>
      </c>
      <c r="L11">
        <f t="shared" si="4"/>
        <v>-2.6337448559985432E-3</v>
      </c>
      <c r="M11">
        <f t="shared" si="5"/>
        <v>-6.3471074380100134E-2</v>
      </c>
    </row>
    <row r="12" spans="1:13" x14ac:dyDescent="0.25">
      <c r="A12">
        <v>0.9</v>
      </c>
      <c r="B12">
        <v>29.902799999999999</v>
      </c>
      <c r="C12">
        <v>29.73</v>
      </c>
      <c r="D12">
        <v>22.984448</v>
      </c>
      <c r="E12">
        <v>22.919669421487601</v>
      </c>
      <c r="F12">
        <v>22.996666666666702</v>
      </c>
      <c r="G12">
        <v>22.919669421487601</v>
      </c>
      <c r="H12">
        <f t="shared" si="0"/>
        <v>-9.7200000000000841E-2</v>
      </c>
      <c r="I12">
        <f t="shared" si="1"/>
        <v>-0.26999999999999957</v>
      </c>
      <c r="J12">
        <f t="shared" si="2"/>
        <v>-1.5551999999999566E-2</v>
      </c>
      <c r="K12">
        <f t="shared" si="3"/>
        <v>-8.0330578512398887E-2</v>
      </c>
      <c r="L12">
        <f t="shared" si="4"/>
        <v>-3.3333333332983273E-3</v>
      </c>
      <c r="M12">
        <f t="shared" si="5"/>
        <v>-8.0330578512398887E-2</v>
      </c>
    </row>
    <row r="13" spans="1:13" x14ac:dyDescent="0.25">
      <c r="A13">
        <v>1</v>
      </c>
      <c r="B13">
        <v>29.88</v>
      </c>
      <c r="C13">
        <v>29.6666666666667</v>
      </c>
      <c r="D13">
        <v>22.980799999999999</v>
      </c>
      <c r="E13">
        <v>22.900826446280998</v>
      </c>
      <c r="F13">
        <v>22.995884773662599</v>
      </c>
      <c r="G13">
        <v>22.900826446280998</v>
      </c>
      <c r="H13">
        <f t="shared" si="0"/>
        <v>-0.12000000000000099</v>
      </c>
      <c r="I13">
        <f t="shared" si="1"/>
        <v>-0.33333333333330017</v>
      </c>
      <c r="J13">
        <f t="shared" si="2"/>
        <v>-1.9200000000001438E-2</v>
      </c>
      <c r="K13">
        <f t="shared" si="3"/>
        <v>-9.9173553719001717E-2</v>
      </c>
      <c r="L13">
        <f t="shared" si="4"/>
        <v>-4.1152263374009124E-3</v>
      </c>
      <c r="M13">
        <f t="shared" si="5"/>
        <v>-9.9173553719001717E-2</v>
      </c>
    </row>
    <row r="14" spans="1:13" x14ac:dyDescent="0.25">
      <c r="A14">
        <v>1.1000000000000001</v>
      </c>
      <c r="B14">
        <v>29.854800000000001</v>
      </c>
      <c r="C14">
        <v>29.5966666666666</v>
      </c>
      <c r="D14">
        <v>22.976768</v>
      </c>
      <c r="E14">
        <v>22.88</v>
      </c>
      <c r="F14">
        <v>22.995020576131701</v>
      </c>
      <c r="G14">
        <v>22.88</v>
      </c>
      <c r="H14">
        <f t="shared" si="0"/>
        <v>-0.14519999999999911</v>
      </c>
      <c r="I14">
        <f t="shared" si="1"/>
        <v>-0.40333333333339993</v>
      </c>
      <c r="J14">
        <f t="shared" si="2"/>
        <v>-2.3232000000000141E-2</v>
      </c>
      <c r="K14">
        <f t="shared" si="3"/>
        <v>-0.12000000000000099</v>
      </c>
      <c r="L14">
        <f t="shared" si="4"/>
        <v>-4.9794238682991931E-3</v>
      </c>
      <c r="M14">
        <f t="shared" si="5"/>
        <v>-0.12000000000000099</v>
      </c>
    </row>
    <row r="15" spans="1:13" x14ac:dyDescent="0.25">
      <c r="A15">
        <v>1.2000000000000002</v>
      </c>
      <c r="B15">
        <v>29.827200000000001</v>
      </c>
      <c r="C15">
        <v>29.52</v>
      </c>
      <c r="D15">
        <v>22.972352000000001</v>
      </c>
      <c r="E15">
        <v>22.8571900826446</v>
      </c>
      <c r="F15">
        <v>22.994074074074099</v>
      </c>
      <c r="G15">
        <v>22.8571900826446</v>
      </c>
      <c r="H15">
        <f t="shared" si="0"/>
        <v>-0.17279999999999873</v>
      </c>
      <c r="I15">
        <f t="shared" si="1"/>
        <v>-0.48000000000000043</v>
      </c>
      <c r="J15">
        <f t="shared" si="2"/>
        <v>-2.7647999999999229E-2</v>
      </c>
      <c r="K15">
        <f t="shared" si="3"/>
        <v>-0.14280991735540027</v>
      </c>
      <c r="L15">
        <f t="shared" si="4"/>
        <v>-5.925925925900799E-3</v>
      </c>
      <c r="M15">
        <f t="shared" si="5"/>
        <v>-0.14280991735540027</v>
      </c>
    </row>
    <row r="16" spans="1:13" x14ac:dyDescent="0.25">
      <c r="A16">
        <v>1.3</v>
      </c>
      <c r="B16">
        <v>29.7972</v>
      </c>
      <c r="C16">
        <v>29.436666666666699</v>
      </c>
      <c r="D16">
        <v>22.967552000000001</v>
      </c>
      <c r="E16">
        <v>22.8323966942149</v>
      </c>
      <c r="F16">
        <v>22.993045267489698</v>
      </c>
      <c r="G16">
        <v>22.8323966942149</v>
      </c>
      <c r="H16">
        <f t="shared" si="0"/>
        <v>-0.20279999999999987</v>
      </c>
      <c r="I16">
        <f t="shared" si="1"/>
        <v>-0.5633333333333006</v>
      </c>
      <c r="J16">
        <f t="shared" si="2"/>
        <v>-3.24479999999987E-2</v>
      </c>
      <c r="K16">
        <f t="shared" si="3"/>
        <v>-0.16760330578510008</v>
      </c>
      <c r="L16">
        <f t="shared" si="4"/>
        <v>-6.9547325103016533E-3</v>
      </c>
      <c r="M16">
        <f t="shared" si="5"/>
        <v>-0.16760330578510008</v>
      </c>
    </row>
    <row r="17" spans="1:13" x14ac:dyDescent="0.25">
      <c r="A17">
        <v>1.4000000000000001</v>
      </c>
      <c r="B17">
        <v>29.764800000000001</v>
      </c>
      <c r="C17">
        <v>29.3466666666666</v>
      </c>
      <c r="D17">
        <v>22.962368000000001</v>
      </c>
      <c r="E17">
        <v>22.805619834710701</v>
      </c>
      <c r="F17">
        <v>22.991934156378601</v>
      </c>
      <c r="G17">
        <v>22.805619834710701</v>
      </c>
      <c r="H17">
        <f t="shared" si="0"/>
        <v>-0.23519999999999897</v>
      </c>
      <c r="I17">
        <f t="shared" si="1"/>
        <v>-0.65333333333339993</v>
      </c>
      <c r="J17">
        <f t="shared" si="2"/>
        <v>-3.7631999999998555E-2</v>
      </c>
      <c r="K17">
        <f t="shared" si="3"/>
        <v>-0.19438016528929936</v>
      </c>
      <c r="L17">
        <f t="shared" si="4"/>
        <v>-8.0658436213987272E-3</v>
      </c>
      <c r="M17">
        <f t="shared" si="5"/>
        <v>-0.19438016528929936</v>
      </c>
    </row>
    <row r="18" spans="1:13" x14ac:dyDescent="0.25">
      <c r="A18">
        <v>1.5</v>
      </c>
      <c r="B18">
        <v>29.73</v>
      </c>
      <c r="C18">
        <v>29.25</v>
      </c>
      <c r="D18">
        <v>22.956800000000001</v>
      </c>
      <c r="E18">
        <v>22.776859504132201</v>
      </c>
      <c r="F18">
        <v>22.990740740740701</v>
      </c>
      <c r="G18">
        <v>22.776859504132201</v>
      </c>
      <c r="H18">
        <f t="shared" si="0"/>
        <v>-0.26999999999999957</v>
      </c>
      <c r="I18">
        <f t="shared" si="1"/>
        <v>-0.75</v>
      </c>
      <c r="J18">
        <f t="shared" si="2"/>
        <v>-4.3199999999998795E-2</v>
      </c>
      <c r="K18">
        <f t="shared" si="3"/>
        <v>-0.22314049586779916</v>
      </c>
      <c r="L18">
        <f t="shared" si="4"/>
        <v>-9.2592592592986023E-3</v>
      </c>
      <c r="M18">
        <f t="shared" si="5"/>
        <v>-0.22314049586779916</v>
      </c>
    </row>
    <row r="19" spans="1:13" x14ac:dyDescent="0.25">
      <c r="A19">
        <v>1.6</v>
      </c>
      <c r="B19">
        <v>29.692799999999998</v>
      </c>
      <c r="C19">
        <v>29.146666666666601</v>
      </c>
      <c r="D19">
        <v>22.950848000000001</v>
      </c>
      <c r="E19">
        <v>22.746115702479301</v>
      </c>
      <c r="F19">
        <v>22.989465020576102</v>
      </c>
      <c r="G19">
        <v>22.746115702479301</v>
      </c>
      <c r="H19">
        <f t="shared" si="0"/>
        <v>-0.30720000000000169</v>
      </c>
      <c r="I19">
        <f t="shared" si="1"/>
        <v>-0.85333333333339922</v>
      </c>
      <c r="J19">
        <f t="shared" si="2"/>
        <v>-4.9151999999999418E-2</v>
      </c>
      <c r="K19">
        <f t="shared" si="3"/>
        <v>-0.25388429752069896</v>
      </c>
      <c r="L19">
        <f t="shared" si="4"/>
        <v>-1.053497942389825E-2</v>
      </c>
      <c r="M19">
        <f t="shared" si="5"/>
        <v>-0.25388429752069896</v>
      </c>
    </row>
    <row r="20" spans="1:13" x14ac:dyDescent="0.25">
      <c r="A20">
        <v>1.7000000000000002</v>
      </c>
      <c r="B20">
        <v>29.653199999999998</v>
      </c>
      <c r="C20">
        <v>29.036666666666601</v>
      </c>
      <c r="D20">
        <v>22.944512</v>
      </c>
      <c r="E20">
        <v>22.713388429752001</v>
      </c>
      <c r="F20">
        <v>22.988106995884799</v>
      </c>
      <c r="G20">
        <v>22.713388429752001</v>
      </c>
      <c r="H20">
        <f t="shared" si="0"/>
        <v>-0.34680000000000177</v>
      </c>
      <c r="I20">
        <f t="shared" si="1"/>
        <v>-0.96333333333339866</v>
      </c>
      <c r="J20">
        <f t="shared" si="2"/>
        <v>-5.5488000000000426E-2</v>
      </c>
      <c r="K20">
        <f t="shared" si="3"/>
        <v>-0.28661157024799877</v>
      </c>
      <c r="L20">
        <f t="shared" si="4"/>
        <v>-1.1893004115201222E-2</v>
      </c>
      <c r="M20">
        <f t="shared" si="5"/>
        <v>-0.28661157024799877</v>
      </c>
    </row>
    <row r="21" spans="1:13" x14ac:dyDescent="0.25">
      <c r="A21">
        <v>1.8</v>
      </c>
      <c r="B21">
        <v>29.6112</v>
      </c>
      <c r="C21">
        <v>28.920000000000101</v>
      </c>
      <c r="D21">
        <v>22.937792000000002</v>
      </c>
      <c r="E21">
        <v>22.678677685950401</v>
      </c>
      <c r="F21">
        <v>22.9866666666667</v>
      </c>
      <c r="G21">
        <v>22.678677685950401</v>
      </c>
      <c r="H21">
        <f t="shared" si="0"/>
        <v>-0.38879999999999981</v>
      </c>
      <c r="I21">
        <f t="shared" si="1"/>
        <v>-1.0799999999998988</v>
      </c>
      <c r="J21">
        <f t="shared" si="2"/>
        <v>-6.2207999999998265E-2</v>
      </c>
      <c r="K21">
        <f t="shared" si="3"/>
        <v>-0.3213223140495991</v>
      </c>
      <c r="L21">
        <f t="shared" si="4"/>
        <v>-1.333333333329989E-2</v>
      </c>
      <c r="M21">
        <f t="shared" si="5"/>
        <v>-0.3213223140495991</v>
      </c>
    </row>
    <row r="22" spans="1:13" x14ac:dyDescent="0.25">
      <c r="A22">
        <v>1.9000000000000001</v>
      </c>
      <c r="B22">
        <v>29.566800000000001</v>
      </c>
      <c r="C22">
        <v>28.796666666666798</v>
      </c>
      <c r="D22">
        <v>22.930688</v>
      </c>
      <c r="E22">
        <v>22.641983471074401</v>
      </c>
      <c r="F22">
        <v>22.985144032921799</v>
      </c>
      <c r="G22">
        <v>22.641983471074401</v>
      </c>
      <c r="H22">
        <f t="shared" si="0"/>
        <v>-0.43319999999999936</v>
      </c>
      <c r="I22">
        <f t="shared" si="1"/>
        <v>-1.2033333333332017</v>
      </c>
      <c r="J22">
        <f t="shared" si="2"/>
        <v>-6.931200000000004E-2</v>
      </c>
      <c r="K22">
        <f t="shared" si="3"/>
        <v>-0.35801652892559943</v>
      </c>
      <c r="L22">
        <f t="shared" si="4"/>
        <v>-1.485596707820136E-2</v>
      </c>
      <c r="M22">
        <f t="shared" si="5"/>
        <v>-0.35801652892559943</v>
      </c>
    </row>
    <row r="23" spans="1:13" x14ac:dyDescent="0.25">
      <c r="A23">
        <v>2</v>
      </c>
      <c r="B23">
        <v>29.52</v>
      </c>
      <c r="C23">
        <v>28.6666666666667</v>
      </c>
      <c r="D23">
        <v>22.923200000000001</v>
      </c>
      <c r="E23">
        <v>22.603305785124</v>
      </c>
      <c r="F23">
        <v>22.983539094650201</v>
      </c>
      <c r="G23">
        <v>22.603305785124</v>
      </c>
      <c r="H23">
        <f t="shared" si="0"/>
        <v>-0.48000000000000043</v>
      </c>
      <c r="I23">
        <f t="shared" si="1"/>
        <v>-1.3333333333333002</v>
      </c>
      <c r="J23">
        <f t="shared" si="2"/>
        <v>-7.6799999999998647E-2</v>
      </c>
      <c r="K23">
        <f t="shared" si="3"/>
        <v>-0.39669421487599976</v>
      </c>
      <c r="L23">
        <f t="shared" si="4"/>
        <v>-1.6460905349799049E-2</v>
      </c>
      <c r="M23">
        <f t="shared" si="5"/>
        <v>-0.39669421487599976</v>
      </c>
    </row>
    <row r="24" spans="1:13" x14ac:dyDescent="0.25">
      <c r="A24">
        <v>2.1</v>
      </c>
      <c r="B24">
        <v>29.470800000000001</v>
      </c>
      <c r="C24">
        <v>28.53</v>
      </c>
      <c r="D24">
        <v>22.915327999999999</v>
      </c>
      <c r="E24">
        <v>22.5626446280992</v>
      </c>
      <c r="F24">
        <v>22.9818518518519</v>
      </c>
      <c r="G24">
        <v>22.5626446280992</v>
      </c>
      <c r="H24">
        <f t="shared" si="0"/>
        <v>-0.52919999999999945</v>
      </c>
      <c r="I24">
        <f t="shared" si="1"/>
        <v>-1.4699999999999989</v>
      </c>
      <c r="J24">
        <f t="shared" si="2"/>
        <v>-8.4672000000001191E-2</v>
      </c>
      <c r="K24">
        <f t="shared" si="3"/>
        <v>-0.43735537190080009</v>
      </c>
      <c r="L24">
        <f t="shared" si="4"/>
        <v>-1.8148148148100063E-2</v>
      </c>
      <c r="M24">
        <f t="shared" si="5"/>
        <v>-0.43735537190080009</v>
      </c>
    </row>
    <row r="25" spans="1:13" x14ac:dyDescent="0.25">
      <c r="A25">
        <v>2.2000000000000002</v>
      </c>
      <c r="B25">
        <v>29.4192</v>
      </c>
      <c r="C25">
        <v>28.386666666666599</v>
      </c>
      <c r="D25">
        <v>22.907071999999999</v>
      </c>
      <c r="E25">
        <v>22.52</v>
      </c>
      <c r="F25">
        <v>22.9800823045267</v>
      </c>
      <c r="G25">
        <v>22.52</v>
      </c>
      <c r="H25">
        <f t="shared" si="0"/>
        <v>-0.58079999999999998</v>
      </c>
      <c r="I25">
        <f t="shared" si="1"/>
        <v>-1.6133333333334008</v>
      </c>
      <c r="J25">
        <f t="shared" si="2"/>
        <v>-9.2928000000000566E-2</v>
      </c>
      <c r="K25">
        <f t="shared" si="3"/>
        <v>-0.48000000000000043</v>
      </c>
      <c r="L25">
        <f t="shared" si="4"/>
        <v>-1.9917695473299801E-2</v>
      </c>
      <c r="M25">
        <f t="shared" si="5"/>
        <v>-0.48000000000000043</v>
      </c>
    </row>
    <row r="26" spans="1:13" x14ac:dyDescent="0.25">
      <c r="A26">
        <v>2.3000000000000003</v>
      </c>
      <c r="B26">
        <v>29.365200000000002</v>
      </c>
      <c r="C26">
        <v>28.236666666666601</v>
      </c>
      <c r="D26">
        <v>22.898432</v>
      </c>
      <c r="E26">
        <v>22.475371900826399</v>
      </c>
      <c r="F26">
        <v>22.9782304526749</v>
      </c>
      <c r="G26">
        <v>22.475371900826399</v>
      </c>
      <c r="H26">
        <f t="shared" si="0"/>
        <v>-0.63479999999999848</v>
      </c>
      <c r="I26">
        <f t="shared" si="1"/>
        <v>-1.7633333333333994</v>
      </c>
      <c r="J26">
        <f t="shared" si="2"/>
        <v>-0.10156800000000032</v>
      </c>
      <c r="K26">
        <f t="shared" si="3"/>
        <v>-0.52462809917360076</v>
      </c>
      <c r="L26">
        <f t="shared" si="4"/>
        <v>-2.1769547325099836E-2</v>
      </c>
      <c r="M26">
        <f t="shared" si="5"/>
        <v>-0.52462809917360076</v>
      </c>
    </row>
    <row r="27" spans="1:13" x14ac:dyDescent="0.25">
      <c r="A27">
        <v>2.4000000000000004</v>
      </c>
      <c r="B27">
        <v>29.308800000000002</v>
      </c>
      <c r="C27">
        <v>28.080000000000101</v>
      </c>
      <c r="D27">
        <v>22.889408</v>
      </c>
      <c r="E27">
        <v>22.428760330578498</v>
      </c>
      <c r="F27">
        <v>22.976296296296301</v>
      </c>
      <c r="G27">
        <v>22.428760330578498</v>
      </c>
      <c r="H27">
        <f t="shared" si="0"/>
        <v>-0.69119999999999848</v>
      </c>
      <c r="I27">
        <f t="shared" si="1"/>
        <v>-1.9199999999998987</v>
      </c>
      <c r="J27">
        <f t="shared" si="2"/>
        <v>-0.11059200000000047</v>
      </c>
      <c r="K27">
        <f t="shared" si="3"/>
        <v>-0.57123966942150162</v>
      </c>
      <c r="L27">
        <f t="shared" si="4"/>
        <v>-2.3703703703699119E-2</v>
      </c>
      <c r="M27">
        <f t="shared" si="5"/>
        <v>-0.57123966942150162</v>
      </c>
    </row>
    <row r="28" spans="1:13" x14ac:dyDescent="0.25">
      <c r="A28">
        <v>2.5</v>
      </c>
      <c r="B28">
        <v>29.25</v>
      </c>
      <c r="C28">
        <v>27.9166666666667</v>
      </c>
      <c r="D28">
        <v>22.88</v>
      </c>
      <c r="E28">
        <v>22.380165289256201</v>
      </c>
      <c r="F28">
        <v>22.974279835390998</v>
      </c>
      <c r="G28">
        <v>22.380165289256201</v>
      </c>
      <c r="H28">
        <f t="shared" si="0"/>
        <v>-0.75</v>
      </c>
      <c r="I28">
        <f t="shared" si="1"/>
        <v>-2.0833333333333002</v>
      </c>
      <c r="J28">
        <f t="shared" si="2"/>
        <v>-0.12000000000000099</v>
      </c>
      <c r="K28">
        <f t="shared" si="3"/>
        <v>-0.61983471074379892</v>
      </c>
      <c r="L28">
        <f t="shared" si="4"/>
        <v>-2.5720164609001728E-2</v>
      </c>
      <c r="M28">
        <f t="shared" si="5"/>
        <v>-0.61983471074379892</v>
      </c>
    </row>
    <row r="29" spans="1:13" x14ac:dyDescent="0.25">
      <c r="A29">
        <v>2.6</v>
      </c>
      <c r="B29">
        <v>29.188800000000001</v>
      </c>
      <c r="C29">
        <v>27.746666666666801</v>
      </c>
      <c r="D29">
        <v>22.870208000000002</v>
      </c>
      <c r="E29">
        <v>22.3295867768595</v>
      </c>
      <c r="F29">
        <v>22.9721810699589</v>
      </c>
      <c r="G29">
        <v>22.3295867768595</v>
      </c>
      <c r="H29">
        <f t="shared" si="0"/>
        <v>-0.81119999999999948</v>
      </c>
      <c r="I29">
        <f t="shared" si="1"/>
        <v>-2.2533333333331989</v>
      </c>
      <c r="J29">
        <f t="shared" si="2"/>
        <v>-0.12979199999999835</v>
      </c>
      <c r="K29">
        <f t="shared" si="3"/>
        <v>-0.67041322314049978</v>
      </c>
      <c r="L29">
        <f t="shared" si="4"/>
        <v>-2.7818930041100032E-2</v>
      </c>
      <c r="M29">
        <f t="shared" si="5"/>
        <v>-0.67041322314049978</v>
      </c>
    </row>
    <row r="30" spans="1:13" x14ac:dyDescent="0.25">
      <c r="A30">
        <v>2.7</v>
      </c>
      <c r="B30">
        <v>29.1252</v>
      </c>
      <c r="C30">
        <v>27.5700000000001</v>
      </c>
      <c r="D30">
        <v>22.860032</v>
      </c>
      <c r="E30">
        <v>22.277024793388499</v>
      </c>
      <c r="F30">
        <v>22.97</v>
      </c>
      <c r="G30">
        <v>22.277024793388499</v>
      </c>
      <c r="H30">
        <f t="shared" si="0"/>
        <v>-0.87480000000000047</v>
      </c>
      <c r="I30">
        <f t="shared" si="1"/>
        <v>-2.4299999999999002</v>
      </c>
      <c r="J30">
        <f t="shared" si="2"/>
        <v>-0.13996799999999965</v>
      </c>
      <c r="K30">
        <f t="shared" si="3"/>
        <v>-0.72297520661150116</v>
      </c>
      <c r="L30">
        <f t="shared" si="4"/>
        <v>-3.0000000000001137E-2</v>
      </c>
      <c r="M30">
        <f t="shared" si="5"/>
        <v>-0.72297520661150116</v>
      </c>
    </row>
    <row r="31" spans="1:13" x14ac:dyDescent="0.25">
      <c r="A31">
        <v>2.8000000000000003</v>
      </c>
      <c r="B31">
        <v>29.059200000000001</v>
      </c>
      <c r="C31">
        <v>27.386666666666802</v>
      </c>
      <c r="D31">
        <v>22.849471999999999</v>
      </c>
      <c r="E31">
        <v>22.222479338843002</v>
      </c>
      <c r="F31">
        <v>22.967736625514402</v>
      </c>
      <c r="G31">
        <v>22.222479338843002</v>
      </c>
      <c r="H31">
        <f t="shared" si="0"/>
        <v>-0.94079999999999941</v>
      </c>
      <c r="I31">
        <f t="shared" si="1"/>
        <v>-2.6133333333331983</v>
      </c>
      <c r="J31">
        <f t="shared" si="2"/>
        <v>-0.15052800000000133</v>
      </c>
      <c r="K31">
        <f t="shared" si="3"/>
        <v>-0.77752066115699847</v>
      </c>
      <c r="L31">
        <f t="shared" si="4"/>
        <v>-3.2263374485598462E-2</v>
      </c>
      <c r="M31">
        <f t="shared" si="5"/>
        <v>-0.77752066115699847</v>
      </c>
    </row>
    <row r="32" spans="1:13" x14ac:dyDescent="0.25">
      <c r="A32">
        <v>2.9000000000000004</v>
      </c>
      <c r="B32">
        <v>28.9908</v>
      </c>
      <c r="C32">
        <v>27.1966666666668</v>
      </c>
      <c r="D32">
        <v>22.838528</v>
      </c>
      <c r="E32">
        <v>22.1659504132232</v>
      </c>
      <c r="F32">
        <v>22.965390946502101</v>
      </c>
      <c r="G32">
        <v>22.1659504132232</v>
      </c>
      <c r="H32">
        <f t="shared" si="0"/>
        <v>-1.0091999999999999</v>
      </c>
      <c r="I32">
        <f t="shared" si="1"/>
        <v>-2.8033333333331996</v>
      </c>
      <c r="J32">
        <f t="shared" si="2"/>
        <v>-0.16147199999999984</v>
      </c>
      <c r="K32">
        <f t="shared" si="3"/>
        <v>-0.83404958677679986</v>
      </c>
      <c r="L32">
        <f t="shared" si="4"/>
        <v>-3.4609053497899112E-2</v>
      </c>
      <c r="M32">
        <f t="shared" si="5"/>
        <v>-0.83404958677679986</v>
      </c>
    </row>
    <row r="33" spans="1:13" x14ac:dyDescent="0.25">
      <c r="A33">
        <v>3</v>
      </c>
      <c r="B33">
        <v>28.92</v>
      </c>
      <c r="C33">
        <v>26.999999999999901</v>
      </c>
      <c r="D33">
        <v>22.827200000000001</v>
      </c>
      <c r="E33">
        <v>22.107438016528899</v>
      </c>
      <c r="F33">
        <v>22.962962962963001</v>
      </c>
      <c r="G33">
        <v>22.107438016528899</v>
      </c>
      <c r="H33">
        <f t="shared" si="0"/>
        <v>-1.0799999999999983</v>
      </c>
      <c r="I33">
        <f t="shared" si="1"/>
        <v>-3.0000000000000995</v>
      </c>
      <c r="J33">
        <f t="shared" si="2"/>
        <v>-0.17279999999999873</v>
      </c>
      <c r="K33">
        <f t="shared" si="3"/>
        <v>-0.89256198347110072</v>
      </c>
      <c r="L33">
        <f t="shared" si="4"/>
        <v>-3.703703703699901E-2</v>
      </c>
      <c r="M33">
        <f t="shared" si="5"/>
        <v>-0.89256198347110072</v>
      </c>
    </row>
    <row r="34" spans="1:13" x14ac:dyDescent="0.25">
      <c r="A34">
        <v>3.1</v>
      </c>
      <c r="B34">
        <v>28.846800000000002</v>
      </c>
      <c r="C34">
        <v>26.796666666666599</v>
      </c>
      <c r="D34">
        <v>22.815487999999998</v>
      </c>
      <c r="E34">
        <v>22.046942148760301</v>
      </c>
      <c r="F34">
        <v>22.960452674897098</v>
      </c>
      <c r="G34">
        <v>22.046942148760301</v>
      </c>
      <c r="H34">
        <f t="shared" si="0"/>
        <v>-1.1531999999999982</v>
      </c>
      <c r="I34">
        <f t="shared" si="1"/>
        <v>-3.2033333333334006</v>
      </c>
      <c r="J34">
        <f t="shared" si="2"/>
        <v>-0.18451200000000156</v>
      </c>
      <c r="K34">
        <f t="shared" si="3"/>
        <v>-0.95305785123969855</v>
      </c>
      <c r="L34">
        <f t="shared" si="4"/>
        <v>-3.9547325102901709E-2</v>
      </c>
      <c r="M34">
        <f t="shared" si="5"/>
        <v>-0.95305785123969855</v>
      </c>
    </row>
    <row r="35" spans="1:13" x14ac:dyDescent="0.25">
      <c r="A35">
        <v>3.2</v>
      </c>
      <c r="B35">
        <v>28.7712</v>
      </c>
      <c r="C35">
        <v>26.586666666666702</v>
      </c>
      <c r="D35">
        <v>22.803391999999999</v>
      </c>
      <c r="E35">
        <v>21.9844628099174</v>
      </c>
      <c r="F35">
        <v>22.957860082304499</v>
      </c>
      <c r="G35">
        <v>21.9844628099174</v>
      </c>
      <c r="H35">
        <f t="shared" si="0"/>
        <v>-1.2287999999999997</v>
      </c>
      <c r="I35">
        <f t="shared" si="1"/>
        <v>-3.4133333333332985</v>
      </c>
      <c r="J35">
        <f t="shared" si="2"/>
        <v>-0.19660800000000123</v>
      </c>
      <c r="K35">
        <f t="shared" si="3"/>
        <v>-1.0155371900826005</v>
      </c>
      <c r="L35">
        <f t="shared" si="4"/>
        <v>-4.2139917695500628E-2</v>
      </c>
      <c r="M35">
        <f t="shared" si="5"/>
        <v>-1.0155371900826005</v>
      </c>
    </row>
    <row r="36" spans="1:13" x14ac:dyDescent="0.25">
      <c r="A36">
        <v>3.3000000000000003</v>
      </c>
      <c r="B36">
        <v>28.693200000000001</v>
      </c>
      <c r="C36">
        <v>26.369999999999902</v>
      </c>
      <c r="D36">
        <v>22.790911999999999</v>
      </c>
      <c r="E36">
        <v>21.92</v>
      </c>
      <c r="F36">
        <v>22.955185185185201</v>
      </c>
      <c r="G36">
        <v>21.92</v>
      </c>
      <c r="H36">
        <f t="shared" si="0"/>
        <v>-1.3067999999999991</v>
      </c>
      <c r="I36">
        <f t="shared" si="1"/>
        <v>-3.6300000000000985</v>
      </c>
      <c r="J36">
        <f t="shared" si="2"/>
        <v>-0.20908800000000127</v>
      </c>
      <c r="K36">
        <f t="shared" si="3"/>
        <v>-1.0799999999999983</v>
      </c>
      <c r="L36">
        <f t="shared" si="4"/>
        <v>-4.481481481479932E-2</v>
      </c>
      <c r="M36">
        <f t="shared" si="5"/>
        <v>-1.0799999999999983</v>
      </c>
    </row>
    <row r="37" spans="1:13" x14ac:dyDescent="0.25">
      <c r="A37">
        <v>3.4000000000000004</v>
      </c>
      <c r="B37">
        <v>28.6128</v>
      </c>
      <c r="C37">
        <v>26.1466666666668</v>
      </c>
      <c r="D37">
        <v>22.778047999999998</v>
      </c>
      <c r="E37">
        <v>21.8535537190083</v>
      </c>
      <c r="F37">
        <v>22.952427983539099</v>
      </c>
      <c r="G37">
        <v>21.8535537190083</v>
      </c>
      <c r="H37">
        <f t="shared" si="0"/>
        <v>-1.3872</v>
      </c>
      <c r="I37">
        <f t="shared" si="1"/>
        <v>-3.8533333333332003</v>
      </c>
      <c r="J37">
        <f t="shared" si="2"/>
        <v>-0.2219520000000017</v>
      </c>
      <c r="K37">
        <f t="shared" si="3"/>
        <v>-1.1464462809917002</v>
      </c>
      <c r="L37">
        <f t="shared" si="4"/>
        <v>-4.7572016460900812E-2</v>
      </c>
      <c r="M37">
        <f t="shared" si="5"/>
        <v>-1.1464462809917002</v>
      </c>
    </row>
    <row r="38" spans="1:13" x14ac:dyDescent="0.25">
      <c r="A38">
        <v>3.5</v>
      </c>
      <c r="B38">
        <v>28.53</v>
      </c>
      <c r="C38">
        <v>25.916666666666501</v>
      </c>
      <c r="D38">
        <v>22.764800000000001</v>
      </c>
      <c r="E38">
        <v>21.785123966942098</v>
      </c>
      <c r="F38">
        <v>22.949588477366301</v>
      </c>
      <c r="G38">
        <v>21.785123966942098</v>
      </c>
      <c r="H38">
        <f t="shared" si="0"/>
        <v>-1.4699999999999989</v>
      </c>
      <c r="I38">
        <f t="shared" si="1"/>
        <v>-4.0833333333334991</v>
      </c>
      <c r="J38">
        <f t="shared" si="2"/>
        <v>-0.23519999999999897</v>
      </c>
      <c r="K38">
        <f t="shared" si="3"/>
        <v>-1.2148760330579016</v>
      </c>
      <c r="L38">
        <f t="shared" si="4"/>
        <v>-5.0411522633698524E-2</v>
      </c>
      <c r="M38">
        <f t="shared" si="5"/>
        <v>-1.2148760330579016</v>
      </c>
    </row>
    <row r="39" spans="1:13" x14ac:dyDescent="0.25">
      <c r="A39">
        <v>3.6</v>
      </c>
      <c r="B39">
        <v>28.444800000000001</v>
      </c>
      <c r="C39">
        <v>25.68</v>
      </c>
      <c r="D39">
        <v>22.751168</v>
      </c>
      <c r="E39">
        <v>21.7147107438017</v>
      </c>
      <c r="F39">
        <v>22.946666666666701</v>
      </c>
      <c r="G39">
        <v>21.7147107438017</v>
      </c>
      <c r="H39">
        <f t="shared" si="0"/>
        <v>-1.5551999999999992</v>
      </c>
      <c r="I39">
        <f t="shared" si="1"/>
        <v>-4.32</v>
      </c>
      <c r="J39">
        <f t="shared" si="2"/>
        <v>-0.24883200000000016</v>
      </c>
      <c r="K39">
        <f t="shared" si="3"/>
        <v>-1.2852892561983005</v>
      </c>
      <c r="L39">
        <f t="shared" si="4"/>
        <v>-5.3333333333299038E-2</v>
      </c>
      <c r="M39">
        <f t="shared" si="5"/>
        <v>-1.2852892561983005</v>
      </c>
    </row>
    <row r="40" spans="1:13" x14ac:dyDescent="0.25">
      <c r="A40">
        <v>3.7</v>
      </c>
      <c r="B40">
        <v>28.357199999999999</v>
      </c>
      <c r="C40">
        <v>25.436666666666699</v>
      </c>
      <c r="D40">
        <v>22.737151999999998</v>
      </c>
      <c r="E40">
        <v>21.642314049586801</v>
      </c>
      <c r="F40">
        <v>22.943662551440301</v>
      </c>
      <c r="G40">
        <v>21.642314049586801</v>
      </c>
      <c r="H40">
        <f t="shared" si="0"/>
        <v>-1.6428000000000011</v>
      </c>
      <c r="I40">
        <f t="shared" si="1"/>
        <v>-4.5633333333333006</v>
      </c>
      <c r="J40">
        <f t="shared" si="2"/>
        <v>-0.26284800000000175</v>
      </c>
      <c r="K40">
        <f t="shared" si="3"/>
        <v>-1.3576859504131988</v>
      </c>
      <c r="L40">
        <f t="shared" si="4"/>
        <v>-5.6337448559698799E-2</v>
      </c>
      <c r="M40">
        <f t="shared" si="5"/>
        <v>-1.3576859504131988</v>
      </c>
    </row>
    <row r="41" spans="1:13" x14ac:dyDescent="0.25">
      <c r="A41">
        <v>3.8000000000000003</v>
      </c>
      <c r="B41">
        <v>28.267199999999999</v>
      </c>
      <c r="C41">
        <v>25.1866666666666</v>
      </c>
      <c r="D41">
        <v>22.722752</v>
      </c>
      <c r="E41">
        <v>21.567933884297499</v>
      </c>
      <c r="F41">
        <v>22.940576131687202</v>
      </c>
      <c r="G41">
        <v>21.567933884297499</v>
      </c>
      <c r="H41">
        <f t="shared" si="0"/>
        <v>-1.732800000000001</v>
      </c>
      <c r="I41">
        <f t="shared" si="1"/>
        <v>-4.8133333333334001</v>
      </c>
      <c r="J41">
        <f t="shared" si="2"/>
        <v>-0.27724800000000016</v>
      </c>
      <c r="K41">
        <f t="shared" si="3"/>
        <v>-1.4320661157025008</v>
      </c>
      <c r="L41">
        <f t="shared" si="4"/>
        <v>-5.9423868312798334E-2</v>
      </c>
      <c r="M41">
        <f t="shared" si="5"/>
        <v>-1.4320661157025008</v>
      </c>
    </row>
    <row r="42" spans="1:13" x14ac:dyDescent="0.25">
      <c r="A42">
        <v>3.9000000000000004</v>
      </c>
      <c r="B42">
        <v>28.174800000000001</v>
      </c>
      <c r="C42">
        <v>24.93</v>
      </c>
      <c r="D42">
        <v>22.707968000000001</v>
      </c>
      <c r="E42">
        <v>21.4915702479339</v>
      </c>
      <c r="F42">
        <v>22.937407407407399</v>
      </c>
      <c r="G42">
        <v>21.4915702479339</v>
      </c>
      <c r="H42">
        <f t="shared" si="0"/>
        <v>-1.8251999999999988</v>
      </c>
      <c r="I42">
        <f t="shared" si="1"/>
        <v>-5.07</v>
      </c>
      <c r="J42">
        <f t="shared" si="2"/>
        <v>-0.29203199999999896</v>
      </c>
      <c r="K42">
        <f t="shared" si="3"/>
        <v>-1.5084297520660996</v>
      </c>
      <c r="L42">
        <f t="shared" si="4"/>
        <v>-6.2592592592601193E-2</v>
      </c>
      <c r="M42">
        <f t="shared" si="5"/>
        <v>-1.5084297520660996</v>
      </c>
    </row>
    <row r="43" spans="1:13" x14ac:dyDescent="0.25">
      <c r="A43">
        <v>4</v>
      </c>
      <c r="B43">
        <v>28.08</v>
      </c>
      <c r="C43">
        <v>24.6666666666666</v>
      </c>
      <c r="D43">
        <v>22.692799999999998</v>
      </c>
      <c r="E43">
        <v>21.413223140495798</v>
      </c>
      <c r="F43">
        <v>22.9341563786008</v>
      </c>
      <c r="G43">
        <v>21.413223140495798</v>
      </c>
      <c r="H43">
        <f t="shared" si="0"/>
        <v>-1.9200000000000017</v>
      </c>
      <c r="I43">
        <f t="shared" si="1"/>
        <v>-5.3333333333333997</v>
      </c>
      <c r="J43">
        <f t="shared" si="2"/>
        <v>-0.30720000000000169</v>
      </c>
      <c r="K43">
        <f t="shared" si="3"/>
        <v>-1.5867768595042016</v>
      </c>
      <c r="L43">
        <f t="shared" si="4"/>
        <v>-6.5843621399199748E-2</v>
      </c>
      <c r="M43">
        <f t="shared" si="5"/>
        <v>-1.5867768595042016</v>
      </c>
    </row>
    <row r="44" spans="1:13" x14ac:dyDescent="0.25">
      <c r="A44">
        <v>4.1000000000000005</v>
      </c>
      <c r="B44">
        <v>27.982800000000001</v>
      </c>
      <c r="C44">
        <v>24.3966666666667</v>
      </c>
      <c r="D44">
        <v>22.677247999999999</v>
      </c>
      <c r="E44">
        <v>21.332892561983499</v>
      </c>
      <c r="F44">
        <v>22.930823045267498</v>
      </c>
      <c r="G44">
        <v>21.332892561983499</v>
      </c>
      <c r="H44">
        <f t="shared" si="0"/>
        <v>-2.017199999999999</v>
      </c>
      <c r="I44">
        <f t="shared" si="1"/>
        <v>-5.6033333333332997</v>
      </c>
      <c r="J44">
        <f t="shared" si="2"/>
        <v>-0.32275200000000126</v>
      </c>
      <c r="K44">
        <f t="shared" si="3"/>
        <v>-1.667107438016501</v>
      </c>
      <c r="L44">
        <f t="shared" si="4"/>
        <v>-6.9176954732501628E-2</v>
      </c>
      <c r="M44">
        <f t="shared" si="5"/>
        <v>-1.667107438016501</v>
      </c>
    </row>
    <row r="45" spans="1:13" x14ac:dyDescent="0.25">
      <c r="A45">
        <v>4.2</v>
      </c>
      <c r="B45">
        <v>27.883199999999999</v>
      </c>
      <c r="C45">
        <v>24.12</v>
      </c>
      <c r="D45">
        <v>22.661311999999999</v>
      </c>
      <c r="E45">
        <v>21.2505785123967</v>
      </c>
      <c r="F45">
        <v>22.927407407407401</v>
      </c>
      <c r="G45">
        <v>21.2505785123967</v>
      </c>
      <c r="H45">
        <f t="shared" si="0"/>
        <v>-2.1168000000000013</v>
      </c>
      <c r="I45">
        <f t="shared" si="1"/>
        <v>-5.879999999999999</v>
      </c>
      <c r="J45">
        <f t="shared" si="2"/>
        <v>-0.33868800000000121</v>
      </c>
      <c r="K45">
        <f t="shared" si="3"/>
        <v>-1.7494214876032999</v>
      </c>
      <c r="L45">
        <f t="shared" si="4"/>
        <v>-7.2592592592599203E-2</v>
      </c>
      <c r="M45">
        <f t="shared" si="5"/>
        <v>-1.7494214876032999</v>
      </c>
    </row>
    <row r="46" spans="1:13" x14ac:dyDescent="0.25">
      <c r="A46">
        <v>4.3</v>
      </c>
      <c r="B46">
        <v>27.781199999999998</v>
      </c>
      <c r="C46">
        <v>23.836666666666599</v>
      </c>
      <c r="D46">
        <v>22.644991999999998</v>
      </c>
      <c r="E46">
        <v>21.166280991735501</v>
      </c>
      <c r="F46">
        <v>22.9239094650206</v>
      </c>
      <c r="G46">
        <v>21.166280991735501</v>
      </c>
      <c r="H46">
        <f t="shared" si="0"/>
        <v>-2.2188000000000017</v>
      </c>
      <c r="I46">
        <f t="shared" si="1"/>
        <v>-6.1633333333334015</v>
      </c>
      <c r="J46">
        <f t="shared" si="2"/>
        <v>-0.35500800000000154</v>
      </c>
      <c r="K46">
        <f t="shared" si="3"/>
        <v>-1.8337190082644987</v>
      </c>
      <c r="L46">
        <f t="shared" si="4"/>
        <v>-7.6090534979400104E-2</v>
      </c>
      <c r="M46">
        <f t="shared" si="5"/>
        <v>-1.8337190082644987</v>
      </c>
    </row>
    <row r="47" spans="1:13" x14ac:dyDescent="0.25">
      <c r="A47">
        <v>4.4000000000000004</v>
      </c>
      <c r="B47">
        <v>27.6768</v>
      </c>
      <c r="C47">
        <v>23.546666666666699</v>
      </c>
      <c r="D47">
        <v>22.628288000000001</v>
      </c>
      <c r="E47">
        <v>21.08</v>
      </c>
      <c r="F47">
        <v>22.920329218107</v>
      </c>
      <c r="G47">
        <v>21.08</v>
      </c>
      <c r="H47">
        <f t="shared" si="0"/>
        <v>-2.3231999999999999</v>
      </c>
      <c r="I47">
        <f t="shared" si="1"/>
        <v>-6.4533333333333012</v>
      </c>
      <c r="J47">
        <f t="shared" si="2"/>
        <v>-0.37171199999999871</v>
      </c>
      <c r="K47">
        <f t="shared" si="3"/>
        <v>-1.9200000000000017</v>
      </c>
      <c r="L47">
        <f t="shared" si="4"/>
        <v>-7.9670781893000253E-2</v>
      </c>
      <c r="M47">
        <f t="shared" si="5"/>
        <v>-1.9200000000000017</v>
      </c>
    </row>
    <row r="48" spans="1:13" x14ac:dyDescent="0.25">
      <c r="A48">
        <v>4.5</v>
      </c>
      <c r="B48">
        <v>27.57</v>
      </c>
      <c r="C48">
        <v>23.25</v>
      </c>
      <c r="D48">
        <v>22.6112</v>
      </c>
      <c r="E48">
        <v>20.991735537190099</v>
      </c>
      <c r="F48">
        <v>22.9166666666667</v>
      </c>
      <c r="G48">
        <v>20.991735537190099</v>
      </c>
      <c r="H48">
        <f t="shared" si="0"/>
        <v>-2.4299999999999997</v>
      </c>
      <c r="I48">
        <f t="shared" si="1"/>
        <v>-6.75</v>
      </c>
      <c r="J48">
        <f t="shared" si="2"/>
        <v>-0.38879999999999981</v>
      </c>
      <c r="K48">
        <f t="shared" si="3"/>
        <v>-2.0082644628099011</v>
      </c>
      <c r="L48">
        <f t="shared" si="4"/>
        <v>-8.3333333333300175E-2</v>
      </c>
      <c r="M48">
        <f t="shared" si="5"/>
        <v>-2.0082644628099011</v>
      </c>
    </row>
    <row r="49" spans="1:13" x14ac:dyDescent="0.25">
      <c r="A49">
        <v>4.6000000000000005</v>
      </c>
      <c r="B49">
        <v>27.460799999999999</v>
      </c>
      <c r="C49">
        <v>22.946666666666601</v>
      </c>
      <c r="D49">
        <v>22.593727999999999</v>
      </c>
      <c r="E49">
        <v>20.901487603305799</v>
      </c>
      <c r="F49">
        <v>22.912921810699601</v>
      </c>
      <c r="G49">
        <v>20.901487603305799</v>
      </c>
      <c r="H49">
        <f t="shared" si="0"/>
        <v>-2.539200000000001</v>
      </c>
      <c r="I49">
        <f t="shared" si="1"/>
        <v>-7.0533333333333985</v>
      </c>
      <c r="J49">
        <f t="shared" si="2"/>
        <v>-0.4062720000000013</v>
      </c>
      <c r="K49">
        <f t="shared" si="3"/>
        <v>-2.0985123966942005</v>
      </c>
      <c r="L49">
        <f t="shared" si="4"/>
        <v>-8.7078189300399345E-2</v>
      </c>
      <c r="M49">
        <f t="shared" si="5"/>
        <v>-2.0985123966942005</v>
      </c>
    </row>
    <row r="50" spans="1:13" x14ac:dyDescent="0.25">
      <c r="A50">
        <v>4.7</v>
      </c>
      <c r="B50">
        <v>27.3492</v>
      </c>
      <c r="C50">
        <v>22.636666666666699</v>
      </c>
      <c r="D50">
        <v>22.575872</v>
      </c>
      <c r="E50">
        <v>20.8092561983471</v>
      </c>
      <c r="F50">
        <v>22.909094650205802</v>
      </c>
      <c r="G50">
        <v>20.8092561983471</v>
      </c>
      <c r="H50">
        <f t="shared" si="0"/>
        <v>-2.6508000000000003</v>
      </c>
      <c r="I50">
        <f t="shared" si="1"/>
        <v>-7.3633333333333013</v>
      </c>
      <c r="J50">
        <f t="shared" si="2"/>
        <v>-0.42412799999999962</v>
      </c>
      <c r="K50">
        <f t="shared" si="3"/>
        <v>-2.1907438016528999</v>
      </c>
      <c r="L50">
        <f t="shared" si="4"/>
        <v>-9.0905349794198287E-2</v>
      </c>
      <c r="M50">
        <f t="shared" si="5"/>
        <v>-2.1907438016528999</v>
      </c>
    </row>
    <row r="51" spans="1:13" x14ac:dyDescent="0.25">
      <c r="A51">
        <v>4.8000000000000007</v>
      </c>
      <c r="B51">
        <v>27.235199999999999</v>
      </c>
      <c r="C51">
        <v>22.3200000000001</v>
      </c>
      <c r="D51">
        <v>22.557632000000002</v>
      </c>
      <c r="E51">
        <v>20.7150413223141</v>
      </c>
      <c r="F51">
        <v>22.9051851851852</v>
      </c>
      <c r="G51">
        <v>20.7150413223141</v>
      </c>
      <c r="H51">
        <f t="shared" si="0"/>
        <v>-2.764800000000001</v>
      </c>
      <c r="I51">
        <f t="shared" si="1"/>
        <v>-7.6799999999999002</v>
      </c>
      <c r="J51">
        <f t="shared" si="2"/>
        <v>-0.44236799999999832</v>
      </c>
      <c r="K51">
        <f t="shared" si="3"/>
        <v>-2.2849586776858999</v>
      </c>
      <c r="L51">
        <f t="shared" si="4"/>
        <v>-9.481481481480003E-2</v>
      </c>
      <c r="M51">
        <f t="shared" si="5"/>
        <v>-2.2849586776858999</v>
      </c>
    </row>
    <row r="52" spans="1:13" x14ac:dyDescent="0.25">
      <c r="A52">
        <v>4.9000000000000004</v>
      </c>
      <c r="B52">
        <v>27.1188</v>
      </c>
      <c r="C52">
        <v>21.996666666666599</v>
      </c>
      <c r="D52">
        <v>22.539007999999999</v>
      </c>
      <c r="E52">
        <v>20.618842975206601</v>
      </c>
      <c r="F52">
        <v>22.901193415637898</v>
      </c>
      <c r="G52">
        <v>20.618842975206601</v>
      </c>
      <c r="H52">
        <f t="shared" si="0"/>
        <v>-2.8811999999999998</v>
      </c>
      <c r="I52">
        <f t="shared" si="1"/>
        <v>-8.0033333333334014</v>
      </c>
      <c r="J52">
        <f t="shared" si="2"/>
        <v>-0.46099200000000096</v>
      </c>
      <c r="K52">
        <f t="shared" si="3"/>
        <v>-2.3811570247933993</v>
      </c>
      <c r="L52">
        <f t="shared" si="4"/>
        <v>-9.8806584362101546E-2</v>
      </c>
      <c r="M52">
        <f t="shared" si="5"/>
        <v>-2.3811570247933993</v>
      </c>
    </row>
    <row r="53" spans="1:13" x14ac:dyDescent="0.25">
      <c r="A53">
        <v>5</v>
      </c>
      <c r="B53">
        <v>27</v>
      </c>
      <c r="C53">
        <v>21.6666666666667</v>
      </c>
      <c r="D53">
        <v>22.52</v>
      </c>
      <c r="E53">
        <v>20.520661157024801</v>
      </c>
      <c r="F53">
        <v>22.897119341563801</v>
      </c>
      <c r="G53">
        <v>20.520661157024801</v>
      </c>
      <c r="H53">
        <f t="shared" si="0"/>
        <v>-3</v>
      </c>
      <c r="I53">
        <f t="shared" si="1"/>
        <v>-8.3333333333333002</v>
      </c>
      <c r="J53">
        <f t="shared" si="2"/>
        <v>-0.48000000000000043</v>
      </c>
      <c r="K53">
        <f t="shared" si="3"/>
        <v>-2.4793388429751992</v>
      </c>
      <c r="L53">
        <f t="shared" si="4"/>
        <v>-0.10288065843619876</v>
      </c>
      <c r="M53">
        <f t="shared" si="5"/>
        <v>-2.4793388429751992</v>
      </c>
    </row>
    <row r="54" spans="1:13" x14ac:dyDescent="0.25">
      <c r="A54">
        <v>5.1000000000000005</v>
      </c>
      <c r="B54">
        <v>26.878799999999998</v>
      </c>
      <c r="C54">
        <v>21.329999999999899</v>
      </c>
      <c r="D54">
        <v>22.500608</v>
      </c>
      <c r="E54">
        <v>20.420495867768601</v>
      </c>
      <c r="F54">
        <v>22.892962962963001</v>
      </c>
      <c r="G54">
        <v>20.420495867768601</v>
      </c>
      <c r="H54">
        <f t="shared" si="0"/>
        <v>-3.1212000000000018</v>
      </c>
      <c r="I54">
        <f t="shared" si="1"/>
        <v>-8.6700000000001012</v>
      </c>
      <c r="J54">
        <f t="shared" si="2"/>
        <v>-0.49939200000000028</v>
      </c>
      <c r="K54">
        <f t="shared" si="3"/>
        <v>-2.5795041322313992</v>
      </c>
      <c r="L54">
        <f t="shared" si="4"/>
        <v>-0.10703703703699929</v>
      </c>
      <c r="M54">
        <f t="shared" si="5"/>
        <v>-2.5795041322313992</v>
      </c>
    </row>
    <row r="55" spans="1:13" x14ac:dyDescent="0.25">
      <c r="A55">
        <v>5.2</v>
      </c>
      <c r="B55">
        <v>26.755199999999999</v>
      </c>
      <c r="C55">
        <v>20.986666666666601</v>
      </c>
      <c r="D55">
        <v>22.480831999999999</v>
      </c>
      <c r="E55">
        <v>20.318347107438001</v>
      </c>
      <c r="F55">
        <v>22.888724279835401</v>
      </c>
      <c r="G55">
        <v>20.318347107438001</v>
      </c>
      <c r="H55">
        <f t="shared" si="0"/>
        <v>-3.2448000000000015</v>
      </c>
      <c r="I55">
        <f t="shared" si="1"/>
        <v>-9.0133333333333994</v>
      </c>
      <c r="J55">
        <f t="shared" si="2"/>
        <v>-0.51916800000000052</v>
      </c>
      <c r="K55">
        <f t="shared" si="3"/>
        <v>-2.6816528925619991</v>
      </c>
      <c r="L55">
        <f t="shared" si="4"/>
        <v>-0.11127572016459908</v>
      </c>
      <c r="M55">
        <f t="shared" si="5"/>
        <v>-2.6816528925619991</v>
      </c>
    </row>
    <row r="56" spans="1:13" x14ac:dyDescent="0.25">
      <c r="A56">
        <v>5.3000000000000007</v>
      </c>
      <c r="B56">
        <v>26.629200000000001</v>
      </c>
      <c r="C56">
        <v>20.636666666666599</v>
      </c>
      <c r="D56">
        <v>22.460671999999999</v>
      </c>
      <c r="E56">
        <v>20.2142148760331</v>
      </c>
      <c r="F56">
        <v>22.884403292181101</v>
      </c>
      <c r="G56">
        <v>20.2142148760331</v>
      </c>
      <c r="H56">
        <f t="shared" si="0"/>
        <v>-3.3707999999999991</v>
      </c>
      <c r="I56">
        <f t="shared" si="1"/>
        <v>-9.3633333333334008</v>
      </c>
      <c r="J56">
        <f t="shared" si="2"/>
        <v>-0.53932800000000114</v>
      </c>
      <c r="K56">
        <f t="shared" si="3"/>
        <v>-2.7857851239668996</v>
      </c>
      <c r="L56">
        <f t="shared" si="4"/>
        <v>-0.11559670781889864</v>
      </c>
      <c r="M56">
        <f t="shared" si="5"/>
        <v>-2.7857851239668996</v>
      </c>
    </row>
    <row r="57" spans="1:13" x14ac:dyDescent="0.25">
      <c r="A57">
        <v>5.4</v>
      </c>
      <c r="B57">
        <v>26.500800000000002</v>
      </c>
      <c r="C57">
        <v>20.28</v>
      </c>
      <c r="D57">
        <v>22.440128000000001</v>
      </c>
      <c r="E57">
        <v>20.1080991735537</v>
      </c>
      <c r="F57">
        <v>22.88</v>
      </c>
      <c r="G57">
        <v>20.1080991735537</v>
      </c>
      <c r="H57">
        <f t="shared" si="0"/>
        <v>-3.4991999999999983</v>
      </c>
      <c r="I57">
        <f t="shared" si="1"/>
        <v>-9.7199999999999989</v>
      </c>
      <c r="J57">
        <f t="shared" si="2"/>
        <v>-0.55987199999999859</v>
      </c>
      <c r="K57">
        <f t="shared" si="3"/>
        <v>-2.8919008264462995</v>
      </c>
      <c r="L57">
        <f t="shared" si="4"/>
        <v>-0.12000000000000099</v>
      </c>
      <c r="M57">
        <f t="shared" si="5"/>
        <v>-2.8919008264462995</v>
      </c>
    </row>
    <row r="58" spans="1:13" x14ac:dyDescent="0.25">
      <c r="A58">
        <v>5.5</v>
      </c>
      <c r="B58">
        <v>26.37</v>
      </c>
      <c r="C58">
        <v>19.916666666666799</v>
      </c>
      <c r="D58">
        <v>22.4192</v>
      </c>
      <c r="E58">
        <v>20</v>
      </c>
      <c r="F58">
        <v>22.8755144032922</v>
      </c>
      <c r="G58">
        <v>20</v>
      </c>
      <c r="H58">
        <f t="shared" si="0"/>
        <v>-3.629999999999999</v>
      </c>
      <c r="I58">
        <f t="shared" si="1"/>
        <v>-10.083333333333201</v>
      </c>
      <c r="J58">
        <f t="shared" si="2"/>
        <v>-0.58079999999999998</v>
      </c>
      <c r="K58">
        <f t="shared" si="3"/>
        <v>-3</v>
      </c>
      <c r="L58">
        <f t="shared" si="4"/>
        <v>-0.12448559670779957</v>
      </c>
      <c r="M58">
        <f t="shared" si="5"/>
        <v>-3</v>
      </c>
    </row>
    <row r="59" spans="1:13" x14ac:dyDescent="0.25">
      <c r="A59">
        <v>5.6000000000000005</v>
      </c>
      <c r="B59">
        <v>26.236799999999999</v>
      </c>
      <c r="C59">
        <v>19.546666666666699</v>
      </c>
      <c r="D59">
        <v>22.397887999999998</v>
      </c>
      <c r="E59">
        <v>19.8899173553719</v>
      </c>
      <c r="F59">
        <v>22.870946502057599</v>
      </c>
      <c r="G59">
        <v>19.8899173553719</v>
      </c>
      <c r="H59">
        <f t="shared" si="0"/>
        <v>-3.7632000000000012</v>
      </c>
      <c r="I59">
        <f t="shared" si="1"/>
        <v>-10.453333333333301</v>
      </c>
      <c r="J59">
        <f t="shared" si="2"/>
        <v>-0.60211200000000176</v>
      </c>
      <c r="K59">
        <f t="shared" si="3"/>
        <v>-3.1100826446281005</v>
      </c>
      <c r="L59">
        <f t="shared" si="4"/>
        <v>-0.12905349794240095</v>
      </c>
      <c r="M59">
        <f t="shared" si="5"/>
        <v>-3.1100826446281005</v>
      </c>
    </row>
    <row r="60" spans="1:13" x14ac:dyDescent="0.25">
      <c r="A60">
        <v>5.7</v>
      </c>
      <c r="B60">
        <v>26.101199999999999</v>
      </c>
      <c r="C60">
        <v>19.170000000000101</v>
      </c>
      <c r="D60">
        <v>22.376192</v>
      </c>
      <c r="E60">
        <v>19.777851239669499</v>
      </c>
      <c r="F60">
        <v>22.866296296296301</v>
      </c>
      <c r="G60">
        <v>19.777851239669499</v>
      </c>
      <c r="H60">
        <f t="shared" si="0"/>
        <v>-3.8988000000000014</v>
      </c>
      <c r="I60">
        <f t="shared" si="1"/>
        <v>-10.829999999999899</v>
      </c>
      <c r="J60">
        <f t="shared" si="2"/>
        <v>-0.62380800000000036</v>
      </c>
      <c r="K60">
        <f t="shared" si="3"/>
        <v>-3.2221487603305015</v>
      </c>
      <c r="L60">
        <f t="shared" si="4"/>
        <v>-0.13370370370369855</v>
      </c>
      <c r="M60">
        <f t="shared" si="5"/>
        <v>-3.2221487603305015</v>
      </c>
    </row>
    <row r="61" spans="1:13" x14ac:dyDescent="0.25">
      <c r="A61">
        <v>5.8000000000000007</v>
      </c>
      <c r="B61">
        <v>25.963200000000001</v>
      </c>
      <c r="C61">
        <v>18.786666666666701</v>
      </c>
      <c r="D61">
        <v>22.354112000000001</v>
      </c>
      <c r="E61">
        <v>19.663801652892602</v>
      </c>
      <c r="F61">
        <v>22.861563786008201</v>
      </c>
      <c r="G61">
        <v>19.663801652892602</v>
      </c>
      <c r="H61">
        <f t="shared" si="0"/>
        <v>-4.0367999999999995</v>
      </c>
      <c r="I61">
        <f t="shared" si="1"/>
        <v>-11.213333333333299</v>
      </c>
      <c r="J61">
        <f t="shared" si="2"/>
        <v>-0.64588799999999935</v>
      </c>
      <c r="K61">
        <f t="shared" si="3"/>
        <v>-3.3361983471073984</v>
      </c>
      <c r="L61">
        <f t="shared" si="4"/>
        <v>-0.13843621399179895</v>
      </c>
      <c r="M61">
        <f t="shared" si="5"/>
        <v>-3.3361983471073984</v>
      </c>
    </row>
    <row r="62" spans="1:13" x14ac:dyDescent="0.25">
      <c r="A62">
        <v>5.9</v>
      </c>
      <c r="B62">
        <v>25.822800000000001</v>
      </c>
      <c r="C62">
        <v>18.3966666666667</v>
      </c>
      <c r="D62">
        <v>22.331648000000001</v>
      </c>
      <c r="E62">
        <v>19.547768595041301</v>
      </c>
      <c r="F62">
        <v>22.856748971193401</v>
      </c>
      <c r="G62">
        <v>19.547768595041301</v>
      </c>
      <c r="H62">
        <f t="shared" si="0"/>
        <v>-4.1771999999999991</v>
      </c>
      <c r="I62">
        <f t="shared" si="1"/>
        <v>-11.6033333333333</v>
      </c>
      <c r="J62">
        <f t="shared" si="2"/>
        <v>-0.66835199999999872</v>
      </c>
      <c r="K62">
        <f t="shared" si="3"/>
        <v>-3.4522314049586988</v>
      </c>
      <c r="L62">
        <f t="shared" si="4"/>
        <v>-0.14325102880659912</v>
      </c>
      <c r="M62">
        <f t="shared" si="5"/>
        <v>-3.4522314049586988</v>
      </c>
    </row>
    <row r="63" spans="1:13" x14ac:dyDescent="0.25">
      <c r="A63">
        <v>6</v>
      </c>
      <c r="B63">
        <v>25.68</v>
      </c>
      <c r="C63">
        <v>17.999999999999901</v>
      </c>
      <c r="D63">
        <v>22.308800000000002</v>
      </c>
      <c r="E63">
        <v>19.4297520661157</v>
      </c>
      <c r="F63">
        <v>22.851851851851901</v>
      </c>
      <c r="G63">
        <v>19.4297520661157</v>
      </c>
      <c r="H63">
        <f t="shared" si="0"/>
        <v>-4.32</v>
      </c>
      <c r="I63">
        <f t="shared" si="1"/>
        <v>-12.000000000000099</v>
      </c>
      <c r="J63">
        <f t="shared" si="2"/>
        <v>-0.69119999999999848</v>
      </c>
      <c r="K63">
        <f t="shared" si="3"/>
        <v>-3.5702479338842998</v>
      </c>
      <c r="L63">
        <f t="shared" si="4"/>
        <v>-0.14814814814809907</v>
      </c>
      <c r="M63">
        <f t="shared" si="5"/>
        <v>-3.5702479338842998</v>
      </c>
    </row>
    <row r="64" spans="1:13" x14ac:dyDescent="0.25">
      <c r="A64">
        <v>6.1000000000000005</v>
      </c>
      <c r="B64">
        <v>25.534800000000001</v>
      </c>
      <c r="C64">
        <v>17.5966666666667</v>
      </c>
      <c r="D64">
        <v>22.285568000000001</v>
      </c>
      <c r="E64">
        <v>19.309752066115699</v>
      </c>
      <c r="F64">
        <v>22.846872427983499</v>
      </c>
      <c r="G64">
        <v>19.309752066115699</v>
      </c>
      <c r="H64">
        <f t="shared" si="0"/>
        <v>-4.4651999999999994</v>
      </c>
      <c r="I64">
        <f t="shared" si="1"/>
        <v>-12.4033333333333</v>
      </c>
      <c r="J64">
        <f t="shared" si="2"/>
        <v>-0.71443199999999862</v>
      </c>
      <c r="K64">
        <f t="shared" si="3"/>
        <v>-3.6902479338843008</v>
      </c>
      <c r="L64">
        <f t="shared" si="4"/>
        <v>-0.15312757201650129</v>
      </c>
      <c r="M64">
        <f t="shared" si="5"/>
        <v>-3.6902479338843008</v>
      </c>
    </row>
    <row r="65" spans="1:13" x14ac:dyDescent="0.25">
      <c r="A65">
        <v>6.2</v>
      </c>
      <c r="B65">
        <v>25.3872</v>
      </c>
      <c r="C65">
        <v>17.186666666666699</v>
      </c>
      <c r="D65">
        <v>22.261952000000001</v>
      </c>
      <c r="E65">
        <v>19.187768595041302</v>
      </c>
      <c r="F65">
        <v>22.8418106995885</v>
      </c>
      <c r="G65">
        <v>19.187768595041302</v>
      </c>
      <c r="H65">
        <f t="shared" si="0"/>
        <v>-4.6128</v>
      </c>
      <c r="I65">
        <f t="shared" si="1"/>
        <v>-12.813333333333301</v>
      </c>
      <c r="J65">
        <f t="shared" si="2"/>
        <v>-0.73804799999999915</v>
      </c>
      <c r="K65">
        <f t="shared" si="3"/>
        <v>-3.8122314049586983</v>
      </c>
      <c r="L65">
        <f t="shared" si="4"/>
        <v>-0.15818930041150026</v>
      </c>
      <c r="M65">
        <f t="shared" si="5"/>
        <v>-3.8122314049586983</v>
      </c>
    </row>
    <row r="66" spans="1:13" x14ac:dyDescent="0.25">
      <c r="A66">
        <v>6.3000000000000007</v>
      </c>
      <c r="B66">
        <v>25.237200000000001</v>
      </c>
      <c r="C66">
        <v>16.77</v>
      </c>
      <c r="D66">
        <v>22.237952</v>
      </c>
      <c r="E66">
        <v>19.0638016528926</v>
      </c>
      <c r="F66">
        <v>22.836666666666702</v>
      </c>
      <c r="G66">
        <v>19.0638016528926</v>
      </c>
      <c r="H66">
        <f t="shared" si="0"/>
        <v>-4.7627999999999986</v>
      </c>
      <c r="I66">
        <f t="shared" si="1"/>
        <v>-13.23</v>
      </c>
      <c r="J66">
        <f t="shared" si="2"/>
        <v>-0.76204800000000006</v>
      </c>
      <c r="K66">
        <f t="shared" si="3"/>
        <v>-3.9361983471073998</v>
      </c>
      <c r="L66">
        <f t="shared" si="4"/>
        <v>-0.16333333333329847</v>
      </c>
      <c r="M66">
        <f t="shared" si="5"/>
        <v>-3.9361983471073998</v>
      </c>
    </row>
    <row r="67" spans="1:13" x14ac:dyDescent="0.25">
      <c r="A67">
        <v>6.4</v>
      </c>
      <c r="B67">
        <v>25.084800000000001</v>
      </c>
      <c r="C67">
        <v>16.3466666666667</v>
      </c>
      <c r="D67">
        <v>22.213567999999999</v>
      </c>
      <c r="E67">
        <v>18.937851239669399</v>
      </c>
      <c r="F67">
        <v>22.831440329218101</v>
      </c>
      <c r="G67">
        <v>18.937851239669399</v>
      </c>
      <c r="H67">
        <f t="shared" ref="H67:H130" si="6">B67-B$3</f>
        <v>-4.9151999999999987</v>
      </c>
      <c r="I67">
        <f t="shared" ref="I67:I130" si="7">C67-C$3</f>
        <v>-13.6533333333333</v>
      </c>
      <c r="J67">
        <f t="shared" ref="J67:J130" si="8">D67-D$3</f>
        <v>-0.78643200000000135</v>
      </c>
      <c r="K67">
        <f t="shared" ref="K67:K130" si="9">E67-E$3</f>
        <v>-4.0621487603306008</v>
      </c>
      <c r="L67">
        <f t="shared" ref="L67:L130" si="10">F67-F$3</f>
        <v>-0.16855967078189948</v>
      </c>
      <c r="M67">
        <f t="shared" ref="M67:M130" si="11">G67-G$3</f>
        <v>-4.0621487603306008</v>
      </c>
    </row>
    <row r="68" spans="1:13" x14ac:dyDescent="0.25">
      <c r="A68">
        <v>6.5</v>
      </c>
      <c r="B68">
        <v>24.93</v>
      </c>
      <c r="C68">
        <v>15.9166666666666</v>
      </c>
      <c r="D68">
        <v>22.188800000000001</v>
      </c>
      <c r="E68">
        <v>18.809917355371901</v>
      </c>
      <c r="F68">
        <v>22.8261316872428</v>
      </c>
      <c r="G68">
        <v>18.809917355371901</v>
      </c>
      <c r="H68">
        <f t="shared" si="6"/>
        <v>-5.07</v>
      </c>
      <c r="I68">
        <f t="shared" si="7"/>
        <v>-14.0833333333334</v>
      </c>
      <c r="J68">
        <f t="shared" si="8"/>
        <v>-0.81119999999999948</v>
      </c>
      <c r="K68">
        <f t="shared" si="9"/>
        <v>-4.1900826446280988</v>
      </c>
      <c r="L68">
        <f t="shared" si="10"/>
        <v>-0.17386831275720027</v>
      </c>
      <c r="M68">
        <f t="shared" si="11"/>
        <v>-4.1900826446280988</v>
      </c>
    </row>
    <row r="69" spans="1:13" x14ac:dyDescent="0.25">
      <c r="A69">
        <v>6.6000000000000005</v>
      </c>
      <c r="B69">
        <v>24.7728</v>
      </c>
      <c r="C69">
        <v>15.4800000000001</v>
      </c>
      <c r="D69">
        <v>22.163647999999998</v>
      </c>
      <c r="E69">
        <v>18.68</v>
      </c>
      <c r="F69">
        <v>22.8207407407407</v>
      </c>
      <c r="G69">
        <v>18.68</v>
      </c>
      <c r="H69">
        <f t="shared" si="6"/>
        <v>-5.2271999999999998</v>
      </c>
      <c r="I69">
        <f t="shared" si="7"/>
        <v>-14.5199999999999</v>
      </c>
      <c r="J69">
        <f t="shared" si="8"/>
        <v>-0.83635200000000154</v>
      </c>
      <c r="K69">
        <f t="shared" si="9"/>
        <v>-4.32</v>
      </c>
      <c r="L69">
        <f t="shared" si="10"/>
        <v>-0.17925925925930031</v>
      </c>
      <c r="M69">
        <f t="shared" si="11"/>
        <v>-4.32</v>
      </c>
    </row>
    <row r="70" spans="1:13" x14ac:dyDescent="0.25">
      <c r="A70">
        <v>6.7</v>
      </c>
      <c r="B70">
        <v>24.613199999999999</v>
      </c>
      <c r="C70">
        <v>15.0366666666668</v>
      </c>
      <c r="D70">
        <v>22.138112</v>
      </c>
      <c r="E70">
        <v>18.548099173553801</v>
      </c>
      <c r="F70">
        <v>22.8152674897119</v>
      </c>
      <c r="G70">
        <v>18.548099173553801</v>
      </c>
      <c r="H70">
        <f t="shared" si="6"/>
        <v>-5.3868000000000009</v>
      </c>
      <c r="I70">
        <f t="shared" si="7"/>
        <v>-14.9633333333332</v>
      </c>
      <c r="J70">
        <f t="shared" si="8"/>
        <v>-0.86188800000000043</v>
      </c>
      <c r="K70">
        <f t="shared" si="9"/>
        <v>-4.4519008264461988</v>
      </c>
      <c r="L70">
        <f t="shared" si="10"/>
        <v>-0.18473251028810012</v>
      </c>
      <c r="M70">
        <f t="shared" si="11"/>
        <v>-4.4519008264461988</v>
      </c>
    </row>
    <row r="71" spans="1:13" x14ac:dyDescent="0.25">
      <c r="A71">
        <v>6.8000000000000007</v>
      </c>
      <c r="B71">
        <v>24.4512</v>
      </c>
      <c r="C71">
        <v>14.5866666666666</v>
      </c>
      <c r="D71">
        <v>22.112192</v>
      </c>
      <c r="E71">
        <v>18.414214876033</v>
      </c>
      <c r="F71">
        <v>22.8097119341564</v>
      </c>
      <c r="G71">
        <v>18.414214876033</v>
      </c>
      <c r="H71">
        <f t="shared" si="6"/>
        <v>-5.5488</v>
      </c>
      <c r="I71">
        <f t="shared" si="7"/>
        <v>-15.4133333333334</v>
      </c>
      <c r="J71">
        <f t="shared" si="8"/>
        <v>-0.88780799999999971</v>
      </c>
      <c r="K71">
        <f t="shared" si="9"/>
        <v>-4.5857851239669998</v>
      </c>
      <c r="L71">
        <f t="shared" si="10"/>
        <v>-0.1902880658435997</v>
      </c>
      <c r="M71">
        <f t="shared" si="11"/>
        <v>-4.5857851239669998</v>
      </c>
    </row>
    <row r="72" spans="1:13" x14ac:dyDescent="0.25">
      <c r="A72">
        <v>6.9</v>
      </c>
      <c r="B72">
        <v>24.286799999999999</v>
      </c>
      <c r="C72">
        <v>14.13</v>
      </c>
      <c r="D72">
        <v>22.085888000000001</v>
      </c>
      <c r="E72">
        <v>18.278347107438002</v>
      </c>
      <c r="F72">
        <v>22.804074074074101</v>
      </c>
      <c r="G72">
        <v>18.278347107438002</v>
      </c>
      <c r="H72">
        <f t="shared" si="6"/>
        <v>-5.7132000000000005</v>
      </c>
      <c r="I72">
        <f t="shared" si="7"/>
        <v>-15.87</v>
      </c>
      <c r="J72">
        <f t="shared" si="8"/>
        <v>-0.91411199999999937</v>
      </c>
      <c r="K72">
        <f t="shared" si="9"/>
        <v>-4.7216528925619983</v>
      </c>
      <c r="L72">
        <f t="shared" si="10"/>
        <v>-0.19592592592589853</v>
      </c>
      <c r="M72">
        <f t="shared" si="11"/>
        <v>-4.7216528925619983</v>
      </c>
    </row>
    <row r="73" spans="1:13" x14ac:dyDescent="0.25">
      <c r="A73">
        <v>7</v>
      </c>
      <c r="B73">
        <v>24.12</v>
      </c>
      <c r="C73">
        <v>13.9957981555408</v>
      </c>
      <c r="D73">
        <v>22.059200000000001</v>
      </c>
      <c r="E73">
        <v>18.1404958677686</v>
      </c>
      <c r="F73">
        <v>22.798353909465</v>
      </c>
      <c r="G73">
        <v>18.1404958677686</v>
      </c>
      <c r="H73">
        <f t="shared" si="6"/>
        <v>-5.879999999999999</v>
      </c>
      <c r="I73">
        <f t="shared" si="7"/>
        <v>-16.0042018444592</v>
      </c>
      <c r="J73">
        <f t="shared" si="8"/>
        <v>-0.94079999999999941</v>
      </c>
      <c r="K73">
        <f t="shared" si="9"/>
        <v>-4.8595041322314003</v>
      </c>
      <c r="L73">
        <f t="shared" si="10"/>
        <v>-0.20164609053500016</v>
      </c>
      <c r="M73">
        <f t="shared" si="11"/>
        <v>-4.8595041322314003</v>
      </c>
    </row>
    <row r="74" spans="1:13" x14ac:dyDescent="0.25">
      <c r="A74">
        <v>7.1000000000000005</v>
      </c>
      <c r="B74">
        <v>23.950800000000001</v>
      </c>
      <c r="C74">
        <v>13.9033935249685</v>
      </c>
      <c r="D74">
        <v>22.032128</v>
      </c>
      <c r="E74">
        <v>18.000661157024801</v>
      </c>
      <c r="F74">
        <v>22.792551440329198</v>
      </c>
      <c r="G74">
        <v>18.000661157024801</v>
      </c>
      <c r="H74">
        <f t="shared" si="6"/>
        <v>-6.049199999999999</v>
      </c>
      <c r="I74">
        <f t="shared" si="7"/>
        <v>-16.0966064750315</v>
      </c>
      <c r="J74">
        <f t="shared" si="8"/>
        <v>-0.96787199999999984</v>
      </c>
      <c r="K74">
        <f t="shared" si="9"/>
        <v>-4.9993388429751988</v>
      </c>
      <c r="L74">
        <f t="shared" si="10"/>
        <v>-0.20744855967080156</v>
      </c>
      <c r="M74">
        <f t="shared" si="11"/>
        <v>-4.9993388429751988</v>
      </c>
    </row>
    <row r="75" spans="1:13" x14ac:dyDescent="0.25">
      <c r="A75">
        <v>7.2</v>
      </c>
      <c r="B75">
        <v>23.779199999999999</v>
      </c>
      <c r="C75">
        <v>13.8122813092856</v>
      </c>
      <c r="D75">
        <v>22.004671999999999</v>
      </c>
      <c r="E75">
        <v>17.858842975206599</v>
      </c>
      <c r="F75">
        <v>22.786666666666701</v>
      </c>
      <c r="G75">
        <v>17.858842975206599</v>
      </c>
      <c r="H75">
        <f t="shared" si="6"/>
        <v>-6.2208000000000006</v>
      </c>
      <c r="I75">
        <f t="shared" si="7"/>
        <v>-16.187718690714398</v>
      </c>
      <c r="J75">
        <f t="shared" si="8"/>
        <v>-0.99532800000000066</v>
      </c>
      <c r="K75">
        <f t="shared" si="9"/>
        <v>-5.1411570247934009</v>
      </c>
      <c r="L75">
        <f t="shared" si="10"/>
        <v>-0.21333333333329918</v>
      </c>
      <c r="M75">
        <f t="shared" si="11"/>
        <v>-5.1411570247934009</v>
      </c>
    </row>
    <row r="76" spans="1:13" x14ac:dyDescent="0.25">
      <c r="A76">
        <v>7.3000000000000007</v>
      </c>
      <c r="B76">
        <v>23.6052</v>
      </c>
      <c r="C76">
        <v>13.722425853947801</v>
      </c>
      <c r="D76">
        <v>21.976832000000002</v>
      </c>
      <c r="E76">
        <v>17.7150413223141</v>
      </c>
      <c r="F76">
        <v>22.7806995884774</v>
      </c>
      <c r="G76">
        <v>17.7150413223141</v>
      </c>
      <c r="H76">
        <f t="shared" si="6"/>
        <v>-6.3948</v>
      </c>
      <c r="I76">
        <f t="shared" si="7"/>
        <v>-16.277574146052199</v>
      </c>
      <c r="J76">
        <f t="shared" si="8"/>
        <v>-1.0231679999999983</v>
      </c>
      <c r="K76">
        <f t="shared" si="9"/>
        <v>-5.2849586776858999</v>
      </c>
      <c r="L76">
        <f t="shared" si="10"/>
        <v>-0.2193004115225996</v>
      </c>
      <c r="M76">
        <f t="shared" si="11"/>
        <v>-5.2849586776858999</v>
      </c>
    </row>
    <row r="77" spans="1:13" x14ac:dyDescent="0.25">
      <c r="A77">
        <v>7.4</v>
      </c>
      <c r="B77">
        <v>23.428799999999999</v>
      </c>
      <c r="C77">
        <v>13.63379295979</v>
      </c>
      <c r="D77">
        <v>21.948608</v>
      </c>
      <c r="E77">
        <v>17.569256198347102</v>
      </c>
      <c r="F77">
        <v>22.774650205761301</v>
      </c>
      <c r="G77">
        <v>17.569256198347102</v>
      </c>
      <c r="H77">
        <f t="shared" si="6"/>
        <v>-6.571200000000001</v>
      </c>
      <c r="I77">
        <f t="shared" si="7"/>
        <v>-16.36620704021</v>
      </c>
      <c r="J77">
        <f t="shared" si="8"/>
        <v>-1.0513919999999999</v>
      </c>
      <c r="K77">
        <f t="shared" si="9"/>
        <v>-5.4307438016528984</v>
      </c>
      <c r="L77">
        <f t="shared" si="10"/>
        <v>-0.22534979423869927</v>
      </c>
      <c r="M77">
        <f t="shared" si="11"/>
        <v>-5.4307438016528984</v>
      </c>
    </row>
    <row r="78" spans="1:13" x14ac:dyDescent="0.25">
      <c r="A78">
        <v>7.5</v>
      </c>
      <c r="B78">
        <v>23.25</v>
      </c>
      <c r="C78">
        <v>13.5463498048791</v>
      </c>
      <c r="D78">
        <v>21.92</v>
      </c>
      <c r="E78">
        <v>17.421487603305799</v>
      </c>
      <c r="F78">
        <v>22.768518518518501</v>
      </c>
      <c r="G78">
        <v>17.421487603305799</v>
      </c>
      <c r="H78">
        <f t="shared" si="6"/>
        <v>-6.75</v>
      </c>
      <c r="I78">
        <f t="shared" si="7"/>
        <v>-16.4536501951209</v>
      </c>
      <c r="J78">
        <f t="shared" si="8"/>
        <v>-1.0799999999999983</v>
      </c>
      <c r="K78">
        <f t="shared" si="9"/>
        <v>-5.578512396694201</v>
      </c>
      <c r="L78">
        <f t="shared" si="10"/>
        <v>-0.23148148148149872</v>
      </c>
      <c r="M78">
        <f t="shared" si="11"/>
        <v>-5.578512396694201</v>
      </c>
    </row>
    <row r="79" spans="1:13" x14ac:dyDescent="0.25">
      <c r="A79">
        <v>7.6000000000000005</v>
      </c>
      <c r="B79">
        <v>23.0688</v>
      </c>
      <c r="C79">
        <v>13.4600648715428</v>
      </c>
      <c r="D79">
        <v>21.891007999999999</v>
      </c>
      <c r="E79">
        <v>17.2717355371901</v>
      </c>
      <c r="F79">
        <v>22.762304526748999</v>
      </c>
      <c r="G79">
        <v>17.2717355371901</v>
      </c>
      <c r="H79">
        <f t="shared" si="6"/>
        <v>-6.9312000000000005</v>
      </c>
      <c r="I79">
        <f t="shared" si="7"/>
        <v>-16.539935128457202</v>
      </c>
      <c r="J79">
        <f t="shared" si="8"/>
        <v>-1.1089920000000006</v>
      </c>
      <c r="K79">
        <f t="shared" si="9"/>
        <v>-5.7282644628099</v>
      </c>
      <c r="L79">
        <f t="shared" si="10"/>
        <v>-0.23769547325100149</v>
      </c>
      <c r="M79">
        <f t="shared" si="11"/>
        <v>-5.7282644628099</v>
      </c>
    </row>
    <row r="80" spans="1:13" x14ac:dyDescent="0.25">
      <c r="A80">
        <v>7.7</v>
      </c>
      <c r="B80">
        <v>22.885200000000001</v>
      </c>
      <c r="C80">
        <v>13.3749078781674</v>
      </c>
      <c r="D80">
        <v>21.861632</v>
      </c>
      <c r="E80">
        <v>17.12</v>
      </c>
      <c r="F80">
        <v>22.7560082304527</v>
      </c>
      <c r="G80">
        <v>17.12</v>
      </c>
      <c r="H80">
        <f t="shared" si="6"/>
        <v>-7.1147999999999989</v>
      </c>
      <c r="I80">
        <f t="shared" si="7"/>
        <v>-16.625092121832601</v>
      </c>
      <c r="J80">
        <f t="shared" si="8"/>
        <v>-1.1383679999999998</v>
      </c>
      <c r="K80">
        <f t="shared" si="9"/>
        <v>-5.879999999999999</v>
      </c>
      <c r="L80">
        <f t="shared" si="10"/>
        <v>-0.24399176954729995</v>
      </c>
      <c r="M80">
        <f t="shared" si="11"/>
        <v>-5.879999999999999</v>
      </c>
    </row>
    <row r="81" spans="1:13" x14ac:dyDescent="0.25">
      <c r="A81">
        <v>7.8000000000000007</v>
      </c>
      <c r="B81">
        <v>22.699200000000001</v>
      </c>
      <c r="C81">
        <v>13.2908497153974</v>
      </c>
      <c r="D81">
        <v>21.831872000000001</v>
      </c>
      <c r="E81">
        <v>16.966280991735498</v>
      </c>
      <c r="F81">
        <v>22.749629629629599</v>
      </c>
      <c r="G81">
        <v>16.966280991735498</v>
      </c>
      <c r="H81">
        <f t="shared" si="6"/>
        <v>-7.3007999999999988</v>
      </c>
      <c r="I81">
        <f t="shared" si="7"/>
        <v>-16.7091502846026</v>
      </c>
      <c r="J81">
        <f t="shared" si="8"/>
        <v>-1.1681279999999994</v>
      </c>
      <c r="K81">
        <f t="shared" si="9"/>
        <v>-6.0337190082645016</v>
      </c>
      <c r="L81">
        <f t="shared" si="10"/>
        <v>-0.25037037037040122</v>
      </c>
      <c r="M81">
        <f t="shared" si="11"/>
        <v>-6.0337190082645016</v>
      </c>
    </row>
    <row r="82" spans="1:13" x14ac:dyDescent="0.25">
      <c r="A82">
        <v>7.9</v>
      </c>
      <c r="B82">
        <v>22.5108</v>
      </c>
      <c r="C82">
        <v>13.207862386398</v>
      </c>
      <c r="D82">
        <v>21.801728000000001</v>
      </c>
      <c r="E82">
        <v>16.810578512396699</v>
      </c>
      <c r="F82">
        <v>22.743168724279801</v>
      </c>
      <c r="G82">
        <v>16.810578512396699</v>
      </c>
      <c r="H82">
        <f t="shared" si="6"/>
        <v>-7.4892000000000003</v>
      </c>
      <c r="I82">
        <f t="shared" si="7"/>
        <v>-16.792137613602002</v>
      </c>
      <c r="J82">
        <f t="shared" si="8"/>
        <v>-1.1982719999999993</v>
      </c>
      <c r="K82">
        <f t="shared" si="9"/>
        <v>-6.1894214876033011</v>
      </c>
      <c r="L82">
        <f t="shared" si="10"/>
        <v>-0.2568312757201987</v>
      </c>
      <c r="M82">
        <f t="shared" si="11"/>
        <v>-6.1894214876033011</v>
      </c>
    </row>
    <row r="83" spans="1:13" x14ac:dyDescent="0.25">
      <c r="A83">
        <v>8</v>
      </c>
      <c r="B83">
        <v>22.32</v>
      </c>
      <c r="C83">
        <v>13.1259189508755</v>
      </c>
      <c r="D83">
        <v>21.7712</v>
      </c>
      <c r="E83">
        <v>16.652892561983499</v>
      </c>
      <c r="F83">
        <v>22.7366255144033</v>
      </c>
      <c r="G83">
        <v>16.652892561983499</v>
      </c>
      <c r="H83">
        <f t="shared" si="6"/>
        <v>-7.68</v>
      </c>
      <c r="I83">
        <f t="shared" si="7"/>
        <v>-16.874081049124499</v>
      </c>
      <c r="J83">
        <f t="shared" si="8"/>
        <v>-1.2287999999999997</v>
      </c>
      <c r="K83">
        <f t="shared" si="9"/>
        <v>-6.3471074380165007</v>
      </c>
      <c r="L83">
        <f t="shared" si="10"/>
        <v>-0.26337448559669951</v>
      </c>
      <c r="M83">
        <f t="shared" si="11"/>
        <v>-6.3471074380165007</v>
      </c>
    </row>
    <row r="84" spans="1:13" x14ac:dyDescent="0.25">
      <c r="A84">
        <v>8.1</v>
      </c>
      <c r="B84">
        <v>22.126799999999999</v>
      </c>
      <c r="C84">
        <v>13.0449934725749</v>
      </c>
      <c r="D84">
        <v>21.740288</v>
      </c>
      <c r="E84">
        <v>16.4932231404958</v>
      </c>
      <c r="F84">
        <v>22.73</v>
      </c>
      <c r="G84">
        <v>16.4932231404958</v>
      </c>
      <c r="H84">
        <f t="shared" si="6"/>
        <v>-7.8732000000000006</v>
      </c>
      <c r="I84">
        <f t="shared" si="7"/>
        <v>-16.955006527425098</v>
      </c>
      <c r="J84">
        <f t="shared" si="8"/>
        <v>-1.2597120000000004</v>
      </c>
      <c r="K84">
        <f t="shared" si="9"/>
        <v>-6.5067768595041997</v>
      </c>
      <c r="L84">
        <f t="shared" si="10"/>
        <v>-0.26999999999999957</v>
      </c>
      <c r="M84">
        <f t="shared" si="11"/>
        <v>-6.5067768595041997</v>
      </c>
    </row>
    <row r="85" spans="1:13" x14ac:dyDescent="0.25">
      <c r="A85">
        <v>8.2000000000000011</v>
      </c>
      <c r="B85">
        <v>21.9312</v>
      </c>
      <c r="C85">
        <v>12.9650609699989</v>
      </c>
      <c r="D85">
        <v>21.708991999999999</v>
      </c>
      <c r="E85">
        <v>16.3315702479339</v>
      </c>
      <c r="F85">
        <v>22.723292181070001</v>
      </c>
      <c r="G85">
        <v>16.3315702479339</v>
      </c>
      <c r="H85">
        <f t="shared" si="6"/>
        <v>-8.0687999999999995</v>
      </c>
      <c r="I85">
        <f t="shared" si="7"/>
        <v>-17.034939030001098</v>
      </c>
      <c r="J85">
        <f t="shared" si="8"/>
        <v>-1.2910080000000015</v>
      </c>
      <c r="K85">
        <f t="shared" si="9"/>
        <v>-6.6684297520660998</v>
      </c>
      <c r="L85">
        <f t="shared" si="10"/>
        <v>-0.27670781892999941</v>
      </c>
      <c r="M85">
        <f t="shared" si="11"/>
        <v>-6.6684297520660998</v>
      </c>
    </row>
    <row r="86" spans="1:13" x14ac:dyDescent="0.25">
      <c r="A86">
        <v>8.3000000000000007</v>
      </c>
      <c r="B86">
        <v>21.7332</v>
      </c>
      <c r="C86">
        <v>12.8860973701136</v>
      </c>
      <c r="D86">
        <v>21.677312000000001</v>
      </c>
      <c r="E86">
        <v>16.167933884297501</v>
      </c>
      <c r="F86">
        <v>22.716502057613202</v>
      </c>
      <c r="G86">
        <v>16.167933884297501</v>
      </c>
      <c r="H86">
        <f t="shared" si="6"/>
        <v>-8.2667999999999999</v>
      </c>
      <c r="I86">
        <f t="shared" si="7"/>
        <v>-17.1139026298864</v>
      </c>
      <c r="J86">
        <f t="shared" si="8"/>
        <v>-1.3226879999999994</v>
      </c>
      <c r="K86">
        <f t="shared" si="9"/>
        <v>-6.8320661157024993</v>
      </c>
      <c r="L86">
        <f t="shared" si="10"/>
        <v>-0.28349794238679848</v>
      </c>
      <c r="M86">
        <f t="shared" si="11"/>
        <v>-6.8320661157024993</v>
      </c>
    </row>
    <row r="87" spans="1:13" x14ac:dyDescent="0.25">
      <c r="A87">
        <v>8.4</v>
      </c>
      <c r="B87">
        <v>21.532800000000002</v>
      </c>
      <c r="C87">
        <v>12.808079464826401</v>
      </c>
      <c r="D87">
        <v>21.645247999999999</v>
      </c>
      <c r="E87">
        <v>16.002314049586801</v>
      </c>
      <c r="F87">
        <v>22.7096296296296</v>
      </c>
      <c r="G87">
        <v>16.002314049586801</v>
      </c>
      <c r="H87">
        <f t="shared" si="6"/>
        <v>-8.4671999999999983</v>
      </c>
      <c r="I87">
        <f t="shared" si="7"/>
        <v>-17.191920535173601</v>
      </c>
      <c r="J87">
        <f t="shared" si="8"/>
        <v>-1.3547520000000013</v>
      </c>
      <c r="K87">
        <f t="shared" si="9"/>
        <v>-6.9976859504131994</v>
      </c>
      <c r="L87">
        <f t="shared" si="10"/>
        <v>-0.29037037037040037</v>
      </c>
      <c r="M87">
        <f t="shared" si="11"/>
        <v>-6.9976859504131994</v>
      </c>
    </row>
    <row r="88" spans="1:13" x14ac:dyDescent="0.25">
      <c r="A88">
        <v>8.5</v>
      </c>
      <c r="B88">
        <v>21.33</v>
      </c>
      <c r="C88">
        <v>12.730984870040301</v>
      </c>
      <c r="D88">
        <v>21.6128</v>
      </c>
      <c r="E88">
        <v>15.834710743801599</v>
      </c>
      <c r="F88">
        <v>22.702674897119302</v>
      </c>
      <c r="G88">
        <v>15.834710743801599</v>
      </c>
      <c r="H88">
        <f t="shared" si="6"/>
        <v>-8.6700000000000017</v>
      </c>
      <c r="I88">
        <f t="shared" si="7"/>
        <v>-17.269015129959698</v>
      </c>
      <c r="J88">
        <f t="shared" si="8"/>
        <v>-1.3872</v>
      </c>
      <c r="K88">
        <f t="shared" si="9"/>
        <v>-7.1652892561984007</v>
      </c>
      <c r="L88">
        <f t="shared" si="10"/>
        <v>-0.29732510288069847</v>
      </c>
      <c r="M88">
        <f t="shared" si="11"/>
        <v>-7.1652892561984007</v>
      </c>
    </row>
    <row r="89" spans="1:13" x14ac:dyDescent="0.25">
      <c r="A89">
        <v>8.6</v>
      </c>
      <c r="B89">
        <v>21.1248</v>
      </c>
      <c r="C89">
        <v>12.654791987101101</v>
      </c>
      <c r="D89">
        <v>21.579968000000001</v>
      </c>
      <c r="E89">
        <v>15.665123966942099</v>
      </c>
      <c r="F89">
        <v>22.6956378600823</v>
      </c>
      <c r="G89">
        <v>15.665123966942099</v>
      </c>
      <c r="H89">
        <f t="shared" si="6"/>
        <v>-8.8751999999999995</v>
      </c>
      <c r="I89">
        <f t="shared" si="7"/>
        <v>-17.345208012898901</v>
      </c>
      <c r="J89">
        <f t="shared" si="8"/>
        <v>-1.4200319999999991</v>
      </c>
      <c r="K89">
        <f t="shared" si="9"/>
        <v>-7.3348760330579008</v>
      </c>
      <c r="L89">
        <f t="shared" si="10"/>
        <v>-0.30436213991769989</v>
      </c>
      <c r="M89">
        <f t="shared" si="11"/>
        <v>-7.3348760330579008</v>
      </c>
    </row>
    <row r="90" spans="1:13" x14ac:dyDescent="0.25">
      <c r="A90">
        <v>8.7000000000000011</v>
      </c>
      <c r="B90">
        <v>20.917200000000001</v>
      </c>
      <c r="C90">
        <v>12.5794799664754</v>
      </c>
      <c r="D90">
        <v>21.546752000000001</v>
      </c>
      <c r="E90">
        <v>15.4935537190083</v>
      </c>
      <c r="F90">
        <v>22.688518518518499</v>
      </c>
      <c r="G90">
        <v>15.4935537190083</v>
      </c>
      <c r="H90">
        <f t="shared" si="6"/>
        <v>-9.0827999999999989</v>
      </c>
      <c r="I90">
        <f t="shared" si="7"/>
        <v>-17.4205200335246</v>
      </c>
      <c r="J90">
        <f t="shared" si="8"/>
        <v>-1.4532479999999985</v>
      </c>
      <c r="K90">
        <f t="shared" si="9"/>
        <v>-7.5064462809916996</v>
      </c>
      <c r="L90">
        <f t="shared" si="10"/>
        <v>-0.31148148148150057</v>
      </c>
      <c r="M90">
        <f t="shared" si="11"/>
        <v>-7.5064462809916996</v>
      </c>
    </row>
    <row r="91" spans="1:13" x14ac:dyDescent="0.25">
      <c r="A91">
        <v>8.8000000000000007</v>
      </c>
      <c r="B91">
        <v>20.7072</v>
      </c>
      <c r="C91">
        <v>12.5050286735021</v>
      </c>
      <c r="D91">
        <v>21.513152000000002</v>
      </c>
      <c r="E91">
        <v>15.32</v>
      </c>
      <c r="F91">
        <v>22.681316872427999</v>
      </c>
      <c r="G91">
        <v>15.32</v>
      </c>
      <c r="H91">
        <f t="shared" si="6"/>
        <v>-9.2927999999999997</v>
      </c>
      <c r="I91">
        <f t="shared" si="7"/>
        <v>-17.4949713264979</v>
      </c>
      <c r="J91">
        <f t="shared" si="8"/>
        <v>-1.4868479999999984</v>
      </c>
      <c r="K91">
        <f t="shared" si="9"/>
        <v>-7.68</v>
      </c>
      <c r="L91">
        <f t="shared" si="10"/>
        <v>-0.31868312757200101</v>
      </c>
      <c r="M91">
        <f t="shared" si="11"/>
        <v>-7.68</v>
      </c>
    </row>
    <row r="92" spans="1:13" x14ac:dyDescent="0.25">
      <c r="A92">
        <v>8.9</v>
      </c>
      <c r="B92">
        <v>20.494800000000001</v>
      </c>
      <c r="C92">
        <v>12.431418656081</v>
      </c>
      <c r="D92">
        <v>21.479168000000001</v>
      </c>
      <c r="E92">
        <v>15.1444628099173</v>
      </c>
      <c r="F92">
        <v>22.674032921810699</v>
      </c>
      <c r="G92">
        <v>15.1444628099173</v>
      </c>
      <c r="H92">
        <f t="shared" si="6"/>
        <v>-9.5051999999999985</v>
      </c>
      <c r="I92">
        <f t="shared" si="7"/>
        <v>-17.568581343919</v>
      </c>
      <c r="J92">
        <f t="shared" si="8"/>
        <v>-1.5208319999999986</v>
      </c>
      <c r="K92">
        <f t="shared" si="9"/>
        <v>-7.8555371900826998</v>
      </c>
      <c r="L92">
        <f t="shared" si="10"/>
        <v>-0.32596707818930071</v>
      </c>
      <c r="M92">
        <f t="shared" si="11"/>
        <v>-7.8555371900826998</v>
      </c>
    </row>
    <row r="93" spans="1:13" x14ac:dyDescent="0.25">
      <c r="A93">
        <v>9</v>
      </c>
      <c r="B93">
        <v>20.28</v>
      </c>
      <c r="C93">
        <v>12.358631114164799</v>
      </c>
      <c r="D93">
        <v>21.444800000000001</v>
      </c>
      <c r="E93">
        <v>14.966942148760401</v>
      </c>
      <c r="F93">
        <v>22.6666666666667</v>
      </c>
      <c r="G93">
        <v>14.966942148760401</v>
      </c>
      <c r="H93">
        <f t="shared" si="6"/>
        <v>-9.7199999999999989</v>
      </c>
      <c r="I93">
        <f t="shared" si="7"/>
        <v>-17.641368885835199</v>
      </c>
      <c r="J93">
        <f t="shared" si="8"/>
        <v>-1.5551999999999992</v>
      </c>
      <c r="K93">
        <f t="shared" si="9"/>
        <v>-8.0330578512395991</v>
      </c>
      <c r="L93">
        <f t="shared" si="10"/>
        <v>-0.33333333333330017</v>
      </c>
      <c r="M93">
        <f t="shared" si="11"/>
        <v>-8.0330578512395991</v>
      </c>
    </row>
    <row r="94" spans="1:13" x14ac:dyDescent="0.25">
      <c r="A94">
        <v>9.1</v>
      </c>
      <c r="B94">
        <v>20.062799999999999</v>
      </c>
      <c r="C94">
        <v>12.2866478709382</v>
      </c>
      <c r="D94">
        <v>21.410048</v>
      </c>
      <c r="E94">
        <v>14.787438016528901</v>
      </c>
      <c r="F94">
        <v>22.659218106995901</v>
      </c>
      <c r="G94">
        <v>14.787438016528901</v>
      </c>
      <c r="H94">
        <f t="shared" si="6"/>
        <v>-9.9372000000000007</v>
      </c>
      <c r="I94">
        <f t="shared" si="7"/>
        <v>-17.7133521290618</v>
      </c>
      <c r="J94">
        <f t="shared" si="8"/>
        <v>-1.5899520000000003</v>
      </c>
      <c r="K94">
        <f t="shared" si="9"/>
        <v>-8.2125619834710992</v>
      </c>
      <c r="L94">
        <f t="shared" si="10"/>
        <v>-0.34078189300409889</v>
      </c>
      <c r="M94">
        <f t="shared" si="11"/>
        <v>-8.2125619834710992</v>
      </c>
    </row>
    <row r="95" spans="1:13" x14ac:dyDescent="0.25">
      <c r="A95">
        <v>9.2000000000000011</v>
      </c>
      <c r="B95">
        <v>19.8432</v>
      </c>
      <c r="C95">
        <v>12.215451345571299</v>
      </c>
      <c r="D95">
        <v>21.374911999999998</v>
      </c>
      <c r="E95">
        <v>14.6059504132231</v>
      </c>
      <c r="F95">
        <v>22.651687242798399</v>
      </c>
      <c r="G95">
        <v>14.6059504132231</v>
      </c>
      <c r="H95">
        <f t="shared" si="6"/>
        <v>-10.1568</v>
      </c>
      <c r="I95">
        <f t="shared" si="7"/>
        <v>-17.784548654428701</v>
      </c>
      <c r="J95">
        <f t="shared" si="8"/>
        <v>-1.6250880000000016</v>
      </c>
      <c r="K95">
        <f t="shared" si="9"/>
        <v>-8.3940495867768998</v>
      </c>
      <c r="L95">
        <f t="shared" si="10"/>
        <v>-0.34831275720160093</v>
      </c>
      <c r="M95">
        <f t="shared" si="11"/>
        <v>-8.3940495867768998</v>
      </c>
    </row>
    <row r="96" spans="1:13" x14ac:dyDescent="0.25">
      <c r="A96">
        <v>9.3000000000000007</v>
      </c>
      <c r="B96">
        <v>19.621200000000002</v>
      </c>
      <c r="C96">
        <v>12.145024527445599</v>
      </c>
      <c r="D96">
        <v>21.339392</v>
      </c>
      <c r="E96">
        <v>14.422479338843001</v>
      </c>
      <c r="F96">
        <v>22.644074074074101</v>
      </c>
      <c r="G96">
        <v>14.422479338843001</v>
      </c>
      <c r="H96">
        <f t="shared" si="6"/>
        <v>-10.378799999999998</v>
      </c>
      <c r="I96">
        <f t="shared" si="7"/>
        <v>-17.854975472554401</v>
      </c>
      <c r="J96">
        <f t="shared" si="8"/>
        <v>-1.6606079999999999</v>
      </c>
      <c r="K96">
        <f t="shared" si="9"/>
        <v>-8.5775206611569992</v>
      </c>
      <c r="L96">
        <f t="shared" si="10"/>
        <v>-0.35592592592589867</v>
      </c>
      <c r="M96">
        <f t="shared" si="11"/>
        <v>-8.5775206611569992</v>
      </c>
    </row>
    <row r="97" spans="1:13" x14ac:dyDescent="0.25">
      <c r="A97">
        <v>9.4</v>
      </c>
      <c r="B97">
        <v>19.396799999999999</v>
      </c>
      <c r="C97">
        <v>12.0753509517592</v>
      </c>
      <c r="D97">
        <v>21.303488000000002</v>
      </c>
      <c r="E97">
        <v>14.2370247933884</v>
      </c>
      <c r="F97">
        <v>22.636378600823001</v>
      </c>
      <c r="G97">
        <v>14.2370247933884</v>
      </c>
      <c r="H97">
        <f t="shared" si="6"/>
        <v>-10.603200000000001</v>
      </c>
      <c r="I97">
        <f t="shared" si="7"/>
        <v>-17.924649048240802</v>
      </c>
      <c r="J97">
        <f t="shared" si="8"/>
        <v>-1.6965119999999985</v>
      </c>
      <c r="K97">
        <f t="shared" si="9"/>
        <v>-8.7629752066115998</v>
      </c>
      <c r="L97">
        <f t="shared" si="10"/>
        <v>-0.3636213991769992</v>
      </c>
      <c r="M97">
        <f t="shared" si="11"/>
        <v>-8.7629752066115998</v>
      </c>
    </row>
    <row r="98" spans="1:13" x14ac:dyDescent="0.25">
      <c r="A98">
        <v>9.5</v>
      </c>
      <c r="B98">
        <v>19.170000000000002</v>
      </c>
      <c r="C98">
        <v>12.006414676421899</v>
      </c>
      <c r="D98">
        <v>21.267199999999999</v>
      </c>
      <c r="E98">
        <v>14.049586776859501</v>
      </c>
      <c r="F98">
        <v>22.6286008230453</v>
      </c>
      <c r="G98">
        <v>14.049586776859501</v>
      </c>
      <c r="H98">
        <f t="shared" si="6"/>
        <v>-10.829999999999998</v>
      </c>
      <c r="I98">
        <f t="shared" si="7"/>
        <v>-17.993585323578102</v>
      </c>
      <c r="J98">
        <f t="shared" si="8"/>
        <v>-1.732800000000001</v>
      </c>
      <c r="K98">
        <f t="shared" si="9"/>
        <v>-8.9504132231404991</v>
      </c>
      <c r="L98">
        <f t="shared" si="10"/>
        <v>-0.37139917695470004</v>
      </c>
      <c r="M98">
        <f t="shared" si="11"/>
        <v>-8.9504132231404991</v>
      </c>
    </row>
    <row r="99" spans="1:13" x14ac:dyDescent="0.25">
      <c r="A99">
        <v>9.6000000000000014</v>
      </c>
      <c r="B99">
        <v>18.940799999999999</v>
      </c>
      <c r="C99">
        <v>11.9382002601611</v>
      </c>
      <c r="D99">
        <v>21.230528</v>
      </c>
      <c r="E99">
        <v>13.8601652892562</v>
      </c>
      <c r="F99">
        <v>22.6207407407407</v>
      </c>
      <c r="G99">
        <v>13.8601652892562</v>
      </c>
      <c r="H99">
        <f t="shared" si="6"/>
        <v>-11.059200000000001</v>
      </c>
      <c r="I99">
        <f t="shared" si="7"/>
        <v>-18.0617997398389</v>
      </c>
      <c r="J99">
        <f t="shared" si="8"/>
        <v>-1.7694720000000004</v>
      </c>
      <c r="K99">
        <f t="shared" si="9"/>
        <v>-9.1398347107438003</v>
      </c>
      <c r="L99">
        <f t="shared" si="10"/>
        <v>-0.3792592592592996</v>
      </c>
      <c r="M99">
        <f t="shared" si="11"/>
        <v>-9.1398347107438003</v>
      </c>
    </row>
    <row r="100" spans="1:13" x14ac:dyDescent="0.25">
      <c r="A100">
        <v>9.7000000000000011</v>
      </c>
      <c r="B100">
        <v>18.709199999999999</v>
      </c>
      <c r="C100">
        <v>11.870692741760999</v>
      </c>
      <c r="D100">
        <v>21.193472</v>
      </c>
      <c r="E100">
        <v>13.6687603305785</v>
      </c>
      <c r="F100">
        <v>22.612798353909501</v>
      </c>
      <c r="G100">
        <v>13.6687603305785</v>
      </c>
      <c r="H100">
        <f t="shared" si="6"/>
        <v>-11.290800000000001</v>
      </c>
      <c r="I100">
        <f t="shared" si="7"/>
        <v>-18.129307258239002</v>
      </c>
      <c r="J100">
        <f t="shared" si="8"/>
        <v>-1.8065280000000001</v>
      </c>
      <c r="K100">
        <f t="shared" si="9"/>
        <v>-9.3312396694214996</v>
      </c>
      <c r="L100">
        <f t="shared" si="10"/>
        <v>-0.38720164609049945</v>
      </c>
      <c r="M100">
        <f t="shared" si="11"/>
        <v>-9.3312396694214996</v>
      </c>
    </row>
    <row r="101" spans="1:13" x14ac:dyDescent="0.25">
      <c r="A101">
        <v>9.8000000000000007</v>
      </c>
      <c r="B101">
        <v>18.475200000000001</v>
      </c>
      <c r="C101">
        <v>11.803877620367199</v>
      </c>
      <c r="D101">
        <v>21.156032</v>
      </c>
      <c r="E101">
        <v>13.475371900826399</v>
      </c>
      <c r="F101">
        <v>22.604773662551398</v>
      </c>
      <c r="G101">
        <v>13.475371900826399</v>
      </c>
      <c r="H101">
        <f t="shared" si="6"/>
        <v>-11.524799999999999</v>
      </c>
      <c r="I101">
        <f t="shared" si="7"/>
        <v>-18.196122379632801</v>
      </c>
      <c r="J101">
        <f t="shared" si="8"/>
        <v>-1.8439680000000003</v>
      </c>
      <c r="K101">
        <f t="shared" si="9"/>
        <v>-9.5246280991736008</v>
      </c>
      <c r="L101">
        <f t="shared" si="10"/>
        <v>-0.39522633744860158</v>
      </c>
      <c r="M101">
        <f t="shared" si="11"/>
        <v>-9.5246280991736008</v>
      </c>
    </row>
    <row r="102" spans="1:13" x14ac:dyDescent="0.25">
      <c r="A102">
        <v>9.9</v>
      </c>
      <c r="B102">
        <v>18.238800000000001</v>
      </c>
      <c r="C102">
        <v>11.737740836791399</v>
      </c>
      <c r="D102">
        <v>21.118207999999999</v>
      </c>
      <c r="E102">
        <v>13.28</v>
      </c>
      <c r="F102">
        <v>22.5966666666667</v>
      </c>
      <c r="G102">
        <v>13.28</v>
      </c>
      <c r="H102">
        <f t="shared" si="6"/>
        <v>-11.761199999999999</v>
      </c>
      <c r="I102">
        <f t="shared" si="7"/>
        <v>-18.262259163208601</v>
      </c>
      <c r="J102">
        <f t="shared" si="8"/>
        <v>-1.8817920000000008</v>
      </c>
      <c r="K102">
        <f t="shared" si="9"/>
        <v>-9.7200000000000006</v>
      </c>
      <c r="L102">
        <f t="shared" si="10"/>
        <v>-0.40333333333330046</v>
      </c>
      <c r="M102">
        <f t="shared" si="11"/>
        <v>-9.7200000000000006</v>
      </c>
    </row>
    <row r="103" spans="1:13" x14ac:dyDescent="0.25">
      <c r="A103">
        <v>10</v>
      </c>
      <c r="B103">
        <v>18</v>
      </c>
      <c r="C103">
        <v>11.672268755754599</v>
      </c>
      <c r="D103">
        <v>21.08</v>
      </c>
      <c r="E103">
        <v>13.082644628099199</v>
      </c>
      <c r="F103">
        <v>22.588477366255098</v>
      </c>
      <c r="G103">
        <v>13.082644628099199</v>
      </c>
      <c r="H103">
        <f t="shared" si="6"/>
        <v>-12</v>
      </c>
      <c r="I103">
        <f t="shared" si="7"/>
        <v>-18.327731244245399</v>
      </c>
      <c r="J103">
        <f t="shared" si="8"/>
        <v>-1.9200000000000017</v>
      </c>
      <c r="K103">
        <f t="shared" si="9"/>
        <v>-9.9173553719008005</v>
      </c>
      <c r="L103">
        <f t="shared" si="10"/>
        <v>-0.41152263374490161</v>
      </c>
      <c r="M103">
        <f t="shared" si="11"/>
        <v>-9.9173553719008005</v>
      </c>
    </row>
    <row r="104" spans="1:13" x14ac:dyDescent="0.25">
      <c r="A104">
        <v>10.100000000000001</v>
      </c>
      <c r="B104">
        <v>17.758800000000001</v>
      </c>
      <c r="C104">
        <v>11.607448149014999</v>
      </c>
      <c r="D104">
        <v>21.041408000000001</v>
      </c>
      <c r="E104">
        <v>12.8833057851239</v>
      </c>
      <c r="F104">
        <v>22.5802057613169</v>
      </c>
      <c r="G104">
        <v>12.8833057851239</v>
      </c>
      <c r="H104">
        <f t="shared" si="6"/>
        <v>-12.241199999999999</v>
      </c>
      <c r="I104">
        <f t="shared" si="7"/>
        <v>-18.392551850985001</v>
      </c>
      <c r="J104">
        <f t="shared" si="8"/>
        <v>-1.9585919999999994</v>
      </c>
      <c r="K104">
        <f t="shared" si="9"/>
        <v>-10.1166942148761</v>
      </c>
      <c r="L104">
        <f t="shared" si="10"/>
        <v>-0.41979423868309951</v>
      </c>
      <c r="M104">
        <f t="shared" si="11"/>
        <v>-10.1166942148761</v>
      </c>
    </row>
    <row r="105" spans="1:13" x14ac:dyDescent="0.25">
      <c r="A105">
        <v>10.200000000000001</v>
      </c>
      <c r="B105">
        <v>17.5152</v>
      </c>
      <c r="C105">
        <v>11.543266179325901</v>
      </c>
      <c r="D105">
        <v>21.002431999999999</v>
      </c>
      <c r="E105">
        <v>12.6819834710744</v>
      </c>
      <c r="F105">
        <v>22.5718518518519</v>
      </c>
      <c r="G105">
        <v>12.6819834710744</v>
      </c>
      <c r="H105">
        <f t="shared" si="6"/>
        <v>-12.4848</v>
      </c>
      <c r="I105">
        <f t="shared" si="7"/>
        <v>-18.456733820674099</v>
      </c>
      <c r="J105">
        <f t="shared" si="8"/>
        <v>-1.9975680000000011</v>
      </c>
      <c r="K105">
        <f t="shared" si="9"/>
        <v>-10.3180165289256</v>
      </c>
      <c r="L105">
        <f t="shared" si="10"/>
        <v>-0.4281481481481002</v>
      </c>
      <c r="M105">
        <f t="shared" si="11"/>
        <v>-10.3180165289256</v>
      </c>
    </row>
    <row r="106" spans="1:13" x14ac:dyDescent="0.25">
      <c r="A106">
        <v>10.3</v>
      </c>
      <c r="B106">
        <v>17.269200000000001</v>
      </c>
      <c r="C106">
        <v>11.4797103851771</v>
      </c>
      <c r="D106">
        <v>20.963072</v>
      </c>
      <c r="E106">
        <v>12.4786776859504</v>
      </c>
      <c r="F106">
        <v>22.5634156378601</v>
      </c>
      <c r="G106">
        <v>12.4786776859504</v>
      </c>
      <c r="H106">
        <f t="shared" si="6"/>
        <v>-12.730799999999999</v>
      </c>
      <c r="I106">
        <f t="shared" si="7"/>
        <v>-18.5202896148229</v>
      </c>
      <c r="J106">
        <f t="shared" si="8"/>
        <v>-2.0369279999999996</v>
      </c>
      <c r="K106">
        <f t="shared" si="9"/>
        <v>-10.5213223140496</v>
      </c>
      <c r="L106">
        <f t="shared" si="10"/>
        <v>-0.43658436213990015</v>
      </c>
      <c r="M106">
        <f t="shared" si="11"/>
        <v>-10.5213223140496</v>
      </c>
    </row>
    <row r="107" spans="1:13" x14ac:dyDescent="0.25">
      <c r="A107">
        <v>10.4</v>
      </c>
      <c r="B107">
        <v>17.020800000000001</v>
      </c>
      <c r="C107">
        <v>11.416768666273001</v>
      </c>
      <c r="D107">
        <v>20.923328000000001</v>
      </c>
      <c r="E107">
        <v>12.273388429752099</v>
      </c>
      <c r="F107">
        <v>22.5548971193416</v>
      </c>
      <c r="G107">
        <v>12.273388429752099</v>
      </c>
      <c r="H107">
        <f t="shared" si="6"/>
        <v>-12.979199999999999</v>
      </c>
      <c r="I107">
        <f t="shared" si="7"/>
        <v>-18.583231333726999</v>
      </c>
      <c r="J107">
        <f t="shared" si="8"/>
        <v>-2.0766719999999985</v>
      </c>
      <c r="K107">
        <f t="shared" si="9"/>
        <v>-10.726611570247901</v>
      </c>
      <c r="L107">
        <f t="shared" si="10"/>
        <v>-0.44510288065839987</v>
      </c>
      <c r="M107">
        <f t="shared" si="11"/>
        <v>-10.726611570247901</v>
      </c>
    </row>
    <row r="108" spans="1:13" x14ac:dyDescent="0.25">
      <c r="A108">
        <v>10.5</v>
      </c>
      <c r="B108">
        <v>16.77</v>
      </c>
      <c r="C108">
        <v>11.3544292697056</v>
      </c>
      <c r="D108">
        <v>20.883199999999999</v>
      </c>
      <c r="E108">
        <v>12.066115702479401</v>
      </c>
      <c r="F108">
        <v>22.546296296296301</v>
      </c>
      <c r="G108">
        <v>12.066115702479401</v>
      </c>
      <c r="H108">
        <f t="shared" si="6"/>
        <v>-13.23</v>
      </c>
      <c r="I108">
        <f t="shared" si="7"/>
        <v>-18.645570730294402</v>
      </c>
      <c r="J108">
        <f t="shared" si="8"/>
        <v>-2.1168000000000013</v>
      </c>
      <c r="K108">
        <f t="shared" si="9"/>
        <v>-10.933884297520599</v>
      </c>
      <c r="L108">
        <f t="shared" si="10"/>
        <v>-0.45370370370369884</v>
      </c>
      <c r="M108">
        <f t="shared" si="11"/>
        <v>-10.933884297520599</v>
      </c>
    </row>
    <row r="109" spans="1:13" x14ac:dyDescent="0.25">
      <c r="A109">
        <v>10.600000000000001</v>
      </c>
      <c r="B109">
        <v>16.5168</v>
      </c>
      <c r="C109">
        <v>11.292680776783101</v>
      </c>
      <c r="D109">
        <v>20.842687999999999</v>
      </c>
      <c r="E109">
        <v>11.856859504132199</v>
      </c>
      <c r="F109">
        <v>22.537613168724299</v>
      </c>
      <c r="G109">
        <v>11.856859504132199</v>
      </c>
      <c r="H109">
        <f t="shared" si="6"/>
        <v>-13.4832</v>
      </c>
      <c r="I109">
        <f t="shared" si="7"/>
        <v>-18.707319223216899</v>
      </c>
      <c r="J109">
        <f t="shared" si="8"/>
        <v>-2.157312000000001</v>
      </c>
      <c r="K109">
        <f t="shared" si="9"/>
        <v>-11.143140495867801</v>
      </c>
      <c r="L109">
        <f t="shared" si="10"/>
        <v>-0.46238683127570113</v>
      </c>
      <c r="M109">
        <f t="shared" si="11"/>
        <v>-11.143140495867801</v>
      </c>
    </row>
    <row r="110" spans="1:13" x14ac:dyDescent="0.25">
      <c r="A110">
        <v>10.700000000000001</v>
      </c>
      <c r="B110">
        <v>16.261199999999999</v>
      </c>
      <c r="C110">
        <v>11.2315120904765</v>
      </c>
      <c r="D110">
        <v>20.801791999999999</v>
      </c>
      <c r="E110">
        <v>11.645619834710701</v>
      </c>
      <c r="F110">
        <v>22.528847736625501</v>
      </c>
      <c r="G110">
        <v>11.645619834710701</v>
      </c>
      <c r="H110">
        <f t="shared" si="6"/>
        <v>-13.738800000000001</v>
      </c>
      <c r="I110">
        <f t="shared" si="7"/>
        <v>-18.7684879095235</v>
      </c>
      <c r="J110">
        <f t="shared" si="8"/>
        <v>-2.1982080000000011</v>
      </c>
      <c r="K110">
        <f t="shared" si="9"/>
        <v>-11.354380165289299</v>
      </c>
      <c r="L110">
        <f t="shared" si="10"/>
        <v>-0.47115226337449911</v>
      </c>
      <c r="M110">
        <f t="shared" si="11"/>
        <v>-11.354380165289299</v>
      </c>
    </row>
    <row r="111" spans="1:13" x14ac:dyDescent="0.25">
      <c r="A111">
        <v>10.8</v>
      </c>
      <c r="B111">
        <v>16.0032</v>
      </c>
      <c r="C111">
        <v>11.1709124234504</v>
      </c>
      <c r="D111">
        <v>20.760511999999999</v>
      </c>
      <c r="E111">
        <v>11.4323966942149</v>
      </c>
      <c r="F111">
        <v>22.52</v>
      </c>
      <c r="G111">
        <v>11.4323966942149</v>
      </c>
      <c r="H111">
        <f t="shared" si="6"/>
        <v>-13.9968</v>
      </c>
      <c r="I111">
        <f t="shared" si="7"/>
        <v>-18.8290875765496</v>
      </c>
      <c r="J111">
        <f t="shared" si="8"/>
        <v>-2.2394880000000015</v>
      </c>
      <c r="K111">
        <f t="shared" si="9"/>
        <v>-11.5676033057851</v>
      </c>
      <c r="L111">
        <f t="shared" si="10"/>
        <v>-0.48000000000000043</v>
      </c>
      <c r="M111">
        <f t="shared" si="11"/>
        <v>-11.5676033057851</v>
      </c>
    </row>
    <row r="112" spans="1:13" x14ac:dyDescent="0.25">
      <c r="A112">
        <v>10.9</v>
      </c>
      <c r="B112">
        <v>15.742800000000001</v>
      </c>
      <c r="C112">
        <v>11.110871286645301</v>
      </c>
      <c r="D112">
        <v>20.718848000000001</v>
      </c>
      <c r="E112">
        <v>11.217190082644599</v>
      </c>
      <c r="F112">
        <v>22.511069958847699</v>
      </c>
      <c r="G112">
        <v>11.217190082644599</v>
      </c>
      <c r="H112">
        <f t="shared" si="6"/>
        <v>-14.257199999999999</v>
      </c>
      <c r="I112">
        <f t="shared" si="7"/>
        <v>-18.889128713354701</v>
      </c>
      <c r="J112">
        <f t="shared" si="8"/>
        <v>-2.2811519999999987</v>
      </c>
      <c r="K112">
        <f t="shared" si="9"/>
        <v>-11.782809917355401</v>
      </c>
      <c r="L112">
        <f t="shared" si="10"/>
        <v>-0.48893004115230099</v>
      </c>
      <c r="M112">
        <f t="shared" si="11"/>
        <v>-11.782809917355401</v>
      </c>
    </row>
    <row r="113" spans="1:13" x14ac:dyDescent="0.25">
      <c r="A113">
        <v>11</v>
      </c>
      <c r="B113">
        <v>15.48</v>
      </c>
      <c r="C113">
        <v>11.0513784783813</v>
      </c>
      <c r="D113">
        <v>20.6768</v>
      </c>
      <c r="E113">
        <v>11</v>
      </c>
      <c r="F113">
        <v>22.502057613168699</v>
      </c>
      <c r="G113">
        <v>11</v>
      </c>
      <c r="H113">
        <f t="shared" si="6"/>
        <v>-14.52</v>
      </c>
      <c r="I113">
        <f t="shared" si="7"/>
        <v>-18.948621521618698</v>
      </c>
      <c r="J113">
        <f t="shared" si="8"/>
        <v>-2.3231999999999999</v>
      </c>
      <c r="K113">
        <f t="shared" si="9"/>
        <v>-12</v>
      </c>
      <c r="L113">
        <f t="shared" si="10"/>
        <v>-0.49794238683130132</v>
      </c>
      <c r="M113">
        <f t="shared" si="11"/>
        <v>-12</v>
      </c>
    </row>
    <row r="114" spans="1:13" x14ac:dyDescent="0.25">
      <c r="A114">
        <v>11.100000000000001</v>
      </c>
      <c r="B114">
        <v>15.2148</v>
      </c>
      <c r="C114">
        <v>10.992424073954799</v>
      </c>
      <c r="D114">
        <v>20.634367999999998</v>
      </c>
      <c r="E114">
        <v>10.780826446281001</v>
      </c>
      <c r="F114">
        <v>22.492962962962999</v>
      </c>
      <c r="G114">
        <v>10.780826446281001</v>
      </c>
      <c r="H114">
        <f t="shared" si="6"/>
        <v>-14.7852</v>
      </c>
      <c r="I114">
        <f t="shared" si="7"/>
        <v>-19.007575926045199</v>
      </c>
      <c r="J114">
        <f t="shared" si="8"/>
        <v>-2.3656320000000015</v>
      </c>
      <c r="K114">
        <f t="shared" si="9"/>
        <v>-12.219173553718999</v>
      </c>
      <c r="L114">
        <f t="shared" si="10"/>
        <v>-0.50703703703700143</v>
      </c>
      <c r="M114">
        <f t="shared" si="11"/>
        <v>-12.219173553718999</v>
      </c>
    </row>
    <row r="115" spans="1:13" x14ac:dyDescent="0.25">
      <c r="A115">
        <v>11.200000000000001</v>
      </c>
      <c r="B115">
        <v>14.9472</v>
      </c>
      <c r="C115">
        <v>10.9339984157019</v>
      </c>
      <c r="D115">
        <v>20.591552</v>
      </c>
      <c r="E115">
        <v>10.5596694214876</v>
      </c>
      <c r="F115">
        <v>22.483786008230499</v>
      </c>
      <c r="G115">
        <v>10.5596694214876</v>
      </c>
      <c r="H115">
        <f t="shared" si="6"/>
        <v>-15.0528</v>
      </c>
      <c r="I115">
        <f t="shared" si="7"/>
        <v>-19.0660015842981</v>
      </c>
      <c r="J115">
        <f t="shared" si="8"/>
        <v>-2.4084479999999999</v>
      </c>
      <c r="K115">
        <f t="shared" si="9"/>
        <v>-12.4403305785124</v>
      </c>
      <c r="L115">
        <f t="shared" si="10"/>
        <v>-0.51621399176950078</v>
      </c>
      <c r="M115">
        <f t="shared" si="11"/>
        <v>-12.4403305785124</v>
      </c>
    </row>
    <row r="116" spans="1:13" x14ac:dyDescent="0.25">
      <c r="A116">
        <v>11.3</v>
      </c>
      <c r="B116">
        <v>14.677199999999999</v>
      </c>
      <c r="C116">
        <v>10.876092103503399</v>
      </c>
      <c r="D116">
        <v>20.548352000000001</v>
      </c>
      <c r="E116">
        <v>10.336528925619801</v>
      </c>
      <c r="F116">
        <v>22.474526748971201</v>
      </c>
      <c r="G116">
        <v>10.336528925619801</v>
      </c>
      <c r="H116">
        <f t="shared" si="6"/>
        <v>-15.322800000000001</v>
      </c>
      <c r="I116">
        <f t="shared" si="7"/>
        <v>-19.123907896496601</v>
      </c>
      <c r="J116">
        <f t="shared" si="8"/>
        <v>-2.4516479999999987</v>
      </c>
      <c r="K116">
        <f t="shared" si="9"/>
        <v>-12.663471074380199</v>
      </c>
      <c r="L116">
        <f t="shared" si="10"/>
        <v>-0.52547325102879938</v>
      </c>
      <c r="M116">
        <f t="shared" si="11"/>
        <v>-12.663471074380199</v>
      </c>
    </row>
    <row r="117" spans="1:13" x14ac:dyDescent="0.25">
      <c r="A117">
        <v>11.4</v>
      </c>
      <c r="B117">
        <v>14.4048</v>
      </c>
      <c r="C117">
        <v>10.818695985707601</v>
      </c>
      <c r="D117">
        <v>20.504767999999999</v>
      </c>
      <c r="E117">
        <v>10.111404958677699</v>
      </c>
      <c r="F117">
        <v>22.465185185185199</v>
      </c>
      <c r="G117">
        <v>10.111404958677699</v>
      </c>
      <c r="H117">
        <f t="shared" si="6"/>
        <v>-15.5952</v>
      </c>
      <c r="I117">
        <f t="shared" si="7"/>
        <v>-19.181304014292401</v>
      </c>
      <c r="J117">
        <f t="shared" si="8"/>
        <v>-2.4952320000000014</v>
      </c>
      <c r="K117">
        <f t="shared" si="9"/>
        <v>-12.888595041322301</v>
      </c>
      <c r="L117">
        <f t="shared" si="10"/>
        <v>-0.53481481481480131</v>
      </c>
      <c r="M117">
        <f t="shared" si="11"/>
        <v>-12.888595041322301</v>
      </c>
    </row>
    <row r="118" spans="1:13" x14ac:dyDescent="0.25">
      <c r="A118">
        <v>11.5</v>
      </c>
      <c r="B118">
        <v>14.13</v>
      </c>
      <c r="C118">
        <v>10.7618011504505</v>
      </c>
      <c r="D118">
        <v>20.460799999999999</v>
      </c>
      <c r="E118">
        <v>9.8842975206611499</v>
      </c>
      <c r="F118">
        <v>22.455761316872401</v>
      </c>
      <c r="G118">
        <v>9.8842975206611499</v>
      </c>
      <c r="H118">
        <f t="shared" si="6"/>
        <v>-15.87</v>
      </c>
      <c r="I118">
        <f t="shared" si="7"/>
        <v>-19.238198849549498</v>
      </c>
      <c r="J118">
        <f t="shared" si="8"/>
        <v>-2.539200000000001</v>
      </c>
      <c r="K118">
        <f t="shared" si="9"/>
        <v>-13.11570247933885</v>
      </c>
      <c r="L118">
        <f t="shared" si="10"/>
        <v>-0.54423868312759893</v>
      </c>
      <c r="M118">
        <f t="shared" si="11"/>
        <v>-13.11570247933885</v>
      </c>
    </row>
    <row r="119" spans="1:13" x14ac:dyDescent="0.25">
      <c r="A119">
        <v>11.600000000000001</v>
      </c>
      <c r="B119">
        <v>14.033130161596199</v>
      </c>
      <c r="C119">
        <v>10.7053989173509</v>
      </c>
      <c r="D119">
        <v>20.416447999999999</v>
      </c>
      <c r="E119">
        <v>9.6552066115702502</v>
      </c>
      <c r="F119">
        <v>22.4462551440329</v>
      </c>
      <c r="G119">
        <v>9.6552066115702502</v>
      </c>
      <c r="H119">
        <f t="shared" si="6"/>
        <v>-15.966869838403801</v>
      </c>
      <c r="I119">
        <f t="shared" si="7"/>
        <v>-19.294601082649102</v>
      </c>
      <c r="J119">
        <f t="shared" si="8"/>
        <v>-2.583552000000001</v>
      </c>
      <c r="K119">
        <f t="shared" si="9"/>
        <v>-13.34479338842975</v>
      </c>
      <c r="L119">
        <f t="shared" si="10"/>
        <v>-0.55374485596709988</v>
      </c>
      <c r="M119">
        <f t="shared" si="11"/>
        <v>-13.34479338842975</v>
      </c>
    </row>
    <row r="120" spans="1:13" x14ac:dyDescent="0.25">
      <c r="A120">
        <v>11.700000000000001</v>
      </c>
      <c r="B120">
        <v>13.9772120738076</v>
      </c>
      <c r="C120">
        <v>10.649480829562201</v>
      </c>
      <c r="D120">
        <v>20.371711999999999</v>
      </c>
      <c r="E120">
        <v>9.4241322314049292</v>
      </c>
      <c r="F120">
        <v>22.436666666666699</v>
      </c>
      <c r="G120">
        <v>9.4241322314049292</v>
      </c>
      <c r="H120">
        <f t="shared" si="6"/>
        <v>-16.0227879261924</v>
      </c>
      <c r="I120">
        <f t="shared" si="7"/>
        <v>-19.350519170437799</v>
      </c>
      <c r="J120">
        <f t="shared" si="8"/>
        <v>-2.6282880000000013</v>
      </c>
      <c r="K120">
        <f t="shared" si="9"/>
        <v>-13.575867768595071</v>
      </c>
      <c r="L120">
        <f t="shared" si="10"/>
        <v>-0.5633333333333006</v>
      </c>
      <c r="M120">
        <f t="shared" si="11"/>
        <v>-13.575867768595071</v>
      </c>
    </row>
    <row r="121" spans="1:13" x14ac:dyDescent="0.25">
      <c r="A121">
        <v>11.8</v>
      </c>
      <c r="B121">
        <v>13.9217698904081</v>
      </c>
      <c r="C121">
        <v>10.594038646162801</v>
      </c>
      <c r="D121">
        <v>20.326592000000002</v>
      </c>
      <c r="E121">
        <v>9.1910743801652792</v>
      </c>
      <c r="F121">
        <v>22.426995884773699</v>
      </c>
      <c r="G121">
        <v>9.1910743801652792</v>
      </c>
      <c r="H121">
        <f t="shared" si="6"/>
        <v>-16.0782301095919</v>
      </c>
      <c r="I121">
        <f t="shared" si="7"/>
        <v>-19.405961353837199</v>
      </c>
      <c r="J121">
        <f t="shared" si="8"/>
        <v>-2.6734079999999985</v>
      </c>
      <c r="K121">
        <f t="shared" si="9"/>
        <v>-13.808925619834721</v>
      </c>
      <c r="L121">
        <f t="shared" si="10"/>
        <v>-0.57300411522630057</v>
      </c>
      <c r="M121">
        <f t="shared" si="11"/>
        <v>-13.808925619834721</v>
      </c>
    </row>
    <row r="122" spans="1:13" x14ac:dyDescent="0.25">
      <c r="A122">
        <v>11.9</v>
      </c>
      <c r="B122">
        <v>13.866795579112001</v>
      </c>
      <c r="C122">
        <v>10.539064334866699</v>
      </c>
      <c r="D122">
        <v>20.281088</v>
      </c>
      <c r="E122">
        <v>8.9560330578512506</v>
      </c>
      <c r="F122">
        <v>22.4172427983539</v>
      </c>
      <c r="G122">
        <v>8.9560330578512506</v>
      </c>
      <c r="H122">
        <f t="shared" si="6"/>
        <v>-16.133204420887999</v>
      </c>
      <c r="I122">
        <f t="shared" si="7"/>
        <v>-19.460935665133299</v>
      </c>
      <c r="J122">
        <f t="shared" si="8"/>
        <v>-2.7189119999999996</v>
      </c>
      <c r="K122">
        <f t="shared" si="9"/>
        <v>-14.043966942148749</v>
      </c>
      <c r="L122">
        <f t="shared" si="10"/>
        <v>-0.58275720164609979</v>
      </c>
      <c r="M122">
        <f t="shared" si="11"/>
        <v>-14.043966942148749</v>
      </c>
    </row>
    <row r="123" spans="1:13" x14ac:dyDescent="0.25">
      <c r="A123">
        <v>12</v>
      </c>
      <c r="B123">
        <v>13.8122813092856</v>
      </c>
      <c r="C123">
        <v>10.484550065040301</v>
      </c>
      <c r="D123">
        <v>20.235199999999999</v>
      </c>
      <c r="E123">
        <v>8.7190082644628397</v>
      </c>
      <c r="F123">
        <v>22.407407407407401</v>
      </c>
      <c r="G123">
        <v>8.7190082644628397</v>
      </c>
      <c r="H123">
        <f t="shared" si="6"/>
        <v>-16.187718690714398</v>
      </c>
      <c r="I123">
        <f t="shared" si="7"/>
        <v>-19.515449934959697</v>
      </c>
      <c r="J123">
        <f t="shared" si="8"/>
        <v>-2.764800000000001</v>
      </c>
      <c r="K123">
        <f t="shared" si="9"/>
        <v>-14.28099173553716</v>
      </c>
      <c r="L123">
        <f t="shared" si="10"/>
        <v>-0.59259259259259878</v>
      </c>
      <c r="M123">
        <f t="shared" si="11"/>
        <v>-14.28099173553716</v>
      </c>
    </row>
    <row r="124" spans="1:13" x14ac:dyDescent="0.25">
      <c r="A124">
        <v>12.100000000000001</v>
      </c>
      <c r="B124">
        <v>13.7582194452532</v>
      </c>
      <c r="C124">
        <v>10.430488201007901</v>
      </c>
      <c r="D124">
        <v>20.188928000000001</v>
      </c>
      <c r="E124">
        <v>8.4799999999999702</v>
      </c>
      <c r="F124">
        <v>22.397489711934199</v>
      </c>
      <c r="G124">
        <v>8.4799999999999702</v>
      </c>
      <c r="H124">
        <f t="shared" si="6"/>
        <v>-16.2417805547468</v>
      </c>
      <c r="I124">
        <f t="shared" si="7"/>
        <v>-19.569511798992099</v>
      </c>
      <c r="J124">
        <f t="shared" si="8"/>
        <v>-2.8110719999999993</v>
      </c>
      <c r="K124">
        <f t="shared" si="9"/>
        <v>-14.52000000000003</v>
      </c>
      <c r="L124">
        <f t="shared" si="10"/>
        <v>-0.60251028806580109</v>
      </c>
      <c r="M124">
        <f t="shared" si="11"/>
        <v>-14.52000000000003</v>
      </c>
    </row>
    <row r="125" spans="1:13" x14ac:dyDescent="0.25">
      <c r="A125">
        <v>12.200000000000001</v>
      </c>
      <c r="B125">
        <v>13.704602539878801</v>
      </c>
      <c r="C125">
        <v>10.3768712956334</v>
      </c>
      <c r="D125">
        <v>20.142271999999998</v>
      </c>
      <c r="E125">
        <v>8.2390082644628109</v>
      </c>
      <c r="F125">
        <v>22.387489711934201</v>
      </c>
      <c r="G125">
        <v>8.2390082644628109</v>
      </c>
      <c r="H125">
        <f t="shared" si="6"/>
        <v>-16.295397460121201</v>
      </c>
      <c r="I125">
        <f t="shared" si="7"/>
        <v>-19.6231287043666</v>
      </c>
      <c r="J125">
        <f t="shared" si="8"/>
        <v>-2.8577280000000016</v>
      </c>
      <c r="K125">
        <f t="shared" si="9"/>
        <v>-14.760991735537189</v>
      </c>
      <c r="L125">
        <f t="shared" si="10"/>
        <v>-0.6125102880657991</v>
      </c>
      <c r="M125">
        <f t="shared" si="11"/>
        <v>-14.760991735537189</v>
      </c>
    </row>
    <row r="126" spans="1:13" x14ac:dyDescent="0.25">
      <c r="A126">
        <v>12.3</v>
      </c>
      <c r="B126">
        <v>13.651423328409001</v>
      </c>
      <c r="C126">
        <v>10.323692084163699</v>
      </c>
      <c r="D126">
        <v>20.095231999999999</v>
      </c>
      <c r="E126">
        <v>7.9960330578512497</v>
      </c>
      <c r="F126">
        <v>22.3774074074074</v>
      </c>
      <c r="G126">
        <v>7.9960330578512497</v>
      </c>
      <c r="H126">
        <f t="shared" si="6"/>
        <v>-16.348576671590997</v>
      </c>
      <c r="I126">
        <f t="shared" si="7"/>
        <v>-19.676307915836301</v>
      </c>
      <c r="J126">
        <f t="shared" si="8"/>
        <v>-2.9047680000000007</v>
      </c>
      <c r="K126">
        <f t="shared" si="9"/>
        <v>-15.00396694214875</v>
      </c>
      <c r="L126">
        <f t="shared" si="10"/>
        <v>-0.62259259259259991</v>
      </c>
      <c r="M126">
        <f t="shared" si="11"/>
        <v>-15.00396694214875</v>
      </c>
    </row>
    <row r="127" spans="1:13" x14ac:dyDescent="0.25">
      <c r="A127">
        <v>12.4</v>
      </c>
      <c r="B127">
        <v>13.5986747225665</v>
      </c>
      <c r="C127">
        <v>10.270943478321101</v>
      </c>
      <c r="D127">
        <v>20.047808</v>
      </c>
      <c r="E127">
        <v>7.7510743801653001</v>
      </c>
      <c r="F127">
        <v>22.3672427983539</v>
      </c>
      <c r="G127">
        <v>7.7510743801653001</v>
      </c>
      <c r="H127">
        <f t="shared" si="6"/>
        <v>-16.4013252774335</v>
      </c>
      <c r="I127">
        <f t="shared" si="7"/>
        <v>-19.729056521678899</v>
      </c>
      <c r="J127">
        <f t="shared" si="8"/>
        <v>-2.9521920000000001</v>
      </c>
      <c r="K127">
        <f t="shared" si="9"/>
        <v>-15.248925619834701</v>
      </c>
      <c r="L127">
        <f t="shared" si="10"/>
        <v>-0.6327572016461005</v>
      </c>
      <c r="M127">
        <f t="shared" si="11"/>
        <v>-15.248925619834701</v>
      </c>
    </row>
    <row r="128" spans="1:13" x14ac:dyDescent="0.25">
      <c r="A128">
        <v>12.5</v>
      </c>
      <c r="B128">
        <v>13.546349804879201</v>
      </c>
      <c r="C128">
        <v>10.2186185606338</v>
      </c>
      <c r="D128">
        <v>20</v>
      </c>
      <c r="E128">
        <v>7.5041322314049603</v>
      </c>
      <c r="F128">
        <v>22.356995884773699</v>
      </c>
      <c r="G128">
        <v>7.5041322314049603</v>
      </c>
      <c r="H128">
        <f t="shared" si="6"/>
        <v>-16.453650195120801</v>
      </c>
      <c r="I128">
        <f t="shared" si="7"/>
        <v>-19.7813814393662</v>
      </c>
      <c r="J128">
        <f t="shared" si="8"/>
        <v>-3</v>
      </c>
      <c r="K128">
        <f t="shared" si="9"/>
        <v>-15.495867768595041</v>
      </c>
      <c r="L128">
        <f t="shared" si="10"/>
        <v>-0.64300411522630085</v>
      </c>
      <c r="M128">
        <f t="shared" si="11"/>
        <v>-15.495867768595041</v>
      </c>
    </row>
    <row r="129" spans="1:13" x14ac:dyDescent="0.25">
      <c r="A129">
        <v>12.600000000000001</v>
      </c>
      <c r="B129">
        <v>13.494441823236601</v>
      </c>
      <c r="C129">
        <v>10.1667105789912</v>
      </c>
      <c r="D129">
        <v>19.951808</v>
      </c>
      <c r="E129">
        <v>7.25520661157028</v>
      </c>
      <c r="F129">
        <v>22.3466666666667</v>
      </c>
      <c r="G129">
        <v>7.25520661157028</v>
      </c>
      <c r="H129">
        <f t="shared" si="6"/>
        <v>-16.505558176763401</v>
      </c>
      <c r="I129">
        <f t="shared" si="7"/>
        <v>-19.8332894210088</v>
      </c>
      <c r="J129">
        <f t="shared" si="8"/>
        <v>-3.0481920000000002</v>
      </c>
      <c r="K129">
        <f t="shared" si="9"/>
        <v>-15.74479338842972</v>
      </c>
      <c r="L129">
        <f t="shared" si="10"/>
        <v>-0.65333333333330046</v>
      </c>
      <c r="M129">
        <f t="shared" si="11"/>
        <v>-15.74479338842972</v>
      </c>
    </row>
    <row r="130" spans="1:13" x14ac:dyDescent="0.25">
      <c r="A130">
        <v>12.700000000000001</v>
      </c>
      <c r="B130">
        <v>13.4429441856606</v>
      </c>
      <c r="C130">
        <v>10.115212941415299</v>
      </c>
      <c r="D130">
        <v>19.903231999999999</v>
      </c>
      <c r="E130">
        <v>7.06383446303402</v>
      </c>
      <c r="F130">
        <v>22.336255144032901</v>
      </c>
      <c r="G130">
        <v>7.06383446303402</v>
      </c>
      <c r="H130">
        <f t="shared" si="6"/>
        <v>-16.5570558143394</v>
      </c>
      <c r="I130">
        <f t="shared" si="7"/>
        <v>-19.884787058584699</v>
      </c>
      <c r="J130">
        <f t="shared" si="8"/>
        <v>-3.0967680000000009</v>
      </c>
      <c r="K130">
        <f t="shared" si="9"/>
        <v>-15.93616553696598</v>
      </c>
      <c r="L130">
        <f t="shared" si="10"/>
        <v>-0.66374485596709931</v>
      </c>
      <c r="M130">
        <f t="shared" si="11"/>
        <v>-15.93616553696598</v>
      </c>
    </row>
    <row r="131" spans="1:13" x14ac:dyDescent="0.25">
      <c r="A131">
        <v>12.8</v>
      </c>
      <c r="B131">
        <v>13.391850455282</v>
      </c>
      <c r="C131">
        <v>10.0641192110366</v>
      </c>
      <c r="D131">
        <v>19.854272000000002</v>
      </c>
      <c r="E131">
        <v>7.0127407326553497</v>
      </c>
      <c r="F131">
        <v>22.325761316872399</v>
      </c>
      <c r="G131">
        <v>7.0127407326553497</v>
      </c>
      <c r="H131">
        <f t="shared" ref="H131:H194" si="12">B131-B$3</f>
        <v>-16.608149544718</v>
      </c>
      <c r="I131">
        <f t="shared" ref="I131:I194" si="13">C131-C$3</f>
        <v>-19.935880788963402</v>
      </c>
      <c r="J131">
        <f t="shared" ref="J131:J194" si="14">D131-D$3</f>
        <v>-3.1457279999999983</v>
      </c>
      <c r="K131">
        <f t="shared" ref="K131:K194" si="15">E131-E$3</f>
        <v>-15.987259267344651</v>
      </c>
      <c r="L131">
        <f t="shared" ref="L131:L194" si="16">F131-F$3</f>
        <v>-0.67423868312760149</v>
      </c>
      <c r="M131">
        <f t="shared" ref="M131:M194" si="17">G131-G$3</f>
        <v>-15.987259267344651</v>
      </c>
    </row>
    <row r="132" spans="1:13" x14ac:dyDescent="0.25">
      <c r="A132">
        <v>12.9</v>
      </c>
      <c r="B132">
        <v>13.341154345511301</v>
      </c>
      <c r="C132">
        <v>10.0134231012659</v>
      </c>
      <c r="D132">
        <v>19.804928</v>
      </c>
      <c r="E132">
        <v>6.9620446228846404</v>
      </c>
      <c r="F132">
        <v>22.3151851851852</v>
      </c>
      <c r="G132">
        <v>6.9620446228846404</v>
      </c>
      <c r="H132">
        <f t="shared" si="12"/>
        <v>-16.658845654488701</v>
      </c>
      <c r="I132">
        <f t="shared" si="13"/>
        <v>-19.9865768987341</v>
      </c>
      <c r="J132">
        <f t="shared" si="14"/>
        <v>-3.1950719999999997</v>
      </c>
      <c r="K132">
        <f t="shared" si="15"/>
        <v>-16.03795537711536</v>
      </c>
      <c r="L132">
        <f t="shared" si="16"/>
        <v>-0.68481481481479989</v>
      </c>
      <c r="M132">
        <f t="shared" si="17"/>
        <v>-16.03795537711536</v>
      </c>
    </row>
    <row r="133" spans="1:13" x14ac:dyDescent="0.25">
      <c r="A133">
        <v>13</v>
      </c>
      <c r="B133">
        <v>13.290849715397499</v>
      </c>
      <c r="C133">
        <v>9.9631184711521108</v>
      </c>
      <c r="D133">
        <v>19.755199999999999</v>
      </c>
      <c r="E133">
        <v>6.9117399927708298</v>
      </c>
      <c r="F133">
        <v>22.304526748971199</v>
      </c>
      <c r="G133">
        <v>6.9117399927708298</v>
      </c>
      <c r="H133">
        <f t="shared" si="12"/>
        <v>-16.709150284602501</v>
      </c>
      <c r="I133">
        <f t="shared" si="13"/>
        <v>-20.036881528847889</v>
      </c>
      <c r="J133">
        <f t="shared" si="14"/>
        <v>-3.2448000000000015</v>
      </c>
      <c r="K133">
        <f t="shared" si="15"/>
        <v>-16.08826000722917</v>
      </c>
      <c r="L133">
        <f t="shared" si="16"/>
        <v>-0.69547325102880109</v>
      </c>
      <c r="M133">
        <f t="shared" si="17"/>
        <v>-16.08826000722917</v>
      </c>
    </row>
    <row r="134" spans="1:13" x14ac:dyDescent="0.25">
      <c r="A134">
        <v>13.100000000000001</v>
      </c>
      <c r="B134">
        <v>13.240930565163501</v>
      </c>
      <c r="C134">
        <v>9.9131993209181903</v>
      </c>
      <c r="D134">
        <v>19.705088</v>
      </c>
      <c r="E134">
        <v>6.8618208425369103</v>
      </c>
      <c r="F134">
        <v>22.293786008230501</v>
      </c>
      <c r="G134">
        <v>6.8618208425369103</v>
      </c>
      <c r="H134">
        <f t="shared" si="12"/>
        <v>-16.759069434836498</v>
      </c>
      <c r="I134">
        <f t="shared" si="13"/>
        <v>-20.086800679081811</v>
      </c>
      <c r="J134">
        <f t="shared" si="14"/>
        <v>-3.2949120000000001</v>
      </c>
      <c r="K134">
        <f t="shared" si="15"/>
        <v>-16.138179157463089</v>
      </c>
      <c r="L134">
        <f t="shared" si="16"/>
        <v>-0.70621399176949851</v>
      </c>
      <c r="M134">
        <f t="shared" si="17"/>
        <v>-16.138179157463089</v>
      </c>
    </row>
    <row r="135" spans="1:13" x14ac:dyDescent="0.25">
      <c r="A135">
        <v>13.200000000000001</v>
      </c>
      <c r="B135">
        <v>13.1913910319123</v>
      </c>
      <c r="C135">
        <v>9.8636597876669097</v>
      </c>
      <c r="D135">
        <v>19.654592000000001</v>
      </c>
      <c r="E135">
        <v>6.8122813092856296</v>
      </c>
      <c r="F135">
        <v>22.282962962963001</v>
      </c>
      <c r="G135">
        <v>6.8122813092856296</v>
      </c>
      <c r="H135">
        <f t="shared" si="12"/>
        <v>-16.8086089680877</v>
      </c>
      <c r="I135">
        <f t="shared" si="13"/>
        <v>-20.136340212333089</v>
      </c>
      <c r="J135">
        <f t="shared" si="14"/>
        <v>-3.345407999999999</v>
      </c>
      <c r="K135">
        <f t="shared" si="15"/>
        <v>-16.18771869071437</v>
      </c>
      <c r="L135">
        <f t="shared" si="16"/>
        <v>-0.71703703703699873</v>
      </c>
      <c r="M135">
        <f t="shared" si="17"/>
        <v>-16.18771869071437</v>
      </c>
    </row>
    <row r="136" spans="1:13" x14ac:dyDescent="0.25">
      <c r="A136">
        <v>13.3</v>
      </c>
      <c r="B136">
        <v>13.142225385493701</v>
      </c>
      <c r="C136">
        <v>9.8144941412483693</v>
      </c>
      <c r="D136">
        <v>19.603712000000002</v>
      </c>
      <c r="E136">
        <v>6.7631156628670901</v>
      </c>
      <c r="F136">
        <v>22.272057613168698</v>
      </c>
      <c r="G136">
        <v>6.7631156628670901</v>
      </c>
      <c r="H136">
        <f t="shared" si="12"/>
        <v>-16.857774614506297</v>
      </c>
      <c r="I136">
        <f t="shared" si="13"/>
        <v>-20.185505858751633</v>
      </c>
      <c r="J136">
        <f t="shared" si="14"/>
        <v>-3.3962879999999984</v>
      </c>
      <c r="K136">
        <f t="shared" si="15"/>
        <v>-16.23688433713291</v>
      </c>
      <c r="L136">
        <f t="shared" si="16"/>
        <v>-0.72794238683130175</v>
      </c>
      <c r="M136">
        <f t="shared" si="17"/>
        <v>-16.23688433713291</v>
      </c>
    </row>
    <row r="137" spans="1:13" x14ac:dyDescent="0.25">
      <c r="A137">
        <v>13.4</v>
      </c>
      <c r="B137">
        <v>13.093428024527899</v>
      </c>
      <c r="C137">
        <v>9.7656967802825392</v>
      </c>
      <c r="D137">
        <v>19.552447999999998</v>
      </c>
      <c r="E137">
        <v>6.71431830190126</v>
      </c>
      <c r="F137">
        <v>22.261069958847699</v>
      </c>
      <c r="G137">
        <v>6.71431830190126</v>
      </c>
      <c r="H137">
        <f t="shared" si="12"/>
        <v>-16.906571975472101</v>
      </c>
      <c r="I137">
        <f t="shared" si="13"/>
        <v>-20.234303219717461</v>
      </c>
      <c r="J137">
        <f t="shared" si="14"/>
        <v>-3.4475520000000017</v>
      </c>
      <c r="K137">
        <f t="shared" si="15"/>
        <v>-16.285681698098742</v>
      </c>
      <c r="L137">
        <f t="shared" si="16"/>
        <v>-0.73893004115230099</v>
      </c>
      <c r="M137">
        <f t="shared" si="17"/>
        <v>-16.285681698098742</v>
      </c>
    </row>
    <row r="138" spans="1:13" x14ac:dyDescent="0.25">
      <c r="A138">
        <v>13.5</v>
      </c>
      <c r="B138">
        <v>13.0449934725749</v>
      </c>
      <c r="C138">
        <v>9.7172622283295595</v>
      </c>
      <c r="D138">
        <v>19.500800000000002</v>
      </c>
      <c r="E138">
        <v>6.6658837499482804</v>
      </c>
      <c r="F138">
        <v>22.25</v>
      </c>
      <c r="G138">
        <v>6.6658837499482804</v>
      </c>
      <c r="H138">
        <f t="shared" si="12"/>
        <v>-16.955006527425098</v>
      </c>
      <c r="I138">
        <f t="shared" si="13"/>
        <v>-20.28273777167044</v>
      </c>
      <c r="J138">
        <f t="shared" si="14"/>
        <v>-3.4991999999999983</v>
      </c>
      <c r="K138">
        <f t="shared" si="15"/>
        <v>-16.334116250051721</v>
      </c>
      <c r="L138">
        <f t="shared" si="16"/>
        <v>-0.75</v>
      </c>
      <c r="M138">
        <f t="shared" si="17"/>
        <v>-16.334116250051721</v>
      </c>
    </row>
    <row r="139" spans="1:13" x14ac:dyDescent="0.25">
      <c r="A139">
        <v>13.600000000000001</v>
      </c>
      <c r="B139">
        <v>12.9969163744467</v>
      </c>
      <c r="C139">
        <v>9.6691851302014005</v>
      </c>
      <c r="D139">
        <v>19.448768000000001</v>
      </c>
      <c r="E139">
        <v>6.6178066518201204</v>
      </c>
      <c r="F139">
        <v>22.238847736625502</v>
      </c>
      <c r="G139">
        <v>6.6178066518201204</v>
      </c>
      <c r="H139">
        <f t="shared" si="12"/>
        <v>-17.003083625553302</v>
      </c>
      <c r="I139">
        <f t="shared" si="13"/>
        <v>-20.330814869798601</v>
      </c>
      <c r="J139">
        <f t="shared" si="14"/>
        <v>-3.5512319999999988</v>
      </c>
      <c r="K139">
        <f t="shared" si="15"/>
        <v>-16.382193348179879</v>
      </c>
      <c r="L139">
        <f t="shared" si="16"/>
        <v>-0.76115226337449826</v>
      </c>
      <c r="M139">
        <f t="shared" si="17"/>
        <v>-16.382193348179879</v>
      </c>
    </row>
    <row r="140" spans="1:13" x14ac:dyDescent="0.25">
      <c r="A140">
        <v>13.700000000000001</v>
      </c>
      <c r="B140">
        <v>12.949191492653901</v>
      </c>
      <c r="C140">
        <v>9.6214602484085496</v>
      </c>
      <c r="D140">
        <v>19.396352</v>
      </c>
      <c r="E140">
        <v>6.5700817700272696</v>
      </c>
      <c r="F140">
        <v>22.2276131687243</v>
      </c>
      <c r="G140">
        <v>6.5700817700272696</v>
      </c>
      <c r="H140">
        <f t="shared" si="12"/>
        <v>-17.050808507346098</v>
      </c>
      <c r="I140">
        <f t="shared" si="13"/>
        <v>-20.37853975159145</v>
      </c>
      <c r="J140">
        <f t="shared" si="14"/>
        <v>-3.6036479999999997</v>
      </c>
      <c r="K140">
        <f t="shared" si="15"/>
        <v>-16.429918229972731</v>
      </c>
      <c r="L140">
        <f t="shared" si="16"/>
        <v>-0.77238683127569985</v>
      </c>
      <c r="M140">
        <f t="shared" si="17"/>
        <v>-16.429918229972731</v>
      </c>
    </row>
    <row r="141" spans="1:13" x14ac:dyDescent="0.25">
      <c r="A141">
        <v>13.8</v>
      </c>
      <c r="B141">
        <v>12.9018137039815</v>
      </c>
      <c r="C141">
        <v>9.5740824597361094</v>
      </c>
      <c r="D141">
        <v>19.343551999999999</v>
      </c>
      <c r="E141">
        <v>6.5227039813548302</v>
      </c>
      <c r="F141">
        <v>22.216296296296299</v>
      </c>
      <c r="G141">
        <v>6.5227039813548302</v>
      </c>
      <c r="H141">
        <f t="shared" si="12"/>
        <v>-17.0981862960185</v>
      </c>
      <c r="I141">
        <f t="shared" si="13"/>
        <v>-20.425917540263889</v>
      </c>
      <c r="J141">
        <f t="shared" si="14"/>
        <v>-3.656448000000001</v>
      </c>
      <c r="K141">
        <f t="shared" si="15"/>
        <v>-16.47729601864517</v>
      </c>
      <c r="L141">
        <f t="shared" si="16"/>
        <v>-0.78370370370370068</v>
      </c>
      <c r="M141">
        <f t="shared" si="17"/>
        <v>-16.47729601864517</v>
      </c>
    </row>
    <row r="142" spans="1:13" x14ac:dyDescent="0.25">
      <c r="A142">
        <v>13.9</v>
      </c>
      <c r="B142">
        <v>12.8547779961886</v>
      </c>
      <c r="C142">
        <v>9.5270467519432298</v>
      </c>
      <c r="D142">
        <v>19.290368000000001</v>
      </c>
      <c r="E142">
        <v>6.4756682735619497</v>
      </c>
      <c r="F142">
        <v>22.204897119341599</v>
      </c>
      <c r="G142">
        <v>6.4756682735619497</v>
      </c>
      <c r="H142">
        <f t="shared" si="12"/>
        <v>-17.145222003811398</v>
      </c>
      <c r="I142">
        <f t="shared" si="13"/>
        <v>-20.472953248056768</v>
      </c>
      <c r="J142">
        <f t="shared" si="14"/>
        <v>-3.7096319999999992</v>
      </c>
      <c r="K142">
        <f t="shared" si="15"/>
        <v>-16.524331726438049</v>
      </c>
      <c r="L142">
        <f t="shared" si="16"/>
        <v>-0.79510288065840129</v>
      </c>
      <c r="M142">
        <f t="shared" si="17"/>
        <v>-16.524331726438049</v>
      </c>
    </row>
    <row r="143" spans="1:13" x14ac:dyDescent="0.25">
      <c r="A143">
        <v>14</v>
      </c>
      <c r="B143">
        <v>12.808079464826401</v>
      </c>
      <c r="C143">
        <v>9.4803482205810798</v>
      </c>
      <c r="D143">
        <v>19.236799999999999</v>
      </c>
      <c r="E143">
        <v>6.4289697421998104</v>
      </c>
      <c r="F143">
        <v>22.193415637860099</v>
      </c>
      <c r="G143">
        <v>6.4289697421998104</v>
      </c>
      <c r="H143">
        <f t="shared" si="12"/>
        <v>-17.191920535173601</v>
      </c>
      <c r="I143">
        <f t="shared" si="13"/>
        <v>-20.519651779418922</v>
      </c>
      <c r="J143">
        <f t="shared" si="14"/>
        <v>-3.7632000000000012</v>
      </c>
      <c r="K143">
        <f t="shared" si="15"/>
        <v>-16.571030257800189</v>
      </c>
      <c r="L143">
        <f t="shared" si="16"/>
        <v>-0.80658436213990115</v>
      </c>
      <c r="M143">
        <f t="shared" si="17"/>
        <v>-16.571030257800189</v>
      </c>
    </row>
    <row r="144" spans="1:13" x14ac:dyDescent="0.25">
      <c r="A144">
        <v>14.100000000000001</v>
      </c>
      <c r="B144">
        <v>12.7617133101693</v>
      </c>
      <c r="C144">
        <v>9.4339820659239493</v>
      </c>
      <c r="D144">
        <v>19.182848</v>
      </c>
      <c r="E144">
        <v>6.3826035875426701</v>
      </c>
      <c r="F144">
        <v>22.181851851851899</v>
      </c>
      <c r="G144">
        <v>6.3826035875426701</v>
      </c>
      <c r="H144">
        <f t="shared" si="12"/>
        <v>-17.238286689830701</v>
      </c>
      <c r="I144">
        <f t="shared" si="13"/>
        <v>-20.566017934076051</v>
      </c>
      <c r="J144">
        <f t="shared" si="14"/>
        <v>-3.8171520000000001</v>
      </c>
      <c r="K144">
        <f t="shared" si="15"/>
        <v>-16.617396412457332</v>
      </c>
      <c r="L144">
        <f t="shared" si="16"/>
        <v>-0.81814814814810077</v>
      </c>
      <c r="M144">
        <f t="shared" si="17"/>
        <v>-16.617396412457332</v>
      </c>
    </row>
    <row r="145" spans="1:13" x14ac:dyDescent="0.25">
      <c r="A145">
        <v>14.200000000000001</v>
      </c>
      <c r="B145">
        <v>12.7156748342542</v>
      </c>
      <c r="C145">
        <v>9.3879435900088009</v>
      </c>
      <c r="D145">
        <v>19.128512000000001</v>
      </c>
      <c r="E145">
        <v>6.3365651116275297</v>
      </c>
      <c r="F145">
        <v>22.1702057613169</v>
      </c>
      <c r="G145">
        <v>6.3365651116275297</v>
      </c>
      <c r="H145">
        <f t="shared" si="12"/>
        <v>-17.284325165745798</v>
      </c>
      <c r="I145">
        <f t="shared" si="13"/>
        <v>-20.612056409991197</v>
      </c>
      <c r="J145">
        <f t="shared" si="14"/>
        <v>-3.8714879999999994</v>
      </c>
      <c r="K145">
        <f t="shared" si="15"/>
        <v>-16.663434888372471</v>
      </c>
      <c r="L145">
        <f t="shared" si="16"/>
        <v>-0.82979423868309965</v>
      </c>
      <c r="M145">
        <f t="shared" si="17"/>
        <v>-16.663434888372471</v>
      </c>
    </row>
    <row r="146" spans="1:13" x14ac:dyDescent="0.25">
      <c r="A146">
        <v>14.3</v>
      </c>
      <c r="B146">
        <v>12.669959438024099</v>
      </c>
      <c r="C146">
        <v>9.3422281937787197</v>
      </c>
      <c r="D146">
        <v>19.073792000000001</v>
      </c>
      <c r="E146">
        <v>6.2908497153974396</v>
      </c>
      <c r="F146">
        <v>22.158477366255099</v>
      </c>
      <c r="G146">
        <v>6.2908497153974396</v>
      </c>
      <c r="H146">
        <f t="shared" si="12"/>
        <v>-17.330040561975899</v>
      </c>
      <c r="I146">
        <f t="shared" si="13"/>
        <v>-20.65777180622128</v>
      </c>
      <c r="J146">
        <f t="shared" si="14"/>
        <v>-3.926207999999999</v>
      </c>
      <c r="K146">
        <f t="shared" si="15"/>
        <v>-16.709150284602561</v>
      </c>
      <c r="L146">
        <f t="shared" si="16"/>
        <v>-0.84152263374490133</v>
      </c>
      <c r="M146">
        <f t="shared" si="17"/>
        <v>-16.709150284602561</v>
      </c>
    </row>
    <row r="147" spans="1:13" x14ac:dyDescent="0.25">
      <c r="A147">
        <v>14.4</v>
      </c>
      <c r="B147">
        <v>12.6245626185713</v>
      </c>
      <c r="C147">
        <v>9.2968313743259099</v>
      </c>
      <c r="D147">
        <v>19.018688000000001</v>
      </c>
      <c r="E147">
        <v>6.2454528959446298</v>
      </c>
      <c r="F147">
        <v>22.1466666666667</v>
      </c>
      <c r="G147">
        <v>6.2454528959446298</v>
      </c>
      <c r="H147">
        <f t="shared" si="12"/>
        <v>-17.3754373814287</v>
      </c>
      <c r="I147">
        <f t="shared" si="13"/>
        <v>-20.703168625674088</v>
      </c>
      <c r="J147">
        <f t="shared" si="14"/>
        <v>-3.9813119999999991</v>
      </c>
      <c r="K147">
        <f t="shared" si="15"/>
        <v>-16.754547104055369</v>
      </c>
      <c r="L147">
        <f t="shared" si="16"/>
        <v>-0.85333333333329975</v>
      </c>
      <c r="M147">
        <f t="shared" si="17"/>
        <v>-16.754547104055369</v>
      </c>
    </row>
    <row r="148" spans="1:13" x14ac:dyDescent="0.25">
      <c r="A148">
        <v>14.5</v>
      </c>
      <c r="B148">
        <v>12.5794799664754</v>
      </c>
      <c r="C148">
        <v>9.2517487222300296</v>
      </c>
      <c r="D148">
        <v>18.963200000000001</v>
      </c>
      <c r="E148">
        <v>6.2003702438487496</v>
      </c>
      <c r="F148">
        <v>22.1347736625514</v>
      </c>
      <c r="G148">
        <v>6.2003702438487496</v>
      </c>
      <c r="H148">
        <f t="shared" si="12"/>
        <v>-17.4205200335246</v>
      </c>
      <c r="I148">
        <f t="shared" si="13"/>
        <v>-20.74825127776997</v>
      </c>
      <c r="J148">
        <f t="shared" si="14"/>
        <v>-4.0367999999999995</v>
      </c>
      <c r="K148">
        <f t="shared" si="15"/>
        <v>-16.799629756151251</v>
      </c>
      <c r="L148">
        <f t="shared" si="16"/>
        <v>-0.86522633744860045</v>
      </c>
      <c r="M148">
        <f t="shared" si="17"/>
        <v>-16.799629756151251</v>
      </c>
    </row>
    <row r="149" spans="1:13" x14ac:dyDescent="0.25">
      <c r="A149">
        <v>14.600000000000001</v>
      </c>
      <c r="B149">
        <v>12.534707163233399</v>
      </c>
      <c r="C149">
        <v>9.2069759189880997</v>
      </c>
      <c r="D149">
        <v>18.907328</v>
      </c>
      <c r="E149">
        <v>6.1555974406068197</v>
      </c>
      <c r="F149">
        <v>22.122798353909499</v>
      </c>
      <c r="G149">
        <v>6.1555974406068197</v>
      </c>
      <c r="H149">
        <f t="shared" si="12"/>
        <v>-17.465292836766601</v>
      </c>
      <c r="I149">
        <f t="shared" si="13"/>
        <v>-20.7930240810119</v>
      </c>
      <c r="J149">
        <f t="shared" si="14"/>
        <v>-4.0926720000000003</v>
      </c>
      <c r="K149">
        <f t="shared" si="15"/>
        <v>-16.844402559393181</v>
      </c>
      <c r="L149">
        <f t="shared" si="16"/>
        <v>-0.87720164609050144</v>
      </c>
      <c r="M149">
        <f t="shared" si="17"/>
        <v>-16.844402559393181</v>
      </c>
    </row>
    <row r="150" spans="1:13" x14ac:dyDescent="0.25">
      <c r="A150">
        <v>14.700000000000001</v>
      </c>
      <c r="B150">
        <v>12.490239978777399</v>
      </c>
      <c r="C150">
        <v>9.16250873453202</v>
      </c>
      <c r="D150">
        <v>18.851071999999998</v>
      </c>
      <c r="E150">
        <v>6.1111302561507399</v>
      </c>
      <c r="F150">
        <v>22.110740740740699</v>
      </c>
      <c r="G150">
        <v>6.1111302561507399</v>
      </c>
      <c r="H150">
        <f t="shared" si="12"/>
        <v>-17.509760021222601</v>
      </c>
      <c r="I150">
        <f t="shared" si="13"/>
        <v>-20.837491265467982</v>
      </c>
      <c r="J150">
        <f t="shared" si="14"/>
        <v>-4.1489280000000015</v>
      </c>
      <c r="K150">
        <f t="shared" si="15"/>
        <v>-16.888869743849259</v>
      </c>
      <c r="L150">
        <f t="shared" si="16"/>
        <v>-0.88925925925930116</v>
      </c>
      <c r="M150">
        <f t="shared" si="17"/>
        <v>-16.888869743849259</v>
      </c>
    </row>
    <row r="151" spans="1:13" x14ac:dyDescent="0.25">
      <c r="A151">
        <v>14.8</v>
      </c>
      <c r="B151">
        <v>12.4460742690756</v>
      </c>
      <c r="C151">
        <v>9.1183430248302901</v>
      </c>
      <c r="D151">
        <v>18.794432</v>
      </c>
      <c r="E151">
        <v>6.0669645464490101</v>
      </c>
      <c r="F151">
        <v>22.098600823045299</v>
      </c>
      <c r="G151">
        <v>6.0669645464490101</v>
      </c>
      <c r="H151">
        <f t="shared" si="12"/>
        <v>-17.553925730924398</v>
      </c>
      <c r="I151">
        <f t="shared" si="13"/>
        <v>-20.881656975169712</v>
      </c>
      <c r="J151">
        <f t="shared" si="14"/>
        <v>-4.2055679999999995</v>
      </c>
      <c r="K151">
        <f t="shared" si="15"/>
        <v>-16.933035453550989</v>
      </c>
      <c r="L151">
        <f t="shared" si="16"/>
        <v>-0.90139917695470118</v>
      </c>
      <c r="M151">
        <f t="shared" si="17"/>
        <v>-16.933035453550989</v>
      </c>
    </row>
    <row r="152" spans="1:13" x14ac:dyDescent="0.25">
      <c r="A152">
        <v>14.9</v>
      </c>
      <c r="B152">
        <v>12.402205973815899</v>
      </c>
      <c r="C152">
        <v>9.0744747295705395</v>
      </c>
      <c r="D152">
        <v>18.737407999999999</v>
      </c>
      <c r="E152">
        <v>6.0230962511892603</v>
      </c>
      <c r="F152">
        <v>22.086378600823</v>
      </c>
      <c r="G152">
        <v>6.0230962511892603</v>
      </c>
      <c r="H152">
        <f t="shared" si="12"/>
        <v>-17.597794026184101</v>
      </c>
      <c r="I152">
        <f t="shared" si="13"/>
        <v>-20.925525270429461</v>
      </c>
      <c r="J152">
        <f t="shared" si="14"/>
        <v>-4.2625920000000015</v>
      </c>
      <c r="K152">
        <f t="shared" si="15"/>
        <v>-16.976903748810741</v>
      </c>
      <c r="L152">
        <f t="shared" si="16"/>
        <v>-0.91362139917699992</v>
      </c>
      <c r="M152">
        <f t="shared" si="17"/>
        <v>-16.976903748810741</v>
      </c>
    </row>
    <row r="153" spans="1:13" x14ac:dyDescent="0.25">
      <c r="A153">
        <v>15</v>
      </c>
      <c r="B153">
        <v>12.358631114164799</v>
      </c>
      <c r="C153">
        <v>9.0308998699194394</v>
      </c>
      <c r="D153">
        <v>18.68</v>
      </c>
      <c r="E153">
        <v>5.9795213915381602</v>
      </c>
      <c r="F153">
        <v>22.074074074074101</v>
      </c>
      <c r="G153">
        <v>5.9795213915381602</v>
      </c>
      <c r="H153">
        <f t="shared" si="12"/>
        <v>-17.641368885835199</v>
      </c>
      <c r="I153">
        <f t="shared" si="13"/>
        <v>-20.969100130080562</v>
      </c>
      <c r="J153">
        <f t="shared" si="14"/>
        <v>-4.32</v>
      </c>
      <c r="K153">
        <f t="shared" si="15"/>
        <v>-17.02047860846184</v>
      </c>
      <c r="L153">
        <f t="shared" si="16"/>
        <v>-0.92592592592589895</v>
      </c>
      <c r="M153">
        <f t="shared" si="17"/>
        <v>-17.02047860846184</v>
      </c>
    </row>
    <row r="154" spans="1:13" x14ac:dyDescent="0.25">
      <c r="A154">
        <v>15.100000000000001</v>
      </c>
      <c r="B154">
        <v>12.3153457906025</v>
      </c>
      <c r="C154">
        <v>8.9876145463571202</v>
      </c>
      <c r="D154">
        <v>18.622208000000001</v>
      </c>
      <c r="E154">
        <v>5.9362360679758401</v>
      </c>
      <c r="F154">
        <v>22.061687242798399</v>
      </c>
      <c r="G154">
        <v>5.9362360679758401</v>
      </c>
      <c r="H154">
        <f t="shared" si="12"/>
        <v>-17.6846542093975</v>
      </c>
      <c r="I154">
        <f t="shared" si="13"/>
        <v>-21.012385453642878</v>
      </c>
      <c r="J154">
        <f t="shared" si="14"/>
        <v>-4.3777919999999995</v>
      </c>
      <c r="K154">
        <f t="shared" si="15"/>
        <v>-17.063763932024159</v>
      </c>
      <c r="L154">
        <f t="shared" si="16"/>
        <v>-0.93831275720160079</v>
      </c>
      <c r="M154">
        <f t="shared" si="17"/>
        <v>-17.063763932024159</v>
      </c>
    </row>
    <row r="155" spans="1:13" x14ac:dyDescent="0.25">
      <c r="A155">
        <v>15.200000000000001</v>
      </c>
      <c r="B155">
        <v>12.2723461808284</v>
      </c>
      <c r="C155">
        <v>8.9446149365830596</v>
      </c>
      <c r="D155">
        <v>18.564032000000001</v>
      </c>
      <c r="E155">
        <v>5.8932364582017804</v>
      </c>
      <c r="F155">
        <v>22.049218106995902</v>
      </c>
      <c r="G155">
        <v>5.8932364582017804</v>
      </c>
      <c r="H155">
        <f t="shared" si="12"/>
        <v>-17.7276538191716</v>
      </c>
      <c r="I155">
        <f t="shared" si="13"/>
        <v>-21.055385063416942</v>
      </c>
      <c r="J155">
        <f t="shared" si="14"/>
        <v>-4.435967999999999</v>
      </c>
      <c r="K155">
        <f t="shared" si="15"/>
        <v>-17.10676354179822</v>
      </c>
      <c r="L155">
        <f t="shared" si="16"/>
        <v>-0.95078189300409832</v>
      </c>
      <c r="M155">
        <f t="shared" si="17"/>
        <v>-17.10676354179822</v>
      </c>
    </row>
    <row r="156" spans="1:13" x14ac:dyDescent="0.25">
      <c r="A156">
        <v>15.3</v>
      </c>
      <c r="B156">
        <v>12.229628537736</v>
      </c>
      <c r="C156">
        <v>8.9018972934906699</v>
      </c>
      <c r="D156">
        <v>18.505472000000001</v>
      </c>
      <c r="E156">
        <v>5.8505188151093899</v>
      </c>
      <c r="F156">
        <v>22.036666666666701</v>
      </c>
      <c r="G156">
        <v>5.8505188151093899</v>
      </c>
      <c r="H156">
        <f t="shared" si="12"/>
        <v>-17.770371462264002</v>
      </c>
      <c r="I156">
        <f t="shared" si="13"/>
        <v>-21.09810270650933</v>
      </c>
      <c r="J156">
        <f t="shared" si="14"/>
        <v>-4.494527999999999</v>
      </c>
      <c r="K156">
        <f t="shared" si="15"/>
        <v>-17.149481184890611</v>
      </c>
      <c r="L156">
        <f t="shared" si="16"/>
        <v>-0.96333333333329918</v>
      </c>
      <c r="M156">
        <f t="shared" si="17"/>
        <v>-17.149481184890611</v>
      </c>
    </row>
    <row r="157" spans="1:13" x14ac:dyDescent="0.25">
      <c r="A157">
        <v>15.4</v>
      </c>
      <c r="B157">
        <v>12.1871891874531</v>
      </c>
      <c r="C157">
        <v>8.8594579432077101</v>
      </c>
      <c r="D157">
        <v>18.446528000000001</v>
      </c>
      <c r="E157">
        <v>5.80807946482643</v>
      </c>
      <c r="F157">
        <v>22.024032921810701</v>
      </c>
      <c r="G157">
        <v>5.80807946482643</v>
      </c>
      <c r="H157">
        <f t="shared" si="12"/>
        <v>-17.8128108125469</v>
      </c>
      <c r="I157">
        <f t="shared" si="13"/>
        <v>-21.140542056792292</v>
      </c>
      <c r="J157">
        <f t="shared" si="14"/>
        <v>-4.5534719999999993</v>
      </c>
      <c r="K157">
        <f t="shared" si="15"/>
        <v>-17.191920535173569</v>
      </c>
      <c r="L157">
        <f t="shared" si="16"/>
        <v>-0.97596707818929929</v>
      </c>
      <c r="M157">
        <f t="shared" si="17"/>
        <v>-17.191920535173569</v>
      </c>
    </row>
    <row r="158" spans="1:13" x14ac:dyDescent="0.25">
      <c r="A158">
        <v>15.5</v>
      </c>
      <c r="B158">
        <v>12.145024527445599</v>
      </c>
      <c r="C158">
        <v>8.8172932832002804</v>
      </c>
      <c r="D158">
        <v>18.3872</v>
      </c>
      <c r="E158">
        <v>5.7659148048190003</v>
      </c>
      <c r="F158">
        <v>22.011316872428001</v>
      </c>
      <c r="G158">
        <v>5.7659148048190003</v>
      </c>
      <c r="H158">
        <f t="shared" si="12"/>
        <v>-17.854975472554401</v>
      </c>
      <c r="I158">
        <f t="shared" si="13"/>
        <v>-21.182706716799721</v>
      </c>
      <c r="J158">
        <f t="shared" si="14"/>
        <v>-4.6128</v>
      </c>
      <c r="K158">
        <f t="shared" si="15"/>
        <v>-17.234085195180999</v>
      </c>
      <c r="L158">
        <f t="shared" si="16"/>
        <v>-0.98868312757199917</v>
      </c>
      <c r="M158">
        <f t="shared" si="17"/>
        <v>-17.234085195180999</v>
      </c>
    </row>
    <row r="159" spans="1:13" x14ac:dyDescent="0.25">
      <c r="A159">
        <v>15.600000000000001</v>
      </c>
      <c r="B159">
        <v>12.103131024683099</v>
      </c>
      <c r="C159">
        <v>8.7753997804377306</v>
      </c>
      <c r="D159">
        <v>18.327487999999999</v>
      </c>
      <c r="E159">
        <v>5.7240213020564497</v>
      </c>
      <c r="F159">
        <v>21.998518518518502</v>
      </c>
      <c r="G159">
        <v>5.7240213020564497</v>
      </c>
      <c r="H159">
        <f t="shared" si="12"/>
        <v>-17.896868975316899</v>
      </c>
      <c r="I159">
        <f t="shared" si="13"/>
        <v>-21.224600219562269</v>
      </c>
      <c r="J159">
        <f t="shared" si="14"/>
        <v>-4.6725120000000011</v>
      </c>
      <c r="K159">
        <f t="shared" si="15"/>
        <v>-17.27597869794355</v>
      </c>
      <c r="L159">
        <f t="shared" si="16"/>
        <v>-1.0014814814814983</v>
      </c>
      <c r="M159">
        <f t="shared" si="17"/>
        <v>-17.27597869794355</v>
      </c>
    </row>
    <row r="160" spans="1:13" x14ac:dyDescent="0.25">
      <c r="A160">
        <v>15.700000000000001</v>
      </c>
      <c r="B160">
        <v>12.0615052138615</v>
      </c>
      <c r="C160">
        <v>8.7337739696161503</v>
      </c>
      <c r="D160">
        <v>18.267392000000001</v>
      </c>
      <c r="E160">
        <v>5.6823954912348702</v>
      </c>
      <c r="F160">
        <v>21.985637860082299</v>
      </c>
      <c r="G160">
        <v>5.6823954912348702</v>
      </c>
      <c r="H160">
        <f t="shared" si="12"/>
        <v>-17.938494786138499</v>
      </c>
      <c r="I160">
        <f t="shared" si="13"/>
        <v>-21.266226030383848</v>
      </c>
      <c r="J160">
        <f t="shared" si="14"/>
        <v>-4.732607999999999</v>
      </c>
      <c r="K160">
        <f t="shared" si="15"/>
        <v>-17.317604508765129</v>
      </c>
      <c r="L160">
        <f t="shared" si="16"/>
        <v>-1.0143621399177007</v>
      </c>
      <c r="M160">
        <f t="shared" si="17"/>
        <v>-17.317604508765129</v>
      </c>
    </row>
    <row r="161" spans="1:13" x14ac:dyDescent="0.25">
      <c r="A161">
        <v>15.8</v>
      </c>
      <c r="B161">
        <v>12.0201436956837</v>
      </c>
      <c r="C161">
        <v>8.6924124514383205</v>
      </c>
      <c r="D161">
        <v>18.206911999999999</v>
      </c>
      <c r="E161">
        <v>5.6410339730570396</v>
      </c>
      <c r="F161">
        <v>21.972674897119301</v>
      </c>
      <c r="G161">
        <v>5.6410339730570396</v>
      </c>
      <c r="H161">
        <f t="shared" si="12"/>
        <v>-17.9798563043163</v>
      </c>
      <c r="I161">
        <f t="shared" si="13"/>
        <v>-21.307587548561678</v>
      </c>
      <c r="J161">
        <f t="shared" si="14"/>
        <v>-4.7930880000000009</v>
      </c>
      <c r="K161">
        <f t="shared" si="15"/>
        <v>-17.358966026942959</v>
      </c>
      <c r="L161">
        <f t="shared" si="16"/>
        <v>-1.0273251028806989</v>
      </c>
      <c r="M161">
        <f t="shared" si="17"/>
        <v>-17.358966026942959</v>
      </c>
    </row>
    <row r="162" spans="1:13" x14ac:dyDescent="0.25">
      <c r="A162">
        <v>15.9</v>
      </c>
      <c r="B162">
        <v>11.9790431351932</v>
      </c>
      <c r="C162">
        <v>8.6513118909478806</v>
      </c>
      <c r="D162">
        <v>18.146048</v>
      </c>
      <c r="E162">
        <v>5.5999334125665996</v>
      </c>
      <c r="F162">
        <v>21.9596296296296</v>
      </c>
      <c r="G162">
        <v>5.5999334125665996</v>
      </c>
      <c r="H162">
        <f t="shared" si="12"/>
        <v>-18.020956864806799</v>
      </c>
      <c r="I162">
        <f t="shared" si="13"/>
        <v>-21.348688109052119</v>
      </c>
      <c r="J162">
        <f t="shared" si="14"/>
        <v>-4.8539519999999996</v>
      </c>
      <c r="K162">
        <f t="shared" si="15"/>
        <v>-17.4000665874334</v>
      </c>
      <c r="L162">
        <f t="shared" si="16"/>
        <v>-1.0403703703704004</v>
      </c>
      <c r="M162">
        <f t="shared" si="17"/>
        <v>-17.4000665874334</v>
      </c>
    </row>
    <row r="163" spans="1:13" x14ac:dyDescent="0.25">
      <c r="A163">
        <v>16</v>
      </c>
      <c r="B163">
        <v>11.9382002601611</v>
      </c>
      <c r="C163">
        <v>8.6104690159157897</v>
      </c>
      <c r="D163">
        <v>18.084800000000001</v>
      </c>
      <c r="E163">
        <v>5.5590905375345097</v>
      </c>
      <c r="F163">
        <v>21.946502057613198</v>
      </c>
      <c r="G163">
        <v>5.5590905375345097</v>
      </c>
      <c r="H163">
        <f t="shared" si="12"/>
        <v>-18.0617997398389</v>
      </c>
      <c r="I163">
        <f t="shared" si="13"/>
        <v>-21.38953098408421</v>
      </c>
      <c r="J163">
        <f t="shared" si="14"/>
        <v>-4.9151999999999987</v>
      </c>
      <c r="K163">
        <f t="shared" si="15"/>
        <v>-17.440909462465491</v>
      </c>
      <c r="L163">
        <f t="shared" si="16"/>
        <v>-1.0534979423868016</v>
      </c>
      <c r="M163">
        <f t="shared" si="17"/>
        <v>-17.440909462465491</v>
      </c>
    </row>
    <row r="164" spans="1:13" x14ac:dyDescent="0.25">
      <c r="A164">
        <v>16.100000000000001</v>
      </c>
      <c r="B164">
        <v>11.8976118595223</v>
      </c>
      <c r="C164">
        <v>8.5698806152768991</v>
      </c>
      <c r="D164">
        <v>18.023167999999998</v>
      </c>
      <c r="E164">
        <v>5.5185021368956297</v>
      </c>
      <c r="F164">
        <v>21.933292181070001</v>
      </c>
      <c r="G164">
        <v>5.5185021368956297</v>
      </c>
      <c r="H164">
        <f t="shared" si="12"/>
        <v>-18.1023881404777</v>
      </c>
      <c r="I164">
        <f t="shared" si="13"/>
        <v>-21.430119384723099</v>
      </c>
      <c r="J164">
        <f t="shared" si="14"/>
        <v>-4.9768320000000017</v>
      </c>
      <c r="K164">
        <f t="shared" si="15"/>
        <v>-17.481497863104369</v>
      </c>
      <c r="L164">
        <f t="shared" si="16"/>
        <v>-1.0667078189299986</v>
      </c>
      <c r="M164">
        <f t="shared" si="17"/>
        <v>-17.481497863104369</v>
      </c>
    </row>
    <row r="165" spans="1:13" x14ac:dyDescent="0.25">
      <c r="A165">
        <v>16.2</v>
      </c>
      <c r="B165">
        <v>11.8572747818605</v>
      </c>
      <c r="C165">
        <v>8.52954353761519</v>
      </c>
      <c r="D165">
        <v>17.961151999999998</v>
      </c>
      <c r="E165">
        <v>5.47816505923391</v>
      </c>
      <c r="F165">
        <v>21.92</v>
      </c>
      <c r="G165">
        <v>5.47816505923391</v>
      </c>
      <c r="H165">
        <f t="shared" si="12"/>
        <v>-18.1427252181395</v>
      </c>
      <c r="I165">
        <f t="shared" si="13"/>
        <v>-21.47045646238481</v>
      </c>
      <c r="J165">
        <f t="shared" si="14"/>
        <v>-5.0388480000000015</v>
      </c>
      <c r="K165">
        <f t="shared" si="15"/>
        <v>-17.521834940766091</v>
      </c>
      <c r="L165">
        <f t="shared" si="16"/>
        <v>-1.0799999999999983</v>
      </c>
      <c r="M165">
        <f t="shared" si="17"/>
        <v>-17.521834940766091</v>
      </c>
    </row>
    <row r="166" spans="1:13" x14ac:dyDescent="0.25">
      <c r="A166">
        <v>16.3</v>
      </c>
      <c r="B166">
        <v>11.8171859339406</v>
      </c>
      <c r="C166">
        <v>8.4894546896952896</v>
      </c>
      <c r="D166">
        <v>17.898752000000002</v>
      </c>
      <c r="E166">
        <v>5.4380762113140104</v>
      </c>
      <c r="F166">
        <v>21.906625514403299</v>
      </c>
      <c r="G166">
        <v>5.4380762113140104</v>
      </c>
      <c r="H166">
        <f t="shared" si="12"/>
        <v>-18.1828140660594</v>
      </c>
      <c r="I166">
        <f t="shared" si="13"/>
        <v>-21.51054531030471</v>
      </c>
      <c r="J166">
        <f t="shared" si="14"/>
        <v>-5.1012479999999982</v>
      </c>
      <c r="K166">
        <f t="shared" si="15"/>
        <v>-17.561923788685988</v>
      </c>
      <c r="L166">
        <f t="shared" si="16"/>
        <v>-1.0933744855967014</v>
      </c>
      <c r="M166">
        <f t="shared" si="17"/>
        <v>-17.561923788685988</v>
      </c>
    </row>
    <row r="167" spans="1:13" x14ac:dyDescent="0.25">
      <c r="A167">
        <v>16.400000000000002</v>
      </c>
      <c r="B167">
        <v>11.7773422792845</v>
      </c>
      <c r="C167">
        <v>8.4496110350391795</v>
      </c>
      <c r="D167">
        <v>17.835968000000001</v>
      </c>
      <c r="E167">
        <v>5.3982325566579101</v>
      </c>
      <c r="F167">
        <v>21.8931687242798</v>
      </c>
      <c r="G167">
        <v>5.3982325566579101</v>
      </c>
      <c r="H167">
        <f t="shared" si="12"/>
        <v>-18.2226577207155</v>
      </c>
      <c r="I167">
        <f t="shared" si="13"/>
        <v>-21.55038896496082</v>
      </c>
      <c r="J167">
        <f t="shared" si="14"/>
        <v>-5.1640319999999988</v>
      </c>
      <c r="K167">
        <f t="shared" si="15"/>
        <v>-17.601767443342091</v>
      </c>
      <c r="L167">
        <f t="shared" si="16"/>
        <v>-1.1068312757202001</v>
      </c>
      <c r="M167">
        <f t="shared" si="17"/>
        <v>-17.601767443342091</v>
      </c>
    </row>
    <row r="168" spans="1:13" x14ac:dyDescent="0.25">
      <c r="A168">
        <v>16.5</v>
      </c>
      <c r="B168">
        <v>11.737740836791399</v>
      </c>
      <c r="C168">
        <v>8.4100095925460607</v>
      </c>
      <c r="D168">
        <v>17.7728</v>
      </c>
      <c r="E168">
        <v>5.3586311141647798</v>
      </c>
      <c r="F168">
        <v>21.879629629629601</v>
      </c>
      <c r="G168">
        <v>5.3586311141647798</v>
      </c>
      <c r="H168">
        <f t="shared" si="12"/>
        <v>-18.262259163208601</v>
      </c>
      <c r="I168">
        <f t="shared" si="13"/>
        <v>-21.589990407453939</v>
      </c>
      <c r="J168">
        <f t="shared" si="14"/>
        <v>-5.2271999999999998</v>
      </c>
      <c r="K168">
        <f t="shared" si="15"/>
        <v>-17.64136888583522</v>
      </c>
      <c r="L168">
        <f t="shared" si="16"/>
        <v>-1.1203703703703987</v>
      </c>
      <c r="M168">
        <f t="shared" si="17"/>
        <v>-17.64136888583522</v>
      </c>
    </row>
    <row r="169" spans="1:13" x14ac:dyDescent="0.25">
      <c r="A169">
        <v>16.600000000000001</v>
      </c>
      <c r="B169">
        <v>11.6983786793992</v>
      </c>
      <c r="C169">
        <v>8.3706474351538294</v>
      </c>
      <c r="D169">
        <v>17.709247999999999</v>
      </c>
      <c r="E169">
        <v>5.3192689567725502</v>
      </c>
      <c r="F169">
        <v>21.866008230452699</v>
      </c>
      <c r="G169">
        <v>5.3192689567725502</v>
      </c>
      <c r="H169">
        <f t="shared" si="12"/>
        <v>-18.301621320600802</v>
      </c>
      <c r="I169">
        <f t="shared" si="13"/>
        <v>-21.629352564846172</v>
      </c>
      <c r="J169">
        <f t="shared" si="14"/>
        <v>-5.2907520000000012</v>
      </c>
      <c r="K169">
        <f t="shared" si="15"/>
        <v>-17.68073104322745</v>
      </c>
      <c r="L169">
        <f t="shared" si="16"/>
        <v>-1.1339917695473005</v>
      </c>
      <c r="M169">
        <f t="shared" si="17"/>
        <v>-17.68073104322745</v>
      </c>
    </row>
    <row r="170" spans="1:13" x14ac:dyDescent="0.25">
      <c r="A170">
        <v>16.7</v>
      </c>
      <c r="B170">
        <v>11.6592529327863</v>
      </c>
      <c r="C170">
        <v>8.33152168854091</v>
      </c>
      <c r="D170">
        <v>17.645312000000001</v>
      </c>
      <c r="E170">
        <v>5.28014321015963</v>
      </c>
      <c r="F170">
        <v>21.852304526748998</v>
      </c>
      <c r="G170">
        <v>5.28014321015963</v>
      </c>
      <c r="H170">
        <f t="shared" si="12"/>
        <v>-18.340747067213698</v>
      </c>
      <c r="I170">
        <f t="shared" si="13"/>
        <v>-21.66847831145909</v>
      </c>
      <c r="J170">
        <f t="shared" si="14"/>
        <v>-5.3546879999999994</v>
      </c>
      <c r="K170">
        <f t="shared" si="15"/>
        <v>-17.719856789840371</v>
      </c>
      <c r="L170">
        <f t="shared" si="16"/>
        <v>-1.1476954732510016</v>
      </c>
      <c r="M170">
        <f t="shared" si="17"/>
        <v>-17.719856789840371</v>
      </c>
    </row>
    <row r="171" spans="1:13" x14ac:dyDescent="0.25">
      <c r="A171">
        <v>16.8</v>
      </c>
      <c r="B171">
        <v>11.6203607741121</v>
      </c>
      <c r="C171">
        <v>8.2926295298667103</v>
      </c>
      <c r="D171">
        <v>17.580991999999998</v>
      </c>
      <c r="E171">
        <v>5.2412510514854302</v>
      </c>
      <c r="F171">
        <v>21.838518518518502</v>
      </c>
      <c r="G171">
        <v>5.2412510514854302</v>
      </c>
      <c r="H171">
        <f t="shared" si="12"/>
        <v>-18.3796392258879</v>
      </c>
      <c r="I171">
        <f t="shared" si="13"/>
        <v>-21.707370470133291</v>
      </c>
      <c r="J171">
        <f t="shared" si="14"/>
        <v>-5.4190080000000016</v>
      </c>
      <c r="K171">
        <f t="shared" si="15"/>
        <v>-17.758748948514569</v>
      </c>
      <c r="L171">
        <f t="shared" si="16"/>
        <v>-1.1614814814814984</v>
      </c>
      <c r="M171">
        <f t="shared" si="17"/>
        <v>-17.758748948514569</v>
      </c>
    </row>
    <row r="172" spans="1:13" x14ac:dyDescent="0.25">
      <c r="A172">
        <v>16.900000000000002</v>
      </c>
      <c r="B172">
        <v>11.581699430794901</v>
      </c>
      <c r="C172">
        <v>8.2539681865495496</v>
      </c>
      <c r="D172">
        <v>17.516287999999999</v>
      </c>
      <c r="E172">
        <v>5.2025897081682704</v>
      </c>
      <c r="F172">
        <v>21.824650205761301</v>
      </c>
      <c r="G172">
        <v>5.2025897081682704</v>
      </c>
      <c r="H172">
        <f t="shared" si="12"/>
        <v>-18.418300569205101</v>
      </c>
      <c r="I172">
        <f t="shared" si="13"/>
        <v>-21.74603181345045</v>
      </c>
      <c r="J172">
        <f t="shared" si="14"/>
        <v>-5.4837120000000006</v>
      </c>
      <c r="K172">
        <f t="shared" si="15"/>
        <v>-17.797410291831731</v>
      </c>
      <c r="L172">
        <f t="shared" si="16"/>
        <v>-1.1753497942386986</v>
      </c>
      <c r="M172">
        <f t="shared" si="17"/>
        <v>-17.797410291831731</v>
      </c>
    </row>
    <row r="173" spans="1:13" x14ac:dyDescent="0.25">
      <c r="A173">
        <v>17</v>
      </c>
      <c r="B173">
        <v>11.543266179325901</v>
      </c>
      <c r="C173">
        <v>8.2155349350805391</v>
      </c>
      <c r="D173">
        <v>17.4512</v>
      </c>
      <c r="E173">
        <v>5.1641564566992599</v>
      </c>
      <c r="F173">
        <v>21.810699588477402</v>
      </c>
      <c r="G173">
        <v>5.1641564566992599</v>
      </c>
      <c r="H173">
        <f t="shared" si="12"/>
        <v>-18.456733820674099</v>
      </c>
      <c r="I173">
        <f t="shared" si="13"/>
        <v>-21.784465064919459</v>
      </c>
      <c r="J173">
        <f t="shared" si="14"/>
        <v>-5.5488</v>
      </c>
      <c r="K173">
        <f t="shared" si="15"/>
        <v>-17.83584354330074</v>
      </c>
      <c r="L173">
        <f t="shared" si="16"/>
        <v>-1.1893004115225985</v>
      </c>
      <c r="M173">
        <f t="shared" si="17"/>
        <v>-17.83584354330074</v>
      </c>
    </row>
    <row r="174" spans="1:13" x14ac:dyDescent="0.25">
      <c r="A174">
        <v>17.100000000000001</v>
      </c>
      <c r="B174">
        <v>11.5050583441177</v>
      </c>
      <c r="C174">
        <v>8.1773270998723504</v>
      </c>
      <c r="D174">
        <v>17.385728</v>
      </c>
      <c r="E174">
        <v>5.1259486214910703</v>
      </c>
      <c r="F174">
        <v>21.796666666666699</v>
      </c>
      <c r="G174">
        <v>5.1259486214910703</v>
      </c>
      <c r="H174">
        <f t="shared" si="12"/>
        <v>-18.4949416558823</v>
      </c>
      <c r="I174">
        <f t="shared" si="13"/>
        <v>-21.82267290012765</v>
      </c>
      <c r="J174">
        <f t="shared" si="14"/>
        <v>-5.6142719999999997</v>
      </c>
      <c r="K174">
        <f t="shared" si="15"/>
        <v>-17.874051378508931</v>
      </c>
      <c r="L174">
        <f t="shared" si="16"/>
        <v>-1.2033333333333012</v>
      </c>
      <c r="M174">
        <f t="shared" si="17"/>
        <v>-17.874051378508931</v>
      </c>
    </row>
    <row r="175" spans="1:13" x14ac:dyDescent="0.25">
      <c r="A175">
        <v>17.2</v>
      </c>
      <c r="B175">
        <v>11.467073296386801</v>
      </c>
      <c r="C175">
        <v>8.1393420521414193</v>
      </c>
      <c r="D175">
        <v>17.319872</v>
      </c>
      <c r="E175">
        <v>5.0879635737601401</v>
      </c>
      <c r="F175">
        <v>21.7825514403292</v>
      </c>
      <c r="G175">
        <v>5.0879635737601401</v>
      </c>
      <c r="H175">
        <f t="shared" si="12"/>
        <v>-18.532926703613199</v>
      </c>
      <c r="I175">
        <f t="shared" si="13"/>
        <v>-21.860657947858581</v>
      </c>
      <c r="J175">
        <f t="shared" si="14"/>
        <v>-5.6801279999999998</v>
      </c>
      <c r="K175">
        <f t="shared" si="15"/>
        <v>-17.912036426239858</v>
      </c>
      <c r="L175">
        <f t="shared" si="16"/>
        <v>-1.2174485596707996</v>
      </c>
      <c r="M175">
        <f t="shared" si="17"/>
        <v>-17.912036426239858</v>
      </c>
    </row>
    <row r="176" spans="1:13" x14ac:dyDescent="0.25">
      <c r="A176">
        <v>17.3</v>
      </c>
      <c r="B176">
        <v>11.429308453068099</v>
      </c>
      <c r="C176">
        <v>8.1015772088227305</v>
      </c>
      <c r="D176">
        <v>17.253632</v>
      </c>
      <c r="E176">
        <v>5.0501987304414504</v>
      </c>
      <c r="F176">
        <v>21.768353909464999</v>
      </c>
      <c r="G176">
        <v>5.0501987304414504</v>
      </c>
      <c r="H176">
        <f t="shared" si="12"/>
        <v>-18.570691546931901</v>
      </c>
      <c r="I176">
        <f t="shared" si="13"/>
        <v>-21.898422791177268</v>
      </c>
      <c r="J176">
        <f t="shared" si="14"/>
        <v>-5.7463680000000004</v>
      </c>
      <c r="K176">
        <f t="shared" si="15"/>
        <v>-17.949801269558549</v>
      </c>
      <c r="L176">
        <f t="shared" si="16"/>
        <v>-1.2316460905350013</v>
      </c>
      <c r="M176">
        <f t="shared" si="17"/>
        <v>-17.949801269558549</v>
      </c>
    </row>
    <row r="177" spans="1:13" x14ac:dyDescent="0.25">
      <c r="A177">
        <v>17.400000000000002</v>
      </c>
      <c r="B177">
        <v>11.391761275761001</v>
      </c>
      <c r="C177">
        <v>8.0640300315156495</v>
      </c>
      <c r="D177">
        <v>17.187007999999999</v>
      </c>
      <c r="E177">
        <v>5.01265155313438</v>
      </c>
      <c r="F177">
        <v>21.754074074074101</v>
      </c>
      <c r="G177">
        <v>5.01265155313438</v>
      </c>
      <c r="H177">
        <f t="shared" si="12"/>
        <v>-18.608238724239001</v>
      </c>
      <c r="I177">
        <f t="shared" si="13"/>
        <v>-21.935969968484351</v>
      </c>
      <c r="J177">
        <f t="shared" si="14"/>
        <v>-5.8129920000000013</v>
      </c>
      <c r="K177">
        <f t="shared" si="15"/>
        <v>-17.987348446865621</v>
      </c>
      <c r="L177">
        <f t="shared" si="16"/>
        <v>-1.2459259259258992</v>
      </c>
      <c r="M177">
        <f t="shared" si="17"/>
        <v>-17.987348446865621</v>
      </c>
    </row>
    <row r="178" spans="1:13" x14ac:dyDescent="0.25">
      <c r="A178">
        <v>17.5</v>
      </c>
      <c r="B178">
        <v>11.3544292697056</v>
      </c>
      <c r="C178">
        <v>8.0266980254602398</v>
      </c>
      <c r="D178">
        <v>17.12</v>
      </c>
      <c r="E178">
        <v>4.9753195470789597</v>
      </c>
      <c r="F178">
        <v>21.7397119341564</v>
      </c>
      <c r="G178">
        <v>4.9753195470789597</v>
      </c>
      <c r="H178">
        <f t="shared" si="12"/>
        <v>-18.645570730294402</v>
      </c>
      <c r="I178">
        <f t="shared" si="13"/>
        <v>-21.973301974539758</v>
      </c>
      <c r="J178">
        <f t="shared" si="14"/>
        <v>-5.879999999999999</v>
      </c>
      <c r="K178">
        <f t="shared" si="15"/>
        <v>-18.024680452921039</v>
      </c>
      <c r="L178">
        <f t="shared" si="16"/>
        <v>-1.2602880658436</v>
      </c>
      <c r="M178">
        <f t="shared" si="17"/>
        <v>-18.024680452921039</v>
      </c>
    </row>
    <row r="179" spans="1:13" x14ac:dyDescent="0.25">
      <c r="A179">
        <v>17.600000000000001</v>
      </c>
      <c r="B179">
        <v>11.317309982787799</v>
      </c>
      <c r="C179">
        <v>7.9895787385424102</v>
      </c>
      <c r="D179">
        <v>17.052607999999999</v>
      </c>
      <c r="E179">
        <v>4.9382002601611301</v>
      </c>
      <c r="F179">
        <v>21.7252674897119</v>
      </c>
      <c r="G179">
        <v>4.9382002601611301</v>
      </c>
      <c r="H179">
        <f t="shared" si="12"/>
        <v>-18.682690017212202</v>
      </c>
      <c r="I179">
        <f t="shared" si="13"/>
        <v>-22.010421261457591</v>
      </c>
      <c r="J179">
        <f t="shared" si="14"/>
        <v>-5.9473920000000007</v>
      </c>
      <c r="K179">
        <f t="shared" si="15"/>
        <v>-18.061799739838868</v>
      </c>
      <c r="L179">
        <f t="shared" si="16"/>
        <v>-1.2747325102881</v>
      </c>
      <c r="M179">
        <f t="shared" si="17"/>
        <v>-18.061799739838868</v>
      </c>
    </row>
    <row r="180" spans="1:13" x14ac:dyDescent="0.25">
      <c r="A180">
        <v>17.7</v>
      </c>
      <c r="B180">
        <v>11.2804010045729</v>
      </c>
      <c r="C180">
        <v>7.9526697603275602</v>
      </c>
      <c r="D180">
        <v>16.984832000000001</v>
      </c>
      <c r="E180">
        <v>4.9012912819462802</v>
      </c>
      <c r="F180">
        <v>21.7107407407407</v>
      </c>
      <c r="G180">
        <v>4.9012912819462802</v>
      </c>
      <c r="H180">
        <f t="shared" si="12"/>
        <v>-18.719598995427098</v>
      </c>
      <c r="I180">
        <f t="shared" si="13"/>
        <v>-22.047330239672441</v>
      </c>
      <c r="J180">
        <f t="shared" si="14"/>
        <v>-6.0151679999999992</v>
      </c>
      <c r="K180">
        <f t="shared" si="15"/>
        <v>-18.098708718053722</v>
      </c>
      <c r="L180">
        <f t="shared" si="16"/>
        <v>-1.2892592592592997</v>
      </c>
      <c r="M180">
        <f t="shared" si="17"/>
        <v>-18.098708718053722</v>
      </c>
    </row>
    <row r="181" spans="1:13" x14ac:dyDescent="0.25">
      <c r="A181">
        <v>17.8</v>
      </c>
      <c r="B181">
        <v>11.2436999653666</v>
      </c>
      <c r="C181">
        <v>7.9159687211212404</v>
      </c>
      <c r="D181">
        <v>16.916671999999998</v>
      </c>
      <c r="E181">
        <v>4.8645902427399701</v>
      </c>
      <c r="F181">
        <v>21.696131687242801</v>
      </c>
      <c r="G181">
        <v>4.8645902427399701</v>
      </c>
      <c r="H181">
        <f t="shared" si="12"/>
        <v>-18.756300034633398</v>
      </c>
      <c r="I181">
        <f t="shared" si="13"/>
        <v>-22.084031278878761</v>
      </c>
      <c r="J181">
        <f t="shared" si="14"/>
        <v>-6.0833280000000016</v>
      </c>
      <c r="K181">
        <f t="shared" si="15"/>
        <v>-18.135409757260028</v>
      </c>
      <c r="L181">
        <f t="shared" si="16"/>
        <v>-1.3038683127571993</v>
      </c>
      <c r="M181">
        <f t="shared" si="17"/>
        <v>-18.135409757260028</v>
      </c>
    </row>
    <row r="182" spans="1:13" x14ac:dyDescent="0.25">
      <c r="A182">
        <v>17.900000000000002</v>
      </c>
      <c r="B182">
        <v>11.207204535301599</v>
      </c>
      <c r="C182">
        <v>7.8794732910562599</v>
      </c>
      <c r="D182">
        <v>16.848127999999999</v>
      </c>
      <c r="E182">
        <v>4.8280948126749799</v>
      </c>
      <c r="F182">
        <v>21.681440329218098</v>
      </c>
      <c r="G182">
        <v>4.8280948126749799</v>
      </c>
      <c r="H182">
        <f t="shared" si="12"/>
        <v>-18.792795464698401</v>
      </c>
      <c r="I182">
        <f t="shared" si="13"/>
        <v>-22.120526708943739</v>
      </c>
      <c r="J182">
        <f t="shared" si="14"/>
        <v>-6.1518720000000009</v>
      </c>
      <c r="K182">
        <f t="shared" si="15"/>
        <v>-18.17190518732502</v>
      </c>
      <c r="L182">
        <f t="shared" si="16"/>
        <v>-1.3185596707819016</v>
      </c>
      <c r="M182">
        <f t="shared" si="17"/>
        <v>-18.17190518732502</v>
      </c>
    </row>
    <row r="183" spans="1:13" x14ac:dyDescent="0.25">
      <c r="A183">
        <v>18</v>
      </c>
      <c r="B183">
        <v>11.1709124234504</v>
      </c>
      <c r="C183">
        <v>7.8431811792050601</v>
      </c>
      <c r="D183">
        <v>16.779199999999999</v>
      </c>
      <c r="E183">
        <v>4.79180270082378</v>
      </c>
      <c r="F183">
        <v>21.6666666666667</v>
      </c>
      <c r="G183">
        <v>4.79180270082378</v>
      </c>
      <c r="H183">
        <f t="shared" si="12"/>
        <v>-18.8290875765496</v>
      </c>
      <c r="I183">
        <f t="shared" si="13"/>
        <v>-22.156818820794939</v>
      </c>
      <c r="J183">
        <f t="shared" si="14"/>
        <v>-6.2208000000000006</v>
      </c>
      <c r="K183">
        <f t="shared" si="15"/>
        <v>-18.20819729917622</v>
      </c>
      <c r="L183">
        <f t="shared" si="16"/>
        <v>-1.3333333333333002</v>
      </c>
      <c r="M183">
        <f t="shared" si="17"/>
        <v>-18.20819729917622</v>
      </c>
    </row>
    <row r="184" spans="1:13" x14ac:dyDescent="0.25">
      <c r="A184">
        <v>18.100000000000001</v>
      </c>
      <c r="B184">
        <v>11.134821376962201</v>
      </c>
      <c r="C184">
        <v>7.8070901327168798</v>
      </c>
      <c r="D184">
        <v>16.709887999999999</v>
      </c>
      <c r="E184">
        <v>4.7557116543356104</v>
      </c>
      <c r="F184">
        <v>21.651810699588498</v>
      </c>
      <c r="G184">
        <v>4.7557116543356104</v>
      </c>
      <c r="H184">
        <f t="shared" si="12"/>
        <v>-18.865178623037799</v>
      </c>
      <c r="I184">
        <f t="shared" si="13"/>
        <v>-22.19290986728312</v>
      </c>
      <c r="J184">
        <f t="shared" si="14"/>
        <v>-6.2901120000000006</v>
      </c>
      <c r="K184">
        <f t="shared" si="15"/>
        <v>-18.244288345664391</v>
      </c>
      <c r="L184">
        <f t="shared" si="16"/>
        <v>-1.3481893004115015</v>
      </c>
      <c r="M184">
        <f t="shared" si="17"/>
        <v>-18.244288345664391</v>
      </c>
    </row>
    <row r="185" spans="1:13" x14ac:dyDescent="0.25">
      <c r="A185">
        <v>18.2</v>
      </c>
      <c r="B185">
        <v>11.0989291802239</v>
      </c>
      <c r="C185">
        <v>7.7711979359785301</v>
      </c>
      <c r="D185">
        <v>16.640191999999999</v>
      </c>
      <c r="E185">
        <v>4.7198194575972501</v>
      </c>
      <c r="F185">
        <v>21.636872427983501</v>
      </c>
      <c r="G185">
        <v>4.7198194575972501</v>
      </c>
      <c r="H185">
        <f t="shared" si="12"/>
        <v>-18.901070819776102</v>
      </c>
      <c r="I185">
        <f t="shared" si="13"/>
        <v>-22.228802064021469</v>
      </c>
      <c r="J185">
        <f t="shared" si="14"/>
        <v>-6.359808000000001</v>
      </c>
      <c r="K185">
        <f t="shared" si="15"/>
        <v>-18.28018054240275</v>
      </c>
      <c r="L185">
        <f t="shared" si="16"/>
        <v>-1.3631275720164986</v>
      </c>
      <c r="M185">
        <f t="shared" si="17"/>
        <v>-18.28018054240275</v>
      </c>
    </row>
    <row r="186" spans="1:13" x14ac:dyDescent="0.25">
      <c r="A186">
        <v>18.3</v>
      </c>
      <c r="B186">
        <v>11.0632336540436</v>
      </c>
      <c r="C186">
        <v>7.7355024097982197</v>
      </c>
      <c r="D186">
        <v>16.570112000000002</v>
      </c>
      <c r="E186">
        <v>4.6841239314169396</v>
      </c>
      <c r="F186">
        <v>21.621851851851901</v>
      </c>
      <c r="G186">
        <v>4.6841239314169396</v>
      </c>
      <c r="H186">
        <f t="shared" si="12"/>
        <v>-18.9367663459564</v>
      </c>
      <c r="I186">
        <f t="shared" si="13"/>
        <v>-22.264497590201781</v>
      </c>
      <c r="J186">
        <f t="shared" si="14"/>
        <v>-6.4298879999999983</v>
      </c>
      <c r="K186">
        <f t="shared" si="15"/>
        <v>-18.315876068583059</v>
      </c>
      <c r="L186">
        <f t="shared" si="16"/>
        <v>-1.3781481481480995</v>
      </c>
      <c r="M186">
        <f t="shared" si="17"/>
        <v>-18.315876068583059</v>
      </c>
    </row>
    <row r="187" spans="1:13" x14ac:dyDescent="0.25">
      <c r="A187">
        <v>18.400000000000002</v>
      </c>
      <c r="B187">
        <v>11.027732654856999</v>
      </c>
      <c r="C187">
        <v>7.7000014106116099</v>
      </c>
      <c r="D187">
        <v>16.499648000000001</v>
      </c>
      <c r="E187">
        <v>4.6486229322303299</v>
      </c>
      <c r="F187">
        <v>21.606748971193401</v>
      </c>
      <c r="G187">
        <v>4.6486229322303299</v>
      </c>
      <c r="H187">
        <f t="shared" si="12"/>
        <v>-18.972267345143003</v>
      </c>
      <c r="I187">
        <f t="shared" si="13"/>
        <v>-22.299998589388391</v>
      </c>
      <c r="J187">
        <f t="shared" si="14"/>
        <v>-6.5003519999999995</v>
      </c>
      <c r="K187">
        <f t="shared" si="15"/>
        <v>-18.351377067769668</v>
      </c>
      <c r="L187">
        <f t="shared" si="16"/>
        <v>-1.3932510288065991</v>
      </c>
      <c r="M187">
        <f t="shared" si="17"/>
        <v>-18.351377067769668</v>
      </c>
    </row>
    <row r="188" spans="1:13" x14ac:dyDescent="0.25">
      <c r="A188">
        <v>18.5</v>
      </c>
      <c r="B188">
        <v>10.992424073954799</v>
      </c>
      <c r="C188">
        <v>7.6646928297094501</v>
      </c>
      <c r="D188">
        <v>16.428799999999999</v>
      </c>
      <c r="E188">
        <v>4.61331435132817</v>
      </c>
      <c r="F188">
        <v>21.591563786008201</v>
      </c>
      <c r="G188">
        <v>4.61331435132817</v>
      </c>
      <c r="H188">
        <f t="shared" si="12"/>
        <v>-19.007575926045199</v>
      </c>
      <c r="I188">
        <f t="shared" si="13"/>
        <v>-22.335307170290548</v>
      </c>
      <c r="J188">
        <f t="shared" si="14"/>
        <v>-6.571200000000001</v>
      </c>
      <c r="K188">
        <f t="shared" si="15"/>
        <v>-18.386685648671829</v>
      </c>
      <c r="L188">
        <f t="shared" si="16"/>
        <v>-1.4084362139917985</v>
      </c>
      <c r="M188">
        <f t="shared" si="17"/>
        <v>-18.386685648671829</v>
      </c>
    </row>
    <row r="189" spans="1:13" x14ac:dyDescent="0.25">
      <c r="A189">
        <v>18.600000000000001</v>
      </c>
      <c r="B189">
        <v>10.957305836731299</v>
      </c>
      <c r="C189">
        <v>7.62957459248591</v>
      </c>
      <c r="D189">
        <v>16.357568000000001</v>
      </c>
      <c r="E189">
        <v>4.5781961141046299</v>
      </c>
      <c r="F189">
        <v>21.576296296296299</v>
      </c>
      <c r="G189">
        <v>4.5781961141046299</v>
      </c>
      <c r="H189">
        <f t="shared" si="12"/>
        <v>-19.042694163268699</v>
      </c>
      <c r="I189">
        <f t="shared" si="13"/>
        <v>-22.370425407514091</v>
      </c>
      <c r="J189">
        <f t="shared" si="14"/>
        <v>-6.6424319999999994</v>
      </c>
      <c r="K189">
        <f t="shared" si="15"/>
        <v>-18.421803885895372</v>
      </c>
      <c r="L189">
        <f t="shared" si="16"/>
        <v>-1.4237037037037013</v>
      </c>
      <c r="M189">
        <f t="shared" si="17"/>
        <v>-18.421803885895372</v>
      </c>
    </row>
    <row r="190" spans="1:13" x14ac:dyDescent="0.25">
      <c r="A190">
        <v>18.7</v>
      </c>
      <c r="B190">
        <v>10.922375901952501</v>
      </c>
      <c r="C190">
        <v>7.5946446577071702</v>
      </c>
      <c r="D190">
        <v>16.285952000000002</v>
      </c>
      <c r="E190">
        <v>4.5432661793258902</v>
      </c>
      <c r="F190">
        <v>21.5609465020576</v>
      </c>
      <c r="G190">
        <v>4.5432661793258902</v>
      </c>
      <c r="H190">
        <f t="shared" si="12"/>
        <v>-19.077624098047501</v>
      </c>
      <c r="I190">
        <f t="shared" si="13"/>
        <v>-22.405355342292829</v>
      </c>
      <c r="J190">
        <f t="shared" si="14"/>
        <v>-6.7140479999999982</v>
      </c>
      <c r="K190">
        <f t="shared" si="15"/>
        <v>-18.45673382067411</v>
      </c>
      <c r="L190">
        <f t="shared" si="16"/>
        <v>-1.4390534979423997</v>
      </c>
      <c r="M190">
        <f t="shared" si="17"/>
        <v>-18.45673382067411</v>
      </c>
    </row>
    <row r="191" spans="1:13" x14ac:dyDescent="0.25">
      <c r="A191">
        <v>18.8</v>
      </c>
      <c r="B191">
        <v>10.8876322610448</v>
      </c>
      <c r="C191">
        <v>7.5599010167994596</v>
      </c>
      <c r="D191">
        <v>16.213951999999999</v>
      </c>
      <c r="E191">
        <v>4.5085225384181804</v>
      </c>
      <c r="F191">
        <v>21.545514403292199</v>
      </c>
      <c r="G191">
        <v>4.5085225384181804</v>
      </c>
      <c r="H191">
        <f t="shared" si="12"/>
        <v>-19.1123677389552</v>
      </c>
      <c r="I191">
        <f t="shared" si="13"/>
        <v>-22.440098983200542</v>
      </c>
      <c r="J191">
        <f t="shared" si="14"/>
        <v>-6.786048000000001</v>
      </c>
      <c r="K191">
        <f t="shared" si="15"/>
        <v>-18.49147746158182</v>
      </c>
      <c r="L191">
        <f t="shared" si="16"/>
        <v>-1.4544855967078014</v>
      </c>
      <c r="M191">
        <f t="shared" si="17"/>
        <v>-18.49147746158182</v>
      </c>
    </row>
    <row r="192" spans="1:13" x14ac:dyDescent="0.25">
      <c r="A192">
        <v>18.900000000000002</v>
      </c>
      <c r="B192">
        <v>10.853072937401301</v>
      </c>
      <c r="C192">
        <v>7.5253416931559904</v>
      </c>
      <c r="D192">
        <v>16.141567999999999</v>
      </c>
      <c r="E192">
        <v>4.4739632147747104</v>
      </c>
      <c r="F192">
        <v>21.53</v>
      </c>
      <c r="G192">
        <v>4.4739632147747104</v>
      </c>
      <c r="H192">
        <f t="shared" si="12"/>
        <v>-19.146927062598699</v>
      </c>
      <c r="I192">
        <f t="shared" si="13"/>
        <v>-22.47465830684401</v>
      </c>
      <c r="J192">
        <f t="shared" si="14"/>
        <v>-6.8584320000000005</v>
      </c>
      <c r="K192">
        <f t="shared" si="15"/>
        <v>-18.526036785225291</v>
      </c>
      <c r="L192">
        <f t="shared" si="16"/>
        <v>-1.4699999999999989</v>
      </c>
      <c r="M192">
        <f t="shared" si="17"/>
        <v>-18.526036785225291</v>
      </c>
    </row>
    <row r="193" spans="1:13" x14ac:dyDescent="0.25">
      <c r="A193">
        <v>19</v>
      </c>
      <c r="B193">
        <v>10.818695985707601</v>
      </c>
      <c r="C193">
        <v>7.4909647414622196</v>
      </c>
      <c r="D193">
        <v>16.0688</v>
      </c>
      <c r="E193">
        <v>4.4395862630809404</v>
      </c>
      <c r="F193">
        <v>21.5144032921811</v>
      </c>
      <c r="G193">
        <v>4.4395862630809404</v>
      </c>
      <c r="H193">
        <f t="shared" si="12"/>
        <v>-19.181304014292401</v>
      </c>
      <c r="I193">
        <f t="shared" si="13"/>
        <v>-22.509035258537779</v>
      </c>
      <c r="J193">
        <f t="shared" si="14"/>
        <v>-6.9312000000000005</v>
      </c>
      <c r="K193">
        <f t="shared" si="15"/>
        <v>-18.56041373691906</v>
      </c>
      <c r="L193">
        <f t="shared" si="16"/>
        <v>-1.4855967078188996</v>
      </c>
      <c r="M193">
        <f t="shared" si="17"/>
        <v>-18.56041373691906</v>
      </c>
    </row>
    <row r="194" spans="1:13" x14ac:dyDescent="0.25">
      <c r="A194">
        <v>19.100000000000001</v>
      </c>
      <c r="B194">
        <v>10.7844994912841</v>
      </c>
      <c r="C194">
        <v>7.45676824703874</v>
      </c>
      <c r="D194">
        <v>15.995647999999999</v>
      </c>
      <c r="E194">
        <v>4.4053897686574599</v>
      </c>
      <c r="F194">
        <v>21.4987242798354</v>
      </c>
      <c r="G194">
        <v>4.4053897686574599</v>
      </c>
      <c r="H194">
        <f t="shared" si="12"/>
        <v>-19.215500508715898</v>
      </c>
      <c r="I194">
        <f t="shared" si="13"/>
        <v>-22.543231752961262</v>
      </c>
      <c r="J194">
        <f t="shared" si="14"/>
        <v>-7.0043520000000008</v>
      </c>
      <c r="K194">
        <f t="shared" si="15"/>
        <v>-18.594610231342539</v>
      </c>
      <c r="L194">
        <f t="shared" si="16"/>
        <v>-1.5012757201645996</v>
      </c>
      <c r="M194">
        <f t="shared" si="17"/>
        <v>-18.594610231342539</v>
      </c>
    </row>
    <row r="195" spans="1:13" x14ac:dyDescent="0.25">
      <c r="A195">
        <v>19.200000000000003</v>
      </c>
      <c r="B195">
        <v>10.7504815694468</v>
      </c>
      <c r="C195">
        <v>7.4227503252014104</v>
      </c>
      <c r="D195">
        <v>15.922112</v>
      </c>
      <c r="E195">
        <v>4.3713718468201304</v>
      </c>
      <c r="F195">
        <v>21.482962962963001</v>
      </c>
      <c r="G195">
        <v>4.3713718468201304</v>
      </c>
      <c r="H195">
        <f t="shared" ref="H195:H258" si="18">B195-B$3</f>
        <v>-19.249518430553202</v>
      </c>
      <c r="I195">
        <f t="shared" ref="I195:I258" si="19">C195-C$3</f>
        <v>-22.57724967479859</v>
      </c>
      <c r="J195">
        <f t="shared" ref="J195:J258" si="20">D195-D$3</f>
        <v>-7.0778879999999997</v>
      </c>
      <c r="K195">
        <f t="shared" ref="K195:K258" si="21">E195-E$3</f>
        <v>-18.628628153179868</v>
      </c>
      <c r="L195">
        <f t="shared" ref="L195:L258" si="22">F195-F$3</f>
        <v>-1.5170370370369994</v>
      </c>
      <c r="M195">
        <f t="shared" ref="M195:M258" si="23">G195-G$3</f>
        <v>-18.628628153179868</v>
      </c>
    </row>
    <row r="196" spans="1:13" x14ac:dyDescent="0.25">
      <c r="A196">
        <v>19.3</v>
      </c>
      <c r="B196">
        <v>10.7166403648834</v>
      </c>
      <c r="C196">
        <v>7.3889091206380497</v>
      </c>
      <c r="D196">
        <v>15.848191999999999</v>
      </c>
      <c r="E196">
        <v>4.3375306422567697</v>
      </c>
      <c r="F196">
        <v>21.467119341563802</v>
      </c>
      <c r="G196">
        <v>4.3375306422567697</v>
      </c>
      <c r="H196">
        <f t="shared" si="18"/>
        <v>-19.2833596351166</v>
      </c>
      <c r="I196">
        <f t="shared" si="19"/>
        <v>-22.611090879361949</v>
      </c>
      <c r="J196">
        <f t="shared" si="20"/>
        <v>-7.1518080000000008</v>
      </c>
      <c r="K196">
        <f t="shared" si="21"/>
        <v>-18.66246935774323</v>
      </c>
      <c r="L196">
        <f t="shared" si="22"/>
        <v>-1.5328806584361985</v>
      </c>
      <c r="M196">
        <f t="shared" si="23"/>
        <v>-18.66246935774323</v>
      </c>
    </row>
    <row r="197" spans="1:13" x14ac:dyDescent="0.25">
      <c r="A197">
        <v>19.400000000000002</v>
      </c>
      <c r="B197">
        <v>10.6829740510466</v>
      </c>
      <c r="C197">
        <v>7.3552428068012601</v>
      </c>
      <c r="D197">
        <v>15.773887999999999</v>
      </c>
      <c r="E197">
        <v>4.30386432841998</v>
      </c>
      <c r="F197">
        <v>21.451193415637899</v>
      </c>
      <c r="G197">
        <v>4.30386432841998</v>
      </c>
      <c r="H197">
        <f t="shared" si="18"/>
        <v>-19.3170259489534</v>
      </c>
      <c r="I197">
        <f t="shared" si="19"/>
        <v>-22.644757193198739</v>
      </c>
      <c r="J197">
        <f t="shared" si="20"/>
        <v>-7.2261120000000005</v>
      </c>
      <c r="K197">
        <f t="shared" si="21"/>
        <v>-18.69613567158002</v>
      </c>
      <c r="L197">
        <f t="shared" si="22"/>
        <v>-1.5488065843621008</v>
      </c>
      <c r="M197">
        <f t="shared" si="23"/>
        <v>-18.69613567158002</v>
      </c>
    </row>
    <row r="198" spans="1:13" x14ac:dyDescent="0.25">
      <c r="A198">
        <v>19.5</v>
      </c>
      <c r="B198">
        <v>10.649480829562201</v>
      </c>
      <c r="C198">
        <v>7.3217495853168897</v>
      </c>
      <c r="D198">
        <v>15.699199999999999</v>
      </c>
      <c r="E198">
        <v>4.2703711069356096</v>
      </c>
      <c r="F198">
        <v>21.435185185185201</v>
      </c>
      <c r="G198">
        <v>4.2703711069356096</v>
      </c>
      <c r="H198">
        <f t="shared" si="18"/>
        <v>-19.350519170437799</v>
      </c>
      <c r="I198">
        <f t="shared" si="19"/>
        <v>-22.678250414683109</v>
      </c>
      <c r="J198">
        <f t="shared" si="20"/>
        <v>-7.3008000000000006</v>
      </c>
      <c r="K198">
        <f t="shared" si="21"/>
        <v>-18.72962889306439</v>
      </c>
      <c r="L198">
        <f t="shared" si="22"/>
        <v>-1.5648148148147989</v>
      </c>
      <c r="M198">
        <f t="shared" si="23"/>
        <v>-18.72962889306439</v>
      </c>
    </row>
    <row r="199" spans="1:13" x14ac:dyDescent="0.25">
      <c r="A199">
        <v>19.600000000000001</v>
      </c>
      <c r="B199">
        <v>10.616158929652901</v>
      </c>
      <c r="C199">
        <v>7.2884276854075098</v>
      </c>
      <c r="D199">
        <v>15.624128000000001</v>
      </c>
      <c r="E199">
        <v>4.2370492070262298</v>
      </c>
      <c r="F199">
        <v>21.4190946502058</v>
      </c>
      <c r="G199">
        <v>4.2370492070262298</v>
      </c>
      <c r="H199">
        <f t="shared" si="18"/>
        <v>-19.383841070347099</v>
      </c>
      <c r="I199">
        <f t="shared" si="19"/>
        <v>-22.711572314592491</v>
      </c>
      <c r="J199">
        <f t="shared" si="20"/>
        <v>-7.3758719999999993</v>
      </c>
      <c r="K199">
        <f t="shared" si="21"/>
        <v>-18.762950792973768</v>
      </c>
      <c r="L199">
        <f t="shared" si="22"/>
        <v>-1.5809053497942003</v>
      </c>
      <c r="M199">
        <f t="shared" si="23"/>
        <v>-18.762950792973768</v>
      </c>
    </row>
    <row r="200" spans="1:13" x14ac:dyDescent="0.25">
      <c r="A200">
        <v>19.700000000000003</v>
      </c>
      <c r="B200">
        <v>10.583006607576101</v>
      </c>
      <c r="C200">
        <v>7.2552753633307603</v>
      </c>
      <c r="D200">
        <v>15.548672</v>
      </c>
      <c r="E200">
        <v>4.2038968849494802</v>
      </c>
      <c r="F200">
        <v>21.402921810699599</v>
      </c>
      <c r="G200">
        <v>4.2038968849494802</v>
      </c>
      <c r="H200">
        <f t="shared" si="18"/>
        <v>-19.416993392423898</v>
      </c>
      <c r="I200">
        <f t="shared" si="19"/>
        <v>-22.74472463666924</v>
      </c>
      <c r="J200">
        <f t="shared" si="20"/>
        <v>-7.4513280000000002</v>
      </c>
      <c r="K200">
        <f t="shared" si="21"/>
        <v>-18.796103115050521</v>
      </c>
      <c r="L200">
        <f t="shared" si="22"/>
        <v>-1.5970781893004009</v>
      </c>
      <c r="M200">
        <f t="shared" si="23"/>
        <v>-18.796103115050521</v>
      </c>
    </row>
    <row r="201" spans="1:13" x14ac:dyDescent="0.25">
      <c r="A201">
        <v>19.8</v>
      </c>
      <c r="B201">
        <v>10.550022146077</v>
      </c>
      <c r="C201">
        <v>7.2222909018316903</v>
      </c>
      <c r="D201">
        <v>15.472832</v>
      </c>
      <c r="E201">
        <v>4.1709124234504102</v>
      </c>
      <c r="F201">
        <v>21.386666666666699</v>
      </c>
      <c r="G201">
        <v>4.1709124234504102</v>
      </c>
      <c r="H201">
        <f t="shared" si="18"/>
        <v>-19.449977853923002</v>
      </c>
      <c r="I201">
        <f t="shared" si="19"/>
        <v>-22.777709098168309</v>
      </c>
      <c r="J201">
        <f t="shared" si="20"/>
        <v>-7.5271679999999996</v>
      </c>
      <c r="K201">
        <f t="shared" si="21"/>
        <v>-18.82908757654959</v>
      </c>
      <c r="L201">
        <f t="shared" si="22"/>
        <v>-1.6133333333333013</v>
      </c>
      <c r="M201">
        <f t="shared" si="23"/>
        <v>-18.82908757654959</v>
      </c>
    </row>
    <row r="202" spans="1:13" x14ac:dyDescent="0.25">
      <c r="A202">
        <v>19.900000000000002</v>
      </c>
      <c r="B202">
        <v>10.517203853854401</v>
      </c>
      <c r="C202">
        <v>7.1894726096090498</v>
      </c>
      <c r="D202">
        <v>15.396608000000001</v>
      </c>
      <c r="E202">
        <v>4.1380941312277697</v>
      </c>
      <c r="F202">
        <v>21.370329218106999</v>
      </c>
      <c r="G202">
        <v>4.1380941312277697</v>
      </c>
      <c r="H202">
        <f t="shared" si="18"/>
        <v>-19.482796146145599</v>
      </c>
      <c r="I202">
        <f t="shared" si="19"/>
        <v>-22.810527390390952</v>
      </c>
      <c r="J202">
        <f t="shared" si="20"/>
        <v>-7.6033919999999995</v>
      </c>
      <c r="K202">
        <f t="shared" si="21"/>
        <v>-18.861905868772229</v>
      </c>
      <c r="L202">
        <f t="shared" si="22"/>
        <v>-1.629670781893001</v>
      </c>
      <c r="M202">
        <f t="shared" si="23"/>
        <v>-18.861905868772229</v>
      </c>
    </row>
    <row r="203" spans="1:13" x14ac:dyDescent="0.25">
      <c r="A203">
        <v>20</v>
      </c>
      <c r="B203">
        <v>10.484550065040301</v>
      </c>
      <c r="C203">
        <v>7.1568188207949399</v>
      </c>
      <c r="D203">
        <v>15.32</v>
      </c>
      <c r="E203">
        <v>4.1054403424136598</v>
      </c>
      <c r="F203">
        <v>21.3539094650206</v>
      </c>
      <c r="G203">
        <v>4.1054403424136598</v>
      </c>
      <c r="H203">
        <f t="shared" si="18"/>
        <v>-19.515449934959697</v>
      </c>
      <c r="I203">
        <f t="shared" si="19"/>
        <v>-22.843181179205061</v>
      </c>
      <c r="J203">
        <f t="shared" si="20"/>
        <v>-7.68</v>
      </c>
      <c r="K203">
        <f t="shared" si="21"/>
        <v>-18.894559657586342</v>
      </c>
      <c r="L203">
        <f t="shared" si="22"/>
        <v>-1.6460905349794004</v>
      </c>
      <c r="M203">
        <f t="shared" si="23"/>
        <v>-18.894559657586342</v>
      </c>
    </row>
    <row r="204" spans="1:13" x14ac:dyDescent="0.25">
      <c r="A204">
        <v>20.100000000000001</v>
      </c>
      <c r="B204">
        <v>10.4520591386927</v>
      </c>
      <c r="C204">
        <v>7.1243278944473198</v>
      </c>
      <c r="D204">
        <v>15.243008</v>
      </c>
      <c r="E204">
        <v>4.0729494160660398</v>
      </c>
      <c r="F204">
        <v>21.337407407407401</v>
      </c>
      <c r="G204">
        <v>4.0729494160660398</v>
      </c>
      <c r="H204">
        <f t="shared" si="18"/>
        <v>-19.5479408613073</v>
      </c>
      <c r="I204">
        <f t="shared" si="19"/>
        <v>-22.875672105552681</v>
      </c>
      <c r="J204">
        <f t="shared" si="20"/>
        <v>-7.7569920000000003</v>
      </c>
      <c r="K204">
        <f t="shared" si="21"/>
        <v>-18.927050583933962</v>
      </c>
      <c r="L204">
        <f t="shared" si="22"/>
        <v>-1.6625925925925991</v>
      </c>
      <c r="M204">
        <f t="shared" si="23"/>
        <v>-18.927050583933962</v>
      </c>
    </row>
    <row r="205" spans="1:13" x14ac:dyDescent="0.25">
      <c r="A205">
        <v>20.200000000000003</v>
      </c>
      <c r="B205">
        <v>10.419729458300599</v>
      </c>
      <c r="C205">
        <v>7.0919982140553</v>
      </c>
      <c r="D205">
        <v>15.165632</v>
      </c>
      <c r="E205">
        <v>4.0406197356740199</v>
      </c>
      <c r="F205">
        <v>21.320823045267499</v>
      </c>
      <c r="G205">
        <v>4.0406197356740199</v>
      </c>
      <c r="H205">
        <f t="shared" si="18"/>
        <v>-19.580270541699399</v>
      </c>
      <c r="I205">
        <f t="shared" si="19"/>
        <v>-22.908001785944698</v>
      </c>
      <c r="J205">
        <f t="shared" si="20"/>
        <v>-7.8343679999999996</v>
      </c>
      <c r="K205">
        <f t="shared" si="21"/>
        <v>-18.959380264325979</v>
      </c>
      <c r="L205">
        <f t="shared" si="22"/>
        <v>-1.6791769547325011</v>
      </c>
      <c r="M205">
        <f t="shared" si="23"/>
        <v>-18.959380264325979</v>
      </c>
    </row>
    <row r="206" spans="1:13" x14ac:dyDescent="0.25">
      <c r="A206">
        <v>20.3</v>
      </c>
      <c r="B206">
        <v>10.387559431301799</v>
      </c>
      <c r="C206">
        <v>7.0598281870564596</v>
      </c>
      <c r="D206">
        <v>15.087872000000001</v>
      </c>
      <c r="E206">
        <v>4.0084497086751796</v>
      </c>
      <c r="F206">
        <v>21.304156378600801</v>
      </c>
      <c r="G206">
        <v>4.0084497086751796</v>
      </c>
      <c r="H206">
        <f t="shared" si="18"/>
        <v>-19.612440568698201</v>
      </c>
      <c r="I206">
        <f t="shared" si="19"/>
        <v>-22.940171812943539</v>
      </c>
      <c r="J206">
        <f t="shared" si="20"/>
        <v>-7.9121279999999992</v>
      </c>
      <c r="K206">
        <f t="shared" si="21"/>
        <v>-18.99155029132482</v>
      </c>
      <c r="L206">
        <f t="shared" si="22"/>
        <v>-1.6958436213991988</v>
      </c>
      <c r="M206">
        <f t="shared" si="23"/>
        <v>-18.99155029132482</v>
      </c>
    </row>
    <row r="207" spans="1:13" x14ac:dyDescent="0.25">
      <c r="A207">
        <v>20.400000000000002</v>
      </c>
      <c r="B207">
        <v>10.355547488611499</v>
      </c>
      <c r="C207">
        <v>7.0278162443661696</v>
      </c>
      <c r="D207">
        <v>15.009728000000001</v>
      </c>
      <c r="E207">
        <v>3.97643776598489</v>
      </c>
      <c r="F207">
        <v>21.2874074074074</v>
      </c>
      <c r="G207">
        <v>3.97643776598489</v>
      </c>
      <c r="H207">
        <f t="shared" si="18"/>
        <v>-19.644452511388501</v>
      </c>
      <c r="I207">
        <f t="shared" si="19"/>
        <v>-22.972183755633829</v>
      </c>
      <c r="J207">
        <f t="shared" si="20"/>
        <v>-7.9902719999999992</v>
      </c>
      <c r="K207">
        <f t="shared" si="21"/>
        <v>-19.02356223401511</v>
      </c>
      <c r="L207">
        <f t="shared" si="22"/>
        <v>-1.7125925925925998</v>
      </c>
      <c r="M207">
        <f t="shared" si="23"/>
        <v>-19.02356223401511</v>
      </c>
    </row>
    <row r="208" spans="1:13" x14ac:dyDescent="0.25">
      <c r="A208">
        <v>20.5</v>
      </c>
      <c r="B208">
        <v>10.323692084163699</v>
      </c>
      <c r="C208">
        <v>6.9959608399183404</v>
      </c>
      <c r="D208">
        <v>14.9312</v>
      </c>
      <c r="E208">
        <v>3.9445823615370599</v>
      </c>
      <c r="F208">
        <v>21.2705761316872</v>
      </c>
      <c r="G208">
        <v>3.9445823615370599</v>
      </c>
      <c r="H208">
        <f t="shared" si="18"/>
        <v>-19.676307915836301</v>
      </c>
      <c r="I208">
        <f t="shared" si="19"/>
        <v>-23.00403916008166</v>
      </c>
      <c r="J208">
        <f t="shared" si="20"/>
        <v>-8.0687999999999995</v>
      </c>
      <c r="K208">
        <f t="shared" si="21"/>
        <v>-19.055417638462941</v>
      </c>
      <c r="L208">
        <f t="shared" si="22"/>
        <v>-1.7294238683128</v>
      </c>
      <c r="M208">
        <f t="shared" si="23"/>
        <v>-19.055417638462941</v>
      </c>
    </row>
    <row r="209" spans="1:13" x14ac:dyDescent="0.25">
      <c r="A209">
        <v>20.6</v>
      </c>
      <c r="B209">
        <v>10.2919916944627</v>
      </c>
      <c r="C209">
        <v>6.96426045021735</v>
      </c>
      <c r="D209">
        <v>14.852288</v>
      </c>
      <c r="E209">
        <v>3.9128819718360699</v>
      </c>
      <c r="F209">
        <v>21.2536625514403</v>
      </c>
      <c r="G209">
        <v>3.9128819718360699</v>
      </c>
      <c r="H209">
        <f t="shared" si="18"/>
        <v>-19.708008305537298</v>
      </c>
      <c r="I209">
        <f t="shared" si="19"/>
        <v>-23.035739549782651</v>
      </c>
      <c r="J209">
        <f t="shared" si="20"/>
        <v>-8.1477120000000003</v>
      </c>
      <c r="K209">
        <f t="shared" si="21"/>
        <v>-19.087118028163928</v>
      </c>
      <c r="L209">
        <f t="shared" si="22"/>
        <v>-1.7463374485597001</v>
      </c>
      <c r="M209">
        <f t="shared" si="23"/>
        <v>-19.087118028163928</v>
      </c>
    </row>
    <row r="210" spans="1:13" x14ac:dyDescent="0.25">
      <c r="A210">
        <v>20.700000000000003</v>
      </c>
      <c r="B210">
        <v>10.260444818146199</v>
      </c>
      <c r="C210">
        <v>6.93271357390089</v>
      </c>
      <c r="D210">
        <v>14.772992</v>
      </c>
      <c r="E210">
        <v>3.88133509551961</v>
      </c>
      <c r="F210">
        <v>21.2366666666667</v>
      </c>
      <c r="G210">
        <v>3.88133509551961</v>
      </c>
      <c r="H210">
        <f t="shared" si="18"/>
        <v>-19.739555181853802</v>
      </c>
      <c r="I210">
        <f t="shared" si="19"/>
        <v>-23.067286426099109</v>
      </c>
      <c r="J210">
        <f t="shared" si="20"/>
        <v>-8.2270079999999997</v>
      </c>
      <c r="K210">
        <f t="shared" si="21"/>
        <v>-19.11866490448039</v>
      </c>
      <c r="L210">
        <f t="shared" si="22"/>
        <v>-1.7633333333332999</v>
      </c>
      <c r="M210">
        <f t="shared" si="23"/>
        <v>-19.11866490448039</v>
      </c>
    </row>
    <row r="211" spans="1:13" x14ac:dyDescent="0.25">
      <c r="A211">
        <v>20.8</v>
      </c>
      <c r="B211">
        <v>10.229049975558601</v>
      </c>
      <c r="C211">
        <v>6.9013187313132303</v>
      </c>
      <c r="D211">
        <v>14.693312000000001</v>
      </c>
      <c r="E211">
        <v>3.8499402529319502</v>
      </c>
      <c r="F211">
        <v>21.219588477366301</v>
      </c>
      <c r="G211">
        <v>3.8499402529319502</v>
      </c>
      <c r="H211">
        <f t="shared" si="18"/>
        <v>-19.770950024441397</v>
      </c>
      <c r="I211">
        <f t="shared" si="19"/>
        <v>-23.098681268686768</v>
      </c>
      <c r="J211">
        <f t="shared" si="20"/>
        <v>-8.3066879999999994</v>
      </c>
      <c r="K211">
        <f t="shared" si="21"/>
        <v>-19.150059747068049</v>
      </c>
      <c r="L211">
        <f t="shared" si="22"/>
        <v>-1.780411522633699</v>
      </c>
      <c r="M211">
        <f t="shared" si="23"/>
        <v>-19.150059747068049</v>
      </c>
    </row>
    <row r="212" spans="1:13" x14ac:dyDescent="0.25">
      <c r="A212">
        <v>20.900000000000002</v>
      </c>
      <c r="B212">
        <v>10.197805708334201</v>
      </c>
      <c r="C212">
        <v>6.87007446408884</v>
      </c>
      <c r="D212">
        <v>14.613248</v>
      </c>
      <c r="E212">
        <v>3.8186959857075702</v>
      </c>
      <c r="F212">
        <v>21.202427983539099</v>
      </c>
      <c r="G212">
        <v>3.8186959857075702</v>
      </c>
      <c r="H212">
        <f t="shared" si="18"/>
        <v>-19.802194291665799</v>
      </c>
      <c r="I212">
        <f t="shared" si="19"/>
        <v>-23.129925535911159</v>
      </c>
      <c r="J212">
        <f t="shared" si="20"/>
        <v>-8.3867519999999995</v>
      </c>
      <c r="K212">
        <f t="shared" si="21"/>
        <v>-19.181304014292429</v>
      </c>
      <c r="L212">
        <f t="shared" si="22"/>
        <v>-1.7975720164609008</v>
      </c>
      <c r="M212">
        <f t="shared" si="23"/>
        <v>-19.181304014292429</v>
      </c>
    </row>
    <row r="213" spans="1:13" x14ac:dyDescent="0.25">
      <c r="A213">
        <v>21</v>
      </c>
      <c r="B213">
        <v>10.1667105789912</v>
      </c>
      <c r="C213">
        <v>6.8389793347458703</v>
      </c>
      <c r="D213">
        <v>14.5328</v>
      </c>
      <c r="E213">
        <v>3.7876008563645902</v>
      </c>
      <c r="F213">
        <v>21.185185185185201</v>
      </c>
      <c r="G213">
        <v>3.7876008563645902</v>
      </c>
      <c r="H213">
        <f t="shared" si="18"/>
        <v>-19.8332894210088</v>
      </c>
      <c r="I213">
        <f t="shared" si="19"/>
        <v>-23.161020665254128</v>
      </c>
      <c r="J213">
        <f t="shared" si="20"/>
        <v>-8.4672000000000001</v>
      </c>
      <c r="K213">
        <f t="shared" si="21"/>
        <v>-19.212399143635409</v>
      </c>
      <c r="L213">
        <f t="shared" si="22"/>
        <v>-1.8148148148147989</v>
      </c>
      <c r="M213">
        <f t="shared" si="23"/>
        <v>-19.212399143635409</v>
      </c>
    </row>
    <row r="214" spans="1:13" x14ac:dyDescent="0.25">
      <c r="A214">
        <v>21.1</v>
      </c>
      <c r="B214">
        <v>10.135763170534601</v>
      </c>
      <c r="C214">
        <v>6.8080319262892601</v>
      </c>
      <c r="D214">
        <v>14.451968000000001</v>
      </c>
      <c r="E214">
        <v>3.7566534479079801</v>
      </c>
      <c r="F214">
        <v>21.1678600823045</v>
      </c>
      <c r="G214">
        <v>3.7566534479079801</v>
      </c>
      <c r="H214">
        <f t="shared" si="18"/>
        <v>-19.864236829465398</v>
      </c>
      <c r="I214">
        <f t="shared" si="19"/>
        <v>-23.19196807371074</v>
      </c>
      <c r="J214">
        <f t="shared" si="20"/>
        <v>-8.5480319999999992</v>
      </c>
      <c r="K214">
        <f t="shared" si="21"/>
        <v>-19.243346552092021</v>
      </c>
      <c r="L214">
        <f t="shared" si="22"/>
        <v>-1.8321399176954998</v>
      </c>
      <c r="M214">
        <f t="shared" si="23"/>
        <v>-19.243346552092021</v>
      </c>
    </row>
    <row r="215" spans="1:13" x14ac:dyDescent="0.25">
      <c r="A215">
        <v>21.200000000000003</v>
      </c>
      <c r="B215">
        <v>10.104962086068699</v>
      </c>
      <c r="C215">
        <v>6.7772308418233802</v>
      </c>
      <c r="D215">
        <v>14.370752</v>
      </c>
      <c r="E215">
        <v>3.7258523634421001</v>
      </c>
      <c r="F215">
        <v>21.1504526748971</v>
      </c>
      <c r="G215">
        <v>3.7258523634421001</v>
      </c>
      <c r="H215">
        <f t="shared" si="18"/>
        <v>-19.895037913931301</v>
      </c>
      <c r="I215">
        <f t="shared" si="19"/>
        <v>-23.222769158176618</v>
      </c>
      <c r="J215">
        <f t="shared" si="20"/>
        <v>-8.6292480000000005</v>
      </c>
      <c r="K215">
        <f t="shared" si="21"/>
        <v>-19.274147636557899</v>
      </c>
      <c r="L215">
        <f t="shared" si="22"/>
        <v>-1.8495473251029004</v>
      </c>
      <c r="M215">
        <f t="shared" si="23"/>
        <v>-19.274147636557899</v>
      </c>
    </row>
    <row r="216" spans="1:13" x14ac:dyDescent="0.25">
      <c r="A216">
        <v>21.3</v>
      </c>
      <c r="B216">
        <v>10.0743059484189</v>
      </c>
      <c r="C216">
        <v>6.7465747041735904</v>
      </c>
      <c r="D216">
        <v>14.289152</v>
      </c>
      <c r="E216">
        <v>3.6951962257923099</v>
      </c>
      <c r="F216">
        <v>21.132962962962999</v>
      </c>
      <c r="G216">
        <v>3.6951962257923099</v>
      </c>
      <c r="H216">
        <f t="shared" si="18"/>
        <v>-19.9256940515811</v>
      </c>
      <c r="I216">
        <f t="shared" si="19"/>
        <v>-23.25342529582641</v>
      </c>
      <c r="J216">
        <f t="shared" si="20"/>
        <v>-8.7108480000000004</v>
      </c>
      <c r="K216">
        <f t="shared" si="21"/>
        <v>-19.304803774207691</v>
      </c>
      <c r="L216">
        <f t="shared" si="22"/>
        <v>-1.8670370370370009</v>
      </c>
      <c r="M216">
        <f t="shared" si="23"/>
        <v>-19.304803774207691</v>
      </c>
    </row>
    <row r="217" spans="1:13" x14ac:dyDescent="0.25">
      <c r="A217">
        <v>21.400000000000002</v>
      </c>
      <c r="B217">
        <v>10.0437933997621</v>
      </c>
      <c r="C217">
        <v>6.7160621555167896</v>
      </c>
      <c r="D217">
        <v>14.207167999999999</v>
      </c>
      <c r="E217">
        <v>3.66468367713551</v>
      </c>
      <c r="F217">
        <v>21.115390946502099</v>
      </c>
      <c r="G217">
        <v>3.66468367713551</v>
      </c>
      <c r="H217">
        <f t="shared" si="18"/>
        <v>-19.956206600237898</v>
      </c>
      <c r="I217">
        <f t="shared" si="19"/>
        <v>-23.283937844483212</v>
      </c>
      <c r="J217">
        <f t="shared" si="20"/>
        <v>-8.7928320000000006</v>
      </c>
      <c r="K217">
        <f t="shared" si="21"/>
        <v>-19.33531632286449</v>
      </c>
      <c r="L217">
        <f t="shared" si="22"/>
        <v>-1.8846090534979005</v>
      </c>
      <c r="M217">
        <f t="shared" si="23"/>
        <v>-19.33531632286449</v>
      </c>
    </row>
    <row r="218" spans="1:13" x14ac:dyDescent="0.25">
      <c r="A218">
        <v>21.5</v>
      </c>
      <c r="B218">
        <v>10.0134231012659</v>
      </c>
      <c r="C218">
        <v>6.6856918570205801</v>
      </c>
      <c r="D218">
        <v>14.1248</v>
      </c>
      <c r="E218">
        <v>3.6343133786393</v>
      </c>
      <c r="F218">
        <v>21.097736625514401</v>
      </c>
      <c r="G218">
        <v>3.6343133786393</v>
      </c>
      <c r="H218">
        <f t="shared" si="18"/>
        <v>-19.9865768987341</v>
      </c>
      <c r="I218">
        <f t="shared" si="19"/>
        <v>-23.314308142979421</v>
      </c>
      <c r="J218">
        <f t="shared" si="20"/>
        <v>-8.8751999999999995</v>
      </c>
      <c r="K218">
        <f t="shared" si="21"/>
        <v>-19.365686621360702</v>
      </c>
      <c r="L218">
        <f t="shared" si="22"/>
        <v>-1.9022633744855995</v>
      </c>
      <c r="M218">
        <f t="shared" si="23"/>
        <v>-19.365686621360702</v>
      </c>
    </row>
    <row r="219" spans="1:13" x14ac:dyDescent="0.25">
      <c r="A219">
        <v>21.6</v>
      </c>
      <c r="B219">
        <v>9.9831937327360301</v>
      </c>
      <c r="C219">
        <v>6.6554624884906897</v>
      </c>
      <c r="D219">
        <v>14.042047999999999</v>
      </c>
      <c r="E219">
        <v>3.60408401010941</v>
      </c>
      <c r="F219">
        <v>21.08</v>
      </c>
      <c r="G219">
        <v>3.60408401010941</v>
      </c>
      <c r="H219">
        <f t="shared" si="18"/>
        <v>-20.01680626726397</v>
      </c>
      <c r="I219">
        <f t="shared" si="19"/>
        <v>-23.344537511509309</v>
      </c>
      <c r="J219">
        <f t="shared" si="20"/>
        <v>-8.9579520000000006</v>
      </c>
      <c r="K219">
        <f t="shared" si="21"/>
        <v>-19.39591598989059</v>
      </c>
      <c r="L219">
        <f t="shared" si="22"/>
        <v>-1.9200000000000017</v>
      </c>
      <c r="M219">
        <f t="shared" si="23"/>
        <v>-19.39591598989059</v>
      </c>
    </row>
    <row r="220" spans="1:13" x14ac:dyDescent="0.25">
      <c r="A220">
        <v>21.700000000000003</v>
      </c>
      <c r="B220">
        <v>9.9531039922720606</v>
      </c>
      <c r="C220">
        <v>6.6253727480267104</v>
      </c>
      <c r="D220">
        <v>13.958912</v>
      </c>
      <c r="E220">
        <v>3.5739942696454299</v>
      </c>
      <c r="F220">
        <v>21.0621810699588</v>
      </c>
      <c r="G220">
        <v>3.5739942696454299</v>
      </c>
      <c r="H220">
        <f t="shared" si="18"/>
        <v>-20.046896007727938</v>
      </c>
      <c r="I220">
        <f t="shared" si="19"/>
        <v>-23.37462725197329</v>
      </c>
      <c r="J220">
        <f t="shared" si="20"/>
        <v>-9.0410880000000002</v>
      </c>
      <c r="K220">
        <f t="shared" si="21"/>
        <v>-19.426005730354571</v>
      </c>
      <c r="L220">
        <f t="shared" si="22"/>
        <v>-1.9378189300411996</v>
      </c>
      <c r="M220">
        <f t="shared" si="23"/>
        <v>-19.426005730354571</v>
      </c>
    </row>
    <row r="221" spans="1:13" x14ac:dyDescent="0.25">
      <c r="A221">
        <v>21.8</v>
      </c>
      <c r="B221">
        <v>9.9231525959309295</v>
      </c>
      <c r="C221">
        <v>6.5954213516855802</v>
      </c>
      <c r="D221">
        <v>13.875392</v>
      </c>
      <c r="E221">
        <v>3.5440428733043001</v>
      </c>
      <c r="F221">
        <v>21.044279835390899</v>
      </c>
      <c r="G221">
        <v>3.5440428733043001</v>
      </c>
      <c r="H221">
        <f t="shared" si="18"/>
        <v>-20.076847404069071</v>
      </c>
      <c r="I221">
        <f t="shared" si="19"/>
        <v>-23.40457864831442</v>
      </c>
      <c r="J221">
        <f t="shared" si="20"/>
        <v>-9.1246080000000003</v>
      </c>
      <c r="K221">
        <f t="shared" si="21"/>
        <v>-19.455957126695701</v>
      </c>
      <c r="L221">
        <f t="shared" si="22"/>
        <v>-1.9557201646091009</v>
      </c>
      <c r="M221">
        <f t="shared" si="23"/>
        <v>-19.455957126695701</v>
      </c>
    </row>
    <row r="222" spans="1:13" x14ac:dyDescent="0.25">
      <c r="A222">
        <v>21.900000000000002</v>
      </c>
      <c r="B222">
        <v>9.8933382773982306</v>
      </c>
      <c r="C222">
        <v>6.5656070331528804</v>
      </c>
      <c r="D222">
        <v>13.791487999999999</v>
      </c>
      <c r="E222">
        <v>3.5142285547715999</v>
      </c>
      <c r="F222">
        <v>21.026296296296302</v>
      </c>
      <c r="G222">
        <v>3.5142285547715999</v>
      </c>
      <c r="H222">
        <f t="shared" si="18"/>
        <v>-20.106661722601771</v>
      </c>
      <c r="I222">
        <f t="shared" si="19"/>
        <v>-23.43439296684712</v>
      </c>
      <c r="J222">
        <f t="shared" si="20"/>
        <v>-9.2085120000000007</v>
      </c>
      <c r="K222">
        <f t="shared" si="21"/>
        <v>-19.485771445228401</v>
      </c>
      <c r="L222">
        <f t="shared" si="22"/>
        <v>-1.9737037037036984</v>
      </c>
      <c r="M222">
        <f t="shared" si="23"/>
        <v>-19.485771445228401</v>
      </c>
    </row>
    <row r="223" spans="1:13" x14ac:dyDescent="0.25">
      <c r="A223">
        <v>22</v>
      </c>
      <c r="B223">
        <v>9.8636597876669097</v>
      </c>
      <c r="C223">
        <v>6.5359285434215604</v>
      </c>
      <c r="D223">
        <v>13.7072</v>
      </c>
      <c r="E223">
        <v>3.4845500650402799</v>
      </c>
      <c r="F223">
        <v>21.008230452674901</v>
      </c>
      <c r="G223">
        <v>3.4845500650402799</v>
      </c>
      <c r="H223">
        <f t="shared" si="18"/>
        <v>-20.136340212333089</v>
      </c>
      <c r="I223">
        <f t="shared" si="19"/>
        <v>-23.464071456578438</v>
      </c>
      <c r="J223">
        <f t="shared" si="20"/>
        <v>-9.2927999999999997</v>
      </c>
      <c r="K223">
        <f t="shared" si="21"/>
        <v>-19.515449934959719</v>
      </c>
      <c r="L223">
        <f t="shared" si="22"/>
        <v>-1.9917695473250987</v>
      </c>
      <c r="M223">
        <f t="shared" si="23"/>
        <v>-19.515449934959719</v>
      </c>
    </row>
    <row r="224" spans="1:13" x14ac:dyDescent="0.25">
      <c r="A224">
        <v>22.1</v>
      </c>
      <c r="B224">
        <v>9.8341158947233396</v>
      </c>
      <c r="C224">
        <v>6.5063846504780001</v>
      </c>
      <c r="D224">
        <v>13.622528000000001</v>
      </c>
      <c r="E224">
        <v>3.45500617209672</v>
      </c>
      <c r="F224">
        <v>20.990082304526801</v>
      </c>
      <c r="G224">
        <v>3.45500617209672</v>
      </c>
      <c r="H224">
        <f t="shared" si="18"/>
        <v>-20.16588410527666</v>
      </c>
      <c r="I224">
        <f t="shared" si="19"/>
        <v>-23.493615349521999</v>
      </c>
      <c r="J224">
        <f t="shared" si="20"/>
        <v>-9.3774719999999991</v>
      </c>
      <c r="K224">
        <f t="shared" si="21"/>
        <v>-19.54499382790328</v>
      </c>
      <c r="L224">
        <f t="shared" si="22"/>
        <v>-2.0099176954731988</v>
      </c>
      <c r="M224">
        <f t="shared" si="23"/>
        <v>-19.54499382790328</v>
      </c>
    </row>
    <row r="225" spans="1:13" x14ac:dyDescent="0.25">
      <c r="A225">
        <v>22.200000000000003</v>
      </c>
      <c r="B225">
        <v>9.8047053832404192</v>
      </c>
      <c r="C225">
        <v>6.4769741389950797</v>
      </c>
      <c r="D225">
        <v>13.537471999999999</v>
      </c>
      <c r="E225">
        <v>3.4255956606138001</v>
      </c>
      <c r="F225">
        <v>20.971851851851898</v>
      </c>
      <c r="G225">
        <v>3.4255956606138001</v>
      </c>
      <c r="H225">
        <f t="shared" si="18"/>
        <v>-20.195294616759583</v>
      </c>
      <c r="I225">
        <f t="shared" si="19"/>
        <v>-23.523025861004921</v>
      </c>
      <c r="J225">
        <f t="shared" si="20"/>
        <v>-9.4625280000000007</v>
      </c>
      <c r="K225">
        <f t="shared" si="21"/>
        <v>-19.574404339386199</v>
      </c>
      <c r="L225">
        <f t="shared" si="22"/>
        <v>-2.0281481481481016</v>
      </c>
      <c r="M225">
        <f t="shared" si="23"/>
        <v>-19.574404339386199</v>
      </c>
    </row>
    <row r="226" spans="1:13" x14ac:dyDescent="0.25">
      <c r="A226">
        <v>22.3</v>
      </c>
      <c r="B226">
        <v>9.7754270542775892</v>
      </c>
      <c r="C226">
        <v>6.4476958100322497</v>
      </c>
      <c r="D226">
        <v>13.452032000000001</v>
      </c>
      <c r="E226">
        <v>3.3963173316509701</v>
      </c>
      <c r="F226">
        <v>20.9535390946502</v>
      </c>
      <c r="G226">
        <v>3.3963173316509701</v>
      </c>
      <c r="H226">
        <f t="shared" si="18"/>
        <v>-20.224572945722411</v>
      </c>
      <c r="I226">
        <f t="shared" si="19"/>
        <v>-23.552304189967749</v>
      </c>
      <c r="J226">
        <f t="shared" si="20"/>
        <v>-9.5479679999999991</v>
      </c>
      <c r="K226">
        <f t="shared" si="21"/>
        <v>-19.60368266834903</v>
      </c>
      <c r="L226">
        <f t="shared" si="22"/>
        <v>-2.0464609053498002</v>
      </c>
      <c r="M226">
        <f t="shared" si="23"/>
        <v>-19.60368266834903</v>
      </c>
    </row>
    <row r="227" spans="1:13" x14ac:dyDescent="0.25">
      <c r="A227">
        <v>22.400000000000002</v>
      </c>
      <c r="B227">
        <v>9.7462797249875592</v>
      </c>
      <c r="C227">
        <v>6.41854848074221</v>
      </c>
      <c r="D227">
        <v>13.366208</v>
      </c>
      <c r="E227">
        <v>3.3671700023609299</v>
      </c>
      <c r="F227">
        <v>20.935144032921801</v>
      </c>
      <c r="G227">
        <v>3.3671700023609299</v>
      </c>
      <c r="H227">
        <f t="shared" si="18"/>
        <v>-20.253720275012441</v>
      </c>
      <c r="I227">
        <f t="shared" si="19"/>
        <v>-23.58145151925779</v>
      </c>
      <c r="J227">
        <f t="shared" si="20"/>
        <v>-9.6337919999999997</v>
      </c>
      <c r="K227">
        <f t="shared" si="21"/>
        <v>-19.632829997639071</v>
      </c>
      <c r="L227">
        <f t="shared" si="22"/>
        <v>-2.0648559670781985</v>
      </c>
      <c r="M227">
        <f t="shared" si="23"/>
        <v>-19.632829997639071</v>
      </c>
    </row>
    <row r="228" spans="1:13" x14ac:dyDescent="0.25">
      <c r="A228">
        <v>22.5</v>
      </c>
      <c r="B228">
        <v>9.7172622283295595</v>
      </c>
      <c r="C228">
        <v>6.38953098408422</v>
      </c>
      <c r="D228">
        <v>13.28</v>
      </c>
      <c r="E228">
        <v>3.33815250570294</v>
      </c>
      <c r="F228">
        <v>20.9166666666667</v>
      </c>
      <c r="G228">
        <v>3.33815250570294</v>
      </c>
      <c r="H228">
        <f t="shared" si="18"/>
        <v>-20.28273777167044</v>
      </c>
      <c r="I228">
        <f t="shared" si="19"/>
        <v>-23.610469015915779</v>
      </c>
      <c r="J228">
        <f t="shared" si="20"/>
        <v>-9.7200000000000006</v>
      </c>
      <c r="K228">
        <f t="shared" si="21"/>
        <v>-19.66184749429706</v>
      </c>
      <c r="L228">
        <f t="shared" si="22"/>
        <v>-2.0833333333333002</v>
      </c>
      <c r="M228">
        <f t="shared" si="23"/>
        <v>-19.66184749429706</v>
      </c>
    </row>
    <row r="229" spans="1:13" x14ac:dyDescent="0.25">
      <c r="A229">
        <v>22.6</v>
      </c>
      <c r="B229">
        <v>9.6883734127889891</v>
      </c>
      <c r="C229">
        <v>6.3606421685436398</v>
      </c>
      <c r="D229">
        <v>13.193408</v>
      </c>
      <c r="E229">
        <v>3.3092636901623602</v>
      </c>
      <c r="F229">
        <v>20.898106995884799</v>
      </c>
      <c r="G229">
        <v>3.3092636901623602</v>
      </c>
      <c r="H229">
        <f t="shared" si="18"/>
        <v>-20.311626587211009</v>
      </c>
      <c r="I229">
        <f t="shared" si="19"/>
        <v>-23.639357831456358</v>
      </c>
      <c r="J229">
        <f t="shared" si="20"/>
        <v>-9.8065920000000002</v>
      </c>
      <c r="K229">
        <f t="shared" si="21"/>
        <v>-19.690736309837639</v>
      </c>
      <c r="L229">
        <f t="shared" si="22"/>
        <v>-2.1018930041152011</v>
      </c>
      <c r="M229">
        <f t="shared" si="23"/>
        <v>-19.690736309837639</v>
      </c>
    </row>
    <row r="230" spans="1:13" x14ac:dyDescent="0.25">
      <c r="A230">
        <v>22.700000000000003</v>
      </c>
      <c r="B230">
        <v>9.6596121421031604</v>
      </c>
      <c r="C230">
        <v>6.3318808978578103</v>
      </c>
      <c r="D230">
        <v>13.106432</v>
      </c>
      <c r="E230">
        <v>3.28050241947654</v>
      </c>
      <c r="F230">
        <v>20.879465020576099</v>
      </c>
      <c r="G230">
        <v>3.28050241947654</v>
      </c>
      <c r="H230">
        <f t="shared" si="18"/>
        <v>-20.34038785789684</v>
      </c>
      <c r="I230">
        <f t="shared" si="19"/>
        <v>-23.668119102142189</v>
      </c>
      <c r="J230">
        <f t="shared" si="20"/>
        <v>-9.8935680000000001</v>
      </c>
      <c r="K230">
        <f t="shared" si="21"/>
        <v>-19.719497580523459</v>
      </c>
      <c r="L230">
        <f t="shared" si="22"/>
        <v>-2.1205349794239012</v>
      </c>
      <c r="M230">
        <f t="shared" si="23"/>
        <v>-19.719497580523459</v>
      </c>
    </row>
    <row r="231" spans="1:13" x14ac:dyDescent="0.25">
      <c r="A231">
        <v>22.8</v>
      </c>
      <c r="B231">
        <v>9.6309772949931904</v>
      </c>
      <c r="C231">
        <v>6.30324605074785</v>
      </c>
      <c r="D231">
        <v>13.019072</v>
      </c>
      <c r="E231">
        <v>3.25186757236657</v>
      </c>
      <c r="F231">
        <v>20.860740740740699</v>
      </c>
      <c r="G231">
        <v>3.25186757236657</v>
      </c>
      <c r="H231">
        <f t="shared" si="18"/>
        <v>-20.36902270500681</v>
      </c>
      <c r="I231">
        <f t="shared" si="19"/>
        <v>-23.696753949252148</v>
      </c>
      <c r="J231">
        <f t="shared" si="20"/>
        <v>-9.9809280000000005</v>
      </c>
      <c r="K231">
        <f t="shared" si="21"/>
        <v>-19.748132427633429</v>
      </c>
      <c r="L231">
        <f t="shared" si="22"/>
        <v>-2.1392592592593012</v>
      </c>
      <c r="M231">
        <f t="shared" si="23"/>
        <v>-19.748132427633429</v>
      </c>
    </row>
    <row r="232" spans="1:13" x14ac:dyDescent="0.25">
      <c r="A232">
        <v>22.900000000000002</v>
      </c>
      <c r="B232">
        <v>9.6024677649016805</v>
      </c>
      <c r="C232">
        <v>6.2747365206563304</v>
      </c>
      <c r="D232">
        <v>12.931328000000001</v>
      </c>
      <c r="E232">
        <v>3.2233580422750499</v>
      </c>
      <c r="F232">
        <v>20.841934156378599</v>
      </c>
      <c r="G232">
        <v>3.2233580422750499</v>
      </c>
      <c r="H232">
        <f t="shared" si="18"/>
        <v>-20.397532235098318</v>
      </c>
      <c r="I232">
        <f t="shared" si="19"/>
        <v>-23.725263479343671</v>
      </c>
      <c r="J232">
        <f t="shared" si="20"/>
        <v>-10.068671999999999</v>
      </c>
      <c r="K232">
        <f t="shared" si="21"/>
        <v>-19.776641957724951</v>
      </c>
      <c r="L232">
        <f t="shared" si="22"/>
        <v>-2.1580658436214009</v>
      </c>
      <c r="M232">
        <f t="shared" si="23"/>
        <v>-19.776641957724951</v>
      </c>
    </row>
    <row r="233" spans="1:13" x14ac:dyDescent="0.25">
      <c r="A233">
        <v>23</v>
      </c>
      <c r="B233">
        <v>9.5740824597361094</v>
      </c>
      <c r="C233">
        <v>6.2463512154907601</v>
      </c>
      <c r="D233">
        <v>12.8432</v>
      </c>
      <c r="E233">
        <v>3.19497273710948</v>
      </c>
      <c r="F233">
        <v>20.8230452674897</v>
      </c>
      <c r="G233">
        <v>3.19497273710948</v>
      </c>
      <c r="H233">
        <f t="shared" si="18"/>
        <v>-20.425917540263889</v>
      </c>
      <c r="I233">
        <f t="shared" si="19"/>
        <v>-23.753648784509238</v>
      </c>
      <c r="J233">
        <f t="shared" si="20"/>
        <v>-10.1568</v>
      </c>
      <c r="K233">
        <f t="shared" si="21"/>
        <v>-19.805027262890519</v>
      </c>
      <c r="L233">
        <f t="shared" si="22"/>
        <v>-2.1769547325102998</v>
      </c>
      <c r="M233">
        <f t="shared" si="23"/>
        <v>-19.805027262890519</v>
      </c>
    </row>
    <row r="234" spans="1:13" x14ac:dyDescent="0.25">
      <c r="A234">
        <v>23.1</v>
      </c>
      <c r="B234">
        <v>9.5458203016178391</v>
      </c>
      <c r="C234">
        <v>6.2180890573724898</v>
      </c>
      <c r="D234">
        <v>12.754688</v>
      </c>
      <c r="E234">
        <v>3.1667105789912098</v>
      </c>
      <c r="F234">
        <v>20.804074074074101</v>
      </c>
      <c r="G234">
        <v>3.1667105789912098</v>
      </c>
      <c r="H234">
        <f t="shared" si="18"/>
        <v>-20.454179698382163</v>
      </c>
      <c r="I234">
        <f t="shared" si="19"/>
        <v>-23.781910942627512</v>
      </c>
      <c r="J234">
        <f t="shared" si="20"/>
        <v>-10.245312</v>
      </c>
      <c r="K234">
        <f t="shared" si="21"/>
        <v>-19.833289421008789</v>
      </c>
      <c r="L234">
        <f t="shared" si="22"/>
        <v>-2.1959259259258985</v>
      </c>
      <c r="M234">
        <f t="shared" si="23"/>
        <v>-19.833289421008789</v>
      </c>
    </row>
    <row r="235" spans="1:13" x14ac:dyDescent="0.25">
      <c r="A235">
        <v>23.200000000000003</v>
      </c>
      <c r="B235">
        <v>9.5176802266365002</v>
      </c>
      <c r="C235">
        <v>6.1899489823911598</v>
      </c>
      <c r="D235">
        <v>12.665792</v>
      </c>
      <c r="E235">
        <v>3.1385705040098801</v>
      </c>
      <c r="F235">
        <v>20.7850205761317</v>
      </c>
      <c r="G235">
        <v>3.1385705040098801</v>
      </c>
      <c r="H235">
        <f t="shared" si="18"/>
        <v>-20.4823197733635</v>
      </c>
      <c r="I235">
        <f t="shared" si="19"/>
        <v>-23.810051017608842</v>
      </c>
      <c r="J235">
        <f t="shared" si="20"/>
        <v>-10.334208</v>
      </c>
      <c r="K235">
        <f t="shared" si="21"/>
        <v>-19.861429495990119</v>
      </c>
      <c r="L235">
        <f t="shared" si="22"/>
        <v>-2.2149794238683</v>
      </c>
      <c r="M235">
        <f t="shared" si="23"/>
        <v>-19.861429495990119</v>
      </c>
    </row>
    <row r="236" spans="1:13" x14ac:dyDescent="0.25">
      <c r="A236">
        <v>23.3</v>
      </c>
      <c r="B236">
        <v>9.4896611846097194</v>
      </c>
      <c r="C236">
        <v>6.1619299403643701</v>
      </c>
      <c r="D236">
        <v>12.576511999999999</v>
      </c>
      <c r="E236">
        <v>3.1105514619830901</v>
      </c>
      <c r="F236">
        <v>20.765884773662599</v>
      </c>
      <c r="G236">
        <v>3.1105514619830901</v>
      </c>
      <c r="H236">
        <f t="shared" si="18"/>
        <v>-20.510338815390281</v>
      </c>
      <c r="I236">
        <f t="shared" si="19"/>
        <v>-23.83807005963563</v>
      </c>
      <c r="J236">
        <f t="shared" si="20"/>
        <v>-10.423488000000001</v>
      </c>
      <c r="K236">
        <f t="shared" si="21"/>
        <v>-19.889448538016911</v>
      </c>
      <c r="L236">
        <f t="shared" si="22"/>
        <v>-2.2341152263374013</v>
      </c>
      <c r="M236">
        <f t="shared" si="23"/>
        <v>-19.889448538016911</v>
      </c>
    </row>
    <row r="237" spans="1:13" x14ac:dyDescent="0.25">
      <c r="A237">
        <v>23.400000000000002</v>
      </c>
      <c r="B237">
        <v>9.4617621388478597</v>
      </c>
      <c r="C237">
        <v>6.1340308946025104</v>
      </c>
      <c r="D237">
        <v>12.486848</v>
      </c>
      <c r="E237">
        <v>3.0826524162212299</v>
      </c>
      <c r="F237">
        <v>20.746666666666702</v>
      </c>
      <c r="G237">
        <v>3.0826524162212299</v>
      </c>
      <c r="H237">
        <f t="shared" si="18"/>
        <v>-20.53823786115214</v>
      </c>
      <c r="I237">
        <f t="shared" si="19"/>
        <v>-23.86596910539749</v>
      </c>
      <c r="J237">
        <f t="shared" si="20"/>
        <v>-10.513152</v>
      </c>
      <c r="K237">
        <f t="shared" si="21"/>
        <v>-19.917347583778771</v>
      </c>
      <c r="L237">
        <f t="shared" si="22"/>
        <v>-2.2533333333332983</v>
      </c>
      <c r="M237">
        <f t="shared" si="23"/>
        <v>-19.917347583778771</v>
      </c>
    </row>
    <row r="238" spans="1:13" x14ac:dyDescent="0.25">
      <c r="A238">
        <v>23.5</v>
      </c>
      <c r="B238">
        <v>9.4339820659239599</v>
      </c>
      <c r="C238">
        <v>6.1062508216786098</v>
      </c>
      <c r="D238">
        <v>12.396800000000001</v>
      </c>
      <c r="E238">
        <v>3.0548723432973302</v>
      </c>
      <c r="F238">
        <v>20.727366255143998</v>
      </c>
      <c r="G238">
        <v>3.0548723432973302</v>
      </c>
      <c r="H238">
        <f t="shared" si="18"/>
        <v>-20.56601793407604</v>
      </c>
      <c r="I238">
        <f t="shared" si="19"/>
        <v>-23.893749178321389</v>
      </c>
      <c r="J238">
        <f t="shared" si="20"/>
        <v>-10.603199999999999</v>
      </c>
      <c r="K238">
        <f t="shared" si="21"/>
        <v>-19.94512765670267</v>
      </c>
      <c r="L238">
        <f t="shared" si="22"/>
        <v>-2.2726337448560017</v>
      </c>
      <c r="M238">
        <f t="shared" si="23"/>
        <v>-19.94512765670267</v>
      </c>
    </row>
    <row r="239" spans="1:13" x14ac:dyDescent="0.25">
      <c r="A239">
        <v>23.6</v>
      </c>
      <c r="B239">
        <v>9.4063199554483994</v>
      </c>
      <c r="C239">
        <v>6.0785887112030599</v>
      </c>
      <c r="D239">
        <v>12.306368000000001</v>
      </c>
      <c r="E239">
        <v>3.0272102328217798</v>
      </c>
      <c r="F239">
        <v>20.707983539094698</v>
      </c>
      <c r="G239">
        <v>3.0272102328217798</v>
      </c>
      <c r="H239">
        <f t="shared" si="18"/>
        <v>-20.593680044551601</v>
      </c>
      <c r="I239">
        <f t="shared" si="19"/>
        <v>-23.921411288796939</v>
      </c>
      <c r="J239">
        <f t="shared" si="20"/>
        <v>-10.693631999999999</v>
      </c>
      <c r="K239">
        <f t="shared" si="21"/>
        <v>-19.97278976717822</v>
      </c>
      <c r="L239">
        <f t="shared" si="22"/>
        <v>-2.2920164609053018</v>
      </c>
      <c r="M239">
        <f t="shared" si="23"/>
        <v>-19.97278976717822</v>
      </c>
    </row>
    <row r="240" spans="1:13" x14ac:dyDescent="0.25">
      <c r="A240">
        <v>23.700000000000003</v>
      </c>
      <c r="B240">
        <v>9.3787748098484407</v>
      </c>
      <c r="C240">
        <v>6.0510435656031003</v>
      </c>
      <c r="D240">
        <v>12.215552000000001</v>
      </c>
      <c r="E240">
        <v>2.9996650872218198</v>
      </c>
      <c r="F240">
        <v>20.688518518518499</v>
      </c>
      <c r="G240">
        <v>2.9996650872218198</v>
      </c>
      <c r="H240">
        <f t="shared" si="18"/>
        <v>-20.621225190151559</v>
      </c>
      <c r="I240">
        <f t="shared" si="19"/>
        <v>-23.948956434396898</v>
      </c>
      <c r="J240">
        <f t="shared" si="20"/>
        <v>-10.784447999999999</v>
      </c>
      <c r="K240">
        <f t="shared" si="21"/>
        <v>-20.000334912778179</v>
      </c>
      <c r="L240">
        <f t="shared" si="22"/>
        <v>-2.3114814814815006</v>
      </c>
      <c r="M240">
        <f t="shared" si="23"/>
        <v>-20.000334912778179</v>
      </c>
    </row>
    <row r="241" spans="1:13" x14ac:dyDescent="0.25">
      <c r="A241">
        <v>23.8</v>
      </c>
      <c r="B241">
        <v>9.3513456441523193</v>
      </c>
      <c r="C241">
        <v>6.02361439990697</v>
      </c>
      <c r="D241">
        <v>12.124352</v>
      </c>
      <c r="E241">
        <v>2.9722359215256899</v>
      </c>
      <c r="F241">
        <v>20.668971193415601</v>
      </c>
      <c r="G241">
        <v>2.9722359215256899</v>
      </c>
      <c r="H241">
        <f t="shared" si="18"/>
        <v>-20.648654355847682</v>
      </c>
      <c r="I241">
        <f t="shared" si="19"/>
        <v>-23.976385600093032</v>
      </c>
      <c r="J241">
        <f t="shared" si="20"/>
        <v>-10.875648</v>
      </c>
      <c r="K241">
        <f t="shared" si="21"/>
        <v>-20.027764078474309</v>
      </c>
      <c r="L241">
        <f t="shared" si="22"/>
        <v>-2.3310288065843991</v>
      </c>
      <c r="M241">
        <f t="shared" si="23"/>
        <v>-20.027764078474309</v>
      </c>
    </row>
    <row r="242" spans="1:13" x14ac:dyDescent="0.25">
      <c r="A242">
        <v>23.900000000000002</v>
      </c>
      <c r="B242">
        <v>9.3240314857779296</v>
      </c>
      <c r="C242">
        <v>5.9963002415325901</v>
      </c>
      <c r="D242">
        <v>12.032768000000001</v>
      </c>
      <c r="E242">
        <v>2.94492176315131</v>
      </c>
      <c r="F242">
        <v>20.649341563785999</v>
      </c>
      <c r="G242">
        <v>2.94492176315131</v>
      </c>
      <c r="H242">
        <f t="shared" si="18"/>
        <v>-20.67596851422207</v>
      </c>
      <c r="I242">
        <f t="shared" si="19"/>
        <v>-24.003699758467409</v>
      </c>
      <c r="J242">
        <f t="shared" si="20"/>
        <v>-10.967231999999999</v>
      </c>
      <c r="K242">
        <f t="shared" si="21"/>
        <v>-20.05507823684869</v>
      </c>
      <c r="L242">
        <f t="shared" si="22"/>
        <v>-2.3506584362140011</v>
      </c>
      <c r="M242">
        <f t="shared" si="23"/>
        <v>-20.05507823684869</v>
      </c>
    </row>
    <row r="243" spans="1:13" x14ac:dyDescent="0.25">
      <c r="A243">
        <v>24</v>
      </c>
      <c r="B243">
        <v>9.2968313743259099</v>
      </c>
      <c r="C243">
        <v>5.9691001300805597</v>
      </c>
      <c r="D243">
        <v>11.940799999999999</v>
      </c>
      <c r="E243">
        <v>2.9177216516992801</v>
      </c>
      <c r="F243">
        <v>20.629629629629601</v>
      </c>
      <c r="G243">
        <v>2.9177216516992801</v>
      </c>
      <c r="H243">
        <f t="shared" si="18"/>
        <v>-20.703168625674088</v>
      </c>
      <c r="I243">
        <f t="shared" si="19"/>
        <v>-24.030899869919441</v>
      </c>
      <c r="J243">
        <f t="shared" si="20"/>
        <v>-11.059200000000001</v>
      </c>
      <c r="K243">
        <f t="shared" si="21"/>
        <v>-20.082278348300719</v>
      </c>
      <c r="L243">
        <f t="shared" si="22"/>
        <v>-2.3703703703703987</v>
      </c>
      <c r="M243">
        <f t="shared" si="23"/>
        <v>-20.082278348300719</v>
      </c>
    </row>
    <row r="244" spans="1:13" x14ac:dyDescent="0.25">
      <c r="A244">
        <v>24.1</v>
      </c>
      <c r="B244">
        <v>9.2697443613769792</v>
      </c>
      <c r="C244">
        <v>5.9420131171316299</v>
      </c>
      <c r="D244">
        <v>11.848447999999999</v>
      </c>
      <c r="E244">
        <v>2.8906346387503499</v>
      </c>
      <c r="F244">
        <v>20.6098353909465</v>
      </c>
      <c r="G244">
        <v>2.8906346387503499</v>
      </c>
      <c r="H244">
        <f t="shared" si="18"/>
        <v>-20.730255638623021</v>
      </c>
      <c r="I244">
        <f t="shared" si="19"/>
        <v>-24.05798688286837</v>
      </c>
      <c r="J244">
        <f t="shared" si="20"/>
        <v>-11.151552000000001</v>
      </c>
      <c r="K244">
        <f t="shared" si="21"/>
        <v>-20.109365361249651</v>
      </c>
      <c r="L244">
        <f t="shared" si="22"/>
        <v>-2.3901646090534996</v>
      </c>
      <c r="M244">
        <f t="shared" si="23"/>
        <v>-20.109365361249651</v>
      </c>
    </row>
    <row r="245" spans="1:13" x14ac:dyDescent="0.25">
      <c r="A245">
        <v>24.200000000000003</v>
      </c>
      <c r="B245">
        <v>9.2427695102935292</v>
      </c>
      <c r="C245">
        <v>5.9150382660481897</v>
      </c>
      <c r="D245">
        <v>11.755712000000001</v>
      </c>
      <c r="E245">
        <v>2.8636597876669101</v>
      </c>
      <c r="F245">
        <v>20.5899588477366</v>
      </c>
      <c r="G245">
        <v>2.8636597876669101</v>
      </c>
      <c r="H245">
        <f t="shared" si="18"/>
        <v>-20.757230489706473</v>
      </c>
      <c r="I245">
        <f t="shared" si="19"/>
        <v>-24.084961733951811</v>
      </c>
      <c r="J245">
        <f t="shared" si="20"/>
        <v>-11.244287999999999</v>
      </c>
      <c r="K245">
        <f t="shared" si="21"/>
        <v>-20.136340212333089</v>
      </c>
      <c r="L245">
        <f t="shared" si="22"/>
        <v>-2.4100411522633998</v>
      </c>
      <c r="M245">
        <f t="shared" si="23"/>
        <v>-20.136340212333089</v>
      </c>
    </row>
    <row r="246" spans="1:13" x14ac:dyDescent="0.25">
      <c r="A246">
        <v>24.3</v>
      </c>
      <c r="B246">
        <v>9.2159058960253208</v>
      </c>
      <c r="C246">
        <v>5.8881746517799698</v>
      </c>
      <c r="D246">
        <v>11.662592</v>
      </c>
      <c r="E246">
        <v>2.8367961733986902</v>
      </c>
      <c r="F246">
        <v>20.57</v>
      </c>
      <c r="G246">
        <v>2.8367961733986902</v>
      </c>
      <c r="H246">
        <f t="shared" si="18"/>
        <v>-20.784094103974681</v>
      </c>
      <c r="I246">
        <f t="shared" si="19"/>
        <v>-24.11182534822003</v>
      </c>
      <c r="J246">
        <f t="shared" si="20"/>
        <v>-11.337408</v>
      </c>
      <c r="K246">
        <f t="shared" si="21"/>
        <v>-20.163203826601311</v>
      </c>
      <c r="L246">
        <f t="shared" si="22"/>
        <v>-2.4299999999999997</v>
      </c>
      <c r="M246">
        <f t="shared" si="23"/>
        <v>-20.163203826601311</v>
      </c>
    </row>
    <row r="247" spans="1:13" x14ac:dyDescent="0.25">
      <c r="A247">
        <v>24.400000000000002</v>
      </c>
      <c r="B247">
        <v>9.1891526049190606</v>
      </c>
      <c r="C247">
        <v>5.8614213606737096</v>
      </c>
      <c r="D247">
        <v>11.569088000000001</v>
      </c>
      <c r="E247">
        <v>2.8100428822924299</v>
      </c>
      <c r="F247">
        <v>20.549958847736601</v>
      </c>
      <c r="G247">
        <v>2.8100428822924299</v>
      </c>
      <c r="H247">
        <f t="shared" si="18"/>
        <v>-20.810847395080941</v>
      </c>
      <c r="I247">
        <f t="shared" si="19"/>
        <v>-24.13857863932629</v>
      </c>
      <c r="J247">
        <f t="shared" si="20"/>
        <v>-11.430911999999999</v>
      </c>
      <c r="K247">
        <f t="shared" si="21"/>
        <v>-20.189957117707571</v>
      </c>
      <c r="L247">
        <f t="shared" si="22"/>
        <v>-2.4500411522633989</v>
      </c>
      <c r="M247">
        <f t="shared" si="23"/>
        <v>-20.189957117707571</v>
      </c>
    </row>
    <row r="248" spans="1:13" x14ac:dyDescent="0.25">
      <c r="A248">
        <v>24.5</v>
      </c>
      <c r="B248">
        <v>9.16250873453202</v>
      </c>
      <c r="C248">
        <v>5.8347774902866698</v>
      </c>
      <c r="D248">
        <v>11.475199999999999</v>
      </c>
      <c r="E248">
        <v>2.7833990119053902</v>
      </c>
      <c r="F248">
        <v>20.529835390946499</v>
      </c>
      <c r="G248">
        <v>2.7833990119053902</v>
      </c>
      <c r="H248">
        <f t="shared" si="18"/>
        <v>-20.837491265467982</v>
      </c>
      <c r="I248">
        <f t="shared" si="19"/>
        <v>-24.165222509713331</v>
      </c>
      <c r="J248">
        <f t="shared" si="20"/>
        <v>-11.524800000000001</v>
      </c>
      <c r="K248">
        <f t="shared" si="21"/>
        <v>-20.216600988094608</v>
      </c>
      <c r="L248">
        <f t="shared" si="22"/>
        <v>-2.4701646090535014</v>
      </c>
      <c r="M248">
        <f t="shared" si="23"/>
        <v>-20.216600988094608</v>
      </c>
    </row>
    <row r="249" spans="1:13" x14ac:dyDescent="0.25">
      <c r="A249">
        <v>24.6</v>
      </c>
      <c r="B249">
        <v>9.1359733934493104</v>
      </c>
      <c r="C249">
        <v>5.80824214920397</v>
      </c>
      <c r="D249">
        <v>11.380928000000001</v>
      </c>
      <c r="E249">
        <v>2.7568636708226899</v>
      </c>
      <c r="F249">
        <v>20.5096296296296</v>
      </c>
      <c r="G249">
        <v>2.7568636708226899</v>
      </c>
      <c r="H249">
        <f t="shared" si="18"/>
        <v>-20.864026606550688</v>
      </c>
      <c r="I249">
        <f t="shared" si="19"/>
        <v>-24.19175785079603</v>
      </c>
      <c r="J249">
        <f t="shared" si="20"/>
        <v>-11.619071999999999</v>
      </c>
      <c r="K249">
        <f t="shared" si="21"/>
        <v>-20.243136329177311</v>
      </c>
      <c r="L249">
        <f t="shared" si="22"/>
        <v>-2.4903703703703997</v>
      </c>
      <c r="M249">
        <f t="shared" si="23"/>
        <v>-20.243136329177311</v>
      </c>
    </row>
    <row r="250" spans="1:13" x14ac:dyDescent="0.25">
      <c r="A250">
        <v>24.700000000000003</v>
      </c>
      <c r="B250">
        <v>9.1095457011050094</v>
      </c>
      <c r="C250">
        <v>5.7818144568596699</v>
      </c>
      <c r="D250">
        <v>11.286272</v>
      </c>
      <c r="E250">
        <v>2.7304359784783898</v>
      </c>
      <c r="F250">
        <v>20.489341563785999</v>
      </c>
      <c r="G250">
        <v>2.7304359784783898</v>
      </c>
      <c r="H250">
        <f t="shared" si="18"/>
        <v>-20.890454298894991</v>
      </c>
      <c r="I250">
        <f t="shared" si="19"/>
        <v>-24.218185543140329</v>
      </c>
      <c r="J250">
        <f t="shared" si="20"/>
        <v>-11.713728</v>
      </c>
      <c r="K250">
        <f t="shared" si="21"/>
        <v>-20.26956402152161</v>
      </c>
      <c r="L250">
        <f t="shared" si="22"/>
        <v>-2.5106584362140012</v>
      </c>
      <c r="M250">
        <f t="shared" si="23"/>
        <v>-20.26956402152161</v>
      </c>
    </row>
    <row r="251" spans="1:13" x14ac:dyDescent="0.25">
      <c r="A251">
        <v>24.8</v>
      </c>
      <c r="B251">
        <v>9.0832247876067598</v>
      </c>
      <c r="C251">
        <v>5.7554935433614096</v>
      </c>
      <c r="D251">
        <v>11.191231999999999</v>
      </c>
      <c r="E251">
        <v>2.70411506498013</v>
      </c>
      <c r="F251">
        <v>20.468971193415602</v>
      </c>
      <c r="G251">
        <v>2.70411506498013</v>
      </c>
      <c r="H251">
        <f t="shared" si="18"/>
        <v>-20.91677521239324</v>
      </c>
      <c r="I251">
        <f t="shared" si="19"/>
        <v>-24.244506456638589</v>
      </c>
      <c r="J251">
        <f t="shared" si="20"/>
        <v>-11.808768000000001</v>
      </c>
      <c r="K251">
        <f t="shared" si="21"/>
        <v>-20.29588493501987</v>
      </c>
      <c r="L251">
        <f t="shared" si="22"/>
        <v>-2.5310288065843984</v>
      </c>
      <c r="M251">
        <f t="shared" si="23"/>
        <v>-20.29588493501987</v>
      </c>
    </row>
    <row r="252" spans="1:13" x14ac:dyDescent="0.25">
      <c r="A252">
        <v>24.900000000000002</v>
      </c>
      <c r="B252">
        <v>9.0570097935639602</v>
      </c>
      <c r="C252">
        <v>5.72927854931861</v>
      </c>
      <c r="D252">
        <v>11.095808</v>
      </c>
      <c r="E252">
        <v>2.67790007093733</v>
      </c>
      <c r="F252">
        <v>20.448518518518501</v>
      </c>
      <c r="G252">
        <v>2.67790007093733</v>
      </c>
      <c r="H252">
        <f t="shared" si="18"/>
        <v>-20.94299020643604</v>
      </c>
      <c r="I252">
        <f t="shared" si="19"/>
        <v>-24.270721450681389</v>
      </c>
      <c r="J252">
        <f t="shared" si="20"/>
        <v>-11.904192</v>
      </c>
      <c r="K252">
        <f t="shared" si="21"/>
        <v>-20.32209992906267</v>
      </c>
      <c r="L252">
        <f t="shared" si="22"/>
        <v>-2.551481481481499</v>
      </c>
      <c r="M252">
        <f t="shared" si="23"/>
        <v>-20.32209992906267</v>
      </c>
    </row>
    <row r="253" spans="1:13" x14ac:dyDescent="0.25">
      <c r="A253">
        <v>25</v>
      </c>
      <c r="B253">
        <v>9.0308998699194394</v>
      </c>
      <c r="C253">
        <v>5.7031686256740901</v>
      </c>
      <c r="D253">
        <v>11</v>
      </c>
      <c r="E253">
        <v>2.65179014729281</v>
      </c>
      <c r="F253">
        <v>20.427983539094701</v>
      </c>
      <c r="G253">
        <v>2.65179014729281</v>
      </c>
      <c r="H253">
        <f t="shared" si="18"/>
        <v>-20.969100130080562</v>
      </c>
      <c r="I253">
        <f t="shared" si="19"/>
        <v>-24.296831374325912</v>
      </c>
      <c r="J253">
        <f t="shared" si="20"/>
        <v>-12</v>
      </c>
      <c r="K253">
        <f t="shared" si="21"/>
        <v>-20.348209852707189</v>
      </c>
      <c r="L253">
        <f t="shared" si="22"/>
        <v>-2.5720164609052993</v>
      </c>
      <c r="M253">
        <f t="shared" si="23"/>
        <v>-20.348209852707189</v>
      </c>
    </row>
    <row r="254" spans="1:13" x14ac:dyDescent="0.25">
      <c r="A254">
        <v>25.1</v>
      </c>
      <c r="B254">
        <v>9.0048941777844291</v>
      </c>
      <c r="C254">
        <v>5.6771629335390799</v>
      </c>
      <c r="D254">
        <v>10.903808</v>
      </c>
      <c r="E254">
        <v>2.62578445515781</v>
      </c>
      <c r="F254">
        <v>20.407366255144002</v>
      </c>
      <c r="G254">
        <v>2.62578445515781</v>
      </c>
      <c r="H254">
        <f t="shared" si="18"/>
        <v>-20.995105822215571</v>
      </c>
      <c r="I254">
        <f t="shared" si="19"/>
        <v>-24.32283706646092</v>
      </c>
      <c r="J254">
        <f t="shared" si="20"/>
        <v>-12.096192</v>
      </c>
      <c r="K254">
        <f t="shared" si="21"/>
        <v>-20.37421554484219</v>
      </c>
      <c r="L254">
        <f t="shared" si="22"/>
        <v>-2.5926337448559984</v>
      </c>
      <c r="M254">
        <f t="shared" si="23"/>
        <v>-20.37421554484219</v>
      </c>
    </row>
    <row r="255" spans="1:13" x14ac:dyDescent="0.25">
      <c r="A255">
        <v>25.200000000000003</v>
      </c>
      <c r="B255">
        <v>8.9789918882768394</v>
      </c>
      <c r="C255">
        <v>5.6512606440314901</v>
      </c>
      <c r="D255">
        <v>10.807232000000001</v>
      </c>
      <c r="E255">
        <v>2.59988216565021</v>
      </c>
      <c r="F255">
        <v>20.386666666666699</v>
      </c>
      <c r="G255">
        <v>2.59988216565021</v>
      </c>
      <c r="H255">
        <f t="shared" si="18"/>
        <v>-21.021008111723162</v>
      </c>
      <c r="I255">
        <f t="shared" si="19"/>
        <v>-24.348739355968512</v>
      </c>
      <c r="J255">
        <f t="shared" si="20"/>
        <v>-12.192767999999999</v>
      </c>
      <c r="K255">
        <f t="shared" si="21"/>
        <v>-20.400117834349789</v>
      </c>
      <c r="L255">
        <f t="shared" si="22"/>
        <v>-2.6133333333333013</v>
      </c>
      <c r="M255">
        <f t="shared" si="23"/>
        <v>-20.400117834349789</v>
      </c>
    </row>
    <row r="256" spans="1:13" x14ac:dyDescent="0.25">
      <c r="A256">
        <v>25.3</v>
      </c>
      <c r="B256">
        <v>8.9531921823627307</v>
      </c>
      <c r="C256">
        <v>5.6254609381173903</v>
      </c>
      <c r="D256">
        <v>10.710272</v>
      </c>
      <c r="E256">
        <v>2.5740824597361098</v>
      </c>
      <c r="F256">
        <v>20.3658847736626</v>
      </c>
      <c r="G256">
        <v>2.5740824597361098</v>
      </c>
      <c r="H256">
        <f t="shared" si="18"/>
        <v>-21.046807817637269</v>
      </c>
      <c r="I256">
        <f t="shared" si="19"/>
        <v>-24.374539061882608</v>
      </c>
      <c r="J256">
        <f t="shared" si="20"/>
        <v>-12.289728</v>
      </c>
      <c r="K256">
        <f t="shared" si="21"/>
        <v>-20.425917540263889</v>
      </c>
      <c r="L256">
        <f t="shared" si="22"/>
        <v>-2.6341152263373999</v>
      </c>
      <c r="M256">
        <f t="shared" si="23"/>
        <v>-20.425917540263889</v>
      </c>
    </row>
    <row r="257" spans="1:13" x14ac:dyDescent="0.25">
      <c r="A257">
        <v>25.400000000000002</v>
      </c>
      <c r="B257">
        <v>8.9274942507009296</v>
      </c>
      <c r="C257">
        <v>5.5997630064555803</v>
      </c>
      <c r="D257">
        <v>10.612928</v>
      </c>
      <c r="E257">
        <v>2.5483845280742998</v>
      </c>
      <c r="F257">
        <v>20.345020576131699</v>
      </c>
      <c r="G257">
        <v>2.5483845280742998</v>
      </c>
      <c r="H257">
        <f t="shared" si="18"/>
        <v>-21.072505749299069</v>
      </c>
      <c r="I257">
        <f t="shared" si="19"/>
        <v>-24.400236993544418</v>
      </c>
      <c r="J257">
        <f t="shared" si="20"/>
        <v>-12.387072</v>
      </c>
      <c r="K257">
        <f t="shared" si="21"/>
        <v>-20.451615471925699</v>
      </c>
      <c r="L257">
        <f t="shared" si="22"/>
        <v>-2.6549794238683013</v>
      </c>
      <c r="M257">
        <f t="shared" si="23"/>
        <v>-20.451615471925699</v>
      </c>
    </row>
    <row r="258" spans="1:13" x14ac:dyDescent="0.25">
      <c r="A258">
        <v>25.5</v>
      </c>
      <c r="B258">
        <v>8.9018972934906699</v>
      </c>
      <c r="C258">
        <v>5.5741660492453304</v>
      </c>
      <c r="D258">
        <v>10.5152</v>
      </c>
      <c r="E258">
        <v>2.5227875708640499</v>
      </c>
      <c r="F258">
        <v>20.324074074074101</v>
      </c>
      <c r="G258">
        <v>2.5227875708640499</v>
      </c>
      <c r="H258">
        <f t="shared" si="18"/>
        <v>-21.09810270650933</v>
      </c>
      <c r="I258">
        <f t="shared" si="19"/>
        <v>-24.425833950754669</v>
      </c>
      <c r="J258">
        <f t="shared" si="20"/>
        <v>-12.4848</v>
      </c>
      <c r="K258">
        <f t="shared" si="21"/>
        <v>-20.47721242913595</v>
      </c>
      <c r="L258">
        <f t="shared" si="22"/>
        <v>-2.675925925925899</v>
      </c>
      <c r="M258">
        <f t="shared" si="23"/>
        <v>-20.47721242913595</v>
      </c>
    </row>
    <row r="259" spans="1:13" x14ac:dyDescent="0.25">
      <c r="A259">
        <v>25.6</v>
      </c>
      <c r="B259">
        <v>8.8764005203222602</v>
      </c>
      <c r="C259">
        <v>5.5486692760769101</v>
      </c>
      <c r="D259">
        <v>10.417088</v>
      </c>
      <c r="E259">
        <v>2.49729079769563</v>
      </c>
      <c r="F259">
        <v>20.303045267489701</v>
      </c>
      <c r="G259">
        <v>2.49729079769563</v>
      </c>
      <c r="H259">
        <f t="shared" ref="H259:H322" si="24">B259-B$3</f>
        <v>-21.12359947967774</v>
      </c>
      <c r="I259">
        <f t="shared" ref="I259:I322" si="25">C259-C$3</f>
        <v>-24.451330723923089</v>
      </c>
      <c r="J259">
        <f t="shared" ref="J259:J322" si="26">D259-D$3</f>
        <v>-12.582912</v>
      </c>
      <c r="K259">
        <f t="shared" ref="K259:K322" si="27">E259-E$3</f>
        <v>-20.50270920230437</v>
      </c>
      <c r="L259">
        <f t="shared" ref="L259:L322" si="28">F259-F$3</f>
        <v>-2.6969547325102994</v>
      </c>
      <c r="M259">
        <f t="shared" ref="M259:M322" si="29">G259-G$3</f>
        <v>-20.50270920230437</v>
      </c>
    </row>
    <row r="260" spans="1:13" x14ac:dyDescent="0.25">
      <c r="A260">
        <v>25.700000000000003</v>
      </c>
      <c r="B260">
        <v>8.8510031500305804</v>
      </c>
      <c r="C260">
        <v>5.52327190578524</v>
      </c>
      <c r="D260">
        <v>10.318592000000001</v>
      </c>
      <c r="E260">
        <v>2.4718934274039599</v>
      </c>
      <c r="F260">
        <v>20.2819341563786</v>
      </c>
      <c r="G260">
        <v>2.4718934274039599</v>
      </c>
      <c r="H260">
        <f t="shared" si="24"/>
        <v>-21.148996849969421</v>
      </c>
      <c r="I260">
        <f t="shared" si="25"/>
        <v>-24.47672809421476</v>
      </c>
      <c r="J260">
        <f t="shared" si="26"/>
        <v>-12.681407999999999</v>
      </c>
      <c r="K260">
        <f t="shared" si="27"/>
        <v>-20.528106572596041</v>
      </c>
      <c r="L260">
        <f t="shared" si="28"/>
        <v>-2.7180658436213996</v>
      </c>
      <c r="M260">
        <f t="shared" si="29"/>
        <v>-20.528106572596041</v>
      </c>
    </row>
    <row r="261" spans="1:13" x14ac:dyDescent="0.25">
      <c r="A261">
        <v>25.8</v>
      </c>
      <c r="B261">
        <v>8.8257044105515501</v>
      </c>
      <c r="C261">
        <v>5.4979731663061999</v>
      </c>
      <c r="D261">
        <v>10.219711999999999</v>
      </c>
      <c r="E261">
        <v>2.4465946879249199</v>
      </c>
      <c r="F261">
        <v>20.260740740740701</v>
      </c>
      <c r="G261">
        <v>2.4465946879249199</v>
      </c>
      <c r="H261">
        <f t="shared" si="24"/>
        <v>-21.174295589448448</v>
      </c>
      <c r="I261">
        <f t="shared" si="25"/>
        <v>-24.502026833693801</v>
      </c>
      <c r="J261">
        <f t="shared" si="26"/>
        <v>-12.780288000000001</v>
      </c>
      <c r="K261">
        <f t="shared" si="27"/>
        <v>-20.553405312075078</v>
      </c>
      <c r="L261">
        <f t="shared" si="28"/>
        <v>-2.739259259259299</v>
      </c>
      <c r="M261">
        <f t="shared" si="29"/>
        <v>-20.553405312075078</v>
      </c>
    </row>
    <row r="262" spans="1:13" x14ac:dyDescent="0.25">
      <c r="A262">
        <v>25.900000000000002</v>
      </c>
      <c r="B262">
        <v>8.8005035387812196</v>
      </c>
      <c r="C262">
        <v>5.4727722945358801</v>
      </c>
      <c r="D262">
        <v>10.120448</v>
      </c>
      <c r="E262">
        <v>2.4213938161546</v>
      </c>
      <c r="F262">
        <v>20.239465020576102</v>
      </c>
      <c r="G262">
        <v>2.4213938161546</v>
      </c>
      <c r="H262">
        <f t="shared" si="24"/>
        <v>-21.199496461218779</v>
      </c>
      <c r="I262">
        <f t="shared" si="25"/>
        <v>-24.527227705464121</v>
      </c>
      <c r="J262">
        <f t="shared" si="26"/>
        <v>-12.879552</v>
      </c>
      <c r="K262">
        <f t="shared" si="27"/>
        <v>-20.578606183845402</v>
      </c>
      <c r="L262">
        <f t="shared" si="28"/>
        <v>-2.7605349794238982</v>
      </c>
      <c r="M262">
        <f t="shared" si="29"/>
        <v>-20.578606183845402</v>
      </c>
    </row>
    <row r="263" spans="1:13" x14ac:dyDescent="0.25">
      <c r="A263">
        <v>26</v>
      </c>
      <c r="B263">
        <v>8.7753997804377306</v>
      </c>
      <c r="C263">
        <v>5.4476685361923902</v>
      </c>
      <c r="D263">
        <v>10.020799999999999</v>
      </c>
      <c r="E263">
        <v>2.3962900578111102</v>
      </c>
      <c r="F263">
        <v>20.218106995884799</v>
      </c>
      <c r="G263">
        <v>2.3962900578111102</v>
      </c>
      <c r="H263">
        <f t="shared" si="24"/>
        <v>-21.224600219562269</v>
      </c>
      <c r="I263">
        <f t="shared" si="25"/>
        <v>-24.552331463807612</v>
      </c>
      <c r="J263">
        <f t="shared" si="26"/>
        <v>-12.979200000000001</v>
      </c>
      <c r="K263">
        <f t="shared" si="27"/>
        <v>-20.603709942188889</v>
      </c>
      <c r="L263">
        <f t="shared" si="28"/>
        <v>-2.7818930041152008</v>
      </c>
      <c r="M263">
        <f t="shared" si="29"/>
        <v>-20.603709942188889</v>
      </c>
    </row>
    <row r="264" spans="1:13" x14ac:dyDescent="0.25">
      <c r="A264">
        <v>26.1</v>
      </c>
      <c r="B264">
        <v>8.7503923899257892</v>
      </c>
      <c r="C264">
        <v>5.4226611456804399</v>
      </c>
      <c r="D264">
        <v>9.9207680000000096</v>
      </c>
      <c r="E264">
        <v>2.3712826672991598</v>
      </c>
      <c r="F264">
        <v>20.196666666666701</v>
      </c>
      <c r="G264">
        <v>2.3712826672991598</v>
      </c>
      <c r="H264">
        <f t="shared" si="24"/>
        <v>-21.249607610074211</v>
      </c>
      <c r="I264">
        <f t="shared" si="25"/>
        <v>-24.57733885431956</v>
      </c>
      <c r="J264">
        <f t="shared" si="26"/>
        <v>-13.07923199999999</v>
      </c>
      <c r="K264">
        <f t="shared" si="27"/>
        <v>-20.628717332700841</v>
      </c>
      <c r="L264">
        <f t="shared" si="28"/>
        <v>-2.803333333333299</v>
      </c>
      <c r="M264">
        <f t="shared" si="29"/>
        <v>-20.628717332700841</v>
      </c>
    </row>
    <row r="265" spans="1:13" x14ac:dyDescent="0.25">
      <c r="A265">
        <v>26.200000000000003</v>
      </c>
      <c r="B265">
        <v>8.7254806302038208</v>
      </c>
      <c r="C265">
        <v>5.3977493859584698</v>
      </c>
      <c r="D265">
        <v>9.8203519999999909</v>
      </c>
      <c r="E265">
        <v>2.3463709075771901</v>
      </c>
      <c r="F265">
        <v>20.1751440329218</v>
      </c>
      <c r="G265">
        <v>2.3463709075771901</v>
      </c>
      <c r="H265">
        <f t="shared" si="24"/>
        <v>-21.274519369796181</v>
      </c>
      <c r="I265">
        <f t="shared" si="25"/>
        <v>-24.60225061404153</v>
      </c>
      <c r="J265">
        <f t="shared" si="26"/>
        <v>-13.179648000000009</v>
      </c>
      <c r="K265">
        <f t="shared" si="27"/>
        <v>-20.653629092422811</v>
      </c>
      <c r="L265">
        <f t="shared" si="28"/>
        <v>-2.8248559670782001</v>
      </c>
      <c r="M265">
        <f t="shared" si="29"/>
        <v>-20.653629092422811</v>
      </c>
    </row>
    <row r="266" spans="1:13" x14ac:dyDescent="0.25">
      <c r="A266">
        <v>26.3</v>
      </c>
      <c r="B266">
        <v>8.7006637726536304</v>
      </c>
      <c r="C266">
        <v>5.3729325284082901</v>
      </c>
      <c r="D266">
        <v>9.7195520000000002</v>
      </c>
      <c r="E266">
        <v>2.32155405002701</v>
      </c>
      <c r="F266">
        <v>20.153539094650199</v>
      </c>
      <c r="G266">
        <v>2.32155405002701</v>
      </c>
      <c r="H266">
        <f t="shared" si="24"/>
        <v>-21.29933622734637</v>
      </c>
      <c r="I266">
        <f t="shared" si="25"/>
        <v>-24.627067471591708</v>
      </c>
      <c r="J266">
        <f t="shared" si="26"/>
        <v>-13.280448</v>
      </c>
      <c r="K266">
        <f t="shared" si="27"/>
        <v>-20.678445949972989</v>
      </c>
      <c r="L266">
        <f t="shared" si="28"/>
        <v>-2.8464609053498009</v>
      </c>
      <c r="M266">
        <f t="shared" si="29"/>
        <v>-20.678445949972989</v>
      </c>
    </row>
    <row r="267" spans="1:13" x14ac:dyDescent="0.25">
      <c r="A267">
        <v>26.400000000000002</v>
      </c>
      <c r="B267">
        <v>8.6759410969525401</v>
      </c>
      <c r="C267">
        <v>5.34820985270719</v>
      </c>
      <c r="D267">
        <v>9.6183680000000003</v>
      </c>
      <c r="E267">
        <v>2.2968313743259099</v>
      </c>
      <c r="F267">
        <v>20.131851851851899</v>
      </c>
      <c r="G267">
        <v>2.2968313743259099</v>
      </c>
      <c r="H267">
        <f t="shared" si="24"/>
        <v>-21.324058903047458</v>
      </c>
      <c r="I267">
        <f t="shared" si="25"/>
        <v>-24.651790147292811</v>
      </c>
      <c r="J267">
        <f t="shared" si="26"/>
        <v>-13.381632</v>
      </c>
      <c r="K267">
        <f t="shared" si="27"/>
        <v>-20.703168625674088</v>
      </c>
      <c r="L267">
        <f t="shared" si="28"/>
        <v>-2.8681481481481015</v>
      </c>
      <c r="M267">
        <f t="shared" si="29"/>
        <v>-20.703168625674088</v>
      </c>
    </row>
    <row r="268" spans="1:13" x14ac:dyDescent="0.25">
      <c r="A268">
        <v>26.5</v>
      </c>
      <c r="B268">
        <v>8.6513118909478806</v>
      </c>
      <c r="C268">
        <v>5.3235806467025402</v>
      </c>
      <c r="D268">
        <v>9.5168000000000106</v>
      </c>
      <c r="E268">
        <v>2.2722021683212601</v>
      </c>
      <c r="F268">
        <v>20.110082304526799</v>
      </c>
      <c r="G268">
        <v>2.2722021683212601</v>
      </c>
      <c r="H268">
        <f t="shared" si="24"/>
        <v>-21.348688109052119</v>
      </c>
      <c r="I268">
        <f t="shared" si="25"/>
        <v>-24.676419353297462</v>
      </c>
      <c r="J268">
        <f t="shared" si="26"/>
        <v>-13.483199999999989</v>
      </c>
      <c r="K268">
        <f t="shared" si="27"/>
        <v>-20.727797831678739</v>
      </c>
      <c r="L268">
        <f t="shared" si="28"/>
        <v>-2.8899176954732013</v>
      </c>
      <c r="M268">
        <f t="shared" si="29"/>
        <v>-20.727797831678739</v>
      </c>
    </row>
    <row r="269" spans="1:13" x14ac:dyDescent="0.25">
      <c r="A269">
        <v>26.6</v>
      </c>
      <c r="B269">
        <v>8.6267754505339909</v>
      </c>
      <c r="C269">
        <v>5.2990442062886496</v>
      </c>
      <c r="D269">
        <v>9.4148479999999903</v>
      </c>
      <c r="E269">
        <v>2.24766572790737</v>
      </c>
      <c r="F269">
        <v>20.0882304526749</v>
      </c>
      <c r="G269">
        <v>2.24766572790737</v>
      </c>
      <c r="H269">
        <f t="shared" si="24"/>
        <v>-21.373224549466009</v>
      </c>
      <c r="I269">
        <f t="shared" si="25"/>
        <v>-24.700955793711351</v>
      </c>
      <c r="J269">
        <f t="shared" si="26"/>
        <v>-13.58515200000001</v>
      </c>
      <c r="K269">
        <f t="shared" si="27"/>
        <v>-20.752334272092629</v>
      </c>
      <c r="L269">
        <f t="shared" si="28"/>
        <v>-2.9117695473251004</v>
      </c>
      <c r="M269">
        <f t="shared" si="29"/>
        <v>-20.752334272092629</v>
      </c>
    </row>
    <row r="270" spans="1:13" x14ac:dyDescent="0.25">
      <c r="A270">
        <v>26.700000000000003</v>
      </c>
      <c r="B270">
        <v>8.6023310795313694</v>
      </c>
      <c r="C270">
        <v>5.2745998352860299</v>
      </c>
      <c r="D270">
        <v>9.3125120000000106</v>
      </c>
      <c r="E270">
        <v>2.2232213569047499</v>
      </c>
      <c r="F270">
        <v>20.066296296296301</v>
      </c>
      <c r="G270">
        <v>2.2232213569047499</v>
      </c>
      <c r="H270">
        <f t="shared" si="24"/>
        <v>-21.397668920468632</v>
      </c>
      <c r="I270">
        <f t="shared" si="25"/>
        <v>-24.725400164713971</v>
      </c>
      <c r="J270">
        <f t="shared" si="26"/>
        <v>-13.687487999999989</v>
      </c>
      <c r="K270">
        <f t="shared" si="27"/>
        <v>-20.776778643095248</v>
      </c>
      <c r="L270">
        <f t="shared" si="28"/>
        <v>-2.9337037037036993</v>
      </c>
      <c r="M270">
        <f t="shared" si="29"/>
        <v>-20.776778643095248</v>
      </c>
    </row>
    <row r="271" spans="1:13" x14ac:dyDescent="0.25">
      <c r="A271">
        <v>26.8</v>
      </c>
      <c r="B271">
        <v>8.5779780895681697</v>
      </c>
      <c r="C271">
        <v>5.2502468453228204</v>
      </c>
      <c r="D271">
        <v>9.2097920000000002</v>
      </c>
      <c r="E271">
        <v>2.1988683669415399</v>
      </c>
      <c r="F271">
        <v>20.044279835390899</v>
      </c>
      <c r="G271">
        <v>2.1988683669415399</v>
      </c>
      <c r="H271">
        <f t="shared" si="24"/>
        <v>-21.42202191043183</v>
      </c>
      <c r="I271">
        <f t="shared" si="25"/>
        <v>-24.74975315467718</v>
      </c>
      <c r="J271">
        <f t="shared" si="26"/>
        <v>-13.790208</v>
      </c>
      <c r="K271">
        <f t="shared" si="27"/>
        <v>-20.801131633058461</v>
      </c>
      <c r="L271">
        <f t="shared" si="28"/>
        <v>-2.9557201646091009</v>
      </c>
      <c r="M271">
        <f t="shared" si="29"/>
        <v>-20.801131633058461</v>
      </c>
    </row>
    <row r="272" spans="1:13" x14ac:dyDescent="0.25">
      <c r="A272">
        <v>26.900000000000002</v>
      </c>
      <c r="B272">
        <v>8.5537157999638804</v>
      </c>
      <c r="C272">
        <v>5.22598455571854</v>
      </c>
      <c r="D272">
        <v>9.1066880000000001</v>
      </c>
      <c r="E272">
        <v>2.1746060773372502</v>
      </c>
      <c r="F272">
        <v>20.022181069958801</v>
      </c>
      <c r="G272">
        <v>2.1746060773372502</v>
      </c>
      <c r="H272">
        <f t="shared" si="24"/>
        <v>-21.446284200036118</v>
      </c>
      <c r="I272">
        <f t="shared" si="25"/>
        <v>-24.77401544428146</v>
      </c>
      <c r="J272">
        <f t="shared" si="26"/>
        <v>-13.893312</v>
      </c>
      <c r="K272">
        <f t="shared" si="27"/>
        <v>-20.825393922662748</v>
      </c>
      <c r="L272">
        <f t="shared" si="28"/>
        <v>-2.9778189300411988</v>
      </c>
      <c r="M272">
        <f t="shared" si="29"/>
        <v>-20.825393922662748</v>
      </c>
    </row>
    <row r="273" spans="1:13" x14ac:dyDescent="0.25">
      <c r="A273">
        <v>27</v>
      </c>
      <c r="B273">
        <v>8.52954353761519</v>
      </c>
      <c r="C273">
        <v>5.2018122933698496</v>
      </c>
      <c r="D273">
        <v>9.0031999999999996</v>
      </c>
      <c r="E273">
        <v>2.15043381498857</v>
      </c>
      <c r="F273">
        <v>20</v>
      </c>
      <c r="G273">
        <v>2.15043381498857</v>
      </c>
      <c r="H273">
        <f t="shared" si="24"/>
        <v>-21.47045646238481</v>
      </c>
      <c r="I273">
        <f t="shared" si="25"/>
        <v>-24.798187706630152</v>
      </c>
      <c r="J273">
        <f t="shared" si="26"/>
        <v>-13.9968</v>
      </c>
      <c r="K273">
        <f t="shared" si="27"/>
        <v>-20.84956618501143</v>
      </c>
      <c r="L273">
        <f t="shared" si="28"/>
        <v>-3</v>
      </c>
      <c r="M273">
        <f t="shared" si="29"/>
        <v>-20.84956618501143</v>
      </c>
    </row>
    <row r="274" spans="1:13" x14ac:dyDescent="0.25">
      <c r="A274">
        <v>27.1</v>
      </c>
      <c r="B274">
        <v>8.5054606368839103</v>
      </c>
      <c r="C274">
        <v>5.1777293926385699</v>
      </c>
      <c r="D274">
        <v>8.8993279999999899</v>
      </c>
      <c r="E274">
        <v>2.1263509142572898</v>
      </c>
      <c r="F274">
        <v>19.9777366255144</v>
      </c>
      <c r="G274">
        <v>2.1263509142572898</v>
      </c>
      <c r="H274">
        <f t="shared" si="24"/>
        <v>-21.49453936311609</v>
      </c>
      <c r="I274">
        <f t="shared" si="25"/>
        <v>-24.822270607361432</v>
      </c>
      <c r="J274">
        <f t="shared" si="26"/>
        <v>-14.10067200000001</v>
      </c>
      <c r="K274">
        <f t="shared" si="27"/>
        <v>-20.873649085742709</v>
      </c>
      <c r="L274">
        <f t="shared" si="28"/>
        <v>-3.0222633744856005</v>
      </c>
      <c r="M274">
        <f t="shared" si="29"/>
        <v>-20.873649085742709</v>
      </c>
    </row>
    <row r="275" spans="1:13" x14ac:dyDescent="0.25">
      <c r="A275">
        <v>27.200000000000003</v>
      </c>
      <c r="B275">
        <v>8.4814664394870203</v>
      </c>
      <c r="C275">
        <v>5.1537351952416799</v>
      </c>
      <c r="D275">
        <v>8.7950719999999993</v>
      </c>
      <c r="E275">
        <v>2.1023567168603998</v>
      </c>
      <c r="F275">
        <v>19.955390946502099</v>
      </c>
      <c r="G275">
        <v>2.1023567168603998</v>
      </c>
      <c r="H275">
        <f t="shared" si="24"/>
        <v>-21.518533560512978</v>
      </c>
      <c r="I275">
        <f t="shared" si="25"/>
        <v>-24.84626480475832</v>
      </c>
      <c r="J275">
        <f t="shared" si="26"/>
        <v>-14.204928000000001</v>
      </c>
      <c r="K275">
        <f t="shared" si="27"/>
        <v>-20.897643283139601</v>
      </c>
      <c r="L275">
        <f t="shared" si="28"/>
        <v>-3.0446090534979007</v>
      </c>
      <c r="M275">
        <f t="shared" si="29"/>
        <v>-20.897643283139601</v>
      </c>
    </row>
    <row r="276" spans="1:13" x14ac:dyDescent="0.25">
      <c r="A276">
        <v>27.3</v>
      </c>
      <c r="B276">
        <v>8.4575602943886601</v>
      </c>
      <c r="C276">
        <v>5.1298290501433197</v>
      </c>
      <c r="D276">
        <v>8.6904320000000101</v>
      </c>
      <c r="E276">
        <v>2.0784505717620401</v>
      </c>
      <c r="F276">
        <v>19.932962962963</v>
      </c>
      <c r="G276">
        <v>2.0784505717620401</v>
      </c>
      <c r="H276">
        <f t="shared" si="24"/>
        <v>-21.54243970561134</v>
      </c>
      <c r="I276">
        <f t="shared" si="25"/>
        <v>-24.870170949856679</v>
      </c>
      <c r="J276">
        <f t="shared" si="26"/>
        <v>-14.30956799999999</v>
      </c>
      <c r="K276">
        <f t="shared" si="27"/>
        <v>-20.921549428237959</v>
      </c>
      <c r="L276">
        <f t="shared" si="28"/>
        <v>-3.0670370370370001</v>
      </c>
      <c r="M276">
        <f t="shared" si="29"/>
        <v>-20.921549428237959</v>
      </c>
    </row>
    <row r="277" spans="1:13" x14ac:dyDescent="0.25">
      <c r="A277">
        <v>27.400000000000002</v>
      </c>
      <c r="B277">
        <v>8.4337415576941801</v>
      </c>
      <c r="C277">
        <v>5.1060103134488299</v>
      </c>
      <c r="D277">
        <v>8.5854079999999993</v>
      </c>
      <c r="E277">
        <v>2.0546318350675601</v>
      </c>
      <c r="F277">
        <v>19.910452674897101</v>
      </c>
      <c r="G277">
        <v>2.0546318350675601</v>
      </c>
      <c r="H277">
        <f t="shared" si="24"/>
        <v>-21.56625844230582</v>
      </c>
      <c r="I277">
        <f t="shared" si="25"/>
        <v>-24.893989686551169</v>
      </c>
      <c r="J277">
        <f t="shared" si="26"/>
        <v>-14.414592000000001</v>
      </c>
      <c r="K277">
        <f t="shared" si="27"/>
        <v>-20.945368164932439</v>
      </c>
      <c r="L277">
        <f t="shared" si="28"/>
        <v>-3.0895473251028989</v>
      </c>
      <c r="M277">
        <f t="shared" si="29"/>
        <v>-20.945368164932439</v>
      </c>
    </row>
    <row r="278" spans="1:13" x14ac:dyDescent="0.25">
      <c r="A278">
        <v>27.5</v>
      </c>
      <c r="B278">
        <v>8.4100095925460607</v>
      </c>
      <c r="C278">
        <v>5.0822783483007203</v>
      </c>
      <c r="D278">
        <v>8.48</v>
      </c>
      <c r="E278">
        <v>2.0308998699194398</v>
      </c>
      <c r="F278">
        <v>19.887860082304499</v>
      </c>
      <c r="G278">
        <v>2.0308998699194398</v>
      </c>
      <c r="H278">
        <f t="shared" si="24"/>
        <v>-21.589990407453939</v>
      </c>
      <c r="I278">
        <f t="shared" si="25"/>
        <v>-24.917721651699281</v>
      </c>
      <c r="J278">
        <f t="shared" si="26"/>
        <v>-14.52</v>
      </c>
      <c r="K278">
        <f t="shared" si="27"/>
        <v>-20.969100130080559</v>
      </c>
      <c r="L278">
        <f t="shared" si="28"/>
        <v>-3.1121399176955009</v>
      </c>
      <c r="M278">
        <f t="shared" si="29"/>
        <v>-20.969100130080559</v>
      </c>
    </row>
    <row r="279" spans="1:13" x14ac:dyDescent="0.25">
      <c r="A279">
        <v>27.6</v>
      </c>
      <c r="B279">
        <v>8.3863637690217399</v>
      </c>
      <c r="C279">
        <v>5.0586325247763897</v>
      </c>
      <c r="D279">
        <v>8.3742079999999994</v>
      </c>
      <c r="E279">
        <v>2.0072540463951101</v>
      </c>
      <c r="F279">
        <v>19.865185185185201</v>
      </c>
      <c r="G279">
        <v>2.0072540463951101</v>
      </c>
      <c r="H279">
        <f t="shared" si="24"/>
        <v>-21.613636230978258</v>
      </c>
      <c r="I279">
        <f t="shared" si="25"/>
        <v>-24.941367475223611</v>
      </c>
      <c r="J279">
        <f t="shared" si="26"/>
        <v>-14.625792000000001</v>
      </c>
      <c r="K279">
        <f t="shared" si="27"/>
        <v>-20.992745953604889</v>
      </c>
      <c r="L279">
        <f t="shared" si="28"/>
        <v>-3.1348148148147992</v>
      </c>
      <c r="M279">
        <f t="shared" si="29"/>
        <v>-20.992745953604889</v>
      </c>
    </row>
    <row r="280" spans="1:13" x14ac:dyDescent="0.25">
      <c r="A280">
        <v>27.700000000000003</v>
      </c>
      <c r="B280">
        <v>8.36280346403327</v>
      </c>
      <c r="C280">
        <v>5.0350722197879199</v>
      </c>
      <c r="D280">
        <v>8.2680319999999892</v>
      </c>
      <c r="E280">
        <v>1.98369374140665</v>
      </c>
      <c r="F280">
        <v>19.8424279835391</v>
      </c>
      <c r="G280">
        <v>1.98369374140665</v>
      </c>
      <c r="H280">
        <f t="shared" si="24"/>
        <v>-21.63719653596673</v>
      </c>
      <c r="I280">
        <f t="shared" si="25"/>
        <v>-24.964927780212079</v>
      </c>
      <c r="J280">
        <f t="shared" si="26"/>
        <v>-14.731968000000011</v>
      </c>
      <c r="K280">
        <f t="shared" si="27"/>
        <v>-21.01630625859335</v>
      </c>
      <c r="L280">
        <f t="shared" si="28"/>
        <v>-3.1575720164609002</v>
      </c>
      <c r="M280">
        <f t="shared" si="29"/>
        <v>-21.01630625859335</v>
      </c>
    </row>
    <row r="281" spans="1:13" x14ac:dyDescent="0.25">
      <c r="A281">
        <v>27.8</v>
      </c>
      <c r="B281">
        <v>8.3393280612288603</v>
      </c>
      <c r="C281">
        <v>5.0115968169835101</v>
      </c>
      <c r="D281">
        <v>8.1614719999999998</v>
      </c>
      <c r="E281">
        <v>1.96021833860223</v>
      </c>
      <c r="F281">
        <v>19.819588477366299</v>
      </c>
      <c r="G281">
        <v>1.96021833860223</v>
      </c>
      <c r="H281">
        <f t="shared" si="24"/>
        <v>-21.660671938771138</v>
      </c>
      <c r="I281">
        <f t="shared" si="25"/>
        <v>-24.988403183016491</v>
      </c>
      <c r="J281">
        <f t="shared" si="26"/>
        <v>-14.838528</v>
      </c>
      <c r="K281">
        <f t="shared" si="27"/>
        <v>-21.039781661397768</v>
      </c>
      <c r="L281">
        <f t="shared" si="28"/>
        <v>-3.1804115226337011</v>
      </c>
      <c r="M281">
        <f t="shared" si="29"/>
        <v>-21.039781661397768</v>
      </c>
    </row>
    <row r="282" spans="1:13" x14ac:dyDescent="0.25">
      <c r="A282">
        <v>27.900000000000002</v>
      </c>
      <c r="B282">
        <v>8.3159369508960399</v>
      </c>
      <c r="C282">
        <v>4.9882057066506897</v>
      </c>
      <c r="D282">
        <v>8.0545280000000101</v>
      </c>
      <c r="E282">
        <v>1.9368272282694099</v>
      </c>
      <c r="F282">
        <v>19.796666666666699</v>
      </c>
      <c r="G282">
        <v>1.9368272282694099</v>
      </c>
      <c r="H282">
        <f t="shared" si="24"/>
        <v>-21.684063049103962</v>
      </c>
      <c r="I282">
        <f t="shared" si="25"/>
        <v>-25.011794293349311</v>
      </c>
      <c r="J282">
        <f t="shared" si="26"/>
        <v>-14.94547199999999</v>
      </c>
      <c r="K282">
        <f t="shared" si="27"/>
        <v>-21.063172771730589</v>
      </c>
      <c r="L282">
        <f t="shared" si="28"/>
        <v>-3.2033333333333012</v>
      </c>
      <c r="M282">
        <f t="shared" si="29"/>
        <v>-21.063172771730589</v>
      </c>
    </row>
    <row r="283" spans="1:13" x14ac:dyDescent="0.25">
      <c r="A283">
        <v>28</v>
      </c>
      <c r="B283">
        <v>8.2926295298667103</v>
      </c>
      <c r="C283">
        <v>4.9648982856213699</v>
      </c>
      <c r="D283">
        <v>7.9471999999999996</v>
      </c>
      <c r="E283">
        <v>1.9135198072400901</v>
      </c>
      <c r="F283">
        <v>19.773662551440299</v>
      </c>
      <c r="G283">
        <v>1.9135198072400901</v>
      </c>
      <c r="H283">
        <f t="shared" si="24"/>
        <v>-21.707370470133291</v>
      </c>
      <c r="I283">
        <f t="shared" si="25"/>
        <v>-25.03510171437863</v>
      </c>
      <c r="J283">
        <f t="shared" si="26"/>
        <v>-15.052800000000001</v>
      </c>
      <c r="K283">
        <f t="shared" si="27"/>
        <v>-21.086480192759911</v>
      </c>
      <c r="L283">
        <f t="shared" si="28"/>
        <v>-3.2263374485597005</v>
      </c>
      <c r="M283">
        <f t="shared" si="29"/>
        <v>-21.086480192759911</v>
      </c>
    </row>
    <row r="284" spans="1:13" x14ac:dyDescent="0.25">
      <c r="A284">
        <v>28.1</v>
      </c>
      <c r="B284">
        <v>8.2694052014237993</v>
      </c>
      <c r="C284">
        <v>4.9416739571784598</v>
      </c>
      <c r="D284">
        <v>7.8394880000000002</v>
      </c>
      <c r="E284">
        <v>1.89029547879718</v>
      </c>
      <c r="F284">
        <v>19.7505761316872</v>
      </c>
      <c r="G284">
        <v>1.89029547879718</v>
      </c>
      <c r="H284">
        <f t="shared" si="24"/>
        <v>-21.730594798576199</v>
      </c>
      <c r="I284">
        <f t="shared" si="25"/>
        <v>-25.058326042821541</v>
      </c>
      <c r="J284">
        <f t="shared" si="26"/>
        <v>-15.160512000000001</v>
      </c>
      <c r="K284">
        <f t="shared" si="27"/>
        <v>-21.109704521202818</v>
      </c>
      <c r="L284">
        <f t="shared" si="28"/>
        <v>-3.2494238683127996</v>
      </c>
      <c r="M284">
        <f t="shared" si="29"/>
        <v>-21.109704521202818</v>
      </c>
    </row>
    <row r="285" spans="1:13" x14ac:dyDescent="0.25">
      <c r="A285">
        <v>28.200000000000003</v>
      </c>
      <c r="B285">
        <v>8.2462633752095797</v>
      </c>
      <c r="C285">
        <v>4.9185321309642402</v>
      </c>
      <c r="D285">
        <v>7.7313919999999898</v>
      </c>
      <c r="E285">
        <v>1.86715365258296</v>
      </c>
      <c r="F285">
        <v>19.727407407407402</v>
      </c>
      <c r="G285">
        <v>1.86715365258296</v>
      </c>
      <c r="H285">
        <f t="shared" si="24"/>
        <v>-21.75373662479042</v>
      </c>
      <c r="I285">
        <f t="shared" si="25"/>
        <v>-25.081467869035759</v>
      </c>
      <c r="J285">
        <f t="shared" si="26"/>
        <v>-15.268608000000011</v>
      </c>
      <c r="K285">
        <f t="shared" si="27"/>
        <v>-21.13284634741704</v>
      </c>
      <c r="L285">
        <f t="shared" si="28"/>
        <v>-3.2725925925925985</v>
      </c>
      <c r="M285">
        <f t="shared" si="29"/>
        <v>-21.13284634741704</v>
      </c>
    </row>
    <row r="286" spans="1:13" x14ac:dyDescent="0.25">
      <c r="A286">
        <v>28.3</v>
      </c>
      <c r="B286">
        <v>8.2232034671356509</v>
      </c>
      <c r="C286">
        <v>4.8954722228902998</v>
      </c>
      <c r="D286">
        <v>7.6229120000000004</v>
      </c>
      <c r="E286">
        <v>1.84409374450902</v>
      </c>
      <c r="F286">
        <v>19.7041563786008</v>
      </c>
      <c r="G286">
        <v>1.84409374450902</v>
      </c>
      <c r="H286">
        <f t="shared" si="24"/>
        <v>-21.776796532864349</v>
      </c>
      <c r="I286">
        <f t="shared" si="25"/>
        <v>-25.104527777109702</v>
      </c>
      <c r="J286">
        <f t="shared" si="26"/>
        <v>-15.377088000000001</v>
      </c>
      <c r="K286">
        <f t="shared" si="27"/>
        <v>-21.155906255490979</v>
      </c>
      <c r="L286">
        <f t="shared" si="28"/>
        <v>-3.2958436213992002</v>
      </c>
      <c r="M286">
        <f t="shared" si="29"/>
        <v>-21.155906255490979</v>
      </c>
    </row>
    <row r="287" spans="1:13" x14ac:dyDescent="0.25">
      <c r="A287">
        <v>28.400000000000002</v>
      </c>
      <c r="B287">
        <v>8.2002248992944295</v>
      </c>
      <c r="C287">
        <v>4.87249365504909</v>
      </c>
      <c r="D287">
        <v>7.5140479999999998</v>
      </c>
      <c r="E287">
        <v>1.82111517666781</v>
      </c>
      <c r="F287">
        <v>19.680823045267498</v>
      </c>
      <c r="G287">
        <v>1.82111517666781</v>
      </c>
      <c r="H287">
        <f t="shared" si="24"/>
        <v>-21.79977510070557</v>
      </c>
      <c r="I287">
        <f t="shared" si="25"/>
        <v>-25.127506344950909</v>
      </c>
      <c r="J287">
        <f t="shared" si="26"/>
        <v>-15.485952000000001</v>
      </c>
      <c r="K287">
        <f t="shared" si="27"/>
        <v>-21.17888482333219</v>
      </c>
      <c r="L287">
        <f t="shared" si="28"/>
        <v>-3.3191769547325016</v>
      </c>
      <c r="M287">
        <f t="shared" si="29"/>
        <v>-21.17888482333219</v>
      </c>
    </row>
    <row r="288" spans="1:13" x14ac:dyDescent="0.25">
      <c r="A288">
        <v>28.5</v>
      </c>
      <c r="B288">
        <v>8.1773270998723504</v>
      </c>
      <c r="C288">
        <v>4.8495958556270002</v>
      </c>
      <c r="D288">
        <v>7.4047999999999998</v>
      </c>
      <c r="E288">
        <v>1.79821737724572</v>
      </c>
      <c r="F288">
        <v>19.657407407407401</v>
      </c>
      <c r="G288">
        <v>1.79821737724572</v>
      </c>
      <c r="H288">
        <f t="shared" si="24"/>
        <v>-21.82267290012765</v>
      </c>
      <c r="I288">
        <f t="shared" si="25"/>
        <v>-25.150404144372999</v>
      </c>
      <c r="J288">
        <f t="shared" si="26"/>
        <v>-15.5952</v>
      </c>
      <c r="K288">
        <f t="shared" si="27"/>
        <v>-21.20178262275428</v>
      </c>
      <c r="L288">
        <f t="shared" si="28"/>
        <v>-3.3425925925925988</v>
      </c>
      <c r="M288">
        <f t="shared" si="29"/>
        <v>-21.20178262275428</v>
      </c>
    </row>
    <row r="289" spans="1:13" x14ac:dyDescent="0.25">
      <c r="A289">
        <v>28.6</v>
      </c>
      <c r="B289">
        <v>8.1545095030643502</v>
      </c>
      <c r="C289">
        <v>4.8267782588190098</v>
      </c>
      <c r="D289">
        <v>7.2951680000000003</v>
      </c>
      <c r="E289">
        <v>1.7753997804377299</v>
      </c>
      <c r="F289">
        <v>19.633909465020601</v>
      </c>
      <c r="G289">
        <v>1.7753997804377299</v>
      </c>
      <c r="H289">
        <f t="shared" si="24"/>
        <v>-21.84549049693565</v>
      </c>
      <c r="I289">
        <f t="shared" si="25"/>
        <v>-25.173221741180988</v>
      </c>
      <c r="J289">
        <f t="shared" si="26"/>
        <v>-15.704832</v>
      </c>
      <c r="K289">
        <f t="shared" si="27"/>
        <v>-21.224600219562269</v>
      </c>
      <c r="L289">
        <f t="shared" si="28"/>
        <v>-3.3660905349793993</v>
      </c>
      <c r="M289">
        <f t="shared" si="29"/>
        <v>-21.224600219562269</v>
      </c>
    </row>
    <row r="290" spans="1:13" x14ac:dyDescent="0.25">
      <c r="A290">
        <v>28.700000000000003</v>
      </c>
      <c r="B290">
        <v>8.1317715489901108</v>
      </c>
      <c r="C290">
        <v>4.8040403047447704</v>
      </c>
      <c r="D290">
        <v>7.1851520000000004</v>
      </c>
      <c r="E290">
        <v>1.7526618263634901</v>
      </c>
      <c r="F290">
        <v>19.610329218107001</v>
      </c>
      <c r="G290">
        <v>1.7526618263634901</v>
      </c>
      <c r="H290">
        <f t="shared" si="24"/>
        <v>-21.868228451009891</v>
      </c>
      <c r="I290">
        <f t="shared" si="25"/>
        <v>-25.19595969525523</v>
      </c>
      <c r="J290">
        <f t="shared" si="26"/>
        <v>-15.814848</v>
      </c>
      <c r="K290">
        <f t="shared" si="27"/>
        <v>-21.247338173636511</v>
      </c>
      <c r="L290">
        <f t="shared" si="28"/>
        <v>-3.389670781892999</v>
      </c>
      <c r="M290">
        <f t="shared" si="29"/>
        <v>-21.247338173636511</v>
      </c>
    </row>
    <row r="291" spans="1:13" x14ac:dyDescent="0.25">
      <c r="A291">
        <v>28.8</v>
      </c>
      <c r="B291">
        <v>8.1091126836115404</v>
      </c>
      <c r="C291">
        <v>4.7813814393661902</v>
      </c>
      <c r="D291">
        <v>7.0782128136921001</v>
      </c>
      <c r="E291">
        <v>1.7300029609849099</v>
      </c>
      <c r="F291">
        <v>19.586666666666702</v>
      </c>
      <c r="G291">
        <v>1.7300029609849099</v>
      </c>
      <c r="H291">
        <f t="shared" si="24"/>
        <v>-21.890887316388458</v>
      </c>
      <c r="I291">
        <f t="shared" si="25"/>
        <v>-25.218618560633811</v>
      </c>
      <c r="J291">
        <f t="shared" si="26"/>
        <v>-15.921787186307899</v>
      </c>
      <c r="K291">
        <f t="shared" si="27"/>
        <v>-21.269997039015092</v>
      </c>
      <c r="L291">
        <f t="shared" si="28"/>
        <v>-3.4133333333332985</v>
      </c>
      <c r="M291">
        <f t="shared" si="29"/>
        <v>-21.269997039015092</v>
      </c>
    </row>
    <row r="292" spans="1:13" x14ac:dyDescent="0.25">
      <c r="A292">
        <v>28.900000000000002</v>
      </c>
      <c r="B292">
        <v>8.0865323586517803</v>
      </c>
      <c r="C292">
        <v>4.7588011144064399</v>
      </c>
      <c r="D292">
        <v>7.0556324887323498</v>
      </c>
      <c r="E292">
        <v>1.7074226360251601</v>
      </c>
      <c r="F292">
        <v>19.562921810699599</v>
      </c>
      <c r="G292">
        <v>1.7074226360251601</v>
      </c>
      <c r="H292">
        <f t="shared" si="24"/>
        <v>-21.91346764134822</v>
      </c>
      <c r="I292">
        <f t="shared" si="25"/>
        <v>-25.241198885593562</v>
      </c>
      <c r="J292">
        <f t="shared" si="26"/>
        <v>-15.94436751126765</v>
      </c>
      <c r="K292">
        <f t="shared" si="27"/>
        <v>-21.292577363974839</v>
      </c>
      <c r="L292">
        <f t="shared" si="28"/>
        <v>-3.4370781893004008</v>
      </c>
      <c r="M292">
        <f t="shared" si="29"/>
        <v>-21.292577363974839</v>
      </c>
    </row>
    <row r="293" spans="1:13" x14ac:dyDescent="0.25">
      <c r="A293">
        <v>29</v>
      </c>
      <c r="B293">
        <v>8.0640300315156601</v>
      </c>
      <c r="C293">
        <v>4.73629878727031</v>
      </c>
      <c r="D293">
        <v>7.0331301615962198</v>
      </c>
      <c r="E293">
        <v>1.6849203088890301</v>
      </c>
      <c r="F293">
        <v>19.539094650205801</v>
      </c>
      <c r="G293">
        <v>1.6849203088890301</v>
      </c>
      <c r="H293">
        <f t="shared" si="24"/>
        <v>-21.93596996848434</v>
      </c>
      <c r="I293">
        <f t="shared" si="25"/>
        <v>-25.263701212729689</v>
      </c>
      <c r="J293">
        <f t="shared" si="26"/>
        <v>-15.966869838403781</v>
      </c>
      <c r="K293">
        <f t="shared" si="27"/>
        <v>-21.31507969111097</v>
      </c>
      <c r="L293">
        <f t="shared" si="28"/>
        <v>-3.4609053497941993</v>
      </c>
      <c r="M293">
        <f t="shared" si="29"/>
        <v>-21.31507969111097</v>
      </c>
    </row>
    <row r="294" spans="1:13" x14ac:dyDescent="0.25">
      <c r="A294">
        <v>29.1</v>
      </c>
      <c r="B294">
        <v>8.04160516521139</v>
      </c>
      <c r="C294">
        <v>4.7138739209660399</v>
      </c>
      <c r="D294">
        <v>7.0107052952919497</v>
      </c>
      <c r="E294">
        <v>1.66249544258477</v>
      </c>
      <c r="F294">
        <v>19.515185185185199</v>
      </c>
      <c r="G294">
        <v>1.66249544258477</v>
      </c>
      <c r="H294">
        <f t="shared" si="24"/>
        <v>-21.95839483478861</v>
      </c>
      <c r="I294">
        <f t="shared" si="25"/>
        <v>-25.286126079033959</v>
      </c>
      <c r="J294">
        <f t="shared" si="26"/>
        <v>-15.989294704708051</v>
      </c>
      <c r="K294">
        <f t="shared" si="27"/>
        <v>-21.33750455741523</v>
      </c>
      <c r="L294">
        <f t="shared" si="28"/>
        <v>-3.4848148148148006</v>
      </c>
      <c r="M294">
        <f t="shared" si="29"/>
        <v>-21.33750455741523</v>
      </c>
    </row>
    <row r="295" spans="1:13" x14ac:dyDescent="0.25">
      <c r="A295">
        <v>29.200000000000003</v>
      </c>
      <c r="B295">
        <v>8.0192572282737302</v>
      </c>
      <c r="C295">
        <v>4.6915259840283801</v>
      </c>
      <c r="D295">
        <v>6.9883573583542899</v>
      </c>
      <c r="E295">
        <v>1.6401475056471</v>
      </c>
      <c r="F295">
        <v>19.491193415637898</v>
      </c>
      <c r="G295">
        <v>1.6401475056471</v>
      </c>
      <c r="H295">
        <f t="shared" si="24"/>
        <v>-21.98074277172627</v>
      </c>
      <c r="I295">
        <f t="shared" si="25"/>
        <v>-25.308474015971619</v>
      </c>
      <c r="J295">
        <f t="shared" si="26"/>
        <v>-16.011642641645711</v>
      </c>
      <c r="K295">
        <f t="shared" si="27"/>
        <v>-21.3598524943529</v>
      </c>
      <c r="L295">
        <f t="shared" si="28"/>
        <v>-3.5088065843621017</v>
      </c>
      <c r="M295">
        <f t="shared" si="29"/>
        <v>-21.3598524943529</v>
      </c>
    </row>
    <row r="296" spans="1:13" x14ac:dyDescent="0.25">
      <c r="A296">
        <v>29.3</v>
      </c>
      <c r="B296">
        <v>7.9969856946883597</v>
      </c>
      <c r="C296">
        <v>4.6692544504430096</v>
      </c>
      <c r="D296">
        <v>6.9660858247689204</v>
      </c>
      <c r="E296">
        <v>1.61787597206173</v>
      </c>
      <c r="F296">
        <v>19.467119341563802</v>
      </c>
      <c r="G296">
        <v>1.61787597206173</v>
      </c>
      <c r="H296">
        <f t="shared" si="24"/>
        <v>-22.003014305311641</v>
      </c>
      <c r="I296">
        <f t="shared" si="25"/>
        <v>-25.33074554955699</v>
      </c>
      <c r="J296">
        <f t="shared" si="26"/>
        <v>-16.033914175231079</v>
      </c>
      <c r="K296">
        <f t="shared" si="27"/>
        <v>-21.382124027938271</v>
      </c>
      <c r="L296">
        <f t="shared" si="28"/>
        <v>-3.5328806584361985</v>
      </c>
      <c r="M296">
        <f t="shared" si="29"/>
        <v>-21.382124027938271</v>
      </c>
    </row>
    <row r="297" spans="1:13" x14ac:dyDescent="0.25">
      <c r="A297">
        <v>29.400000000000002</v>
      </c>
      <c r="B297">
        <v>7.9747900438176398</v>
      </c>
      <c r="C297">
        <v>4.6470587995722896</v>
      </c>
      <c r="D297">
        <v>6.9438901738982004</v>
      </c>
      <c r="E297">
        <v>1.59568032119101</v>
      </c>
      <c r="F297">
        <v>19.442962962963001</v>
      </c>
      <c r="G297">
        <v>1.59568032119101</v>
      </c>
      <c r="H297">
        <f t="shared" si="24"/>
        <v>-22.025209956182358</v>
      </c>
      <c r="I297">
        <f t="shared" si="25"/>
        <v>-25.352941200427711</v>
      </c>
      <c r="J297">
        <f t="shared" si="26"/>
        <v>-16.0561098261018</v>
      </c>
      <c r="K297">
        <f t="shared" si="27"/>
        <v>-21.404319678808989</v>
      </c>
      <c r="L297">
        <f t="shared" si="28"/>
        <v>-3.5570370370369986</v>
      </c>
      <c r="M297">
        <f t="shared" si="29"/>
        <v>-21.404319678808989</v>
      </c>
    </row>
    <row r="298" spans="1:13" x14ac:dyDescent="0.25">
      <c r="A298">
        <v>29.5</v>
      </c>
      <c r="B298">
        <v>7.9526697603275602</v>
      </c>
      <c r="C298">
        <v>4.6249385160822101</v>
      </c>
      <c r="D298">
        <v>6.92176989040812</v>
      </c>
      <c r="E298">
        <v>1.57356003770093</v>
      </c>
      <c r="F298">
        <v>19.418724279835399</v>
      </c>
      <c r="G298">
        <v>1.57356003770093</v>
      </c>
      <c r="H298">
        <f t="shared" si="24"/>
        <v>-22.047330239672441</v>
      </c>
      <c r="I298">
        <f t="shared" si="25"/>
        <v>-25.37506148391779</v>
      </c>
      <c r="J298">
        <f t="shared" si="26"/>
        <v>-16.078230109591878</v>
      </c>
      <c r="K298">
        <f t="shared" si="27"/>
        <v>-21.426439962299071</v>
      </c>
      <c r="L298">
        <f t="shared" si="28"/>
        <v>-3.5812757201646015</v>
      </c>
      <c r="M298">
        <f t="shared" si="29"/>
        <v>-21.426439962299071</v>
      </c>
    </row>
    <row r="299" spans="1:13" x14ac:dyDescent="0.25">
      <c r="A299">
        <v>29.6</v>
      </c>
      <c r="B299">
        <v>7.9306243341159197</v>
      </c>
      <c r="C299">
        <v>4.6028930898705802</v>
      </c>
      <c r="D299">
        <v>6.8997244641964901</v>
      </c>
      <c r="E299">
        <v>1.5515146114892999</v>
      </c>
      <c r="F299">
        <v>19.394403292181099</v>
      </c>
      <c r="G299">
        <v>1.5515146114892999</v>
      </c>
      <c r="H299">
        <f t="shared" si="24"/>
        <v>-22.069375665884081</v>
      </c>
      <c r="I299">
        <f t="shared" si="25"/>
        <v>-25.39710691012942</v>
      </c>
      <c r="J299">
        <f t="shared" si="26"/>
        <v>-16.100275535803512</v>
      </c>
      <c r="K299">
        <f t="shared" si="27"/>
        <v>-21.448485388510701</v>
      </c>
      <c r="L299">
        <f t="shared" si="28"/>
        <v>-3.6055967078189006</v>
      </c>
      <c r="M299">
        <f t="shared" si="29"/>
        <v>-21.448485388510701</v>
      </c>
    </row>
    <row r="300" spans="1:13" x14ac:dyDescent="0.25">
      <c r="A300">
        <v>29.700000000000003</v>
      </c>
      <c r="B300">
        <v>7.9086532602418096</v>
      </c>
      <c r="C300">
        <v>4.5809220159964701</v>
      </c>
      <c r="D300">
        <v>6.87775339032238</v>
      </c>
      <c r="E300">
        <v>1.52954353761519</v>
      </c>
      <c r="F300">
        <v>19.37</v>
      </c>
      <c r="G300">
        <v>1.52954353761519</v>
      </c>
      <c r="H300">
        <f t="shared" si="24"/>
        <v>-22.09134673975819</v>
      </c>
      <c r="I300">
        <f t="shared" si="25"/>
        <v>-25.419077984003529</v>
      </c>
      <c r="J300">
        <f t="shared" si="26"/>
        <v>-16.122246609677621</v>
      </c>
      <c r="K300">
        <f t="shared" si="27"/>
        <v>-21.47045646238481</v>
      </c>
      <c r="L300">
        <f t="shared" si="28"/>
        <v>-3.629999999999999</v>
      </c>
      <c r="M300">
        <f t="shared" si="29"/>
        <v>-21.47045646238481</v>
      </c>
    </row>
    <row r="301" spans="1:13" x14ac:dyDescent="0.25">
      <c r="A301">
        <v>29.8</v>
      </c>
      <c r="B301">
        <v>7.8867560388561699</v>
      </c>
      <c r="C301">
        <v>4.5590247946108304</v>
      </c>
      <c r="D301">
        <v>6.8558561689367403</v>
      </c>
      <c r="E301">
        <v>1.5076463162295499</v>
      </c>
      <c r="F301">
        <v>19.345514403292199</v>
      </c>
      <c r="G301">
        <v>1.5076463162295499</v>
      </c>
      <c r="H301">
        <f t="shared" si="24"/>
        <v>-22.11324396114383</v>
      </c>
      <c r="I301">
        <f t="shared" si="25"/>
        <v>-25.440975205389169</v>
      </c>
      <c r="J301">
        <f t="shared" si="26"/>
        <v>-16.144143831063261</v>
      </c>
      <c r="K301">
        <f t="shared" si="27"/>
        <v>-21.49235368377045</v>
      </c>
      <c r="L301">
        <f t="shared" si="28"/>
        <v>-3.6544855967078007</v>
      </c>
      <c r="M301">
        <f t="shared" si="29"/>
        <v>-21.49235368377045</v>
      </c>
    </row>
    <row r="302" spans="1:13" x14ac:dyDescent="0.25">
      <c r="A302">
        <v>29.900000000000002</v>
      </c>
      <c r="B302">
        <v>7.8649321751335597</v>
      </c>
      <c r="C302">
        <v>4.5372009308882104</v>
      </c>
      <c r="D302">
        <v>6.8340323052141203</v>
      </c>
      <c r="E302">
        <v>1.4858224525069299</v>
      </c>
      <c r="F302">
        <v>19.320946502057598</v>
      </c>
      <c r="G302">
        <v>1.4858224525069299</v>
      </c>
      <c r="H302">
        <f t="shared" si="24"/>
        <v>-22.135067824866439</v>
      </c>
      <c r="I302">
        <f t="shared" si="25"/>
        <v>-25.462799069111789</v>
      </c>
      <c r="J302">
        <f t="shared" si="26"/>
        <v>-16.165967694785881</v>
      </c>
      <c r="K302">
        <f t="shared" si="27"/>
        <v>-21.51417754749307</v>
      </c>
      <c r="L302">
        <f t="shared" si="28"/>
        <v>-3.6790534979424017</v>
      </c>
      <c r="M302">
        <f t="shared" si="29"/>
        <v>-21.51417754749307</v>
      </c>
    </row>
    <row r="303" spans="1:13" x14ac:dyDescent="0.25">
      <c r="A303">
        <v>30</v>
      </c>
      <c r="B303">
        <v>7.8431811792050601</v>
      </c>
      <c r="C303">
        <v>4.5154499349597197</v>
      </c>
      <c r="D303">
        <v>6.8122813092856296</v>
      </c>
      <c r="E303">
        <v>1.4640714565784401</v>
      </c>
      <c r="F303">
        <v>19.296296296296301</v>
      </c>
      <c r="G303">
        <v>1.4640714565784401</v>
      </c>
      <c r="H303">
        <f t="shared" si="24"/>
        <v>-22.156818820794939</v>
      </c>
      <c r="I303">
        <f t="shared" si="25"/>
        <v>-25.484550065040281</v>
      </c>
      <c r="J303">
        <f t="shared" si="26"/>
        <v>-16.18771869071437</v>
      </c>
      <c r="K303">
        <f t="shared" si="27"/>
        <v>-21.535928543421559</v>
      </c>
      <c r="L303">
        <f t="shared" si="28"/>
        <v>-3.7037037037036988</v>
      </c>
      <c r="M303">
        <f t="shared" si="29"/>
        <v>-21.535928543421559</v>
      </c>
    </row>
    <row r="304" spans="1:13" x14ac:dyDescent="0.25">
      <c r="A304">
        <v>30.1</v>
      </c>
      <c r="B304">
        <v>7.8215025660923496</v>
      </c>
      <c r="C304">
        <v>4.4937713218470003</v>
      </c>
      <c r="D304">
        <v>6.7906026961729102</v>
      </c>
      <c r="E304">
        <v>1.4423928434657201</v>
      </c>
      <c r="F304">
        <v>19.271563786008201</v>
      </c>
      <c r="G304">
        <v>1.4423928434657201</v>
      </c>
      <c r="H304">
        <f t="shared" si="24"/>
        <v>-22.178497433907651</v>
      </c>
      <c r="I304">
        <f t="shared" si="25"/>
        <v>-25.506228678153001</v>
      </c>
      <c r="J304">
        <f t="shared" si="26"/>
        <v>-16.209397303827089</v>
      </c>
      <c r="K304">
        <f t="shared" si="27"/>
        <v>-21.557607156534282</v>
      </c>
      <c r="L304">
        <f t="shared" si="28"/>
        <v>-3.7284362139917988</v>
      </c>
      <c r="M304">
        <f t="shared" si="29"/>
        <v>-21.557607156534282</v>
      </c>
    </row>
    <row r="305" spans="1:13" x14ac:dyDescent="0.25">
      <c r="A305">
        <v>30.200000000000003</v>
      </c>
      <c r="B305">
        <v>7.79989585564274</v>
      </c>
      <c r="C305">
        <v>4.4721646113973899</v>
      </c>
      <c r="D305">
        <v>6.7689959857232997</v>
      </c>
      <c r="E305">
        <v>1.42078613301612</v>
      </c>
      <c r="F305">
        <v>19.246748971193401</v>
      </c>
      <c r="G305">
        <v>1.42078613301612</v>
      </c>
      <c r="H305">
        <f t="shared" si="24"/>
        <v>-22.200104144357262</v>
      </c>
      <c r="I305">
        <f t="shared" si="25"/>
        <v>-25.527835388602611</v>
      </c>
      <c r="J305">
        <f t="shared" si="26"/>
        <v>-16.231004014276699</v>
      </c>
      <c r="K305">
        <f t="shared" si="27"/>
        <v>-21.579213866983881</v>
      </c>
      <c r="L305">
        <f t="shared" si="28"/>
        <v>-3.7532510288065986</v>
      </c>
      <c r="M305">
        <f t="shared" si="29"/>
        <v>-21.579213866983881</v>
      </c>
    </row>
    <row r="306" spans="1:13" x14ac:dyDescent="0.25">
      <c r="A306">
        <v>30.3</v>
      </c>
      <c r="B306">
        <v>7.7783605724654299</v>
      </c>
      <c r="C306">
        <v>4.4506293282200797</v>
      </c>
      <c r="D306">
        <v>6.7474607025459896</v>
      </c>
      <c r="E306">
        <v>1.3992508498388001</v>
      </c>
      <c r="F306">
        <v>19.221851851851898</v>
      </c>
      <c r="G306">
        <v>1.3992508498388001</v>
      </c>
      <c r="H306">
        <f t="shared" si="24"/>
        <v>-22.221639427534569</v>
      </c>
      <c r="I306">
        <f t="shared" si="25"/>
        <v>-25.549370671779918</v>
      </c>
      <c r="J306">
        <f t="shared" si="26"/>
        <v>-16.25253929745401</v>
      </c>
      <c r="K306">
        <f t="shared" si="27"/>
        <v>-21.600749150161199</v>
      </c>
      <c r="L306">
        <f t="shared" si="28"/>
        <v>-3.7781481481481016</v>
      </c>
      <c r="M306">
        <f t="shared" si="29"/>
        <v>-21.600749150161199</v>
      </c>
    </row>
    <row r="307" spans="1:13" x14ac:dyDescent="0.25">
      <c r="A307">
        <v>30.400000000000002</v>
      </c>
      <c r="B307">
        <v>7.7568962458686901</v>
      </c>
      <c r="C307">
        <v>4.4291650016233497</v>
      </c>
      <c r="D307">
        <v>6.7259963759492596</v>
      </c>
      <c r="E307">
        <v>1.3777865232420701</v>
      </c>
      <c r="F307">
        <v>19.1968724279835</v>
      </c>
      <c r="G307">
        <v>1.3777865232420701</v>
      </c>
      <c r="H307">
        <f t="shared" si="24"/>
        <v>-22.243103754131312</v>
      </c>
      <c r="I307">
        <f t="shared" si="25"/>
        <v>-25.57083499837665</v>
      </c>
      <c r="J307">
        <f t="shared" si="26"/>
        <v>-16.274003624050742</v>
      </c>
      <c r="K307">
        <f t="shared" si="27"/>
        <v>-21.622213476757931</v>
      </c>
      <c r="L307">
        <f t="shared" si="28"/>
        <v>-3.8031275720164999</v>
      </c>
      <c r="M307">
        <f t="shared" si="29"/>
        <v>-21.622213476757931</v>
      </c>
    </row>
    <row r="308" spans="1:13" x14ac:dyDescent="0.25">
      <c r="A308">
        <v>30.5</v>
      </c>
      <c r="B308">
        <v>7.7355024097982099</v>
      </c>
      <c r="C308">
        <v>4.4077711655528704</v>
      </c>
      <c r="D308">
        <v>6.7046025398787803</v>
      </c>
      <c r="E308">
        <v>1.3563926871715899</v>
      </c>
      <c r="F308">
        <v>19.171810699588502</v>
      </c>
      <c r="G308">
        <v>1.3563926871715899</v>
      </c>
      <c r="H308">
        <f t="shared" si="24"/>
        <v>-22.264497590201792</v>
      </c>
      <c r="I308">
        <f t="shared" si="25"/>
        <v>-25.59222883444713</v>
      </c>
      <c r="J308">
        <f t="shared" si="26"/>
        <v>-16.295397460121219</v>
      </c>
      <c r="K308">
        <f t="shared" si="27"/>
        <v>-21.643607312828411</v>
      </c>
      <c r="L308">
        <f t="shared" si="28"/>
        <v>-3.8281893004114984</v>
      </c>
      <c r="M308">
        <f t="shared" si="29"/>
        <v>-21.643607312828411</v>
      </c>
    </row>
    <row r="309" spans="1:13" x14ac:dyDescent="0.25">
      <c r="A309">
        <v>30.6</v>
      </c>
      <c r="B309">
        <v>7.7141786027763004</v>
      </c>
      <c r="C309">
        <v>4.38644735853096</v>
      </c>
      <c r="D309">
        <v>6.6832787328568699</v>
      </c>
      <c r="E309">
        <v>1.3350688801496799</v>
      </c>
      <c r="F309">
        <v>19.1466666666667</v>
      </c>
      <c r="G309">
        <v>1.3350688801496799</v>
      </c>
      <c r="H309">
        <f t="shared" si="24"/>
        <v>-22.2858213972237</v>
      </c>
      <c r="I309">
        <f t="shared" si="25"/>
        <v>-25.613552641469042</v>
      </c>
      <c r="J309">
        <f t="shared" si="26"/>
        <v>-16.31672126714313</v>
      </c>
      <c r="K309">
        <f t="shared" si="27"/>
        <v>-21.664931119850319</v>
      </c>
      <c r="L309">
        <f t="shared" si="28"/>
        <v>-3.8533333333332997</v>
      </c>
      <c r="M309">
        <f t="shared" si="29"/>
        <v>-21.664931119850319</v>
      </c>
    </row>
    <row r="310" spans="1:13" x14ac:dyDescent="0.25">
      <c r="A310">
        <v>30.700000000000003</v>
      </c>
      <c r="B310">
        <v>7.6929243678421999</v>
      </c>
      <c r="C310">
        <v>4.3651931235968604</v>
      </c>
      <c r="D310">
        <v>6.6620244979227703</v>
      </c>
      <c r="E310">
        <v>1.3138146452155799</v>
      </c>
      <c r="F310">
        <v>19.1214403292181</v>
      </c>
      <c r="G310">
        <v>1.3138146452155799</v>
      </c>
      <c r="H310">
        <f t="shared" si="24"/>
        <v>-22.307075632157801</v>
      </c>
      <c r="I310">
        <f t="shared" si="25"/>
        <v>-25.63480687640314</v>
      </c>
      <c r="J310">
        <f t="shared" si="26"/>
        <v>-16.337975502077228</v>
      </c>
      <c r="K310">
        <f t="shared" si="27"/>
        <v>-21.686185354784421</v>
      </c>
      <c r="L310">
        <f t="shared" si="28"/>
        <v>-3.8785596707819003</v>
      </c>
      <c r="M310">
        <f t="shared" si="29"/>
        <v>-21.686185354784421</v>
      </c>
    </row>
    <row r="311" spans="1:13" x14ac:dyDescent="0.25">
      <c r="A311">
        <v>30.8</v>
      </c>
      <c r="B311">
        <v>7.6717392524933397</v>
      </c>
      <c r="C311">
        <v>4.3440080082479904</v>
      </c>
      <c r="D311">
        <v>6.6408393825739003</v>
      </c>
      <c r="E311">
        <v>1.2926295298667101</v>
      </c>
      <c r="F311">
        <v>19.096131687242799</v>
      </c>
      <c r="G311">
        <v>1.2926295298667101</v>
      </c>
      <c r="H311">
        <f t="shared" si="24"/>
        <v>-22.328260747506661</v>
      </c>
      <c r="I311">
        <f t="shared" si="25"/>
        <v>-25.655991991752011</v>
      </c>
      <c r="J311">
        <f t="shared" si="26"/>
        <v>-16.359160617426099</v>
      </c>
      <c r="K311">
        <f t="shared" si="27"/>
        <v>-21.707370470133291</v>
      </c>
      <c r="L311">
        <f t="shared" si="28"/>
        <v>-3.9038683127572007</v>
      </c>
      <c r="M311">
        <f t="shared" si="29"/>
        <v>-21.707370470133291</v>
      </c>
    </row>
    <row r="312" spans="1:13" x14ac:dyDescent="0.25">
      <c r="A312">
        <v>30.900000000000002</v>
      </c>
      <c r="B312">
        <v>7.6506228086274799</v>
      </c>
      <c r="C312">
        <v>4.3228915643821297</v>
      </c>
      <c r="D312">
        <v>6.6197229387080396</v>
      </c>
      <c r="E312">
        <v>1.2715130860008601</v>
      </c>
      <c r="F312">
        <v>19.0707407407407</v>
      </c>
      <c r="G312">
        <v>1.2715130860008601</v>
      </c>
      <c r="H312">
        <f t="shared" si="24"/>
        <v>-22.349377191372518</v>
      </c>
      <c r="I312">
        <f t="shared" si="25"/>
        <v>-25.677108435617871</v>
      </c>
      <c r="J312">
        <f t="shared" si="26"/>
        <v>-16.380277061291959</v>
      </c>
      <c r="K312">
        <f t="shared" si="27"/>
        <v>-21.728486913999141</v>
      </c>
      <c r="L312">
        <f t="shared" si="28"/>
        <v>-3.9292592592593003</v>
      </c>
      <c r="M312">
        <f t="shared" si="29"/>
        <v>-21.728486913999141</v>
      </c>
    </row>
    <row r="313" spans="1:13" x14ac:dyDescent="0.25">
      <c r="A313">
        <v>31</v>
      </c>
      <c r="B313">
        <v>7.62957459248591</v>
      </c>
      <c r="C313">
        <v>4.3018433482405696</v>
      </c>
      <c r="D313">
        <v>6.5986747225664804</v>
      </c>
      <c r="E313">
        <v>1.25046486985929</v>
      </c>
      <c r="F313">
        <v>19.0452674897119</v>
      </c>
      <c r="G313">
        <v>1.25046486985929</v>
      </c>
      <c r="H313">
        <f t="shared" si="24"/>
        <v>-22.370425407514091</v>
      </c>
      <c r="I313">
        <f t="shared" si="25"/>
        <v>-25.69815665175943</v>
      </c>
      <c r="J313">
        <f t="shared" si="26"/>
        <v>-16.401325277433521</v>
      </c>
      <c r="K313">
        <f t="shared" si="27"/>
        <v>-21.74953513014071</v>
      </c>
      <c r="L313">
        <f t="shared" si="28"/>
        <v>-3.9547325102880997</v>
      </c>
      <c r="M313">
        <f t="shared" si="29"/>
        <v>-21.74953513014071</v>
      </c>
    </row>
    <row r="314" spans="1:13" x14ac:dyDescent="0.25">
      <c r="A314">
        <v>31.1</v>
      </c>
      <c r="B314">
        <v>7.6085941645974398</v>
      </c>
      <c r="C314">
        <v>4.2808629203520896</v>
      </c>
      <c r="D314">
        <v>6.5776942946780004</v>
      </c>
      <c r="E314">
        <v>1.22948444197081</v>
      </c>
      <c r="F314">
        <v>19.019711934156401</v>
      </c>
      <c r="G314">
        <v>1.22948444197081</v>
      </c>
      <c r="H314">
        <f t="shared" si="24"/>
        <v>-22.391405835402558</v>
      </c>
      <c r="I314">
        <f t="shared" si="25"/>
        <v>-25.719137079647911</v>
      </c>
      <c r="J314">
        <f t="shared" si="26"/>
        <v>-16.422305705322</v>
      </c>
      <c r="K314">
        <f t="shared" si="27"/>
        <v>-21.770515558029189</v>
      </c>
      <c r="L314">
        <f t="shared" si="28"/>
        <v>-3.9802880658435988</v>
      </c>
      <c r="M314">
        <f t="shared" si="29"/>
        <v>-21.770515558029189</v>
      </c>
    </row>
    <row r="315" spans="1:13" x14ac:dyDescent="0.25">
      <c r="A315">
        <v>31.200000000000003</v>
      </c>
      <c r="B315">
        <v>7.5876810897233602</v>
      </c>
      <c r="C315">
        <v>4.25994984547801</v>
      </c>
      <c r="D315">
        <v>6.5567812198039199</v>
      </c>
      <c r="E315">
        <v>1.20857136709673</v>
      </c>
      <c r="F315">
        <v>18.994074074074099</v>
      </c>
      <c r="G315">
        <v>1.20857136709673</v>
      </c>
      <c r="H315">
        <f t="shared" si="24"/>
        <v>-22.412318910276639</v>
      </c>
      <c r="I315">
        <f t="shared" si="25"/>
        <v>-25.740050154521988</v>
      </c>
      <c r="J315">
        <f t="shared" si="26"/>
        <v>-16.44321878019608</v>
      </c>
      <c r="K315">
        <f t="shared" si="27"/>
        <v>-21.791428632903269</v>
      </c>
      <c r="L315">
        <f t="shared" si="28"/>
        <v>-4.0059259259259008</v>
      </c>
      <c r="M315">
        <f t="shared" si="29"/>
        <v>-21.791428632903269</v>
      </c>
    </row>
    <row r="316" spans="1:13" x14ac:dyDescent="0.25">
      <c r="A316">
        <v>31.3</v>
      </c>
      <c r="B316">
        <v>7.5668349368032697</v>
      </c>
      <c r="C316">
        <v>4.2391036925579302</v>
      </c>
      <c r="D316">
        <v>6.5359350668838401</v>
      </c>
      <c r="E316">
        <v>1.1877252141766499</v>
      </c>
      <c r="F316">
        <v>18.968353909465002</v>
      </c>
      <c r="G316">
        <v>1.1877252141766499</v>
      </c>
      <c r="H316">
        <f t="shared" si="24"/>
        <v>-22.433165063196732</v>
      </c>
      <c r="I316">
        <f t="shared" si="25"/>
        <v>-25.760896307442071</v>
      </c>
      <c r="J316">
        <f t="shared" si="26"/>
        <v>-16.464064933116159</v>
      </c>
      <c r="K316">
        <f t="shared" si="27"/>
        <v>-21.812274785823352</v>
      </c>
      <c r="L316">
        <f t="shared" si="28"/>
        <v>-4.0316460905349985</v>
      </c>
      <c r="M316">
        <f t="shared" si="29"/>
        <v>-21.812274785823352</v>
      </c>
    </row>
    <row r="317" spans="1:13" x14ac:dyDescent="0.25">
      <c r="A317">
        <v>31.400000000000002</v>
      </c>
      <c r="B317">
        <v>7.5460552789017799</v>
      </c>
      <c r="C317">
        <v>4.2183240346564297</v>
      </c>
      <c r="D317">
        <v>6.5151554089823396</v>
      </c>
      <c r="E317">
        <v>1.1669455562751501</v>
      </c>
      <c r="F317">
        <v>18.942551440329201</v>
      </c>
      <c r="G317">
        <v>1.1669455562751501</v>
      </c>
      <c r="H317">
        <f t="shared" si="24"/>
        <v>-22.453944721098221</v>
      </c>
      <c r="I317">
        <f t="shared" si="25"/>
        <v>-25.78167596534357</v>
      </c>
      <c r="J317">
        <f t="shared" si="26"/>
        <v>-16.484844591017662</v>
      </c>
      <c r="K317">
        <f t="shared" si="27"/>
        <v>-21.833054443724851</v>
      </c>
      <c r="L317">
        <f t="shared" si="28"/>
        <v>-4.0574485596707994</v>
      </c>
      <c r="M317">
        <f t="shared" si="29"/>
        <v>-21.833054443724851</v>
      </c>
    </row>
    <row r="318" spans="1:13" x14ac:dyDescent="0.25">
      <c r="A318">
        <v>31.5</v>
      </c>
      <c r="B318">
        <v>7.5253416931559904</v>
      </c>
      <c r="C318">
        <v>4.19761044891065</v>
      </c>
      <c r="D318">
        <v>6.4944418232365599</v>
      </c>
      <c r="E318">
        <v>1.14623197052937</v>
      </c>
      <c r="F318">
        <v>18.9166666666667</v>
      </c>
      <c r="G318">
        <v>1.14623197052937</v>
      </c>
      <c r="H318">
        <f t="shared" si="24"/>
        <v>-22.47465830684401</v>
      </c>
      <c r="I318">
        <f t="shared" si="25"/>
        <v>-25.802389551089348</v>
      </c>
      <c r="J318">
        <f t="shared" si="26"/>
        <v>-16.50555817676344</v>
      </c>
      <c r="K318">
        <f t="shared" si="27"/>
        <v>-21.853768029470629</v>
      </c>
      <c r="L318">
        <f t="shared" si="28"/>
        <v>-4.0833333333333002</v>
      </c>
      <c r="M318">
        <f t="shared" si="29"/>
        <v>-21.853768029470629</v>
      </c>
    </row>
    <row r="319" spans="1:13" x14ac:dyDescent="0.25">
      <c r="A319">
        <v>31.6</v>
      </c>
      <c r="B319">
        <v>7.5046937607239403</v>
      </c>
      <c r="C319">
        <v>4.1769625164786</v>
      </c>
      <c r="D319">
        <v>6.4737938908045098</v>
      </c>
      <c r="E319">
        <v>1.1255840380973201</v>
      </c>
      <c r="F319">
        <v>18.8906995884774</v>
      </c>
      <c r="G319">
        <v>1.1255840380973201</v>
      </c>
      <c r="H319">
        <f t="shared" si="24"/>
        <v>-22.495306239276061</v>
      </c>
      <c r="I319">
        <f t="shared" si="25"/>
        <v>-25.8230374835214</v>
      </c>
      <c r="J319">
        <f t="shared" si="26"/>
        <v>-16.526206109195492</v>
      </c>
      <c r="K319">
        <f t="shared" si="27"/>
        <v>-21.874415961902681</v>
      </c>
      <c r="L319">
        <f t="shared" si="28"/>
        <v>-4.1093004115226002</v>
      </c>
      <c r="M319">
        <f t="shared" si="29"/>
        <v>-21.874415961902681</v>
      </c>
    </row>
    <row r="320" spans="1:13" x14ac:dyDescent="0.25">
      <c r="A320">
        <v>31.700000000000003</v>
      </c>
      <c r="B320">
        <v>7.4841110667337301</v>
      </c>
      <c r="C320">
        <v>4.1563798224883799</v>
      </c>
      <c r="D320">
        <v>6.4532111968142898</v>
      </c>
      <c r="E320">
        <v>1.1050013441071</v>
      </c>
      <c r="F320">
        <v>18.864650205761301</v>
      </c>
      <c r="G320">
        <v>1.1050013441071</v>
      </c>
      <c r="H320">
        <f t="shared" si="24"/>
        <v>-22.515888933266268</v>
      </c>
      <c r="I320">
        <f t="shared" si="25"/>
        <v>-25.843620177511621</v>
      </c>
      <c r="J320">
        <f t="shared" si="26"/>
        <v>-16.546788803185709</v>
      </c>
      <c r="K320">
        <f t="shared" si="27"/>
        <v>-21.894998655892898</v>
      </c>
      <c r="L320">
        <f t="shared" si="28"/>
        <v>-4.1353497942386994</v>
      </c>
      <c r="M320">
        <f t="shared" si="29"/>
        <v>-21.894998655892898</v>
      </c>
    </row>
    <row r="321" spans="1:13" x14ac:dyDescent="0.25">
      <c r="A321">
        <v>31.8</v>
      </c>
      <c r="B321">
        <v>7.4635932002335101</v>
      </c>
      <c r="C321">
        <v>4.1358619559881697</v>
      </c>
      <c r="D321">
        <v>6.4326933303140796</v>
      </c>
      <c r="E321">
        <v>1.0844834776068899</v>
      </c>
      <c r="F321">
        <v>18.838518518518502</v>
      </c>
      <c r="G321">
        <v>1.0844834776068899</v>
      </c>
      <c r="H321">
        <f t="shared" si="24"/>
        <v>-22.536406799766489</v>
      </c>
      <c r="I321">
        <f t="shared" si="25"/>
        <v>-25.864138044011831</v>
      </c>
      <c r="J321">
        <f t="shared" si="26"/>
        <v>-16.567306669685919</v>
      </c>
      <c r="K321">
        <f t="shared" si="27"/>
        <v>-21.915516522393109</v>
      </c>
      <c r="L321">
        <f t="shared" si="28"/>
        <v>-4.1614814814814984</v>
      </c>
      <c r="M321">
        <f t="shared" si="29"/>
        <v>-21.915516522393109</v>
      </c>
    </row>
    <row r="322" spans="1:13" x14ac:dyDescent="0.25">
      <c r="A322">
        <v>31.900000000000002</v>
      </c>
      <c r="B322">
        <v>7.4431397541422903</v>
      </c>
      <c r="C322">
        <v>4.1154085098969402</v>
      </c>
      <c r="D322">
        <v>6.4122398842228501</v>
      </c>
      <c r="E322">
        <v>1.0640300315156599</v>
      </c>
      <c r="F322">
        <v>18.812304526748999</v>
      </c>
      <c r="G322">
        <v>1.0640300315156599</v>
      </c>
      <c r="H322">
        <f t="shared" si="24"/>
        <v>-22.55686024585771</v>
      </c>
      <c r="I322">
        <f t="shared" si="25"/>
        <v>-25.884591490103059</v>
      </c>
      <c r="J322">
        <f t="shared" si="26"/>
        <v>-16.587760115777151</v>
      </c>
      <c r="K322">
        <f t="shared" si="27"/>
        <v>-21.93596996848434</v>
      </c>
      <c r="L322">
        <f t="shared" si="28"/>
        <v>-4.1876954732510008</v>
      </c>
      <c r="M322">
        <f t="shared" si="29"/>
        <v>-21.93596996848434</v>
      </c>
    </row>
    <row r="323" spans="1:13" x14ac:dyDescent="0.25">
      <c r="A323">
        <v>32</v>
      </c>
      <c r="B323">
        <v>7.4227503252014104</v>
      </c>
      <c r="C323">
        <v>4.09501908095607</v>
      </c>
      <c r="D323">
        <v>6.3918504552819799</v>
      </c>
      <c r="E323">
        <v>1.04364060257479</v>
      </c>
      <c r="F323">
        <v>18.786008230452701</v>
      </c>
      <c r="G323">
        <v>1.04364060257479</v>
      </c>
      <c r="H323">
        <f t="shared" ref="H323:H386" si="30">B323-B$3</f>
        <v>-22.57724967479859</v>
      </c>
      <c r="I323">
        <f t="shared" ref="I323:I386" si="31">C323-C$3</f>
        <v>-25.904980919043929</v>
      </c>
      <c r="J323">
        <f t="shared" ref="J323:J386" si="32">D323-D$3</f>
        <v>-16.608149544718021</v>
      </c>
      <c r="K323">
        <f t="shared" ref="K323:K386" si="33">E323-E$3</f>
        <v>-21.95635939742521</v>
      </c>
      <c r="L323">
        <f t="shared" ref="L323:L386" si="34">F323-F$3</f>
        <v>-4.2139917695472988</v>
      </c>
      <c r="M323">
        <f t="shared" ref="M323:M386" si="35">G323-G$3</f>
        <v>-21.95635939742521</v>
      </c>
    </row>
    <row r="324" spans="1:13" x14ac:dyDescent="0.25">
      <c r="A324">
        <v>32.1</v>
      </c>
      <c r="B324">
        <v>7.4024245139269196</v>
      </c>
      <c r="C324">
        <v>4.0746932696815703</v>
      </c>
      <c r="D324">
        <v>6.3715246440074802</v>
      </c>
      <c r="E324">
        <v>1.02331479130029</v>
      </c>
      <c r="F324">
        <v>18.7596296296296</v>
      </c>
      <c r="G324">
        <v>1.02331479130029</v>
      </c>
      <c r="H324">
        <f t="shared" si="30"/>
        <v>-22.59757548607308</v>
      </c>
      <c r="I324">
        <f t="shared" si="31"/>
        <v>-25.925306730318429</v>
      </c>
      <c r="J324">
        <f t="shared" si="32"/>
        <v>-16.628475355992521</v>
      </c>
      <c r="K324">
        <f t="shared" si="33"/>
        <v>-21.97668520869971</v>
      </c>
      <c r="L324">
        <f t="shared" si="34"/>
        <v>-4.2403703703703997</v>
      </c>
      <c r="M324">
        <f t="shared" si="35"/>
        <v>-21.97668520869971</v>
      </c>
    </row>
    <row r="325" spans="1:13" x14ac:dyDescent="0.25">
      <c r="A325">
        <v>32.200000000000003</v>
      </c>
      <c r="B325">
        <v>7.3821619245625403</v>
      </c>
      <c r="C325">
        <v>4.0544306803171901</v>
      </c>
      <c r="D325">
        <v>6.3512620546431</v>
      </c>
      <c r="E325">
        <v>1.00305220193591</v>
      </c>
      <c r="F325">
        <v>18.7331687242798</v>
      </c>
      <c r="G325">
        <v>1.00305220193591</v>
      </c>
      <c r="H325">
        <f t="shared" si="30"/>
        <v>-22.617838075437461</v>
      </c>
      <c r="I325">
        <f t="shared" si="31"/>
        <v>-25.945569319682811</v>
      </c>
      <c r="J325">
        <f t="shared" si="32"/>
        <v>-16.648737945356899</v>
      </c>
      <c r="K325">
        <f t="shared" si="33"/>
        <v>-21.996947798064092</v>
      </c>
      <c r="L325">
        <f t="shared" si="34"/>
        <v>-4.2668312757202003</v>
      </c>
      <c r="M325">
        <f t="shared" si="35"/>
        <v>-21.996947798064092</v>
      </c>
    </row>
    <row r="326" spans="1:13" x14ac:dyDescent="0.25">
      <c r="A326">
        <v>32.300000000000004</v>
      </c>
      <c r="B326">
        <v>7.3619621650334501</v>
      </c>
      <c r="C326">
        <v>4.0342309207881097</v>
      </c>
      <c r="D326">
        <v>6.3310622951140196</v>
      </c>
      <c r="E326">
        <v>0.98285244240683001</v>
      </c>
      <c r="F326">
        <v>18.706625514403299</v>
      </c>
      <c r="G326">
        <v>0.98285244240683001</v>
      </c>
      <c r="H326">
        <f t="shared" si="30"/>
        <v>-22.63803783496655</v>
      </c>
      <c r="I326">
        <f t="shared" si="31"/>
        <v>-25.965769079211888</v>
      </c>
      <c r="J326">
        <f t="shared" si="32"/>
        <v>-16.66893770488598</v>
      </c>
      <c r="K326">
        <f t="shared" si="33"/>
        <v>-22.017147557593169</v>
      </c>
      <c r="L326">
        <f t="shared" si="34"/>
        <v>-4.2933744855967007</v>
      </c>
      <c r="M326">
        <f t="shared" si="35"/>
        <v>-22.017147557593169</v>
      </c>
    </row>
    <row r="327" spans="1:13" x14ac:dyDescent="0.25">
      <c r="A327">
        <v>32.4</v>
      </c>
      <c r="B327">
        <v>7.3418248469008196</v>
      </c>
      <c r="C327">
        <v>4.0140936026554703</v>
      </c>
      <c r="D327">
        <v>6.3109249769813802</v>
      </c>
      <c r="E327">
        <v>0.96271512427419403</v>
      </c>
      <c r="F327">
        <v>18.68</v>
      </c>
      <c r="G327">
        <v>0.96271512427419403</v>
      </c>
      <c r="H327">
        <f t="shared" si="30"/>
        <v>-22.65817515309918</v>
      </c>
      <c r="I327">
        <f t="shared" si="31"/>
        <v>-25.985906397344529</v>
      </c>
      <c r="J327">
        <f t="shared" si="32"/>
        <v>-16.689075023018621</v>
      </c>
      <c r="K327">
        <f t="shared" si="33"/>
        <v>-22.037284875725806</v>
      </c>
      <c r="L327">
        <f t="shared" si="34"/>
        <v>-4.32</v>
      </c>
      <c r="M327">
        <f t="shared" si="35"/>
        <v>-22.037284875725806</v>
      </c>
    </row>
    <row r="328" spans="1:13" x14ac:dyDescent="0.25">
      <c r="A328">
        <v>32.5</v>
      </c>
      <c r="B328">
        <v>7.3217495853168897</v>
      </c>
      <c r="C328">
        <v>3.99401834107154</v>
      </c>
      <c r="D328">
        <v>6.2908497153974503</v>
      </c>
      <c r="E328">
        <v>0.94263986269026001</v>
      </c>
      <c r="F328">
        <v>18.65329218107</v>
      </c>
      <c r="G328">
        <v>0.94263986269026001</v>
      </c>
      <c r="H328">
        <f t="shared" si="30"/>
        <v>-22.678250414683109</v>
      </c>
      <c r="I328">
        <f t="shared" si="31"/>
        <v>-26.005981658928459</v>
      </c>
      <c r="J328">
        <f t="shared" si="32"/>
        <v>-16.709150284602551</v>
      </c>
      <c r="K328">
        <f t="shared" si="33"/>
        <v>-22.05736013730974</v>
      </c>
      <c r="L328">
        <f t="shared" si="34"/>
        <v>-4.3467078189299997</v>
      </c>
      <c r="M328">
        <f t="shared" si="35"/>
        <v>-22.05736013730974</v>
      </c>
    </row>
    <row r="329" spans="1:13" x14ac:dyDescent="0.25">
      <c r="A329">
        <v>32.6</v>
      </c>
      <c r="B329">
        <v>7.3017359989809201</v>
      </c>
      <c r="C329">
        <v>3.9740047547355699</v>
      </c>
      <c r="D329">
        <v>6.2708361290614798</v>
      </c>
      <c r="E329">
        <v>0.92262627635429195</v>
      </c>
      <c r="F329">
        <v>18.626502057613202</v>
      </c>
      <c r="G329">
        <v>0.92262627635429195</v>
      </c>
      <c r="H329">
        <f t="shared" si="30"/>
        <v>-22.69826400101908</v>
      </c>
      <c r="I329">
        <f t="shared" si="31"/>
        <v>-26.025995245264429</v>
      </c>
      <c r="J329">
        <f t="shared" si="32"/>
        <v>-16.729163870938521</v>
      </c>
      <c r="K329">
        <f t="shared" si="33"/>
        <v>-22.077373723645707</v>
      </c>
      <c r="L329">
        <f t="shared" si="34"/>
        <v>-4.3734979423867983</v>
      </c>
      <c r="M329">
        <f t="shared" si="35"/>
        <v>-22.077373723645707</v>
      </c>
    </row>
    <row r="330" spans="1:13" x14ac:dyDescent="0.25">
      <c r="A330">
        <v>32.700000000000003</v>
      </c>
      <c r="B330">
        <v>7.2817837100957101</v>
      </c>
      <c r="C330">
        <v>3.95405246585036</v>
      </c>
      <c r="D330">
        <v>6.2508838401762699</v>
      </c>
      <c r="E330">
        <v>0.90267398746908301</v>
      </c>
      <c r="F330">
        <v>18.5996296296296</v>
      </c>
      <c r="G330">
        <v>0.90267398746908301</v>
      </c>
      <c r="H330">
        <f t="shared" si="30"/>
        <v>-22.718216289904291</v>
      </c>
      <c r="I330">
        <f t="shared" si="31"/>
        <v>-26.04594753414964</v>
      </c>
      <c r="J330">
        <f t="shared" si="32"/>
        <v>-16.749116159823728</v>
      </c>
      <c r="K330">
        <f t="shared" si="33"/>
        <v>-22.097326012530917</v>
      </c>
      <c r="L330">
        <f t="shared" si="34"/>
        <v>-4.4003703703703998</v>
      </c>
      <c r="M330">
        <f t="shared" si="35"/>
        <v>-22.097326012530917</v>
      </c>
    </row>
    <row r="331" spans="1:13" x14ac:dyDescent="0.25">
      <c r="A331">
        <v>32.800000000000004</v>
      </c>
      <c r="B331">
        <v>7.26189234432481</v>
      </c>
      <c r="C331">
        <v>3.9341611000794701</v>
      </c>
      <c r="D331">
        <v>6.2309924744053804</v>
      </c>
      <c r="E331">
        <v>0.882782621698188</v>
      </c>
      <c r="F331">
        <v>18.572674897119299</v>
      </c>
      <c r="G331">
        <v>0.882782621698188</v>
      </c>
      <c r="H331">
        <f t="shared" si="30"/>
        <v>-22.73810765567519</v>
      </c>
      <c r="I331">
        <f t="shared" si="31"/>
        <v>-26.065838899920529</v>
      </c>
      <c r="J331">
        <f t="shared" si="32"/>
        <v>-16.76900752559462</v>
      </c>
      <c r="K331">
        <f t="shared" si="33"/>
        <v>-22.117217378301813</v>
      </c>
      <c r="L331">
        <f t="shared" si="34"/>
        <v>-4.427325102880701</v>
      </c>
      <c r="M331">
        <f t="shared" si="35"/>
        <v>-22.117217378301813</v>
      </c>
    </row>
    <row r="332" spans="1:13" x14ac:dyDescent="0.25">
      <c r="A332">
        <v>32.9</v>
      </c>
      <c r="B332">
        <v>7.2420615307503899</v>
      </c>
      <c r="C332">
        <v>3.9143302865050398</v>
      </c>
      <c r="D332">
        <v>6.2111616608309497</v>
      </c>
      <c r="E332">
        <v>0.86295180812376004</v>
      </c>
      <c r="F332">
        <v>18.545637860082302</v>
      </c>
      <c r="G332">
        <v>0.86295180812376004</v>
      </c>
      <c r="H332">
        <f t="shared" si="30"/>
        <v>-22.757938469249609</v>
      </c>
      <c r="I332">
        <f t="shared" si="31"/>
        <v>-26.085669713494958</v>
      </c>
      <c r="J332">
        <f t="shared" si="32"/>
        <v>-16.78883833916905</v>
      </c>
      <c r="K332">
        <f t="shared" si="33"/>
        <v>-22.137048191876239</v>
      </c>
      <c r="L332">
        <f t="shared" si="34"/>
        <v>-4.4543621399176985</v>
      </c>
      <c r="M332">
        <f t="shared" si="35"/>
        <v>-22.137048191876239</v>
      </c>
    </row>
    <row r="333" spans="1:13" x14ac:dyDescent="0.25">
      <c r="A333">
        <v>33</v>
      </c>
      <c r="B333">
        <v>7.2222909018316903</v>
      </c>
      <c r="C333">
        <v>3.8945596575863402</v>
      </c>
      <c r="D333">
        <v>6.19139103191225</v>
      </c>
      <c r="E333">
        <v>0.84318117920506297</v>
      </c>
      <c r="F333">
        <v>18.518518518518501</v>
      </c>
      <c r="G333">
        <v>0.84318117920506297</v>
      </c>
      <c r="H333">
        <f t="shared" si="30"/>
        <v>-22.777709098168309</v>
      </c>
      <c r="I333">
        <f t="shared" si="31"/>
        <v>-26.105440342413658</v>
      </c>
      <c r="J333">
        <f t="shared" si="32"/>
        <v>-16.80860896808775</v>
      </c>
      <c r="K333">
        <f t="shared" si="33"/>
        <v>-22.156818820794935</v>
      </c>
      <c r="L333">
        <f t="shared" si="34"/>
        <v>-4.4814814814814987</v>
      </c>
      <c r="M333">
        <f t="shared" si="35"/>
        <v>-22.156818820794935</v>
      </c>
    </row>
    <row r="334" spans="1:13" x14ac:dyDescent="0.25">
      <c r="A334">
        <v>33.1</v>
      </c>
      <c r="B334">
        <v>7.2025800933642197</v>
      </c>
      <c r="C334">
        <v>3.87484884911887</v>
      </c>
      <c r="D334">
        <v>6.1716802234447803</v>
      </c>
      <c r="E334">
        <v>0.82347037073759299</v>
      </c>
      <c r="F334">
        <v>18.491316872428001</v>
      </c>
      <c r="G334">
        <v>0.82347037073759299</v>
      </c>
      <c r="H334">
        <f t="shared" si="30"/>
        <v>-22.797419906635781</v>
      </c>
      <c r="I334">
        <f t="shared" si="31"/>
        <v>-26.12515115088113</v>
      </c>
      <c r="J334">
        <f t="shared" si="32"/>
        <v>-16.828319776555219</v>
      </c>
      <c r="K334">
        <f t="shared" si="33"/>
        <v>-22.176529629262408</v>
      </c>
      <c r="L334">
        <f t="shared" si="34"/>
        <v>-4.5086831275719987</v>
      </c>
      <c r="M334">
        <f t="shared" si="35"/>
        <v>-22.176529629262408</v>
      </c>
    </row>
    <row r="335" spans="1:13" x14ac:dyDescent="0.25">
      <c r="A335">
        <v>33.200000000000003</v>
      </c>
      <c r="B335">
        <v>7.1829287444394501</v>
      </c>
      <c r="C335">
        <v>3.8551975001941101</v>
      </c>
      <c r="D335">
        <v>6.1520288745200196</v>
      </c>
      <c r="E335">
        <v>0.80381902181283005</v>
      </c>
      <c r="F335">
        <v>18.464032921810698</v>
      </c>
      <c r="G335">
        <v>0.80381902181283005</v>
      </c>
      <c r="H335">
        <f t="shared" si="30"/>
        <v>-22.817071255560549</v>
      </c>
      <c r="I335">
        <f t="shared" si="31"/>
        <v>-26.144802499805891</v>
      </c>
      <c r="J335">
        <f t="shared" si="32"/>
        <v>-16.84797112547998</v>
      </c>
      <c r="K335">
        <f t="shared" si="33"/>
        <v>-22.196180978187169</v>
      </c>
      <c r="L335">
        <f t="shared" si="34"/>
        <v>-4.5359670781893016</v>
      </c>
      <c r="M335">
        <f t="shared" si="35"/>
        <v>-22.196180978187169</v>
      </c>
    </row>
    <row r="336" spans="1:13" x14ac:dyDescent="0.25">
      <c r="A336">
        <v>33.300000000000004</v>
      </c>
      <c r="B336">
        <v>7.1633364974051998</v>
      </c>
      <c r="C336">
        <v>3.8356052531598599</v>
      </c>
      <c r="D336">
        <v>6.1324366274857702</v>
      </c>
      <c r="E336">
        <v>0.78422677477857605</v>
      </c>
      <c r="F336">
        <v>18.436666666666699</v>
      </c>
      <c r="G336">
        <v>0.78422677477857605</v>
      </c>
      <c r="H336">
        <f t="shared" si="30"/>
        <v>-22.836663502594799</v>
      </c>
      <c r="I336">
        <f t="shared" si="31"/>
        <v>-26.164394746840141</v>
      </c>
      <c r="J336">
        <f t="shared" si="32"/>
        <v>-16.86756337251423</v>
      </c>
      <c r="K336">
        <f t="shared" si="33"/>
        <v>-22.215773225221422</v>
      </c>
      <c r="L336">
        <f t="shared" si="34"/>
        <v>-4.5633333333333006</v>
      </c>
      <c r="M336">
        <f t="shared" si="35"/>
        <v>-22.215773225221422</v>
      </c>
    </row>
    <row r="337" spans="1:13" x14ac:dyDescent="0.25">
      <c r="A337">
        <v>33.4</v>
      </c>
      <c r="B337">
        <v>7.1438029978265298</v>
      </c>
      <c r="C337">
        <v>3.8160717535811899</v>
      </c>
      <c r="D337">
        <v>6.1129031279071002</v>
      </c>
      <c r="E337">
        <v>0.76469327519990704</v>
      </c>
      <c r="F337">
        <v>18.409218106995901</v>
      </c>
      <c r="G337">
        <v>0.76469327519990704</v>
      </c>
      <c r="H337">
        <f t="shared" si="30"/>
        <v>-22.85619700217347</v>
      </c>
      <c r="I337">
        <f t="shared" si="31"/>
        <v>-26.183928246418809</v>
      </c>
      <c r="J337">
        <f t="shared" si="32"/>
        <v>-16.887096872092901</v>
      </c>
      <c r="K337">
        <f t="shared" si="33"/>
        <v>-22.235306724800093</v>
      </c>
      <c r="L337">
        <f t="shared" si="34"/>
        <v>-4.5907818930040989</v>
      </c>
      <c r="M337">
        <f t="shared" si="35"/>
        <v>-22.235306724800093</v>
      </c>
    </row>
    <row r="338" spans="1:13" x14ac:dyDescent="0.25">
      <c r="A338">
        <v>33.5</v>
      </c>
      <c r="B338">
        <v>7.1243278944473198</v>
      </c>
      <c r="C338">
        <v>3.7965966502019799</v>
      </c>
      <c r="D338">
        <v>6.0934280245278902</v>
      </c>
      <c r="E338">
        <v>0.74521817182069805</v>
      </c>
      <c r="F338">
        <v>18.381687242798399</v>
      </c>
      <c r="G338">
        <v>0.74521817182069805</v>
      </c>
      <c r="H338">
        <f t="shared" si="30"/>
        <v>-22.875672105552681</v>
      </c>
      <c r="I338">
        <f t="shared" si="31"/>
        <v>-26.20340334979802</v>
      </c>
      <c r="J338">
        <f t="shared" si="32"/>
        <v>-16.906571975472112</v>
      </c>
      <c r="K338">
        <f t="shared" si="33"/>
        <v>-22.254781828179301</v>
      </c>
      <c r="L338">
        <f t="shared" si="34"/>
        <v>-4.6183127572016005</v>
      </c>
      <c r="M338">
        <f t="shared" si="35"/>
        <v>-22.254781828179301</v>
      </c>
    </row>
    <row r="339" spans="1:13" x14ac:dyDescent="0.25">
      <c r="A339">
        <v>33.6</v>
      </c>
      <c r="B339">
        <v>7.1049108391523399</v>
      </c>
      <c r="C339">
        <v>3.7771795949069902</v>
      </c>
      <c r="D339">
        <v>6.0740109692328996</v>
      </c>
      <c r="E339">
        <v>0.725801116525714</v>
      </c>
      <c r="F339">
        <v>18.354074074074099</v>
      </c>
      <c r="G339">
        <v>0.725801116525714</v>
      </c>
      <c r="H339">
        <f t="shared" si="30"/>
        <v>-22.895089160847661</v>
      </c>
      <c r="I339">
        <f t="shared" si="31"/>
        <v>-26.22282040509301</v>
      </c>
      <c r="J339">
        <f t="shared" si="32"/>
        <v>-16.925989030767099</v>
      </c>
      <c r="K339">
        <f t="shared" si="33"/>
        <v>-22.274198883474288</v>
      </c>
      <c r="L339">
        <f t="shared" si="34"/>
        <v>-4.6459259259259014</v>
      </c>
      <c r="M339">
        <f t="shared" si="35"/>
        <v>-22.274198883474288</v>
      </c>
    </row>
    <row r="340" spans="1:13" x14ac:dyDescent="0.25">
      <c r="A340">
        <v>33.700000000000003</v>
      </c>
      <c r="B340">
        <v>7.0855514869299201</v>
      </c>
      <c r="C340">
        <v>3.7578202426845801</v>
      </c>
      <c r="D340">
        <v>6.0546516170104896</v>
      </c>
      <c r="E340">
        <v>0.70644176430329697</v>
      </c>
      <c r="F340">
        <v>18.326378600823102</v>
      </c>
      <c r="G340">
        <v>0.70644176430329697</v>
      </c>
      <c r="H340">
        <f t="shared" si="30"/>
        <v>-22.914448513070081</v>
      </c>
      <c r="I340">
        <f t="shared" si="31"/>
        <v>-26.242179757315419</v>
      </c>
      <c r="J340">
        <f t="shared" si="32"/>
        <v>-16.945348382989511</v>
      </c>
      <c r="K340">
        <f t="shared" si="33"/>
        <v>-22.293558235696704</v>
      </c>
      <c r="L340">
        <f t="shared" si="34"/>
        <v>-4.6736213991768984</v>
      </c>
      <c r="M340">
        <f t="shared" si="35"/>
        <v>-22.293558235696704</v>
      </c>
    </row>
    <row r="341" spans="1:13" x14ac:dyDescent="0.25">
      <c r="A341">
        <v>33.800000000000004</v>
      </c>
      <c r="B341">
        <v>7.06624949583518</v>
      </c>
      <c r="C341">
        <v>3.7385182515898299</v>
      </c>
      <c r="D341">
        <v>6.0353496259157398</v>
      </c>
      <c r="E341">
        <v>0.68713977320855302</v>
      </c>
      <c r="F341">
        <v>18.298600823045302</v>
      </c>
      <c r="G341">
        <v>0.68713977320855302</v>
      </c>
      <c r="H341">
        <f t="shared" si="30"/>
        <v>-22.93375050416482</v>
      </c>
      <c r="I341">
        <f t="shared" si="31"/>
        <v>-26.261481748410169</v>
      </c>
      <c r="J341">
        <f t="shared" si="32"/>
        <v>-16.964650374084261</v>
      </c>
      <c r="K341">
        <f t="shared" si="33"/>
        <v>-22.312860226791447</v>
      </c>
      <c r="L341">
        <f t="shared" si="34"/>
        <v>-4.7013991769546983</v>
      </c>
      <c r="M341">
        <f t="shared" si="35"/>
        <v>-22.312860226791447</v>
      </c>
    </row>
    <row r="342" spans="1:13" x14ac:dyDescent="0.25">
      <c r="A342">
        <v>33.9</v>
      </c>
      <c r="B342">
        <v>7.0470045269537698</v>
      </c>
      <c r="C342">
        <v>3.7192732827084201</v>
      </c>
      <c r="D342">
        <v>6.0161046570343304</v>
      </c>
      <c r="E342">
        <v>0.66789480432714399</v>
      </c>
      <c r="F342">
        <v>18.270740740740699</v>
      </c>
      <c r="G342">
        <v>0.66789480432714399</v>
      </c>
      <c r="H342">
        <f t="shared" si="30"/>
        <v>-22.952995473046229</v>
      </c>
      <c r="I342">
        <f t="shared" si="31"/>
        <v>-26.280726717291579</v>
      </c>
      <c r="J342">
        <f t="shared" si="32"/>
        <v>-16.98389534296567</v>
      </c>
      <c r="K342">
        <f t="shared" si="33"/>
        <v>-22.332105195672856</v>
      </c>
      <c r="L342">
        <f t="shared" si="34"/>
        <v>-4.729259259259301</v>
      </c>
      <c r="M342">
        <f t="shared" si="35"/>
        <v>-22.332105195672856</v>
      </c>
    </row>
    <row r="343" spans="1:13" x14ac:dyDescent="0.25">
      <c r="A343">
        <v>34</v>
      </c>
      <c r="B343">
        <v>7.0278162443661696</v>
      </c>
      <c r="C343">
        <v>3.7000850001208301</v>
      </c>
      <c r="D343">
        <v>5.99691637444674</v>
      </c>
      <c r="E343">
        <v>0.64870652173954702</v>
      </c>
      <c r="F343">
        <v>18.2427983539095</v>
      </c>
      <c r="G343">
        <v>0.64870652173954702</v>
      </c>
      <c r="H343">
        <f t="shared" si="30"/>
        <v>-22.972183755633829</v>
      </c>
      <c r="I343">
        <f t="shared" si="31"/>
        <v>-26.299914999879171</v>
      </c>
      <c r="J343">
        <f t="shared" si="32"/>
        <v>-17.003083625553259</v>
      </c>
      <c r="K343">
        <f t="shared" si="33"/>
        <v>-22.351293478260452</v>
      </c>
      <c r="L343">
        <f t="shared" si="34"/>
        <v>-4.7572016460905004</v>
      </c>
      <c r="M343">
        <f t="shared" si="35"/>
        <v>-22.351293478260452</v>
      </c>
    </row>
    <row r="344" spans="1:13" x14ac:dyDescent="0.25">
      <c r="A344">
        <v>34.1</v>
      </c>
      <c r="B344">
        <v>7.0086843151125304</v>
      </c>
      <c r="C344">
        <v>3.68095307086719</v>
      </c>
      <c r="D344">
        <v>5.9777844451930999</v>
      </c>
      <c r="E344">
        <v>0.62957459248590697</v>
      </c>
      <c r="F344">
        <v>18.214773662551401</v>
      </c>
      <c r="G344">
        <v>0.62957459248590697</v>
      </c>
      <c r="H344">
        <f t="shared" si="30"/>
        <v>-22.991315684887468</v>
      </c>
      <c r="I344">
        <f t="shared" si="31"/>
        <v>-26.31904692913281</v>
      </c>
      <c r="J344">
        <f t="shared" si="32"/>
        <v>-17.022215554806898</v>
      </c>
      <c r="K344">
        <f t="shared" si="33"/>
        <v>-22.370425407514094</v>
      </c>
      <c r="L344">
        <f t="shared" si="34"/>
        <v>-4.7852263374485986</v>
      </c>
      <c r="M344">
        <f t="shared" si="35"/>
        <v>-22.370425407514094</v>
      </c>
    </row>
    <row r="345" spans="1:13" x14ac:dyDescent="0.25">
      <c r="A345">
        <v>34.200000000000003</v>
      </c>
      <c r="B345">
        <v>6.9896084091579702</v>
      </c>
      <c r="C345">
        <v>3.6618771649126298</v>
      </c>
      <c r="D345">
        <v>5.9587085392385397</v>
      </c>
      <c r="E345">
        <v>0.61049868653134998</v>
      </c>
      <c r="F345">
        <v>18.186666666666699</v>
      </c>
      <c r="G345">
        <v>0.61049868653134998</v>
      </c>
      <c r="H345">
        <f t="shared" si="30"/>
        <v>-23.01039159084203</v>
      </c>
      <c r="I345">
        <f t="shared" si="31"/>
        <v>-26.338122835087368</v>
      </c>
      <c r="J345">
        <f t="shared" si="32"/>
        <v>-17.04129146076146</v>
      </c>
      <c r="K345">
        <f t="shared" si="33"/>
        <v>-22.389501313468649</v>
      </c>
      <c r="L345">
        <f t="shared" si="34"/>
        <v>-4.8133333333333006</v>
      </c>
      <c r="M345">
        <f t="shared" si="35"/>
        <v>-22.389501313468649</v>
      </c>
    </row>
    <row r="346" spans="1:13" x14ac:dyDescent="0.25">
      <c r="A346">
        <v>34.300000000000004</v>
      </c>
      <c r="B346">
        <v>6.9705881993584402</v>
      </c>
      <c r="C346">
        <v>3.6428569551130998</v>
      </c>
      <c r="D346">
        <v>5.9396883294390097</v>
      </c>
      <c r="E346">
        <v>0.59147847673181697</v>
      </c>
      <c r="F346">
        <v>18.158477366255099</v>
      </c>
      <c r="G346">
        <v>0.59147847673181697</v>
      </c>
      <c r="H346">
        <f t="shared" si="30"/>
        <v>-23.029411800641562</v>
      </c>
      <c r="I346">
        <f t="shared" si="31"/>
        <v>-26.3571430448869</v>
      </c>
      <c r="J346">
        <f t="shared" si="32"/>
        <v>-17.060311670560992</v>
      </c>
      <c r="K346">
        <f t="shared" si="33"/>
        <v>-22.408521523268185</v>
      </c>
      <c r="L346">
        <f t="shared" si="34"/>
        <v>-4.8415226337449013</v>
      </c>
      <c r="M346">
        <f t="shared" si="35"/>
        <v>-22.408521523268185</v>
      </c>
    </row>
    <row r="347" spans="1:13" x14ac:dyDescent="0.25">
      <c r="A347">
        <v>34.4</v>
      </c>
      <c r="B347">
        <v>6.9516233614270497</v>
      </c>
      <c r="C347">
        <v>3.6238921171817</v>
      </c>
      <c r="D347">
        <v>5.9207234915076103</v>
      </c>
      <c r="E347">
        <v>0.57251363880042505</v>
      </c>
      <c r="F347">
        <v>18.130205761316901</v>
      </c>
      <c r="G347">
        <v>0.57251363880042505</v>
      </c>
      <c r="H347">
        <f t="shared" si="30"/>
        <v>-23.04837663857295</v>
      </c>
      <c r="I347">
        <f t="shared" si="31"/>
        <v>-26.3761078828183</v>
      </c>
      <c r="J347">
        <f t="shared" si="32"/>
        <v>-17.079276508492391</v>
      </c>
      <c r="K347">
        <f t="shared" si="33"/>
        <v>-22.427486361199573</v>
      </c>
      <c r="L347">
        <f t="shared" si="34"/>
        <v>-4.8697942386830988</v>
      </c>
      <c r="M347">
        <f t="shared" si="35"/>
        <v>-22.427486361199573</v>
      </c>
    </row>
    <row r="348" spans="1:13" x14ac:dyDescent="0.25">
      <c r="A348">
        <v>34.5</v>
      </c>
      <c r="B348">
        <v>6.93271357390089</v>
      </c>
      <c r="C348">
        <v>3.6049823296555399</v>
      </c>
      <c r="D348">
        <v>5.9018137039814498</v>
      </c>
      <c r="E348">
        <v>0.55360385127426404</v>
      </c>
      <c r="F348">
        <v>18.101851851851901</v>
      </c>
      <c r="G348">
        <v>0.55360385127426404</v>
      </c>
      <c r="H348">
        <f t="shared" si="30"/>
        <v>-23.067286426099109</v>
      </c>
      <c r="I348">
        <f t="shared" si="31"/>
        <v>-26.395017670344458</v>
      </c>
      <c r="J348">
        <f t="shared" si="32"/>
        <v>-17.09818629601855</v>
      </c>
      <c r="K348">
        <f t="shared" si="33"/>
        <v>-22.446396148725736</v>
      </c>
      <c r="L348">
        <f t="shared" si="34"/>
        <v>-4.8981481481480991</v>
      </c>
      <c r="M348">
        <f t="shared" si="35"/>
        <v>-22.446396148725736</v>
      </c>
    </row>
    <row r="349" spans="1:13" x14ac:dyDescent="0.25">
      <c r="A349">
        <v>34.6</v>
      </c>
      <c r="B349">
        <v>6.9138585181083503</v>
      </c>
      <c r="C349">
        <v>3.5861272738630001</v>
      </c>
      <c r="D349">
        <v>5.88295864818891</v>
      </c>
      <c r="E349">
        <v>0.53474879548172505</v>
      </c>
      <c r="F349">
        <v>18.073415637860101</v>
      </c>
      <c r="G349">
        <v>0.53474879548172505</v>
      </c>
      <c r="H349">
        <f t="shared" si="30"/>
        <v>-23.086141481891651</v>
      </c>
      <c r="I349">
        <f t="shared" si="31"/>
        <v>-26.413872726137001</v>
      </c>
      <c r="J349">
        <f t="shared" si="32"/>
        <v>-17.117041351811089</v>
      </c>
      <c r="K349">
        <f t="shared" si="33"/>
        <v>-22.465251204518275</v>
      </c>
      <c r="L349">
        <f t="shared" si="34"/>
        <v>-4.9265843621398986</v>
      </c>
      <c r="M349">
        <f t="shared" si="35"/>
        <v>-22.465251204518275</v>
      </c>
    </row>
    <row r="350" spans="1:13" x14ac:dyDescent="0.25">
      <c r="A350">
        <v>34.700000000000003</v>
      </c>
      <c r="B350">
        <v>6.8950578781368899</v>
      </c>
      <c r="C350">
        <v>3.5673266338915499</v>
      </c>
      <c r="D350">
        <v>5.8641580082174602</v>
      </c>
      <c r="E350">
        <v>0.51594815551026796</v>
      </c>
      <c r="F350">
        <v>18.044897119341599</v>
      </c>
      <c r="G350">
        <v>0.51594815551026796</v>
      </c>
      <c r="H350">
        <f t="shared" si="30"/>
        <v>-23.104942121863111</v>
      </c>
      <c r="I350">
        <f t="shared" si="31"/>
        <v>-26.43267336610845</v>
      </c>
      <c r="J350">
        <f t="shared" si="32"/>
        <v>-17.135841991782542</v>
      </c>
      <c r="K350">
        <f t="shared" si="33"/>
        <v>-22.484051844489731</v>
      </c>
      <c r="L350">
        <f t="shared" si="34"/>
        <v>-4.9551028806584014</v>
      </c>
      <c r="M350">
        <f t="shared" si="35"/>
        <v>-22.484051844489731</v>
      </c>
    </row>
    <row r="351" spans="1:13" x14ac:dyDescent="0.25">
      <c r="A351">
        <v>34.800000000000004</v>
      </c>
      <c r="B351">
        <v>6.8763113408012897</v>
      </c>
      <c r="C351">
        <v>3.54858009655594</v>
      </c>
      <c r="D351">
        <v>5.8454114708818503</v>
      </c>
      <c r="E351">
        <v>0.49720161817466202</v>
      </c>
      <c r="F351">
        <v>18.0162962962963</v>
      </c>
      <c r="G351">
        <v>0.49720161817466202</v>
      </c>
      <c r="H351">
        <f t="shared" si="30"/>
        <v>-23.123688659198709</v>
      </c>
      <c r="I351">
        <f t="shared" si="31"/>
        <v>-26.451419903444059</v>
      </c>
      <c r="J351">
        <f t="shared" si="32"/>
        <v>-17.154588529118151</v>
      </c>
      <c r="K351">
        <f t="shared" si="33"/>
        <v>-22.50279838182534</v>
      </c>
      <c r="L351">
        <f t="shared" si="34"/>
        <v>-4.9837037037037</v>
      </c>
      <c r="M351">
        <f t="shared" si="35"/>
        <v>-22.50279838182534</v>
      </c>
    </row>
    <row r="352" spans="1:13" x14ac:dyDescent="0.25">
      <c r="A352">
        <v>34.9</v>
      </c>
      <c r="B352">
        <v>6.8576185956123004</v>
      </c>
      <c r="C352">
        <v>3.52988735136696</v>
      </c>
      <c r="D352">
        <v>5.8267187256928699</v>
      </c>
      <c r="E352">
        <v>0.47850887298567801</v>
      </c>
      <c r="F352">
        <v>17.987613168724302</v>
      </c>
      <c r="G352">
        <v>0.47850887298567801</v>
      </c>
      <c r="H352">
        <f t="shared" si="30"/>
        <v>-23.142381404387699</v>
      </c>
      <c r="I352">
        <f t="shared" si="31"/>
        <v>-26.470112648633041</v>
      </c>
      <c r="J352">
        <f t="shared" si="32"/>
        <v>-17.173281274307129</v>
      </c>
      <c r="K352">
        <f t="shared" si="33"/>
        <v>-22.521491127014322</v>
      </c>
      <c r="L352">
        <f t="shared" si="34"/>
        <v>-5.0123868312756983</v>
      </c>
      <c r="M352">
        <f t="shared" si="35"/>
        <v>-22.521491127014322</v>
      </c>
    </row>
    <row r="353" spans="1:13" x14ac:dyDescent="0.25">
      <c r="A353">
        <v>35</v>
      </c>
      <c r="B353">
        <v>6.8389793347458703</v>
      </c>
      <c r="C353">
        <v>3.5112480905005201</v>
      </c>
      <c r="D353">
        <v>5.80807946482643</v>
      </c>
      <c r="E353">
        <v>0.45986961211924199</v>
      </c>
      <c r="F353">
        <v>17.958847736625501</v>
      </c>
      <c r="G353">
        <v>0.45986961211924199</v>
      </c>
      <c r="H353">
        <f t="shared" si="30"/>
        <v>-23.161020665254128</v>
      </c>
      <c r="I353">
        <f t="shared" si="31"/>
        <v>-26.488751909499481</v>
      </c>
      <c r="J353">
        <f t="shared" si="32"/>
        <v>-17.191920535173569</v>
      </c>
      <c r="K353">
        <f t="shared" si="33"/>
        <v>-22.540130387880758</v>
      </c>
      <c r="L353">
        <f t="shared" si="34"/>
        <v>-5.0411522633744994</v>
      </c>
      <c r="M353">
        <f t="shared" si="35"/>
        <v>-22.540130387880758</v>
      </c>
    </row>
    <row r="354" spans="1:13" x14ac:dyDescent="0.25">
      <c r="A354">
        <v>35.1</v>
      </c>
      <c r="B354">
        <v>6.8203932530126403</v>
      </c>
      <c r="C354">
        <v>3.4926620087672902</v>
      </c>
      <c r="D354">
        <v>5.7894933830932001</v>
      </c>
      <c r="E354">
        <v>0.44128353038601298</v>
      </c>
      <c r="F354">
        <v>17.93</v>
      </c>
      <c r="G354">
        <v>0.44128353038601298</v>
      </c>
      <c r="H354">
        <f t="shared" si="30"/>
        <v>-23.179606746987361</v>
      </c>
      <c r="I354">
        <f t="shared" si="31"/>
        <v>-26.50733799123271</v>
      </c>
      <c r="J354">
        <f t="shared" si="32"/>
        <v>-17.210506616906798</v>
      </c>
      <c r="K354">
        <f t="shared" si="33"/>
        <v>-22.558716469613987</v>
      </c>
      <c r="L354">
        <f t="shared" si="34"/>
        <v>-5.07</v>
      </c>
      <c r="M354">
        <f t="shared" si="35"/>
        <v>-22.558716469613987</v>
      </c>
    </row>
    <row r="355" spans="1:13" x14ac:dyDescent="0.25">
      <c r="A355">
        <v>35.200000000000003</v>
      </c>
      <c r="B355">
        <v>6.80186004782803</v>
      </c>
      <c r="C355">
        <v>3.4741288035826901</v>
      </c>
      <c r="D355">
        <v>5.7709601779086004</v>
      </c>
      <c r="E355">
        <v>0.42275032520140998</v>
      </c>
      <c r="F355">
        <v>17.9010699588477</v>
      </c>
      <c r="G355">
        <v>0.42275032520140998</v>
      </c>
      <c r="H355">
        <f t="shared" si="30"/>
        <v>-23.198139952171971</v>
      </c>
      <c r="I355">
        <f t="shared" si="31"/>
        <v>-26.52587119641731</v>
      </c>
      <c r="J355">
        <f t="shared" si="32"/>
        <v>-17.229039822091401</v>
      </c>
      <c r="K355">
        <f t="shared" si="33"/>
        <v>-22.57724967479859</v>
      </c>
      <c r="L355">
        <f t="shared" si="34"/>
        <v>-5.0989300411523004</v>
      </c>
      <c r="M355">
        <f t="shared" si="35"/>
        <v>-22.57724967479859</v>
      </c>
    </row>
    <row r="356" spans="1:13" x14ac:dyDescent="0.25">
      <c r="A356">
        <v>35.300000000000004</v>
      </c>
      <c r="B356">
        <v>6.7833794191826602</v>
      </c>
      <c r="C356">
        <v>3.4556481749373198</v>
      </c>
      <c r="D356">
        <v>5.7524795492632297</v>
      </c>
      <c r="E356">
        <v>0.40426969655603701</v>
      </c>
      <c r="F356">
        <v>17.8720576131687</v>
      </c>
      <c r="G356">
        <v>0.40426969655603701</v>
      </c>
      <c r="H356">
        <f t="shared" si="30"/>
        <v>-23.216620580817342</v>
      </c>
      <c r="I356">
        <f t="shared" si="31"/>
        <v>-26.54435182506268</v>
      </c>
      <c r="J356">
        <f t="shared" si="32"/>
        <v>-17.247520450736772</v>
      </c>
      <c r="K356">
        <f t="shared" si="33"/>
        <v>-22.595730303443965</v>
      </c>
      <c r="L356">
        <f t="shared" si="34"/>
        <v>-5.1279423868313003</v>
      </c>
      <c r="M356">
        <f t="shared" si="35"/>
        <v>-22.595730303443965</v>
      </c>
    </row>
    <row r="357" spans="1:13" x14ac:dyDescent="0.25">
      <c r="A357">
        <v>35.4</v>
      </c>
      <c r="B357">
        <v>6.76495106961318</v>
      </c>
      <c r="C357">
        <v>3.4372198253678401</v>
      </c>
      <c r="D357">
        <v>5.7340511996937504</v>
      </c>
      <c r="E357">
        <v>0.38584134698655798</v>
      </c>
      <c r="F357">
        <v>17.842962962963</v>
      </c>
      <c r="G357">
        <v>0.38584134698655798</v>
      </c>
      <c r="H357">
        <f t="shared" si="30"/>
        <v>-23.235048930386821</v>
      </c>
      <c r="I357">
        <f t="shared" si="31"/>
        <v>-26.562780174632159</v>
      </c>
      <c r="J357">
        <f t="shared" si="32"/>
        <v>-17.265948800306248</v>
      </c>
      <c r="K357">
        <f t="shared" si="33"/>
        <v>-22.61415865301344</v>
      </c>
      <c r="L357">
        <f t="shared" si="34"/>
        <v>-5.157037037037</v>
      </c>
      <c r="M357">
        <f t="shared" si="35"/>
        <v>-22.61415865301344</v>
      </c>
    </row>
    <row r="358" spans="1:13" x14ac:dyDescent="0.25">
      <c r="A358">
        <v>35.5</v>
      </c>
      <c r="B358">
        <v>6.7465747041735904</v>
      </c>
      <c r="C358">
        <v>3.4188434599282398</v>
      </c>
      <c r="D358">
        <v>5.7156748342541501</v>
      </c>
      <c r="E358">
        <v>0.367464981546964</v>
      </c>
      <c r="F358">
        <v>17.813786008230501</v>
      </c>
      <c r="G358">
        <v>0.367464981546964</v>
      </c>
      <c r="H358">
        <f t="shared" si="30"/>
        <v>-23.25342529582641</v>
      </c>
      <c r="I358">
        <f t="shared" si="31"/>
        <v>-26.58115654007176</v>
      </c>
      <c r="J358">
        <f t="shared" si="32"/>
        <v>-17.284325165745848</v>
      </c>
      <c r="K358">
        <f t="shared" si="33"/>
        <v>-22.632535018453037</v>
      </c>
      <c r="L358">
        <f t="shared" si="34"/>
        <v>-5.1862139917694989</v>
      </c>
      <c r="M358">
        <f t="shared" si="35"/>
        <v>-22.632535018453037</v>
      </c>
    </row>
    <row r="359" spans="1:13" x14ac:dyDescent="0.25">
      <c r="A359">
        <v>35.6</v>
      </c>
      <c r="B359">
        <v>6.72825003040687</v>
      </c>
      <c r="C359">
        <v>3.40051878616153</v>
      </c>
      <c r="D359">
        <v>5.6973501604874404</v>
      </c>
      <c r="E359">
        <v>0.34914030778024802</v>
      </c>
      <c r="F359">
        <v>17.784526748971199</v>
      </c>
      <c r="G359">
        <v>0.34914030778024802</v>
      </c>
      <c r="H359">
        <f t="shared" si="30"/>
        <v>-23.271749969593131</v>
      </c>
      <c r="I359">
        <f t="shared" si="31"/>
        <v>-26.59948121383847</v>
      </c>
      <c r="J359">
        <f t="shared" si="32"/>
        <v>-17.302649839512561</v>
      </c>
      <c r="K359">
        <f t="shared" si="33"/>
        <v>-22.65085969221975</v>
      </c>
      <c r="L359">
        <f t="shared" si="34"/>
        <v>-5.2154732510288007</v>
      </c>
      <c r="M359">
        <f t="shared" si="35"/>
        <v>-22.65085969221975</v>
      </c>
    </row>
    <row r="360" spans="1:13" x14ac:dyDescent="0.25">
      <c r="A360">
        <v>35.700000000000003</v>
      </c>
      <c r="B360">
        <v>6.7099767583170999</v>
      </c>
      <c r="C360">
        <v>3.38224551407176</v>
      </c>
      <c r="D360">
        <v>5.6790768883976597</v>
      </c>
      <c r="E360">
        <v>0.33086703569047599</v>
      </c>
      <c r="F360">
        <v>17.755185185185201</v>
      </c>
      <c r="G360">
        <v>0.33086703569047599</v>
      </c>
      <c r="H360">
        <f t="shared" si="30"/>
        <v>-23.290023241682899</v>
      </c>
      <c r="I360">
        <f t="shared" si="31"/>
        <v>-26.617754485928241</v>
      </c>
      <c r="J360">
        <f t="shared" si="32"/>
        <v>-17.32092311160234</v>
      </c>
      <c r="K360">
        <f t="shared" si="33"/>
        <v>-22.669132964309522</v>
      </c>
      <c r="L360">
        <f t="shared" si="34"/>
        <v>-5.2448148148147986</v>
      </c>
      <c r="M360">
        <f t="shared" si="35"/>
        <v>-22.669132964309522</v>
      </c>
    </row>
    <row r="361" spans="1:13" x14ac:dyDescent="0.25">
      <c r="A361">
        <v>35.800000000000004</v>
      </c>
      <c r="B361">
        <v>6.6917546003418797</v>
      </c>
      <c r="C361">
        <v>3.3640233560965398</v>
      </c>
      <c r="D361">
        <v>5.6608547304224501</v>
      </c>
      <c r="E361">
        <v>0.31264487771525801</v>
      </c>
      <c r="F361">
        <v>17.725761316872401</v>
      </c>
      <c r="G361">
        <v>0.31264487771525801</v>
      </c>
      <c r="H361">
        <f t="shared" si="30"/>
        <v>-23.308245399658119</v>
      </c>
      <c r="I361">
        <f t="shared" si="31"/>
        <v>-26.635976643903462</v>
      </c>
      <c r="J361">
        <f t="shared" si="32"/>
        <v>-17.33914526957755</v>
      </c>
      <c r="K361">
        <f t="shared" si="33"/>
        <v>-22.687355122284742</v>
      </c>
      <c r="L361">
        <f t="shared" si="34"/>
        <v>-5.2742386831275994</v>
      </c>
      <c r="M361">
        <f t="shared" si="35"/>
        <v>-22.687355122284742</v>
      </c>
    </row>
    <row r="362" spans="1:13" x14ac:dyDescent="0.25">
      <c r="A362">
        <v>35.9</v>
      </c>
      <c r="B362">
        <v>6.6735832713252101</v>
      </c>
      <c r="C362">
        <v>3.3458520270798702</v>
      </c>
      <c r="D362">
        <v>5.6426834014057796</v>
      </c>
      <c r="E362">
        <v>0.294473548698587</v>
      </c>
      <c r="F362">
        <v>17.6962551440329</v>
      </c>
      <c r="G362">
        <v>0.294473548698587</v>
      </c>
      <c r="H362">
        <f t="shared" si="30"/>
        <v>-23.32641672867479</v>
      </c>
      <c r="I362">
        <f t="shared" si="31"/>
        <v>-26.654147972920128</v>
      </c>
      <c r="J362">
        <f t="shared" si="32"/>
        <v>-17.35731659859422</v>
      </c>
      <c r="K362">
        <f t="shared" si="33"/>
        <v>-22.705526451301413</v>
      </c>
      <c r="L362">
        <f t="shared" si="34"/>
        <v>-5.3037448559670999</v>
      </c>
      <c r="M362">
        <f t="shared" si="35"/>
        <v>-22.705526451301413</v>
      </c>
    </row>
    <row r="363" spans="1:13" x14ac:dyDescent="0.25">
      <c r="A363">
        <v>36</v>
      </c>
      <c r="B363">
        <v>6.6554624884906897</v>
      </c>
      <c r="C363">
        <v>3.3277312442453502</v>
      </c>
      <c r="D363">
        <v>5.6245626185712601</v>
      </c>
      <c r="E363">
        <v>0.27635276586406698</v>
      </c>
      <c r="F363">
        <v>17.6666666666667</v>
      </c>
      <c r="G363">
        <v>0.27635276586406698</v>
      </c>
      <c r="H363">
        <f t="shared" si="30"/>
        <v>-23.344537511509309</v>
      </c>
      <c r="I363">
        <f t="shared" si="31"/>
        <v>-26.672268755754651</v>
      </c>
      <c r="J363">
        <f t="shared" si="32"/>
        <v>-17.375437381428739</v>
      </c>
      <c r="K363">
        <f t="shared" si="33"/>
        <v>-22.723647234135932</v>
      </c>
      <c r="L363">
        <f t="shared" si="34"/>
        <v>-5.3333333333333002</v>
      </c>
      <c r="M363">
        <f t="shared" si="35"/>
        <v>-22.723647234135932</v>
      </c>
    </row>
    <row r="364" spans="1:13" x14ac:dyDescent="0.25">
      <c r="A364">
        <v>36.1</v>
      </c>
      <c r="B364">
        <v>6.6373919714151297</v>
      </c>
      <c r="C364">
        <v>3.3096607271697902</v>
      </c>
      <c r="D364">
        <v>5.6064921014957001</v>
      </c>
      <c r="E364">
        <v>0.25828224878850797</v>
      </c>
      <c r="F364">
        <v>17.6369958847737</v>
      </c>
      <c r="G364">
        <v>0.25828224878850797</v>
      </c>
      <c r="H364">
        <f t="shared" si="30"/>
        <v>-23.362608028584869</v>
      </c>
      <c r="I364">
        <f t="shared" si="31"/>
        <v>-26.690339272830208</v>
      </c>
      <c r="J364">
        <f t="shared" si="32"/>
        <v>-17.3935078985043</v>
      </c>
      <c r="K364">
        <f t="shared" si="33"/>
        <v>-22.741717751211493</v>
      </c>
      <c r="L364">
        <f t="shared" si="34"/>
        <v>-5.3630041152262997</v>
      </c>
      <c r="M364">
        <f t="shared" si="35"/>
        <v>-22.741717751211493</v>
      </c>
    </row>
    <row r="365" spans="1:13" x14ac:dyDescent="0.25">
      <c r="A365">
        <v>36.200000000000003</v>
      </c>
      <c r="B365">
        <v>6.6193714420025103</v>
      </c>
      <c r="C365">
        <v>3.2916401977571699</v>
      </c>
      <c r="D365">
        <v>5.5884715720830798</v>
      </c>
      <c r="E365">
        <v>0.240261719375887</v>
      </c>
      <c r="F365">
        <v>17.607242798353901</v>
      </c>
      <c r="G365">
        <v>0.240261719375887</v>
      </c>
      <c r="H365">
        <f t="shared" si="30"/>
        <v>-23.38062855799749</v>
      </c>
      <c r="I365">
        <f t="shared" si="31"/>
        <v>-26.708359802242832</v>
      </c>
      <c r="J365">
        <f t="shared" si="32"/>
        <v>-17.41152842791692</v>
      </c>
      <c r="K365">
        <f t="shared" si="33"/>
        <v>-22.759738280624113</v>
      </c>
      <c r="L365">
        <f t="shared" si="34"/>
        <v>-5.3927572016460985</v>
      </c>
      <c r="M365">
        <f t="shared" si="35"/>
        <v>-22.759738280624113</v>
      </c>
    </row>
    <row r="366" spans="1:13" x14ac:dyDescent="0.25">
      <c r="A366">
        <v>36.300000000000004</v>
      </c>
      <c r="B366">
        <v>6.6014006244583099</v>
      </c>
      <c r="C366">
        <v>3.2736693802129699</v>
      </c>
      <c r="D366">
        <v>5.5705007545388803</v>
      </c>
      <c r="E366">
        <v>0.22229090183168801</v>
      </c>
      <c r="F366">
        <v>17.577407407407399</v>
      </c>
      <c r="G366">
        <v>0.22229090183168801</v>
      </c>
      <c r="H366">
        <f t="shared" si="30"/>
        <v>-23.398599375541689</v>
      </c>
      <c r="I366">
        <f t="shared" si="31"/>
        <v>-26.726330619787031</v>
      </c>
      <c r="J366">
        <f t="shared" si="32"/>
        <v>-17.42949924546112</v>
      </c>
      <c r="K366">
        <f t="shared" si="33"/>
        <v>-22.777709098168312</v>
      </c>
      <c r="L366">
        <f t="shared" si="34"/>
        <v>-5.4225925925926006</v>
      </c>
      <c r="M366">
        <f t="shared" si="35"/>
        <v>-22.777709098168312</v>
      </c>
    </row>
    <row r="367" spans="1:13" x14ac:dyDescent="0.25">
      <c r="A367">
        <v>36.4</v>
      </c>
      <c r="B367">
        <v>6.5834792452641597</v>
      </c>
      <c r="C367">
        <v>3.2557480010188198</v>
      </c>
      <c r="D367">
        <v>5.5525793753447301</v>
      </c>
      <c r="E367">
        <v>0.20436952263753499</v>
      </c>
      <c r="F367">
        <v>17.547489711934201</v>
      </c>
      <c r="G367">
        <v>0.20436952263753499</v>
      </c>
      <c r="H367">
        <f t="shared" si="30"/>
        <v>-23.416520754735842</v>
      </c>
      <c r="I367">
        <f t="shared" si="31"/>
        <v>-26.744251998981181</v>
      </c>
      <c r="J367">
        <f t="shared" si="32"/>
        <v>-17.447420624655269</v>
      </c>
      <c r="K367">
        <f t="shared" si="33"/>
        <v>-22.795630477362465</v>
      </c>
      <c r="L367">
        <f t="shared" si="34"/>
        <v>-5.452510288065799</v>
      </c>
      <c r="M367">
        <f t="shared" si="35"/>
        <v>-22.795630477362465</v>
      </c>
    </row>
    <row r="368" spans="1:13" x14ac:dyDescent="0.25">
      <c r="A368">
        <v>36.5</v>
      </c>
      <c r="B368">
        <v>6.5656070331528804</v>
      </c>
      <c r="C368">
        <v>3.2378757889075298</v>
      </c>
      <c r="D368">
        <v>5.5347071632334401</v>
      </c>
      <c r="E368">
        <v>0.18649731052625501</v>
      </c>
      <c r="F368">
        <v>17.5174897119342</v>
      </c>
      <c r="G368">
        <v>0.18649731052625501</v>
      </c>
      <c r="H368">
        <f t="shared" si="30"/>
        <v>-23.43439296684712</v>
      </c>
      <c r="I368">
        <f t="shared" si="31"/>
        <v>-26.76212421109247</v>
      </c>
      <c r="J368">
        <f t="shared" si="32"/>
        <v>-17.465292836766558</v>
      </c>
      <c r="K368">
        <f t="shared" si="33"/>
        <v>-22.813502689473744</v>
      </c>
      <c r="L368">
        <f t="shared" si="34"/>
        <v>-5.4825102880658001</v>
      </c>
      <c r="M368">
        <f t="shared" si="35"/>
        <v>-22.813502689473744</v>
      </c>
    </row>
    <row r="369" spans="1:13" x14ac:dyDescent="0.25">
      <c r="A369">
        <v>36.6</v>
      </c>
      <c r="B369">
        <v>6.5477837190838404</v>
      </c>
      <c r="C369">
        <v>3.2200524748385</v>
      </c>
      <c r="D369">
        <v>5.5168838491644099</v>
      </c>
      <c r="E369">
        <v>0.16867399645721701</v>
      </c>
      <c r="F369">
        <v>17.4874074074074</v>
      </c>
      <c r="G369">
        <v>0.16867399645721701</v>
      </c>
      <c r="H369">
        <f t="shared" si="30"/>
        <v>-23.452216280916161</v>
      </c>
      <c r="I369">
        <f t="shared" si="31"/>
        <v>-26.7799475251615</v>
      </c>
      <c r="J369">
        <f t="shared" si="32"/>
        <v>-17.483116150835592</v>
      </c>
      <c r="K369">
        <f t="shared" si="33"/>
        <v>-22.831326003542785</v>
      </c>
      <c r="L369">
        <f t="shared" si="34"/>
        <v>-5.5125925925926005</v>
      </c>
      <c r="M369">
        <f t="shared" si="35"/>
        <v>-22.831326003542785</v>
      </c>
    </row>
    <row r="370" spans="1:13" x14ac:dyDescent="0.25">
      <c r="A370">
        <v>36.700000000000003</v>
      </c>
      <c r="B370">
        <v>6.5300090362186598</v>
      </c>
      <c r="C370">
        <v>3.2022777919733101</v>
      </c>
      <c r="D370">
        <v>5.4991091662992204</v>
      </c>
      <c r="E370">
        <v>0.15089931359203601</v>
      </c>
      <c r="F370">
        <v>17.457242798353899</v>
      </c>
      <c r="G370">
        <v>0.15089931359203601</v>
      </c>
      <c r="H370">
        <f t="shared" si="30"/>
        <v>-23.469990963781342</v>
      </c>
      <c r="I370">
        <f t="shared" si="31"/>
        <v>-26.797722208026691</v>
      </c>
      <c r="J370">
        <f t="shared" si="32"/>
        <v>-17.50089083370078</v>
      </c>
      <c r="K370">
        <f t="shared" si="33"/>
        <v>-22.849100686407965</v>
      </c>
      <c r="L370">
        <f t="shared" si="34"/>
        <v>-5.5427572016461006</v>
      </c>
      <c r="M370">
        <f t="shared" si="35"/>
        <v>-22.849100686407965</v>
      </c>
    </row>
    <row r="371" spans="1:13" x14ac:dyDescent="0.25">
      <c r="A371">
        <v>36.800000000000004</v>
      </c>
      <c r="B371">
        <v>6.5122827198972297</v>
      </c>
      <c r="C371">
        <v>3.1845514756518898</v>
      </c>
      <c r="D371">
        <v>5.4813828499778001</v>
      </c>
      <c r="E371">
        <v>0.13317299727060899</v>
      </c>
      <c r="F371">
        <v>17.426995884773699</v>
      </c>
      <c r="G371">
        <v>0.13317299727060899</v>
      </c>
      <c r="H371">
        <f t="shared" si="30"/>
        <v>-23.487717280102771</v>
      </c>
      <c r="I371">
        <f t="shared" si="31"/>
        <v>-26.81544852434811</v>
      </c>
      <c r="J371">
        <f t="shared" si="32"/>
        <v>-17.518617150022202</v>
      </c>
      <c r="K371">
        <f t="shared" si="33"/>
        <v>-22.866827002729391</v>
      </c>
      <c r="L371">
        <f t="shared" si="34"/>
        <v>-5.5730041152263006</v>
      </c>
      <c r="M371">
        <f t="shared" si="35"/>
        <v>-22.866827002729391</v>
      </c>
    </row>
    <row r="372" spans="1:13" x14ac:dyDescent="0.25">
      <c r="A372">
        <v>36.9</v>
      </c>
      <c r="B372">
        <v>6.4946045076140901</v>
      </c>
      <c r="C372">
        <v>3.1668732633687502</v>
      </c>
      <c r="D372">
        <v>5.4637046376946596</v>
      </c>
      <c r="E372">
        <v>0.115494784987469</v>
      </c>
      <c r="F372">
        <v>17.3966666666667</v>
      </c>
      <c r="G372">
        <v>0.115494784987469</v>
      </c>
      <c r="H372">
        <f t="shared" si="30"/>
        <v>-23.505395492385908</v>
      </c>
      <c r="I372">
        <f t="shared" si="31"/>
        <v>-26.83312673663125</v>
      </c>
      <c r="J372">
        <f t="shared" si="32"/>
        <v>-17.536295362305339</v>
      </c>
      <c r="K372">
        <f t="shared" si="33"/>
        <v>-22.884505215012531</v>
      </c>
      <c r="L372">
        <f t="shared" si="34"/>
        <v>-5.6033333333332997</v>
      </c>
      <c r="M372">
        <f t="shared" si="35"/>
        <v>-22.884505215012531</v>
      </c>
    </row>
    <row r="373" spans="1:13" x14ac:dyDescent="0.25">
      <c r="A373">
        <v>37</v>
      </c>
      <c r="B373">
        <v>6.4769741389950797</v>
      </c>
      <c r="C373">
        <v>3.14924289474973</v>
      </c>
      <c r="D373">
        <v>5.4460742690756403</v>
      </c>
      <c r="E373">
        <v>9.7864416368450294E-2</v>
      </c>
      <c r="F373">
        <v>17.366255144032898</v>
      </c>
      <c r="G373">
        <v>9.7864416368450294E-2</v>
      </c>
      <c r="H373">
        <f t="shared" si="30"/>
        <v>-23.523025861004921</v>
      </c>
      <c r="I373">
        <f t="shared" si="31"/>
        <v>-26.85075710525027</v>
      </c>
      <c r="J373">
        <f t="shared" si="32"/>
        <v>-17.553925730924359</v>
      </c>
      <c r="K373">
        <f t="shared" si="33"/>
        <v>-22.902135583631551</v>
      </c>
      <c r="L373">
        <f t="shared" si="34"/>
        <v>-5.6337448559671017</v>
      </c>
      <c r="M373">
        <f t="shared" si="35"/>
        <v>-22.902135583631551</v>
      </c>
    </row>
    <row r="374" spans="1:13" x14ac:dyDescent="0.25">
      <c r="A374">
        <v>37.1</v>
      </c>
      <c r="B374">
        <v>6.4593913557743097</v>
      </c>
      <c r="C374">
        <v>3.1316601115289702</v>
      </c>
      <c r="D374">
        <v>5.4284914858548801</v>
      </c>
      <c r="E374">
        <v>8.0281633147689199E-2</v>
      </c>
      <c r="F374">
        <v>17.3357613168724</v>
      </c>
      <c r="G374">
        <v>8.0281633147689199E-2</v>
      </c>
      <c r="H374">
        <f t="shared" si="30"/>
        <v>-23.540608644225692</v>
      </c>
      <c r="I374">
        <f t="shared" si="31"/>
        <v>-26.868339888471031</v>
      </c>
      <c r="J374">
        <f t="shared" si="32"/>
        <v>-17.571508514145119</v>
      </c>
      <c r="K374">
        <f t="shared" si="33"/>
        <v>-22.919718366852312</v>
      </c>
      <c r="L374">
        <f t="shared" si="34"/>
        <v>-5.6642386831275999</v>
      </c>
      <c r="M374">
        <f t="shared" si="35"/>
        <v>-22.919718366852312</v>
      </c>
    </row>
    <row r="375" spans="1:13" x14ac:dyDescent="0.25">
      <c r="A375">
        <v>37.200000000000003</v>
      </c>
      <c r="B375">
        <v>6.4418559017715404</v>
      </c>
      <c r="C375">
        <v>3.1141246575261898</v>
      </c>
      <c r="D375">
        <v>5.4109560318521002</v>
      </c>
      <c r="E375">
        <v>6.27461791449129E-2</v>
      </c>
      <c r="F375">
        <v>17.305185185185199</v>
      </c>
      <c r="G375">
        <v>6.27461791449129E-2</v>
      </c>
      <c r="H375">
        <f t="shared" si="30"/>
        <v>-23.55814409822846</v>
      </c>
      <c r="I375">
        <f t="shared" si="31"/>
        <v>-26.88587534247381</v>
      </c>
      <c r="J375">
        <f t="shared" si="32"/>
        <v>-17.589043968147898</v>
      </c>
      <c r="K375">
        <f t="shared" si="33"/>
        <v>-22.937253820855087</v>
      </c>
      <c r="L375">
        <f t="shared" si="34"/>
        <v>-5.6948148148148015</v>
      </c>
      <c r="M375">
        <f t="shared" si="35"/>
        <v>-22.937253820855087</v>
      </c>
    </row>
    <row r="376" spans="1:13" x14ac:dyDescent="0.25">
      <c r="A376">
        <v>37.300000000000004</v>
      </c>
      <c r="B376">
        <v>6.4243675228696802</v>
      </c>
      <c r="C376">
        <v>3.0966362786243402</v>
      </c>
      <c r="D376">
        <v>5.3934676529502497</v>
      </c>
      <c r="E376">
        <v>4.5257800243059698E-2</v>
      </c>
      <c r="F376">
        <v>17.274526748971201</v>
      </c>
      <c r="G376">
        <v>4.5257800243059698E-2</v>
      </c>
      <c r="H376">
        <f t="shared" si="30"/>
        <v>-23.57563247713032</v>
      </c>
      <c r="I376">
        <f t="shared" si="31"/>
        <v>-26.903363721375658</v>
      </c>
      <c r="J376">
        <f t="shared" si="32"/>
        <v>-17.60653234704975</v>
      </c>
      <c r="K376">
        <f t="shared" si="33"/>
        <v>-22.954742199756939</v>
      </c>
      <c r="L376">
        <f t="shared" si="34"/>
        <v>-5.7254732510287987</v>
      </c>
      <c r="M376">
        <f t="shared" si="35"/>
        <v>-22.954742199756939</v>
      </c>
    </row>
    <row r="377" spans="1:13" x14ac:dyDescent="0.25">
      <c r="A377">
        <v>37.4</v>
      </c>
      <c r="B377">
        <v>6.4069259669927998</v>
      </c>
      <c r="C377">
        <v>3.0791947227474501</v>
      </c>
      <c r="D377">
        <v>5.3760260970733604</v>
      </c>
      <c r="E377">
        <v>2.7816244366173099E-2</v>
      </c>
      <c r="F377">
        <v>17.243786008230501</v>
      </c>
      <c r="G377">
        <v>2.7816244366173099E-2</v>
      </c>
      <c r="H377">
        <f t="shared" si="30"/>
        <v>-23.593074033007198</v>
      </c>
      <c r="I377">
        <f t="shared" si="31"/>
        <v>-26.920805277252551</v>
      </c>
      <c r="J377">
        <f t="shared" si="32"/>
        <v>-17.62397390292664</v>
      </c>
      <c r="K377">
        <f t="shared" si="33"/>
        <v>-22.972183755633829</v>
      </c>
      <c r="L377">
        <f t="shared" si="34"/>
        <v>-5.7562139917694992</v>
      </c>
      <c r="M377">
        <f t="shared" si="35"/>
        <v>-22.972183755633829</v>
      </c>
    </row>
    <row r="378" spans="1:13" x14ac:dyDescent="0.25">
      <c r="A378">
        <v>37.5</v>
      </c>
      <c r="B378">
        <v>6.38953098408422</v>
      </c>
      <c r="C378">
        <v>3.0617997398388699</v>
      </c>
      <c r="D378">
        <v>5.3586311141647798</v>
      </c>
      <c r="E378">
        <v>1.04212614575925E-2</v>
      </c>
      <c r="F378">
        <v>17.212962962963001</v>
      </c>
      <c r="G378">
        <v>1.04212614575925E-2</v>
      </c>
      <c r="H378">
        <f t="shared" si="30"/>
        <v>-23.610469015915779</v>
      </c>
      <c r="I378">
        <f t="shared" si="31"/>
        <v>-26.938200260161132</v>
      </c>
      <c r="J378">
        <f t="shared" si="32"/>
        <v>-17.64136888583522</v>
      </c>
      <c r="K378">
        <f t="shared" si="33"/>
        <v>-22.989578738542406</v>
      </c>
      <c r="L378">
        <f t="shared" si="34"/>
        <v>-5.787037037036999</v>
      </c>
      <c r="M378">
        <f t="shared" si="35"/>
        <v>-22.989578738542406</v>
      </c>
    </row>
    <row r="379" spans="1:13" x14ac:dyDescent="0.25">
      <c r="A379">
        <v>37.6</v>
      </c>
      <c r="B379">
        <v>6.3721823260850901</v>
      </c>
      <c r="C379">
        <v>3.0444510818397399</v>
      </c>
      <c r="D379">
        <v>5.3412824561656498</v>
      </c>
      <c r="E379">
        <v>-6.9273965415401796E-3</v>
      </c>
      <c r="F379">
        <v>17.182057613168698</v>
      </c>
      <c r="G379">
        <v>-6.9273965415401796E-3</v>
      </c>
      <c r="H379">
        <f t="shared" si="30"/>
        <v>-23.627817673914912</v>
      </c>
      <c r="I379">
        <f t="shared" si="31"/>
        <v>-26.955548918160261</v>
      </c>
      <c r="J379">
        <f t="shared" si="32"/>
        <v>-17.658717543834349</v>
      </c>
      <c r="K379">
        <f t="shared" si="33"/>
        <v>-23.006927396541542</v>
      </c>
      <c r="L379">
        <f t="shared" si="34"/>
        <v>-5.8179423868313016</v>
      </c>
      <c r="M379">
        <f t="shared" si="35"/>
        <v>-23.006927396541542</v>
      </c>
    </row>
    <row r="380" spans="1:13" x14ac:dyDescent="0.25">
      <c r="A380">
        <v>37.700000000000003</v>
      </c>
      <c r="B380">
        <v>6.3548797469131104</v>
      </c>
      <c r="C380">
        <v>3.0271485026677598</v>
      </c>
      <c r="D380">
        <v>5.3239798769936701</v>
      </c>
      <c r="E380">
        <v>-2.4229975713518901E-2</v>
      </c>
      <c r="F380">
        <v>17.1510699588477</v>
      </c>
      <c r="G380">
        <v>-2.4229975713518901E-2</v>
      </c>
      <c r="H380">
        <f t="shared" si="30"/>
        <v>-23.64512025308689</v>
      </c>
      <c r="I380">
        <f t="shared" si="31"/>
        <v>-26.97285149733224</v>
      </c>
      <c r="J380">
        <f t="shared" si="32"/>
        <v>-17.676020123006332</v>
      </c>
      <c r="K380">
        <f t="shared" si="33"/>
        <v>-23.024229975713517</v>
      </c>
      <c r="L380">
        <f t="shared" si="34"/>
        <v>-5.8489300411523004</v>
      </c>
      <c r="M380">
        <f t="shared" si="35"/>
        <v>-23.024229975713517</v>
      </c>
    </row>
    <row r="381" spans="1:13" x14ac:dyDescent="0.25">
      <c r="A381">
        <v>37.800000000000004</v>
      </c>
      <c r="B381">
        <v>6.33762300244162</v>
      </c>
      <c r="C381">
        <v>3.0098917581962801</v>
      </c>
      <c r="D381">
        <v>5.3067231325221904</v>
      </c>
      <c r="E381">
        <v>-4.1486720185002199E-2</v>
      </c>
      <c r="F381">
        <v>17.12</v>
      </c>
      <c r="G381">
        <v>-4.1486720185002199E-2</v>
      </c>
      <c r="H381">
        <f t="shared" si="30"/>
        <v>-23.662376997558379</v>
      </c>
      <c r="I381">
        <f t="shared" si="31"/>
        <v>-26.990108241803721</v>
      </c>
      <c r="J381">
        <f t="shared" si="32"/>
        <v>-17.69327686747781</v>
      </c>
      <c r="K381">
        <f t="shared" si="33"/>
        <v>-23.041486720185002</v>
      </c>
      <c r="L381">
        <f t="shared" si="34"/>
        <v>-5.879999999999999</v>
      </c>
      <c r="M381">
        <f t="shared" si="35"/>
        <v>-23.041486720185002</v>
      </c>
    </row>
    <row r="382" spans="1:13" x14ac:dyDescent="0.25">
      <c r="A382">
        <v>37.9</v>
      </c>
      <c r="B382">
        <v>6.3204118504789104</v>
      </c>
      <c r="C382">
        <v>2.99268060623357</v>
      </c>
      <c r="D382">
        <v>5.2895119805594799</v>
      </c>
      <c r="E382">
        <v>-5.8697872147709197E-2</v>
      </c>
      <c r="F382">
        <v>17.0888477366255</v>
      </c>
      <c r="G382">
        <v>-5.8697872147709197E-2</v>
      </c>
      <c r="H382">
        <f t="shared" si="30"/>
        <v>-23.679588149521088</v>
      </c>
      <c r="I382">
        <f t="shared" si="31"/>
        <v>-27.00731939376643</v>
      </c>
      <c r="J382">
        <f t="shared" si="32"/>
        <v>-17.710488019440518</v>
      </c>
      <c r="K382">
        <f t="shared" si="33"/>
        <v>-23.058697872147711</v>
      </c>
      <c r="L382">
        <f t="shared" si="34"/>
        <v>-5.9111522633745004</v>
      </c>
      <c r="M382">
        <f t="shared" si="35"/>
        <v>-23.058697872147711</v>
      </c>
    </row>
    <row r="383" spans="1:13" x14ac:dyDescent="0.25">
      <c r="A383">
        <v>38</v>
      </c>
      <c r="B383">
        <v>6.30324605074785</v>
      </c>
      <c r="C383">
        <v>2.9755148065024999</v>
      </c>
      <c r="D383">
        <v>5.2723461808284098</v>
      </c>
      <c r="E383">
        <v>-7.5863671878778405E-2</v>
      </c>
      <c r="F383">
        <v>17.057613168724298</v>
      </c>
      <c r="G383">
        <v>-7.5863671878778405E-2</v>
      </c>
      <c r="H383">
        <f t="shared" si="30"/>
        <v>-23.696753949252148</v>
      </c>
      <c r="I383">
        <f t="shared" si="31"/>
        <v>-27.024485193497501</v>
      </c>
      <c r="J383">
        <f t="shared" si="32"/>
        <v>-17.727653819171589</v>
      </c>
      <c r="K383">
        <f t="shared" si="33"/>
        <v>-23.075863671878778</v>
      </c>
      <c r="L383">
        <f t="shared" si="34"/>
        <v>-5.9423868312757016</v>
      </c>
      <c r="M383">
        <f t="shared" si="35"/>
        <v>-23.075863671878778</v>
      </c>
    </row>
    <row r="384" spans="1:13" x14ac:dyDescent="0.25">
      <c r="A384">
        <v>38.1</v>
      </c>
      <c r="B384">
        <v>6.2861253648657103</v>
      </c>
      <c r="C384">
        <v>2.9583941206203699</v>
      </c>
      <c r="D384">
        <v>5.2552254949462798</v>
      </c>
      <c r="E384">
        <v>-9.2984357760912004E-2</v>
      </c>
      <c r="F384">
        <v>17.026296296296302</v>
      </c>
      <c r="G384">
        <v>-9.2984357760912004E-2</v>
      </c>
      <c r="H384">
        <f t="shared" si="30"/>
        <v>-23.713874635134289</v>
      </c>
      <c r="I384">
        <f t="shared" si="31"/>
        <v>-27.041605879379631</v>
      </c>
      <c r="J384">
        <f t="shared" si="32"/>
        <v>-17.744774505053719</v>
      </c>
      <c r="K384">
        <f t="shared" si="33"/>
        <v>-23.092984357760912</v>
      </c>
      <c r="L384">
        <f t="shared" si="34"/>
        <v>-5.9737037037036984</v>
      </c>
      <c r="M384">
        <f t="shared" si="35"/>
        <v>-23.092984357760912</v>
      </c>
    </row>
    <row r="385" spans="1:13" x14ac:dyDescent="0.25">
      <c r="A385">
        <v>38.200000000000003</v>
      </c>
      <c r="B385">
        <v>6.2690495563243704</v>
      </c>
      <c r="C385">
        <v>2.9413183120790198</v>
      </c>
      <c r="D385">
        <v>5.2381496864049302</v>
      </c>
      <c r="E385">
        <v>-0.110060166302256</v>
      </c>
      <c r="F385">
        <v>16.994897119341601</v>
      </c>
      <c r="G385">
        <v>-0.110060166302256</v>
      </c>
      <c r="H385">
        <f t="shared" si="30"/>
        <v>-23.730950443675631</v>
      </c>
      <c r="I385">
        <f t="shared" si="31"/>
        <v>-27.058681687920981</v>
      </c>
      <c r="J385">
        <f t="shared" si="32"/>
        <v>-17.761850313595069</v>
      </c>
      <c r="K385">
        <f t="shared" si="33"/>
        <v>-23.110060166302254</v>
      </c>
      <c r="L385">
        <f t="shared" si="34"/>
        <v>-6.0051028806583986</v>
      </c>
      <c r="M385">
        <f t="shared" si="35"/>
        <v>-23.110060166302254</v>
      </c>
    </row>
    <row r="386" spans="1:13" x14ac:dyDescent="0.25">
      <c r="A386">
        <v>38.300000000000004</v>
      </c>
      <c r="B386">
        <v>6.2520183904706599</v>
      </c>
      <c r="C386">
        <v>2.9242871462253102</v>
      </c>
      <c r="D386">
        <v>5.2211185205512196</v>
      </c>
      <c r="E386">
        <v>-0.12709133215596499</v>
      </c>
      <c r="F386">
        <v>16.963415637860098</v>
      </c>
      <c r="G386">
        <v>-0.12709133215596499</v>
      </c>
      <c r="H386">
        <f t="shared" si="30"/>
        <v>-23.74798160952934</v>
      </c>
      <c r="I386">
        <f t="shared" si="31"/>
        <v>-27.075712853774689</v>
      </c>
      <c r="J386">
        <f t="shared" si="32"/>
        <v>-17.778881479448781</v>
      </c>
      <c r="K386">
        <f t="shared" si="33"/>
        <v>-23.127091332155963</v>
      </c>
      <c r="L386">
        <f t="shared" si="34"/>
        <v>-6.0365843621399016</v>
      </c>
      <c r="M386">
        <f t="shared" si="35"/>
        <v>-23.127091332155963</v>
      </c>
    </row>
    <row r="387" spans="1:13" x14ac:dyDescent="0.25">
      <c r="A387">
        <v>38.400000000000006</v>
      </c>
      <c r="B387">
        <v>6.23503163448704</v>
      </c>
      <c r="C387">
        <v>2.9073003902416898</v>
      </c>
      <c r="D387">
        <v>5.2041317645675997</v>
      </c>
      <c r="E387">
        <v>-0.144078088139588</v>
      </c>
      <c r="F387">
        <v>16.9318518518518</v>
      </c>
      <c r="G387">
        <v>-0.144078088139588</v>
      </c>
      <c r="H387">
        <f t="shared" ref="H387:H450" si="36">B387-B$3</f>
        <v>-23.76496836551296</v>
      </c>
      <c r="I387">
        <f t="shared" ref="I387:I450" si="37">C387-C$3</f>
        <v>-27.092699609758309</v>
      </c>
      <c r="J387">
        <f t="shared" ref="J387:J450" si="38">D387-D$3</f>
        <v>-17.795868235432401</v>
      </c>
      <c r="K387">
        <f t="shared" ref="K387:K450" si="39">E387-E$3</f>
        <v>-23.144078088139587</v>
      </c>
      <c r="L387">
        <f t="shared" ref="L387:L450" si="40">F387-F$3</f>
        <v>-6.0681481481482002</v>
      </c>
      <c r="M387">
        <f t="shared" ref="M387:M450" si="41">G387-G$3</f>
        <v>-23.144078088139587</v>
      </c>
    </row>
    <row r="388" spans="1:13" x14ac:dyDescent="0.25">
      <c r="A388">
        <v>38.5</v>
      </c>
      <c r="B388">
        <v>6.2180890573724898</v>
      </c>
      <c r="C388">
        <v>2.8903578131271401</v>
      </c>
      <c r="D388">
        <v>5.1871891874530496</v>
      </c>
      <c r="E388">
        <v>-0.161020665254135</v>
      </c>
      <c r="F388">
        <v>16.900205761316901</v>
      </c>
      <c r="G388">
        <v>-0.161020665254135</v>
      </c>
      <c r="H388">
        <f t="shared" si="36"/>
        <v>-23.781910942627512</v>
      </c>
      <c r="I388">
        <f t="shared" si="37"/>
        <v>-27.109642186872861</v>
      </c>
      <c r="J388">
        <f t="shared" si="38"/>
        <v>-17.81281081254695</v>
      </c>
      <c r="K388">
        <f t="shared" si="39"/>
        <v>-23.161020665254135</v>
      </c>
      <c r="L388">
        <f t="shared" si="40"/>
        <v>-6.0997942386830992</v>
      </c>
      <c r="M388">
        <f t="shared" si="41"/>
        <v>-23.161020665254135</v>
      </c>
    </row>
    <row r="389" spans="1:13" x14ac:dyDescent="0.25">
      <c r="A389">
        <v>38.6</v>
      </c>
      <c r="B389">
        <v>6.2011904299236802</v>
      </c>
      <c r="C389">
        <v>2.87345918567833</v>
      </c>
      <c r="D389">
        <v>5.1702905600042399</v>
      </c>
      <c r="E389">
        <v>-0.17791929270294901</v>
      </c>
      <c r="F389">
        <v>16.8684773662551</v>
      </c>
      <c r="G389">
        <v>-0.17791929270294901</v>
      </c>
      <c r="H389">
        <f t="shared" si="36"/>
        <v>-23.798809570076319</v>
      </c>
      <c r="I389">
        <f t="shared" si="37"/>
        <v>-27.126540814321672</v>
      </c>
      <c r="J389">
        <f t="shared" si="38"/>
        <v>-17.82970943999576</v>
      </c>
      <c r="K389">
        <f t="shared" si="39"/>
        <v>-23.177919292702949</v>
      </c>
      <c r="L389">
        <f t="shared" si="40"/>
        <v>-6.1315226337449005</v>
      </c>
      <c r="M389">
        <f t="shared" si="41"/>
        <v>-23.177919292702949</v>
      </c>
    </row>
    <row r="390" spans="1:13" x14ac:dyDescent="0.25">
      <c r="A390">
        <v>38.700000000000003</v>
      </c>
      <c r="B390">
        <v>6.1843355247163299</v>
      </c>
      <c r="C390">
        <v>2.8566042804709801</v>
      </c>
      <c r="D390">
        <v>5.1534356547968896</v>
      </c>
      <c r="E390">
        <v>-0.19477419791029699</v>
      </c>
      <c r="F390">
        <v>16.836666666666702</v>
      </c>
      <c r="G390">
        <v>-0.19477419791029699</v>
      </c>
      <c r="H390">
        <f t="shared" si="36"/>
        <v>-23.815664475283668</v>
      </c>
      <c r="I390">
        <f t="shared" si="37"/>
        <v>-27.143395719529021</v>
      </c>
      <c r="J390">
        <f t="shared" si="38"/>
        <v>-17.84656434520311</v>
      </c>
      <c r="K390">
        <f t="shared" si="39"/>
        <v>-23.194774197910299</v>
      </c>
      <c r="L390">
        <f t="shared" si="40"/>
        <v>-6.1633333333332985</v>
      </c>
      <c r="M390">
        <f t="shared" si="41"/>
        <v>-23.194774197910299</v>
      </c>
    </row>
    <row r="391" spans="1:13" x14ac:dyDescent="0.25">
      <c r="A391">
        <v>38.800000000000004</v>
      </c>
      <c r="B391">
        <v>6.1675241160868897</v>
      </c>
      <c r="C391">
        <v>2.8397928718415502</v>
      </c>
      <c r="D391">
        <v>5.1366242461674503</v>
      </c>
      <c r="E391">
        <v>-0.21158560653973299</v>
      </c>
      <c r="F391">
        <v>16.804773662551401</v>
      </c>
      <c r="G391">
        <v>-0.21158560653973299</v>
      </c>
      <c r="H391">
        <f t="shared" si="36"/>
        <v>-23.832475883913112</v>
      </c>
      <c r="I391">
        <f t="shared" si="37"/>
        <v>-27.160207128158451</v>
      </c>
      <c r="J391">
        <f t="shared" si="38"/>
        <v>-17.86337575383255</v>
      </c>
      <c r="K391">
        <f t="shared" si="39"/>
        <v>-23.211585606539732</v>
      </c>
      <c r="L391">
        <f t="shared" si="40"/>
        <v>-6.1952263374485987</v>
      </c>
      <c r="M391">
        <f t="shared" si="41"/>
        <v>-23.211585606539732</v>
      </c>
    </row>
    <row r="392" spans="1:13" x14ac:dyDescent="0.25">
      <c r="A392">
        <v>38.900000000000006</v>
      </c>
      <c r="B392">
        <v>6.1507559801143801</v>
      </c>
      <c r="C392">
        <v>2.8230247358690401</v>
      </c>
      <c r="D392">
        <v>5.1198561101949496</v>
      </c>
      <c r="E392">
        <v>-0.228353742512242</v>
      </c>
      <c r="F392">
        <v>16.772798353909501</v>
      </c>
      <c r="G392">
        <v>-0.228353742512242</v>
      </c>
      <c r="H392">
        <f t="shared" si="36"/>
        <v>-23.849244019885621</v>
      </c>
      <c r="I392">
        <f t="shared" si="37"/>
        <v>-27.176975264130959</v>
      </c>
      <c r="J392">
        <f t="shared" si="38"/>
        <v>-17.880143889805051</v>
      </c>
      <c r="K392">
        <f t="shared" si="39"/>
        <v>-23.22835374251224</v>
      </c>
      <c r="L392">
        <f t="shared" si="40"/>
        <v>-6.2272016460904993</v>
      </c>
      <c r="M392">
        <f t="shared" si="41"/>
        <v>-23.22835374251224</v>
      </c>
    </row>
    <row r="393" spans="1:13" x14ac:dyDescent="0.25">
      <c r="A393">
        <v>39</v>
      </c>
      <c r="B393">
        <v>6.1340308946025104</v>
      </c>
      <c r="C393">
        <v>2.80629965035717</v>
      </c>
      <c r="D393">
        <v>5.1031310246830799</v>
      </c>
      <c r="E393">
        <v>-0.24507882802411299</v>
      </c>
      <c r="F393">
        <v>16.740740740740701</v>
      </c>
      <c r="G393">
        <v>-0.24507882802411299</v>
      </c>
      <c r="H393">
        <f t="shared" si="36"/>
        <v>-23.86596910539749</v>
      </c>
      <c r="I393">
        <f t="shared" si="37"/>
        <v>-27.193700349642832</v>
      </c>
      <c r="J393">
        <f t="shared" si="38"/>
        <v>-17.89686897531692</v>
      </c>
      <c r="K393">
        <f t="shared" si="39"/>
        <v>-23.245078828024113</v>
      </c>
      <c r="L393">
        <f t="shared" si="40"/>
        <v>-6.2592592592592986</v>
      </c>
      <c r="M393">
        <f t="shared" si="41"/>
        <v>-23.245078828024113</v>
      </c>
    </row>
    <row r="394" spans="1:13" x14ac:dyDescent="0.25">
      <c r="A394">
        <v>39.1</v>
      </c>
      <c r="B394">
        <v>6.1173486390620004</v>
      </c>
      <c r="C394">
        <v>2.7896173948166498</v>
      </c>
      <c r="D394">
        <v>5.0864487691425602</v>
      </c>
      <c r="E394">
        <v>-0.26176108356462702</v>
      </c>
      <c r="F394">
        <v>16.708600823045298</v>
      </c>
      <c r="G394">
        <v>-0.26176108356462702</v>
      </c>
      <c r="H394">
        <f t="shared" si="36"/>
        <v>-23.882651360937999</v>
      </c>
      <c r="I394">
        <f t="shared" si="37"/>
        <v>-27.210382605183352</v>
      </c>
      <c r="J394">
        <f t="shared" si="38"/>
        <v>-17.91355123085744</v>
      </c>
      <c r="K394">
        <f t="shared" si="39"/>
        <v>-23.261761083564625</v>
      </c>
      <c r="L394">
        <f t="shared" si="40"/>
        <v>-6.2913991769547017</v>
      </c>
      <c r="M394">
        <f t="shared" si="41"/>
        <v>-23.261761083564625</v>
      </c>
    </row>
    <row r="395" spans="1:13" x14ac:dyDescent="0.25">
      <c r="A395">
        <v>39.200000000000003</v>
      </c>
      <c r="B395">
        <v>6.1007089946931403</v>
      </c>
      <c r="C395">
        <v>2.7729777504477999</v>
      </c>
      <c r="D395">
        <v>5.0698091247737098</v>
      </c>
      <c r="E395">
        <v>-0.27840072793348403</v>
      </c>
      <c r="F395">
        <v>16.676378600823</v>
      </c>
      <c r="G395">
        <v>-0.27840072793348403</v>
      </c>
      <c r="H395">
        <f t="shared" si="36"/>
        <v>-23.899291005306861</v>
      </c>
      <c r="I395">
        <f t="shared" si="37"/>
        <v>-27.227022249552199</v>
      </c>
      <c r="J395">
        <f t="shared" si="38"/>
        <v>-17.930190875226291</v>
      </c>
      <c r="K395">
        <f t="shared" si="39"/>
        <v>-23.278400727933484</v>
      </c>
      <c r="L395">
        <f t="shared" si="40"/>
        <v>-6.3236213991770001</v>
      </c>
      <c r="M395">
        <f t="shared" si="41"/>
        <v>-23.278400727933484</v>
      </c>
    </row>
    <row r="396" spans="1:13" x14ac:dyDescent="0.25">
      <c r="A396">
        <v>39.300000000000004</v>
      </c>
      <c r="B396">
        <v>6.0841117443685997</v>
      </c>
      <c r="C396">
        <v>2.75638050012325</v>
      </c>
      <c r="D396">
        <v>5.0532118744491603</v>
      </c>
      <c r="E396">
        <v>-0.29499797825802399</v>
      </c>
      <c r="F396">
        <v>16.644074074074101</v>
      </c>
      <c r="G396">
        <v>-0.29499797825802399</v>
      </c>
      <c r="H396">
        <f t="shared" si="36"/>
        <v>-23.915888255631401</v>
      </c>
      <c r="I396">
        <f t="shared" si="37"/>
        <v>-27.24361949987675</v>
      </c>
      <c r="J396">
        <f t="shared" si="38"/>
        <v>-17.946788125550839</v>
      </c>
      <c r="K396">
        <f t="shared" si="39"/>
        <v>-23.294997978258024</v>
      </c>
      <c r="L396">
        <f t="shared" si="40"/>
        <v>-6.3559259259258987</v>
      </c>
      <c r="M396">
        <f t="shared" si="41"/>
        <v>-23.294997978258024</v>
      </c>
    </row>
    <row r="397" spans="1:13" x14ac:dyDescent="0.25">
      <c r="A397">
        <v>39.400000000000006</v>
      </c>
      <c r="B397">
        <v>6.0675566726163899</v>
      </c>
      <c r="C397">
        <v>2.7398254283710402</v>
      </c>
      <c r="D397">
        <v>5.0366568026969496</v>
      </c>
      <c r="E397">
        <v>-0.31155305001023997</v>
      </c>
      <c r="F397">
        <v>16.6116872427984</v>
      </c>
      <c r="G397">
        <v>-0.31155305001023997</v>
      </c>
      <c r="H397">
        <f t="shared" si="36"/>
        <v>-23.932443327383609</v>
      </c>
      <c r="I397">
        <f t="shared" si="37"/>
        <v>-27.260174571628959</v>
      </c>
      <c r="J397">
        <f t="shared" si="38"/>
        <v>-17.96334319730305</v>
      </c>
      <c r="K397">
        <f t="shared" si="39"/>
        <v>-23.311553050010239</v>
      </c>
      <c r="L397">
        <f t="shared" si="40"/>
        <v>-6.3883127572016001</v>
      </c>
      <c r="M397">
        <f t="shared" si="41"/>
        <v>-23.311553050010239</v>
      </c>
    </row>
    <row r="398" spans="1:13" x14ac:dyDescent="0.25">
      <c r="A398">
        <v>39.5</v>
      </c>
      <c r="B398">
        <v>6.0510435656031003</v>
      </c>
      <c r="C398">
        <v>2.7233123213577501</v>
      </c>
      <c r="D398">
        <v>5.02014369568366</v>
      </c>
      <c r="E398">
        <v>-0.32806615702352798</v>
      </c>
      <c r="F398">
        <v>16.579218106995899</v>
      </c>
      <c r="G398">
        <v>-0.32806615702352798</v>
      </c>
      <c r="H398">
        <f t="shared" si="36"/>
        <v>-23.948956434396898</v>
      </c>
      <c r="I398">
        <f t="shared" si="37"/>
        <v>-27.276687678642251</v>
      </c>
      <c r="J398">
        <f t="shared" si="38"/>
        <v>-17.979856304316339</v>
      </c>
      <c r="K398">
        <f t="shared" si="39"/>
        <v>-23.328066157023528</v>
      </c>
      <c r="L398">
        <f t="shared" si="40"/>
        <v>-6.4207818930041007</v>
      </c>
      <c r="M398">
        <f t="shared" si="41"/>
        <v>-23.328066157023528</v>
      </c>
    </row>
    <row r="399" spans="1:13" x14ac:dyDescent="0.25">
      <c r="A399">
        <v>39.6</v>
      </c>
      <c r="B399">
        <v>6.0345722111173199</v>
      </c>
      <c r="C399">
        <v>2.7068409668719702</v>
      </c>
      <c r="D399">
        <v>5.0036723411978796</v>
      </c>
      <c r="E399">
        <v>-0.34453751150931</v>
      </c>
      <c r="F399">
        <v>16.546666666666699</v>
      </c>
      <c r="G399">
        <v>-0.34453751150931</v>
      </c>
      <c r="H399">
        <f t="shared" si="36"/>
        <v>-23.965427788882678</v>
      </c>
      <c r="I399">
        <f t="shared" si="37"/>
        <v>-27.293159033128031</v>
      </c>
      <c r="J399">
        <f t="shared" si="38"/>
        <v>-17.996327658802119</v>
      </c>
      <c r="K399">
        <f t="shared" si="39"/>
        <v>-23.344537511509309</v>
      </c>
      <c r="L399">
        <f t="shared" si="40"/>
        <v>-6.4533333333333012</v>
      </c>
      <c r="M399">
        <f t="shared" si="41"/>
        <v>-23.344537511509309</v>
      </c>
    </row>
    <row r="400" spans="1:13" x14ac:dyDescent="0.25">
      <c r="A400">
        <v>39.700000000000003</v>
      </c>
      <c r="B400">
        <v>6.0181423985532803</v>
      </c>
      <c r="C400">
        <v>2.6904111543079301</v>
      </c>
      <c r="D400">
        <v>4.98724252863384</v>
      </c>
      <c r="E400">
        <v>-0.36096732407335003</v>
      </c>
      <c r="F400">
        <v>16.514032921810699</v>
      </c>
      <c r="G400">
        <v>-0.36096732407335003</v>
      </c>
      <c r="H400">
        <f t="shared" si="36"/>
        <v>-23.98185760144672</v>
      </c>
      <c r="I400">
        <f t="shared" si="37"/>
        <v>-27.309588845692069</v>
      </c>
      <c r="J400">
        <f t="shared" si="38"/>
        <v>-18.012757471366161</v>
      </c>
      <c r="K400">
        <f t="shared" si="39"/>
        <v>-23.36096732407335</v>
      </c>
      <c r="L400">
        <f t="shared" si="40"/>
        <v>-6.4859670781893008</v>
      </c>
      <c r="M400">
        <f t="shared" si="41"/>
        <v>-23.36096732407335</v>
      </c>
    </row>
    <row r="401" spans="1:13" x14ac:dyDescent="0.25">
      <c r="A401">
        <v>39.800000000000004</v>
      </c>
      <c r="B401">
        <v>6.0017539188946802</v>
      </c>
      <c r="C401">
        <v>2.6740226746493398</v>
      </c>
      <c r="D401">
        <v>4.9708540489752497</v>
      </c>
      <c r="E401">
        <v>-0.377355803731943</v>
      </c>
      <c r="F401">
        <v>16.481316872428</v>
      </c>
      <c r="G401">
        <v>-0.377355803731943</v>
      </c>
      <c r="H401">
        <f t="shared" si="36"/>
        <v>-23.998246081105322</v>
      </c>
      <c r="I401">
        <f t="shared" si="37"/>
        <v>-27.32597732535066</v>
      </c>
      <c r="J401">
        <f t="shared" si="38"/>
        <v>-18.029145951024752</v>
      </c>
      <c r="K401">
        <f t="shared" si="39"/>
        <v>-23.377355803731945</v>
      </c>
      <c r="L401">
        <f t="shared" si="40"/>
        <v>-6.5186831275720003</v>
      </c>
      <c r="M401">
        <f t="shared" si="41"/>
        <v>-23.377355803731945</v>
      </c>
    </row>
    <row r="402" spans="1:13" x14ac:dyDescent="0.25">
      <c r="A402">
        <v>39.900000000000006</v>
      </c>
      <c r="B402">
        <v>5.9854065646987697</v>
      </c>
      <c r="C402">
        <v>2.6576753204534298</v>
      </c>
      <c r="D402">
        <v>4.9545066947793401</v>
      </c>
      <c r="E402">
        <v>-0.39370315792784899</v>
      </c>
      <c r="F402">
        <v>16.448518518518501</v>
      </c>
      <c r="G402">
        <v>-0.39370315792784899</v>
      </c>
      <c r="H402">
        <f t="shared" si="36"/>
        <v>-24.014593435301229</v>
      </c>
      <c r="I402">
        <f t="shared" si="37"/>
        <v>-27.342324679546572</v>
      </c>
      <c r="J402">
        <f t="shared" si="38"/>
        <v>-18.04549330522066</v>
      </c>
      <c r="K402">
        <f t="shared" si="39"/>
        <v>-23.393703157927849</v>
      </c>
      <c r="L402">
        <f t="shared" si="40"/>
        <v>-6.551481481481499</v>
      </c>
      <c r="M402">
        <f t="shared" si="41"/>
        <v>-23.393703157927849</v>
      </c>
    </row>
    <row r="403" spans="1:13" x14ac:dyDescent="0.25">
      <c r="A403">
        <v>40</v>
      </c>
      <c r="B403">
        <v>5.9691001300805597</v>
      </c>
      <c r="C403">
        <v>2.6413688858352198</v>
      </c>
      <c r="D403">
        <v>4.9382002601611301</v>
      </c>
      <c r="E403">
        <v>-0.41000959254606101</v>
      </c>
      <c r="F403">
        <v>16.415637860082299</v>
      </c>
      <c r="G403">
        <v>-0.41000959254606101</v>
      </c>
      <c r="H403">
        <f t="shared" si="36"/>
        <v>-24.030899869919441</v>
      </c>
      <c r="I403">
        <f t="shared" si="37"/>
        <v>-27.35863111416478</v>
      </c>
      <c r="J403">
        <f t="shared" si="38"/>
        <v>-18.061799739838868</v>
      </c>
      <c r="K403">
        <f t="shared" si="39"/>
        <v>-23.410009592546061</v>
      </c>
      <c r="L403">
        <f t="shared" si="40"/>
        <v>-6.584362139917701</v>
      </c>
      <c r="M403">
        <f t="shared" si="41"/>
        <v>-23.410009592546061</v>
      </c>
    </row>
    <row r="404" spans="1:13" x14ac:dyDescent="0.25">
      <c r="A404">
        <v>40.1</v>
      </c>
      <c r="B404">
        <v>5.9528344106972702</v>
      </c>
      <c r="C404">
        <v>2.62510316645192</v>
      </c>
      <c r="D404">
        <v>4.9219345407778299</v>
      </c>
      <c r="E404">
        <v>-0.42627531192935902</v>
      </c>
      <c r="F404">
        <v>16.382674897119301</v>
      </c>
      <c r="G404">
        <v>-0.42627531192935902</v>
      </c>
      <c r="H404">
        <f t="shared" si="36"/>
        <v>-24.047165589302729</v>
      </c>
      <c r="I404">
        <f t="shared" si="37"/>
        <v>-27.374896833548078</v>
      </c>
      <c r="J404">
        <f t="shared" si="38"/>
        <v>-18.07806545922217</v>
      </c>
      <c r="K404">
        <f t="shared" si="39"/>
        <v>-23.426275311929359</v>
      </c>
      <c r="L404">
        <f t="shared" si="40"/>
        <v>-6.6173251028806988</v>
      </c>
      <c r="M404">
        <f t="shared" si="41"/>
        <v>-23.426275311929359</v>
      </c>
    </row>
    <row r="405" spans="1:13" x14ac:dyDescent="0.25">
      <c r="A405">
        <v>40.200000000000003</v>
      </c>
      <c r="B405">
        <v>5.9366092037329503</v>
      </c>
      <c r="C405">
        <v>2.6088779594876002</v>
      </c>
      <c r="D405">
        <v>4.90570933381351</v>
      </c>
      <c r="E405">
        <v>-0.44250051889367598</v>
      </c>
      <c r="F405">
        <v>16.3496296296296</v>
      </c>
      <c r="G405">
        <v>-0.44250051889367598</v>
      </c>
      <c r="H405">
        <f t="shared" si="36"/>
        <v>-24.063390796267051</v>
      </c>
      <c r="I405">
        <f t="shared" si="37"/>
        <v>-27.3911220405124</v>
      </c>
      <c r="J405">
        <f t="shared" si="38"/>
        <v>-18.094290666186488</v>
      </c>
      <c r="K405">
        <f t="shared" si="39"/>
        <v>-23.442500518893677</v>
      </c>
      <c r="L405">
        <f t="shared" si="40"/>
        <v>-6.6503703703703998</v>
      </c>
      <c r="M405">
        <f t="shared" si="41"/>
        <v>-23.442500518893677</v>
      </c>
    </row>
    <row r="406" spans="1:13" x14ac:dyDescent="0.25">
      <c r="A406">
        <v>40.300000000000004</v>
      </c>
      <c r="B406">
        <v>5.9204243078833603</v>
      </c>
      <c r="C406">
        <v>2.5926930636380101</v>
      </c>
      <c r="D406">
        <v>4.88952443796392</v>
      </c>
      <c r="E406">
        <v>-0.45868541474326602</v>
      </c>
      <c r="F406">
        <v>16.316502057613199</v>
      </c>
      <c r="G406">
        <v>-0.45868541474326602</v>
      </c>
      <c r="H406">
        <f t="shared" si="36"/>
        <v>-24.079575692116642</v>
      </c>
      <c r="I406">
        <f t="shared" si="37"/>
        <v>-27.407306936361991</v>
      </c>
      <c r="J406">
        <f t="shared" si="38"/>
        <v>-18.110475562036079</v>
      </c>
      <c r="K406">
        <f t="shared" si="39"/>
        <v>-23.458685414743265</v>
      </c>
      <c r="L406">
        <f t="shared" si="40"/>
        <v>-6.6834979423868006</v>
      </c>
      <c r="M406">
        <f t="shared" si="41"/>
        <v>-23.458685414743265</v>
      </c>
    </row>
    <row r="407" spans="1:13" x14ac:dyDescent="0.25">
      <c r="A407">
        <v>40.400000000000006</v>
      </c>
      <c r="B407">
        <v>5.9042795233409304</v>
      </c>
      <c r="C407">
        <v>2.5765482790955798</v>
      </c>
      <c r="D407">
        <v>4.8733796534214902</v>
      </c>
      <c r="E407">
        <v>-0.47483019928570003</v>
      </c>
      <c r="F407">
        <v>16.283292181069999</v>
      </c>
      <c r="G407">
        <v>-0.47483019928570003</v>
      </c>
      <c r="H407">
        <f t="shared" si="36"/>
        <v>-24.095720476659068</v>
      </c>
      <c r="I407">
        <f t="shared" si="37"/>
        <v>-27.423451720904421</v>
      </c>
      <c r="J407">
        <f t="shared" si="38"/>
        <v>-18.126620346578509</v>
      </c>
      <c r="K407">
        <f t="shared" si="39"/>
        <v>-23.474830199285702</v>
      </c>
      <c r="L407">
        <f t="shared" si="40"/>
        <v>-6.7167078189300007</v>
      </c>
      <c r="M407">
        <f t="shared" si="41"/>
        <v>-23.474830199285702</v>
      </c>
    </row>
    <row r="408" spans="1:13" x14ac:dyDescent="0.25">
      <c r="A408">
        <v>40.5</v>
      </c>
      <c r="B408">
        <v>5.8881746517799698</v>
      </c>
      <c r="C408">
        <v>2.5604434075346298</v>
      </c>
      <c r="D408">
        <v>4.8572747818605402</v>
      </c>
      <c r="E408">
        <v>-0.490935070846653</v>
      </c>
      <c r="F408">
        <v>16.25</v>
      </c>
      <c r="G408">
        <v>-0.490935070846653</v>
      </c>
      <c r="H408">
        <f t="shared" si="36"/>
        <v>-24.11182534822003</v>
      </c>
      <c r="I408">
        <f t="shared" si="37"/>
        <v>-27.439556592465369</v>
      </c>
      <c r="J408">
        <f t="shared" si="38"/>
        <v>-18.142725218139461</v>
      </c>
      <c r="K408">
        <f t="shared" si="39"/>
        <v>-23.490935070846653</v>
      </c>
      <c r="L408">
        <f t="shared" si="40"/>
        <v>-6.75</v>
      </c>
      <c r="M408">
        <f t="shared" si="41"/>
        <v>-23.490935070846653</v>
      </c>
    </row>
    <row r="409" spans="1:13" x14ac:dyDescent="0.25">
      <c r="A409">
        <v>40.6</v>
      </c>
      <c r="B409">
        <v>5.8721094963420901</v>
      </c>
      <c r="C409">
        <v>2.54437825209674</v>
      </c>
      <c r="D409">
        <v>4.8412096264226498</v>
      </c>
      <c r="E409">
        <v>-0.507000226284537</v>
      </c>
      <c r="F409">
        <v>16.216625514403301</v>
      </c>
      <c r="G409">
        <v>-0.507000226284537</v>
      </c>
      <c r="H409">
        <f t="shared" si="36"/>
        <v>-24.127890503657909</v>
      </c>
      <c r="I409">
        <f t="shared" si="37"/>
        <v>-27.455621747903258</v>
      </c>
      <c r="J409">
        <f t="shared" si="38"/>
        <v>-18.15879037357735</v>
      </c>
      <c r="K409">
        <f t="shared" si="39"/>
        <v>-23.507000226284536</v>
      </c>
      <c r="L409">
        <f t="shared" si="40"/>
        <v>-6.7833744855966991</v>
      </c>
      <c r="M409">
        <f t="shared" si="41"/>
        <v>-23.507000226284536</v>
      </c>
    </row>
    <row r="410" spans="1:13" x14ac:dyDescent="0.25">
      <c r="A410">
        <v>40.700000000000003</v>
      </c>
      <c r="B410">
        <v>5.8560838616217001</v>
      </c>
      <c r="C410">
        <v>2.52835261737635</v>
      </c>
      <c r="D410">
        <v>4.8251839917022599</v>
      </c>
      <c r="E410">
        <v>-0.52302586100492499</v>
      </c>
      <c r="F410">
        <v>16.183168724279799</v>
      </c>
      <c r="G410">
        <v>-0.52302586100492499</v>
      </c>
      <c r="H410">
        <f t="shared" si="36"/>
        <v>-24.143916138378302</v>
      </c>
      <c r="I410">
        <f t="shared" si="37"/>
        <v>-27.471647382623651</v>
      </c>
      <c r="J410">
        <f t="shared" si="38"/>
        <v>-18.174816008297739</v>
      </c>
      <c r="K410">
        <f t="shared" si="39"/>
        <v>-23.523025861004925</v>
      </c>
      <c r="L410">
        <f t="shared" si="40"/>
        <v>-6.816831275720201</v>
      </c>
      <c r="M410">
        <f t="shared" si="41"/>
        <v>-23.523025861004925</v>
      </c>
    </row>
    <row r="411" spans="1:13" x14ac:dyDescent="0.25">
      <c r="A411">
        <v>40.800000000000004</v>
      </c>
      <c r="B411">
        <v>5.8400975536518001</v>
      </c>
      <c r="C411">
        <v>2.5123663094064499</v>
      </c>
      <c r="D411">
        <v>4.8091976837323598</v>
      </c>
      <c r="E411">
        <v>-0.53901216897482296</v>
      </c>
      <c r="F411">
        <v>16.149629629629601</v>
      </c>
      <c r="G411">
        <v>-0.53901216897482296</v>
      </c>
      <c r="H411">
        <f t="shared" si="36"/>
        <v>-24.159902446348198</v>
      </c>
      <c r="I411">
        <f t="shared" si="37"/>
        <v>-27.487633690593551</v>
      </c>
      <c r="J411">
        <f t="shared" si="38"/>
        <v>-18.190802316267639</v>
      </c>
      <c r="K411">
        <f t="shared" si="39"/>
        <v>-23.539012168974821</v>
      </c>
      <c r="L411">
        <f t="shared" si="40"/>
        <v>-6.8503703703703991</v>
      </c>
      <c r="M411">
        <f t="shared" si="41"/>
        <v>-23.539012168974821</v>
      </c>
    </row>
    <row r="412" spans="1:13" x14ac:dyDescent="0.25">
      <c r="A412">
        <v>40.900000000000006</v>
      </c>
      <c r="B412">
        <v>5.8241503798898702</v>
      </c>
      <c r="C412">
        <v>2.4964191356445302</v>
      </c>
      <c r="D412">
        <v>4.7932505099704397</v>
      </c>
      <c r="E412">
        <v>-0.55495934273675096</v>
      </c>
      <c r="F412">
        <v>16.116008230452699</v>
      </c>
      <c r="G412">
        <v>-0.55495934273675096</v>
      </c>
      <c r="H412">
        <f t="shared" si="36"/>
        <v>-24.175849620110128</v>
      </c>
      <c r="I412">
        <f t="shared" si="37"/>
        <v>-27.50358086435547</v>
      </c>
      <c r="J412">
        <f t="shared" si="38"/>
        <v>-18.206749490029559</v>
      </c>
      <c r="K412">
        <f t="shared" si="39"/>
        <v>-23.554959342736751</v>
      </c>
      <c r="L412">
        <f t="shared" si="40"/>
        <v>-6.8839917695473005</v>
      </c>
      <c r="M412">
        <f t="shared" si="41"/>
        <v>-23.554959342736751</v>
      </c>
    </row>
    <row r="413" spans="1:13" x14ac:dyDescent="0.25">
      <c r="A413">
        <v>41</v>
      </c>
      <c r="B413">
        <v>5.80824214920397</v>
      </c>
      <c r="C413">
        <v>2.4805109049586198</v>
      </c>
      <c r="D413">
        <v>4.7773422792845297</v>
      </c>
      <c r="E413">
        <v>-0.57086757342265704</v>
      </c>
      <c r="F413">
        <v>16.082304526748999</v>
      </c>
      <c r="G413">
        <v>-0.57086757342265704</v>
      </c>
      <c r="H413">
        <f t="shared" si="36"/>
        <v>-24.19175785079603</v>
      </c>
      <c r="I413">
        <f t="shared" si="37"/>
        <v>-27.519489095041379</v>
      </c>
      <c r="J413">
        <f t="shared" si="38"/>
        <v>-18.222657720715471</v>
      </c>
      <c r="K413">
        <f t="shared" si="39"/>
        <v>-23.570867573422657</v>
      </c>
      <c r="L413">
        <f t="shared" si="40"/>
        <v>-6.9176954732510012</v>
      </c>
      <c r="M413">
        <f t="shared" si="41"/>
        <v>-23.570867573422657</v>
      </c>
    </row>
    <row r="414" spans="1:13" x14ac:dyDescent="0.25">
      <c r="A414">
        <v>41.1</v>
      </c>
      <c r="B414">
        <v>5.7923726718589599</v>
      </c>
      <c r="C414">
        <v>2.4646414276136199</v>
      </c>
      <c r="D414">
        <v>4.7614728019395303</v>
      </c>
      <c r="E414">
        <v>-0.58673705076766203</v>
      </c>
      <c r="F414">
        <v>16.048518518518499</v>
      </c>
      <c r="G414">
        <v>-0.58673705076766203</v>
      </c>
      <c r="H414">
        <f t="shared" si="36"/>
        <v>-24.20762732814104</v>
      </c>
      <c r="I414">
        <f t="shared" si="37"/>
        <v>-27.535358572386379</v>
      </c>
      <c r="J414">
        <f t="shared" si="38"/>
        <v>-18.238527198060471</v>
      </c>
      <c r="K414">
        <f t="shared" si="39"/>
        <v>-23.586737050767663</v>
      </c>
      <c r="L414">
        <f t="shared" si="40"/>
        <v>-6.9514814814815011</v>
      </c>
      <c r="M414">
        <f t="shared" si="41"/>
        <v>-23.586737050767663</v>
      </c>
    </row>
    <row r="415" spans="1:13" x14ac:dyDescent="0.25">
      <c r="A415">
        <v>41.2</v>
      </c>
      <c r="B415">
        <v>5.7765417595029804</v>
      </c>
      <c r="C415">
        <v>2.44881051525764</v>
      </c>
      <c r="D415">
        <v>4.7456418895835499</v>
      </c>
      <c r="E415">
        <v>-0.60256796312364402</v>
      </c>
      <c r="F415">
        <v>16.014650205761299</v>
      </c>
      <c r="G415">
        <v>-0.60256796312364402</v>
      </c>
      <c r="H415">
        <f t="shared" si="36"/>
        <v>-24.22345824049702</v>
      </c>
      <c r="I415">
        <f t="shared" si="37"/>
        <v>-27.551189484742359</v>
      </c>
      <c r="J415">
        <f t="shared" si="38"/>
        <v>-18.254358110416451</v>
      </c>
      <c r="K415">
        <f t="shared" si="39"/>
        <v>-23.602567963123644</v>
      </c>
      <c r="L415">
        <f t="shared" si="40"/>
        <v>-6.9853497942387008</v>
      </c>
      <c r="M415">
        <f t="shared" si="41"/>
        <v>-23.602567963123644</v>
      </c>
    </row>
    <row r="416" spans="1:13" x14ac:dyDescent="0.25">
      <c r="A416">
        <v>41.300000000000004</v>
      </c>
      <c r="B416">
        <v>5.7607492251539796</v>
      </c>
      <c r="C416">
        <v>2.4330179809086401</v>
      </c>
      <c r="D416">
        <v>4.72984935523455</v>
      </c>
      <c r="E416">
        <v>-0.61836049747263999</v>
      </c>
      <c r="F416">
        <v>15.9806995884774</v>
      </c>
      <c r="G416">
        <v>-0.61836049747263999</v>
      </c>
      <c r="H416">
        <f t="shared" si="36"/>
        <v>-24.23925077484602</v>
      </c>
      <c r="I416">
        <f t="shared" si="37"/>
        <v>-27.566982019091359</v>
      </c>
      <c r="J416">
        <f t="shared" si="38"/>
        <v>-18.270150644765451</v>
      </c>
      <c r="K416">
        <f t="shared" si="39"/>
        <v>-23.61836049747264</v>
      </c>
      <c r="L416">
        <f t="shared" si="40"/>
        <v>-7.0193004115226003</v>
      </c>
      <c r="M416">
        <f t="shared" si="41"/>
        <v>-23.61836049747264</v>
      </c>
    </row>
    <row r="417" spans="1:13" x14ac:dyDescent="0.25">
      <c r="A417">
        <v>41.400000000000006</v>
      </c>
      <c r="B417">
        <v>5.7449948831865196</v>
      </c>
      <c r="C417">
        <v>2.4172636389411699</v>
      </c>
      <c r="D417">
        <v>4.7140950132670802</v>
      </c>
      <c r="E417">
        <v>-0.63411483944010905</v>
      </c>
      <c r="F417">
        <v>15.946666666666699</v>
      </c>
      <c r="G417">
        <v>-0.63411483944010905</v>
      </c>
      <c r="H417">
        <f t="shared" si="36"/>
        <v>-24.255005116813479</v>
      </c>
      <c r="I417">
        <f t="shared" si="37"/>
        <v>-27.582736361058831</v>
      </c>
      <c r="J417">
        <f t="shared" si="38"/>
        <v>-18.28590498673292</v>
      </c>
      <c r="K417">
        <f t="shared" si="39"/>
        <v>-23.634114839440109</v>
      </c>
      <c r="L417">
        <f t="shared" si="40"/>
        <v>-7.0533333333333008</v>
      </c>
      <c r="M417">
        <f t="shared" si="41"/>
        <v>-23.634114839440109</v>
      </c>
    </row>
    <row r="418" spans="1:13" x14ac:dyDescent="0.25">
      <c r="A418">
        <v>41.5</v>
      </c>
      <c r="B418">
        <v>5.72927854931861</v>
      </c>
      <c r="C418">
        <v>2.4015473050732599</v>
      </c>
      <c r="D418">
        <v>4.6983786793991698</v>
      </c>
      <c r="E418">
        <v>-0.64983117330801798</v>
      </c>
      <c r="F418">
        <v>15.912551440329199</v>
      </c>
      <c r="G418">
        <v>-0.64983117330801798</v>
      </c>
      <c r="H418">
        <f t="shared" si="36"/>
        <v>-24.270721450681389</v>
      </c>
      <c r="I418">
        <f t="shared" si="37"/>
        <v>-27.598452694926742</v>
      </c>
      <c r="J418">
        <f t="shared" si="38"/>
        <v>-18.30162132060083</v>
      </c>
      <c r="K418">
        <f t="shared" si="39"/>
        <v>-23.649831173308019</v>
      </c>
      <c r="L418">
        <f t="shared" si="40"/>
        <v>-7.0874485596708006</v>
      </c>
      <c r="M418">
        <f t="shared" si="41"/>
        <v>-23.649831173308019</v>
      </c>
    </row>
    <row r="419" spans="1:13" x14ac:dyDescent="0.25">
      <c r="A419">
        <v>41.6</v>
      </c>
      <c r="B419">
        <v>5.7136000405988598</v>
      </c>
      <c r="C419">
        <v>2.3858687963535101</v>
      </c>
      <c r="D419">
        <v>4.6827001706794196</v>
      </c>
      <c r="E419">
        <v>-0.66550968202776395</v>
      </c>
      <c r="F419">
        <v>15.878353909465</v>
      </c>
      <c r="G419">
        <v>-0.66550968202776395</v>
      </c>
      <c r="H419">
        <f t="shared" si="36"/>
        <v>-24.286399959401141</v>
      </c>
      <c r="I419">
        <f t="shared" si="37"/>
        <v>-27.61413120364649</v>
      </c>
      <c r="J419">
        <f t="shared" si="38"/>
        <v>-18.317299829320582</v>
      </c>
      <c r="K419">
        <f t="shared" si="39"/>
        <v>-23.665509682027764</v>
      </c>
      <c r="L419">
        <f t="shared" si="40"/>
        <v>-7.1216460905350001</v>
      </c>
      <c r="M419">
        <f t="shared" si="41"/>
        <v>-23.665509682027764</v>
      </c>
    </row>
    <row r="420" spans="1:13" x14ac:dyDescent="0.25">
      <c r="A420">
        <v>41.7</v>
      </c>
      <c r="B420">
        <v>5.6979591753936401</v>
      </c>
      <c r="C420">
        <v>2.3702279311482899</v>
      </c>
      <c r="D420">
        <v>4.6670593054741998</v>
      </c>
      <c r="E420">
        <v>-0.68115054723298696</v>
      </c>
      <c r="F420">
        <v>15.844074074074101</v>
      </c>
      <c r="G420">
        <v>-0.68115054723298696</v>
      </c>
      <c r="H420">
        <f t="shared" si="36"/>
        <v>-24.302040824606358</v>
      </c>
      <c r="I420">
        <f t="shared" si="37"/>
        <v>-27.629772068851711</v>
      </c>
      <c r="J420">
        <f t="shared" si="38"/>
        <v>-18.332940694525799</v>
      </c>
      <c r="K420">
        <f t="shared" si="39"/>
        <v>-23.681150547232988</v>
      </c>
      <c r="L420">
        <f t="shared" si="40"/>
        <v>-7.1559259259258994</v>
      </c>
      <c r="M420">
        <f t="shared" si="41"/>
        <v>-23.681150547232988</v>
      </c>
    </row>
    <row r="421" spans="1:13" x14ac:dyDescent="0.25">
      <c r="A421">
        <v>41.800000000000004</v>
      </c>
      <c r="B421">
        <v>5.6823557733744696</v>
      </c>
      <c r="C421">
        <v>2.3546245291291199</v>
      </c>
      <c r="D421">
        <v>4.65145590345504</v>
      </c>
      <c r="E421">
        <v>-0.69675394925215495</v>
      </c>
      <c r="F421">
        <v>15.8097119341564</v>
      </c>
      <c r="G421">
        <v>-0.69675394925215495</v>
      </c>
      <c r="H421">
        <f t="shared" si="36"/>
        <v>-24.317644226625532</v>
      </c>
      <c r="I421">
        <f t="shared" si="37"/>
        <v>-27.645375470870881</v>
      </c>
      <c r="J421">
        <f t="shared" si="38"/>
        <v>-18.348544096544959</v>
      </c>
      <c r="K421">
        <f t="shared" si="39"/>
        <v>-23.696753949252155</v>
      </c>
      <c r="L421">
        <f t="shared" si="40"/>
        <v>-7.1902880658435997</v>
      </c>
      <c r="M421">
        <f t="shared" si="41"/>
        <v>-23.696753949252155</v>
      </c>
    </row>
    <row r="422" spans="1:13" x14ac:dyDescent="0.25">
      <c r="A422">
        <v>41.900000000000006</v>
      </c>
      <c r="B422">
        <v>5.6667896555055703</v>
      </c>
      <c r="C422">
        <v>2.3390584112602202</v>
      </c>
      <c r="D422">
        <v>4.6358897855861301</v>
      </c>
      <c r="E422">
        <v>-0.712320067121055</v>
      </c>
      <c r="F422">
        <v>15.775267489711901</v>
      </c>
      <c r="G422">
        <v>-0.712320067121055</v>
      </c>
      <c r="H422">
        <f t="shared" si="36"/>
        <v>-24.333210344494429</v>
      </c>
      <c r="I422">
        <f t="shared" si="37"/>
        <v>-27.660941588739782</v>
      </c>
      <c r="J422">
        <f t="shared" si="38"/>
        <v>-18.36411021441387</v>
      </c>
      <c r="K422">
        <f t="shared" si="39"/>
        <v>-23.712320067121055</v>
      </c>
      <c r="L422">
        <f t="shared" si="40"/>
        <v>-7.2247325102880993</v>
      </c>
      <c r="M422">
        <f t="shared" si="41"/>
        <v>-23.712320067121055</v>
      </c>
    </row>
    <row r="423" spans="1:13" x14ac:dyDescent="0.25">
      <c r="A423">
        <v>42</v>
      </c>
      <c r="B423">
        <v>5.6512606440314901</v>
      </c>
      <c r="C423">
        <v>2.3235293997861501</v>
      </c>
      <c r="D423">
        <v>4.6203607741120596</v>
      </c>
      <c r="E423">
        <v>-0.72784907859513104</v>
      </c>
      <c r="F423">
        <v>15.7407407407407</v>
      </c>
      <c r="G423">
        <v>-0.72784907859513104</v>
      </c>
      <c r="H423">
        <f t="shared" si="36"/>
        <v>-24.348739355968512</v>
      </c>
      <c r="I423">
        <f t="shared" si="37"/>
        <v>-27.67647060021385</v>
      </c>
      <c r="J423">
        <f t="shared" si="38"/>
        <v>-18.379639225887942</v>
      </c>
      <c r="K423">
        <f t="shared" si="39"/>
        <v>-23.727849078595131</v>
      </c>
      <c r="L423">
        <f t="shared" si="40"/>
        <v>-7.2592592592593004</v>
      </c>
      <c r="M423">
        <f t="shared" si="41"/>
        <v>-23.727849078595131</v>
      </c>
    </row>
    <row r="424" spans="1:13" x14ac:dyDescent="0.25">
      <c r="A424">
        <v>42.1</v>
      </c>
      <c r="B424">
        <v>5.63576856246498</v>
      </c>
      <c r="C424">
        <v>2.3080373182196299</v>
      </c>
      <c r="D424">
        <v>4.6048686925455398</v>
      </c>
      <c r="E424">
        <v>-0.74334116016164997</v>
      </c>
      <c r="F424">
        <v>15.706131687242801</v>
      </c>
      <c r="G424">
        <v>-0.74334116016164997</v>
      </c>
      <c r="H424">
        <f t="shared" si="36"/>
        <v>-24.364231437535018</v>
      </c>
      <c r="I424">
        <f t="shared" si="37"/>
        <v>-27.691962681780371</v>
      </c>
      <c r="J424">
        <f t="shared" si="38"/>
        <v>-18.395131307454459</v>
      </c>
      <c r="K424">
        <f t="shared" si="39"/>
        <v>-23.743341160161648</v>
      </c>
      <c r="L424">
        <f t="shared" si="40"/>
        <v>-7.2938683127571995</v>
      </c>
      <c r="M424">
        <f t="shared" si="41"/>
        <v>-23.743341160161648</v>
      </c>
    </row>
    <row r="425" spans="1:13" x14ac:dyDescent="0.25">
      <c r="A425">
        <v>42.2</v>
      </c>
      <c r="B425">
        <v>5.6203132355748897</v>
      </c>
      <c r="C425">
        <v>2.2925819913295502</v>
      </c>
      <c r="D425">
        <v>4.5894133656554601</v>
      </c>
      <c r="E425">
        <v>-0.75879648705173097</v>
      </c>
      <c r="F425">
        <v>15.6714403292181</v>
      </c>
      <c r="G425">
        <v>-0.75879648705173097</v>
      </c>
      <c r="H425">
        <f t="shared" si="36"/>
        <v>-24.379686764425109</v>
      </c>
      <c r="I425">
        <f t="shared" si="37"/>
        <v>-27.707418008670452</v>
      </c>
      <c r="J425">
        <f t="shared" si="38"/>
        <v>-18.41058663434454</v>
      </c>
      <c r="K425">
        <f t="shared" si="39"/>
        <v>-23.758796487051733</v>
      </c>
      <c r="L425">
        <f t="shared" si="40"/>
        <v>-7.3285596707818996</v>
      </c>
      <c r="M425">
        <f t="shared" si="41"/>
        <v>-23.758796487051733</v>
      </c>
    </row>
    <row r="426" spans="1:13" x14ac:dyDescent="0.25">
      <c r="A426">
        <v>42.300000000000004</v>
      </c>
      <c r="B426">
        <v>5.6048944893743702</v>
      </c>
      <c r="C426">
        <v>2.27716324512902</v>
      </c>
      <c r="D426">
        <v>4.5739946194549299</v>
      </c>
      <c r="E426">
        <v>-0.77421523325226005</v>
      </c>
      <c r="F426">
        <v>15.6366666666667</v>
      </c>
      <c r="G426">
        <v>-0.77421523325226005</v>
      </c>
      <c r="H426">
        <f t="shared" si="36"/>
        <v>-24.39510551062563</v>
      </c>
      <c r="I426">
        <f t="shared" si="37"/>
        <v>-27.722836754870979</v>
      </c>
      <c r="J426">
        <f t="shared" si="38"/>
        <v>-18.426005380545071</v>
      </c>
      <c r="K426">
        <f t="shared" si="39"/>
        <v>-23.77421523325226</v>
      </c>
      <c r="L426">
        <f t="shared" si="40"/>
        <v>-7.3633333333332995</v>
      </c>
      <c r="M426">
        <f t="shared" si="41"/>
        <v>-23.77421523325226</v>
      </c>
    </row>
    <row r="427" spans="1:13" x14ac:dyDescent="0.25">
      <c r="A427">
        <v>42.400000000000006</v>
      </c>
      <c r="B427">
        <v>5.5895121511090098</v>
      </c>
      <c r="C427">
        <v>2.2617809068636601</v>
      </c>
      <c r="D427">
        <v>4.5586122811895704</v>
      </c>
      <c r="E427">
        <v>-0.78959757151761401</v>
      </c>
      <c r="F427">
        <v>15.6018106995885</v>
      </c>
      <c r="G427">
        <v>-0.78959757151761401</v>
      </c>
      <c r="H427">
        <f t="shared" si="36"/>
        <v>-24.410487848890991</v>
      </c>
      <c r="I427">
        <f t="shared" si="37"/>
        <v>-27.73821909313634</v>
      </c>
      <c r="J427">
        <f t="shared" si="38"/>
        <v>-18.441387718810429</v>
      </c>
      <c r="K427">
        <f t="shared" si="39"/>
        <v>-23.789597571517614</v>
      </c>
      <c r="L427">
        <f t="shared" si="40"/>
        <v>-7.3981893004115005</v>
      </c>
      <c r="M427">
        <f t="shared" si="41"/>
        <v>-23.789597571517614</v>
      </c>
    </row>
    <row r="428" spans="1:13" x14ac:dyDescent="0.25">
      <c r="A428">
        <v>42.5</v>
      </c>
      <c r="B428">
        <v>5.5741660492453304</v>
      </c>
      <c r="C428">
        <v>2.2464348049999798</v>
      </c>
      <c r="D428">
        <v>4.5432661793258902</v>
      </c>
      <c r="E428">
        <v>-0.80494367338129902</v>
      </c>
      <c r="F428">
        <v>15.566872427983499</v>
      </c>
      <c r="G428">
        <v>-0.80494367338129902</v>
      </c>
      <c r="H428">
        <f t="shared" si="36"/>
        <v>-24.425833950754669</v>
      </c>
      <c r="I428">
        <f t="shared" si="37"/>
        <v>-27.753565195000022</v>
      </c>
      <c r="J428">
        <f t="shared" si="38"/>
        <v>-18.45673382067411</v>
      </c>
      <c r="K428">
        <f t="shared" si="39"/>
        <v>-23.804943673381299</v>
      </c>
      <c r="L428">
        <f t="shared" si="40"/>
        <v>-7.4331275720165007</v>
      </c>
      <c r="M428">
        <f t="shared" si="41"/>
        <v>-23.804943673381299</v>
      </c>
    </row>
    <row r="429" spans="1:13" x14ac:dyDescent="0.25">
      <c r="A429">
        <v>42.6</v>
      </c>
      <c r="B429">
        <v>5.55885601345922</v>
      </c>
      <c r="C429">
        <v>2.2311247692138698</v>
      </c>
      <c r="D429">
        <v>4.5279561435397797</v>
      </c>
      <c r="E429">
        <v>-0.82025370916741003</v>
      </c>
      <c r="F429">
        <v>15.531851851851901</v>
      </c>
      <c r="G429">
        <v>-0.82025370916741003</v>
      </c>
      <c r="H429">
        <f t="shared" si="36"/>
        <v>-24.44114398654078</v>
      </c>
      <c r="I429">
        <f t="shared" si="37"/>
        <v>-27.768875230786129</v>
      </c>
      <c r="J429">
        <f t="shared" si="38"/>
        <v>-18.472043856460221</v>
      </c>
      <c r="K429">
        <f t="shared" si="39"/>
        <v>-23.82025370916741</v>
      </c>
      <c r="L429">
        <f t="shared" si="40"/>
        <v>-7.4681481481480994</v>
      </c>
      <c r="M429">
        <f t="shared" si="41"/>
        <v>-23.82025370916741</v>
      </c>
    </row>
    <row r="430" spans="1:13" x14ac:dyDescent="0.25">
      <c r="A430">
        <v>42.7</v>
      </c>
      <c r="B430">
        <v>5.5435818746246399</v>
      </c>
      <c r="C430">
        <v>2.2158506303793</v>
      </c>
      <c r="D430">
        <v>4.5126820047052103</v>
      </c>
      <c r="E430">
        <v>-0.83552784800198399</v>
      </c>
      <c r="F430">
        <v>15.4967489711934</v>
      </c>
      <c r="G430">
        <v>-0.83552784800198399</v>
      </c>
      <c r="H430">
        <f t="shared" si="36"/>
        <v>-24.456418125375361</v>
      </c>
      <c r="I430">
        <f t="shared" si="37"/>
        <v>-27.7841493696207</v>
      </c>
      <c r="J430">
        <f t="shared" si="38"/>
        <v>-18.487317995294788</v>
      </c>
      <c r="K430">
        <f t="shared" si="39"/>
        <v>-23.835527848001984</v>
      </c>
      <c r="L430">
        <f t="shared" si="40"/>
        <v>-7.5032510288066003</v>
      </c>
      <c r="M430">
        <f t="shared" si="41"/>
        <v>-23.835527848001984</v>
      </c>
    </row>
    <row r="431" spans="1:13" x14ac:dyDescent="0.25">
      <c r="A431">
        <v>42.800000000000004</v>
      </c>
      <c r="B431">
        <v>5.5283434648024201</v>
      </c>
      <c r="C431">
        <v>2.20061222055707</v>
      </c>
      <c r="D431">
        <v>4.4974435948829798</v>
      </c>
      <c r="E431">
        <v>-0.85076625782420501</v>
      </c>
      <c r="F431">
        <v>15.461563786008201</v>
      </c>
      <c r="G431">
        <v>-0.85076625782420501</v>
      </c>
      <c r="H431">
        <f t="shared" si="36"/>
        <v>-24.471656535197582</v>
      </c>
      <c r="I431">
        <f t="shared" si="37"/>
        <v>-27.799387779442931</v>
      </c>
      <c r="J431">
        <f t="shared" si="38"/>
        <v>-18.502556405117019</v>
      </c>
      <c r="K431">
        <f t="shared" si="39"/>
        <v>-23.850766257824205</v>
      </c>
      <c r="L431">
        <f t="shared" si="40"/>
        <v>-7.5384362139917993</v>
      </c>
      <c r="M431">
        <f t="shared" si="41"/>
        <v>-23.850766257824205</v>
      </c>
    </row>
    <row r="432" spans="1:13" x14ac:dyDescent="0.25">
      <c r="A432">
        <v>42.900000000000006</v>
      </c>
      <c r="B432">
        <v>5.5131406172291397</v>
      </c>
      <c r="C432">
        <v>2.18540937298379</v>
      </c>
      <c r="D432">
        <v>4.4822407473097003</v>
      </c>
      <c r="E432">
        <v>-0.86596910539748995</v>
      </c>
      <c r="F432">
        <v>15.4262962962963</v>
      </c>
      <c r="G432">
        <v>-0.86596910539748995</v>
      </c>
      <c r="H432">
        <f t="shared" si="36"/>
        <v>-24.486859382770859</v>
      </c>
      <c r="I432">
        <f t="shared" si="37"/>
        <v>-27.814590627016209</v>
      </c>
      <c r="J432">
        <f t="shared" si="38"/>
        <v>-18.517759252690301</v>
      </c>
      <c r="K432">
        <f t="shared" si="39"/>
        <v>-23.86596910539749</v>
      </c>
      <c r="L432">
        <f t="shared" si="40"/>
        <v>-7.5737037037036998</v>
      </c>
      <c r="M432">
        <f t="shared" si="41"/>
        <v>-23.86596910539749</v>
      </c>
    </row>
    <row r="433" spans="1:13" x14ac:dyDescent="0.25">
      <c r="A433">
        <v>43</v>
      </c>
      <c r="B433">
        <v>5.4979731663061999</v>
      </c>
      <c r="C433">
        <v>2.17024192206086</v>
      </c>
      <c r="D433">
        <v>4.4670732963867703</v>
      </c>
      <c r="E433">
        <v>-0.88113655632042198</v>
      </c>
      <c r="F433">
        <v>15.3909465020576</v>
      </c>
      <c r="G433">
        <v>-0.88113655632042198</v>
      </c>
      <c r="H433">
        <f t="shared" si="36"/>
        <v>-24.502026833693801</v>
      </c>
      <c r="I433">
        <f t="shared" si="37"/>
        <v>-27.82975807793914</v>
      </c>
      <c r="J433">
        <f t="shared" si="38"/>
        <v>-18.532926703613228</v>
      </c>
      <c r="K433">
        <f t="shared" si="39"/>
        <v>-23.881136556320421</v>
      </c>
      <c r="L433">
        <f t="shared" si="40"/>
        <v>-7.6090534979423996</v>
      </c>
      <c r="M433">
        <f t="shared" si="41"/>
        <v>-23.881136556320421</v>
      </c>
    </row>
    <row r="434" spans="1:13" x14ac:dyDescent="0.25">
      <c r="A434">
        <v>43.1</v>
      </c>
      <c r="B434">
        <v>5.4828409475890298</v>
      </c>
      <c r="C434">
        <v>2.1551097033436801</v>
      </c>
      <c r="D434">
        <v>4.4519410776695896</v>
      </c>
      <c r="E434">
        <v>-0.89626877503760005</v>
      </c>
      <c r="F434">
        <v>15.355514403292201</v>
      </c>
      <c r="G434">
        <v>-0.89626877503760005</v>
      </c>
      <c r="H434">
        <f t="shared" si="36"/>
        <v>-24.517159052410971</v>
      </c>
      <c r="I434">
        <f t="shared" si="37"/>
        <v>-27.84489029665632</v>
      </c>
      <c r="J434">
        <f t="shared" si="38"/>
        <v>-18.548058922330412</v>
      </c>
      <c r="K434">
        <f t="shared" si="39"/>
        <v>-23.896268775037601</v>
      </c>
      <c r="L434">
        <f t="shared" si="40"/>
        <v>-7.6444855967077991</v>
      </c>
      <c r="M434">
        <f t="shared" si="41"/>
        <v>-23.896268775037601</v>
      </c>
    </row>
    <row r="435" spans="1:13" x14ac:dyDescent="0.25">
      <c r="A435">
        <v>43.2</v>
      </c>
      <c r="B435">
        <v>5.4677437977763201</v>
      </c>
      <c r="C435">
        <v>2.14001255353097</v>
      </c>
      <c r="D435">
        <v>4.4368439278568799</v>
      </c>
      <c r="E435">
        <v>-0.91136592485030499</v>
      </c>
      <c r="F435">
        <v>15.32</v>
      </c>
      <c r="G435">
        <v>-0.91136592485030499</v>
      </c>
      <c r="H435">
        <f t="shared" si="36"/>
        <v>-24.532256202223678</v>
      </c>
      <c r="I435">
        <f t="shared" si="37"/>
        <v>-27.859987446469031</v>
      </c>
      <c r="J435">
        <f t="shared" si="38"/>
        <v>-18.563156072143119</v>
      </c>
      <c r="K435">
        <f t="shared" si="39"/>
        <v>-23.911365924850305</v>
      </c>
      <c r="L435">
        <f t="shared" si="40"/>
        <v>-7.68</v>
      </c>
      <c r="M435">
        <f t="shared" si="41"/>
        <v>-23.911365924850305</v>
      </c>
    </row>
    <row r="436" spans="1:13" x14ac:dyDescent="0.25">
      <c r="A436">
        <v>43.300000000000004</v>
      </c>
      <c r="B436">
        <v>5.4526815546995202</v>
      </c>
      <c r="C436">
        <v>2.12495031045417</v>
      </c>
      <c r="D436">
        <v>4.4217816847800799</v>
      </c>
      <c r="E436">
        <v>-0.92642816792710803</v>
      </c>
      <c r="F436">
        <v>15.2844032921811</v>
      </c>
      <c r="G436">
        <v>-0.92642816792710803</v>
      </c>
      <c r="H436">
        <f t="shared" si="36"/>
        <v>-24.54731844530048</v>
      </c>
      <c r="I436">
        <f t="shared" si="37"/>
        <v>-27.875049689545829</v>
      </c>
      <c r="J436">
        <f t="shared" si="38"/>
        <v>-18.578218315219921</v>
      </c>
      <c r="K436">
        <f t="shared" si="39"/>
        <v>-23.926428167927106</v>
      </c>
      <c r="L436">
        <f t="shared" si="40"/>
        <v>-7.7155967078189001</v>
      </c>
      <c r="M436">
        <f t="shared" si="41"/>
        <v>-23.926428167927106</v>
      </c>
    </row>
    <row r="437" spans="1:13" x14ac:dyDescent="0.25">
      <c r="A437">
        <v>43.400000000000006</v>
      </c>
      <c r="B437">
        <v>5.43765405731234</v>
      </c>
      <c r="C437">
        <v>2.1099228130669898</v>
      </c>
      <c r="D437">
        <v>4.4067541873928997</v>
      </c>
      <c r="E437">
        <v>-0.94145566531428504</v>
      </c>
      <c r="F437">
        <v>15.2487242798354</v>
      </c>
      <c r="G437">
        <v>-0.94145566531428504</v>
      </c>
      <c r="H437">
        <f t="shared" si="36"/>
        <v>-24.56234594268766</v>
      </c>
      <c r="I437">
        <f t="shared" si="37"/>
        <v>-27.890077186933009</v>
      </c>
      <c r="J437">
        <f t="shared" si="38"/>
        <v>-18.593245812607101</v>
      </c>
      <c r="K437">
        <f t="shared" si="39"/>
        <v>-23.941455665314287</v>
      </c>
      <c r="L437">
        <f t="shared" si="40"/>
        <v>-7.7512757201645996</v>
      </c>
      <c r="M437">
        <f t="shared" si="41"/>
        <v>-23.941455665314287</v>
      </c>
    </row>
    <row r="438" spans="1:13" x14ac:dyDescent="0.25">
      <c r="A438">
        <v>43.5</v>
      </c>
      <c r="B438">
        <v>5.4226611456804399</v>
      </c>
      <c r="C438">
        <v>2.0949299014350902</v>
      </c>
      <c r="D438">
        <v>4.3917612757609996</v>
      </c>
      <c r="E438">
        <v>-0.95644857694618501</v>
      </c>
      <c r="F438">
        <v>15.212962962962999</v>
      </c>
      <c r="G438">
        <v>-0.95644857694618501</v>
      </c>
      <c r="H438">
        <f t="shared" si="36"/>
        <v>-24.57733885431956</v>
      </c>
      <c r="I438">
        <f t="shared" si="37"/>
        <v>-27.905070098564909</v>
      </c>
      <c r="J438">
        <f t="shared" si="38"/>
        <v>-18.608238724239001</v>
      </c>
      <c r="K438">
        <f t="shared" si="39"/>
        <v>-23.956448576946187</v>
      </c>
      <c r="L438">
        <f t="shared" si="40"/>
        <v>-7.7870370370370008</v>
      </c>
      <c r="M438">
        <f t="shared" si="41"/>
        <v>-23.956448576946187</v>
      </c>
    </row>
    <row r="439" spans="1:13" x14ac:dyDescent="0.25">
      <c r="A439">
        <v>43.6</v>
      </c>
      <c r="B439">
        <v>5.4077026609712098</v>
      </c>
      <c r="C439">
        <v>2.0799714167258601</v>
      </c>
      <c r="D439">
        <v>4.3768027910517704</v>
      </c>
      <c r="E439">
        <v>-0.97140706165541402</v>
      </c>
      <c r="F439">
        <v>15.177119341563801</v>
      </c>
      <c r="G439">
        <v>-0.97140706165541402</v>
      </c>
      <c r="H439">
        <f t="shared" si="36"/>
        <v>-24.592297339028789</v>
      </c>
      <c r="I439">
        <f t="shared" si="37"/>
        <v>-27.920028583274139</v>
      </c>
      <c r="J439">
        <f t="shared" si="38"/>
        <v>-18.62319720894823</v>
      </c>
      <c r="K439">
        <f t="shared" si="39"/>
        <v>-23.971407061655412</v>
      </c>
      <c r="L439">
        <f t="shared" si="40"/>
        <v>-7.8228806584361994</v>
      </c>
      <c r="M439">
        <f t="shared" si="41"/>
        <v>-23.971407061655412</v>
      </c>
    </row>
    <row r="440" spans="1:13" x14ac:dyDescent="0.25">
      <c r="A440">
        <v>43.7</v>
      </c>
      <c r="B440">
        <v>5.3927784454436702</v>
      </c>
      <c r="C440">
        <v>2.0650472011983299</v>
      </c>
      <c r="D440">
        <v>4.3618785755242397</v>
      </c>
      <c r="E440">
        <v>-0.98633127718295399</v>
      </c>
      <c r="F440">
        <v>15.1411934156379</v>
      </c>
      <c r="G440">
        <v>-0.98633127718295399</v>
      </c>
      <c r="H440">
        <f t="shared" si="36"/>
        <v>-24.607221554556329</v>
      </c>
      <c r="I440">
        <f t="shared" si="37"/>
        <v>-27.934952798801671</v>
      </c>
      <c r="J440">
        <f t="shared" si="38"/>
        <v>-18.638121424475759</v>
      </c>
      <c r="K440">
        <f t="shared" si="39"/>
        <v>-23.986331277182956</v>
      </c>
      <c r="L440">
        <f t="shared" si="40"/>
        <v>-7.8588065843620996</v>
      </c>
      <c r="M440">
        <f t="shared" si="41"/>
        <v>-23.986331277182956</v>
      </c>
    </row>
    <row r="441" spans="1:13" x14ac:dyDescent="0.25">
      <c r="A441">
        <v>43.800000000000004</v>
      </c>
      <c r="B441">
        <v>5.37788834243851</v>
      </c>
      <c r="C441">
        <v>2.0501570981931598</v>
      </c>
      <c r="D441">
        <v>4.3469884725190697</v>
      </c>
      <c r="E441">
        <v>-1.00122138018812</v>
      </c>
      <c r="F441">
        <v>15.105185185185199</v>
      </c>
      <c r="G441">
        <v>-1.00122138018812</v>
      </c>
      <c r="H441">
        <f t="shared" si="36"/>
        <v>-24.62211165756149</v>
      </c>
      <c r="I441">
        <f t="shared" si="37"/>
        <v>-27.949842901806839</v>
      </c>
      <c r="J441">
        <f t="shared" si="38"/>
        <v>-18.653011527480931</v>
      </c>
      <c r="K441">
        <f t="shared" si="39"/>
        <v>-24.00122138018812</v>
      </c>
      <c r="L441">
        <f t="shared" si="40"/>
        <v>-7.8948148148148007</v>
      </c>
      <c r="M441">
        <f t="shared" si="41"/>
        <v>-24.00122138018812</v>
      </c>
    </row>
    <row r="442" spans="1:13" x14ac:dyDescent="0.25">
      <c r="A442">
        <v>43.900000000000006</v>
      </c>
      <c r="B442">
        <v>5.36303219636818</v>
      </c>
      <c r="C442">
        <v>2.0353009521228298</v>
      </c>
      <c r="D442">
        <v>4.3321323264487397</v>
      </c>
      <c r="E442">
        <v>-1.01607752625845</v>
      </c>
      <c r="F442">
        <v>15.0690946502058</v>
      </c>
      <c r="G442">
        <v>-1.01607752625845</v>
      </c>
      <c r="H442">
        <f t="shared" si="36"/>
        <v>-24.636967803631819</v>
      </c>
      <c r="I442">
        <f t="shared" si="37"/>
        <v>-27.964699047877168</v>
      </c>
      <c r="J442">
        <f t="shared" si="38"/>
        <v>-18.66786767355126</v>
      </c>
      <c r="K442">
        <f t="shared" si="39"/>
        <v>-24.016077526258449</v>
      </c>
      <c r="L442">
        <f t="shared" si="40"/>
        <v>-7.9309053497941999</v>
      </c>
      <c r="M442">
        <f t="shared" si="41"/>
        <v>-24.016077526258449</v>
      </c>
    </row>
    <row r="443" spans="1:13" x14ac:dyDescent="0.25">
      <c r="A443">
        <v>44</v>
      </c>
      <c r="B443">
        <v>5.34820985270719</v>
      </c>
      <c r="C443">
        <v>2.0204786084618398</v>
      </c>
      <c r="D443">
        <v>4.3173099827877497</v>
      </c>
      <c r="E443">
        <v>-1.0308998699194301</v>
      </c>
      <c r="F443">
        <v>15.0329218106996</v>
      </c>
      <c r="G443">
        <v>-1.0308998699194301</v>
      </c>
      <c r="H443">
        <f t="shared" si="36"/>
        <v>-24.651790147292811</v>
      </c>
      <c r="I443">
        <f t="shared" si="37"/>
        <v>-27.97952139153816</v>
      </c>
      <c r="J443">
        <f t="shared" si="38"/>
        <v>-18.682690017212252</v>
      </c>
      <c r="K443">
        <f t="shared" si="39"/>
        <v>-24.030899869919431</v>
      </c>
      <c r="L443">
        <f t="shared" si="40"/>
        <v>-7.9670781893004001</v>
      </c>
      <c r="M443">
        <f t="shared" si="41"/>
        <v>-24.030899869919431</v>
      </c>
    </row>
    <row r="444" spans="1:13" x14ac:dyDescent="0.25">
      <c r="A444">
        <v>44.1</v>
      </c>
      <c r="B444">
        <v>5.3334211579824196</v>
      </c>
      <c r="C444">
        <v>2.0056899137370801</v>
      </c>
      <c r="D444">
        <v>4.3025212880629899</v>
      </c>
      <c r="E444">
        <v>-1.0456885646442</v>
      </c>
      <c r="F444">
        <v>14.9966666666667</v>
      </c>
      <c r="G444">
        <v>-1.0456885646442</v>
      </c>
      <c r="H444">
        <f t="shared" si="36"/>
        <v>-24.666578842017579</v>
      </c>
      <c r="I444">
        <f t="shared" si="37"/>
        <v>-27.994310086262921</v>
      </c>
      <c r="J444">
        <f t="shared" si="38"/>
        <v>-18.697478711937009</v>
      </c>
      <c r="K444">
        <f t="shared" si="39"/>
        <v>-24.045688564644202</v>
      </c>
      <c r="L444">
        <f t="shared" si="40"/>
        <v>-8.0033333333333001</v>
      </c>
      <c r="M444">
        <f t="shared" si="41"/>
        <v>-24.045688564644202</v>
      </c>
    </row>
    <row r="445" spans="1:13" x14ac:dyDescent="0.25">
      <c r="A445">
        <v>44.2</v>
      </c>
      <c r="B445">
        <v>5.3186659597636199</v>
      </c>
      <c r="C445">
        <v>1.9909347155182799</v>
      </c>
      <c r="D445">
        <v>4.2877660898441903</v>
      </c>
      <c r="E445">
        <v>-1.0604437628629999</v>
      </c>
      <c r="F445">
        <v>14.960329218107001</v>
      </c>
      <c r="G445">
        <v>-1.0604437628629999</v>
      </c>
      <c r="H445">
        <f t="shared" si="36"/>
        <v>-24.681334040236379</v>
      </c>
      <c r="I445">
        <f t="shared" si="37"/>
        <v>-28.009065284481721</v>
      </c>
      <c r="J445">
        <f t="shared" si="38"/>
        <v>-18.71223391015581</v>
      </c>
      <c r="K445">
        <f t="shared" si="39"/>
        <v>-24.060443762862999</v>
      </c>
      <c r="L445">
        <f t="shared" si="40"/>
        <v>-8.0396707818929993</v>
      </c>
      <c r="M445">
        <f t="shared" si="41"/>
        <v>-24.060443762862999</v>
      </c>
    </row>
    <row r="446" spans="1:13" x14ac:dyDescent="0.25">
      <c r="A446">
        <v>44.300000000000004</v>
      </c>
      <c r="B446">
        <v>5.3039441066539501</v>
      </c>
      <c r="C446">
        <v>1.9762128624086099</v>
      </c>
      <c r="D446">
        <v>4.2730442367345196</v>
      </c>
      <c r="E446">
        <v>-1.0751656159726699</v>
      </c>
      <c r="F446">
        <v>14.9239094650206</v>
      </c>
      <c r="G446">
        <v>-1.0751656159726699</v>
      </c>
      <c r="H446">
        <f t="shared" si="36"/>
        <v>-24.696055893346049</v>
      </c>
      <c r="I446">
        <f t="shared" si="37"/>
        <v>-28.023787137591391</v>
      </c>
      <c r="J446">
        <f t="shared" si="38"/>
        <v>-18.72695576326548</v>
      </c>
      <c r="K446">
        <f t="shared" si="39"/>
        <v>-24.075165615972669</v>
      </c>
      <c r="L446">
        <f t="shared" si="40"/>
        <v>-8.0760905349794001</v>
      </c>
      <c r="M446">
        <f t="shared" si="41"/>
        <v>-24.075165615972669</v>
      </c>
    </row>
    <row r="447" spans="1:13" x14ac:dyDescent="0.25">
      <c r="A447">
        <v>44.400000000000006</v>
      </c>
      <c r="B447">
        <v>5.2892554482807004</v>
      </c>
      <c r="C447">
        <v>1.96152420403536</v>
      </c>
      <c r="D447">
        <v>4.2583555783612699</v>
      </c>
      <c r="E447">
        <v>-1.0898542743459201</v>
      </c>
      <c r="F447">
        <v>14.8874074074074</v>
      </c>
      <c r="G447">
        <v>-1.0898542743459201</v>
      </c>
      <c r="H447">
        <f t="shared" si="36"/>
        <v>-24.710744551719301</v>
      </c>
      <c r="I447">
        <f t="shared" si="37"/>
        <v>-28.03847579596464</v>
      </c>
      <c r="J447">
        <f t="shared" si="38"/>
        <v>-18.741644421638732</v>
      </c>
      <c r="K447">
        <f t="shared" si="39"/>
        <v>-24.089854274345921</v>
      </c>
      <c r="L447">
        <f t="shared" si="40"/>
        <v>-8.1125925925926001</v>
      </c>
      <c r="M447">
        <f t="shared" si="41"/>
        <v>-24.089854274345921</v>
      </c>
    </row>
    <row r="448" spans="1:13" x14ac:dyDescent="0.25">
      <c r="A448">
        <v>44.5</v>
      </c>
      <c r="B448">
        <v>5.2745998352860299</v>
      </c>
      <c r="C448">
        <v>1.94686859104068</v>
      </c>
      <c r="D448">
        <v>4.2436999653665897</v>
      </c>
      <c r="E448">
        <v>-1.1045098873406001</v>
      </c>
      <c r="F448">
        <v>14.8508230452675</v>
      </c>
      <c r="G448">
        <v>-1.1045098873406001</v>
      </c>
      <c r="H448">
        <f t="shared" si="36"/>
        <v>-24.725400164713971</v>
      </c>
      <c r="I448">
        <f t="shared" si="37"/>
        <v>-28.05313140895932</v>
      </c>
      <c r="J448">
        <f t="shared" si="38"/>
        <v>-18.756300034633412</v>
      </c>
      <c r="K448">
        <f t="shared" si="39"/>
        <v>-24.104509887340601</v>
      </c>
      <c r="L448">
        <f t="shared" si="40"/>
        <v>-8.1491769547324999</v>
      </c>
      <c r="M448">
        <f t="shared" si="41"/>
        <v>-24.104509887340601</v>
      </c>
    </row>
    <row r="449" spans="1:13" x14ac:dyDescent="0.25">
      <c r="A449">
        <v>44.6</v>
      </c>
      <c r="B449">
        <v>5.2599771193178704</v>
      </c>
      <c r="C449">
        <v>1.93224587507253</v>
      </c>
      <c r="D449">
        <v>4.2290772493984399</v>
      </c>
      <c r="E449">
        <v>-1.1191326033087501</v>
      </c>
      <c r="F449">
        <v>14.814156378600799</v>
      </c>
      <c r="G449">
        <v>-1.1191326033087501</v>
      </c>
      <c r="H449">
        <f t="shared" si="36"/>
        <v>-24.74002288068213</v>
      </c>
      <c r="I449">
        <f t="shared" si="37"/>
        <v>-28.067754124927468</v>
      </c>
      <c r="J449">
        <f t="shared" si="38"/>
        <v>-18.77092275060156</v>
      </c>
      <c r="K449">
        <f t="shared" si="39"/>
        <v>-24.119132603308749</v>
      </c>
      <c r="L449">
        <f t="shared" si="40"/>
        <v>-8.1858436213992007</v>
      </c>
      <c r="M449">
        <f t="shared" si="41"/>
        <v>-24.119132603308749</v>
      </c>
    </row>
    <row r="450" spans="1:13" x14ac:dyDescent="0.25">
      <c r="A450">
        <v>44.7</v>
      </c>
      <c r="B450">
        <v>5.2453871530209497</v>
      </c>
      <c r="C450">
        <v>1.91765590877561</v>
      </c>
      <c r="D450">
        <v>4.2144872831015201</v>
      </c>
      <c r="E450">
        <v>-1.1337225696056701</v>
      </c>
      <c r="F450">
        <v>14.7774074074074</v>
      </c>
      <c r="G450">
        <v>-1.1337225696056701</v>
      </c>
      <c r="H450">
        <f t="shared" si="36"/>
        <v>-24.75461284697905</v>
      </c>
      <c r="I450">
        <f t="shared" si="37"/>
        <v>-28.082344091224389</v>
      </c>
      <c r="J450">
        <f t="shared" si="38"/>
        <v>-18.785512716898481</v>
      </c>
      <c r="K450">
        <f t="shared" si="39"/>
        <v>-24.13372256960567</v>
      </c>
      <c r="L450">
        <f t="shared" si="40"/>
        <v>-8.2225925925925996</v>
      </c>
      <c r="M450">
        <f t="shared" si="41"/>
        <v>-24.13372256960567</v>
      </c>
    </row>
    <row r="451" spans="1:13" x14ac:dyDescent="0.25">
      <c r="A451">
        <v>44.800000000000004</v>
      </c>
      <c r="B451">
        <v>5.2308297900278404</v>
      </c>
      <c r="C451">
        <v>1.90309854578249</v>
      </c>
      <c r="D451">
        <v>4.1999299201084099</v>
      </c>
      <c r="E451">
        <v>-1.14827993259878</v>
      </c>
      <c r="F451">
        <v>14.740576131687201</v>
      </c>
      <c r="G451">
        <v>-1.14827993259878</v>
      </c>
      <c r="H451">
        <f t="shared" ref="H451:H514" si="42">B451-B$3</f>
        <v>-24.76917020997216</v>
      </c>
      <c r="I451">
        <f t="shared" ref="I451:I514" si="43">C451-C$3</f>
        <v>-28.096901454217509</v>
      </c>
      <c r="J451">
        <f t="shared" ref="J451:J514" si="44">D451-D$3</f>
        <v>-18.80007007989159</v>
      </c>
      <c r="K451">
        <f t="shared" ref="K451:K514" si="45">E451-E$3</f>
        <v>-24.148279932598779</v>
      </c>
      <c r="L451">
        <f t="shared" ref="L451:L514" si="46">F451-F$3</f>
        <v>-8.2594238683127994</v>
      </c>
      <c r="M451">
        <f t="shared" ref="M451:M514" si="47">G451-G$3</f>
        <v>-24.148279932598779</v>
      </c>
    </row>
    <row r="452" spans="1:13" x14ac:dyDescent="0.25">
      <c r="A452">
        <v>44.900000000000006</v>
      </c>
      <c r="B452">
        <v>5.2163048849501497</v>
      </c>
      <c r="C452">
        <v>1.8885736407048099</v>
      </c>
      <c r="D452">
        <v>4.18540501503072</v>
      </c>
      <c r="E452">
        <v>-1.1628048376764699</v>
      </c>
      <c r="F452">
        <v>14.703662551440299</v>
      </c>
      <c r="G452">
        <v>-1.1628048376764699</v>
      </c>
      <c r="H452">
        <f t="shared" si="42"/>
        <v>-24.783695115049852</v>
      </c>
      <c r="I452">
        <f t="shared" si="43"/>
        <v>-28.111426359295191</v>
      </c>
      <c r="J452">
        <f t="shared" si="44"/>
        <v>-18.814594984969279</v>
      </c>
      <c r="K452">
        <f t="shared" si="45"/>
        <v>-24.162804837676468</v>
      </c>
      <c r="L452">
        <f t="shared" si="46"/>
        <v>-8.2963374485597008</v>
      </c>
      <c r="M452">
        <f t="shared" si="47"/>
        <v>-24.162804837676468</v>
      </c>
    </row>
    <row r="453" spans="1:13" x14ac:dyDescent="0.25">
      <c r="A453">
        <v>45</v>
      </c>
      <c r="B453">
        <v>5.2018122933698399</v>
      </c>
      <c r="C453">
        <v>1.8740810491244999</v>
      </c>
      <c r="D453">
        <v>4.1709124234504102</v>
      </c>
      <c r="E453">
        <v>-1.1772974292567799</v>
      </c>
      <c r="F453">
        <v>14.6666666666667</v>
      </c>
      <c r="G453">
        <v>-1.1772974292567799</v>
      </c>
      <c r="H453">
        <f t="shared" si="42"/>
        <v>-24.798187706630159</v>
      </c>
      <c r="I453">
        <f t="shared" si="43"/>
        <v>-28.125918950875501</v>
      </c>
      <c r="J453">
        <f t="shared" si="44"/>
        <v>-18.82908757654959</v>
      </c>
      <c r="K453">
        <f t="shared" si="45"/>
        <v>-24.177297429256779</v>
      </c>
      <c r="L453">
        <f t="shared" si="46"/>
        <v>-8.3333333333333002</v>
      </c>
      <c r="M453">
        <f t="shared" si="47"/>
        <v>-24.177297429256779</v>
      </c>
    </row>
    <row r="454" spans="1:13" x14ac:dyDescent="0.25">
      <c r="A454">
        <v>45.099999999999994</v>
      </c>
      <c r="B454">
        <v>5.1873518718305904</v>
      </c>
      <c r="C454">
        <v>1.85962062758525</v>
      </c>
      <c r="D454">
        <v>4.1564520019111599</v>
      </c>
      <c r="E454">
        <v>-1.19175785079603</v>
      </c>
      <c r="F454">
        <v>14.629588477366299</v>
      </c>
      <c r="G454">
        <v>-1.19175785079603</v>
      </c>
      <c r="H454">
        <f t="shared" si="42"/>
        <v>-24.81264812816941</v>
      </c>
      <c r="I454">
        <f t="shared" si="43"/>
        <v>-28.140379372414749</v>
      </c>
      <c r="J454">
        <f t="shared" si="44"/>
        <v>-18.843547998088841</v>
      </c>
      <c r="K454">
        <f t="shared" si="45"/>
        <v>-24.19175785079603</v>
      </c>
      <c r="L454">
        <f t="shared" si="46"/>
        <v>-8.3704115226337006</v>
      </c>
      <c r="M454">
        <f t="shared" si="47"/>
        <v>-24.19175785079603</v>
      </c>
    </row>
    <row r="455" spans="1:13" x14ac:dyDescent="0.25">
      <c r="A455">
        <v>45.199999999999996</v>
      </c>
      <c r="B455">
        <v>5.1729234778292703</v>
      </c>
      <c r="C455">
        <v>1.8451922335839199</v>
      </c>
      <c r="D455">
        <v>4.14202360790983</v>
      </c>
      <c r="E455">
        <v>-1.2061862447973499</v>
      </c>
      <c r="F455">
        <v>14.5924279835391</v>
      </c>
      <c r="G455">
        <v>-1.2061862447973499</v>
      </c>
      <c r="H455">
        <f t="shared" si="42"/>
        <v>-24.827076522170728</v>
      </c>
      <c r="I455">
        <f t="shared" si="43"/>
        <v>-28.154807766416081</v>
      </c>
      <c r="J455">
        <f t="shared" si="44"/>
        <v>-18.857976392090169</v>
      </c>
      <c r="K455">
        <f t="shared" si="45"/>
        <v>-24.206186244797351</v>
      </c>
      <c r="L455">
        <f t="shared" si="46"/>
        <v>-8.4075720164609002</v>
      </c>
      <c r="M455">
        <f t="shared" si="47"/>
        <v>-24.206186244797351</v>
      </c>
    </row>
    <row r="456" spans="1:13" x14ac:dyDescent="0.25">
      <c r="A456">
        <v>45.3</v>
      </c>
      <c r="B456">
        <v>5.1585269698075198</v>
      </c>
      <c r="C456">
        <v>1.8307957255621801</v>
      </c>
      <c r="D456">
        <v>4.1276270998880902</v>
      </c>
      <c r="E456">
        <v>-1.2205827528191</v>
      </c>
      <c r="F456">
        <v>14.5551851851852</v>
      </c>
      <c r="G456">
        <v>-1.2205827528191</v>
      </c>
      <c r="H456">
        <f t="shared" si="42"/>
        <v>-24.841473030192482</v>
      </c>
      <c r="I456">
        <f t="shared" si="43"/>
        <v>-28.169204274437821</v>
      </c>
      <c r="J456">
        <f t="shared" si="44"/>
        <v>-18.872372900111909</v>
      </c>
      <c r="K456">
        <f t="shared" si="45"/>
        <v>-24.220582752819102</v>
      </c>
      <c r="L456">
        <f t="shared" si="46"/>
        <v>-8.4448148148147997</v>
      </c>
      <c r="M456">
        <f t="shared" si="47"/>
        <v>-24.220582752819102</v>
      </c>
    </row>
    <row r="457" spans="1:13" x14ac:dyDescent="0.25">
      <c r="A457">
        <v>45.4</v>
      </c>
      <c r="B457">
        <v>5.1441622071434399</v>
      </c>
      <c r="C457">
        <v>1.8164309628980899</v>
      </c>
      <c r="D457">
        <v>4.1132623372240102</v>
      </c>
      <c r="E457">
        <v>-1.2349475154831799</v>
      </c>
      <c r="F457">
        <v>14.5178600823045</v>
      </c>
      <c r="G457">
        <v>-1.2349475154831799</v>
      </c>
      <c r="H457">
        <f t="shared" si="42"/>
        <v>-24.855837792856562</v>
      </c>
      <c r="I457">
        <f t="shared" si="43"/>
        <v>-28.183569037101911</v>
      </c>
      <c r="J457">
        <f t="shared" si="44"/>
        <v>-18.886737662775989</v>
      </c>
      <c r="K457">
        <f t="shared" si="45"/>
        <v>-24.234947515483181</v>
      </c>
      <c r="L457">
        <f t="shared" si="46"/>
        <v>-8.4821399176955001</v>
      </c>
      <c r="M457">
        <f t="shared" si="47"/>
        <v>-24.234947515483181</v>
      </c>
    </row>
    <row r="458" spans="1:13" x14ac:dyDescent="0.25">
      <c r="A458">
        <v>45.5</v>
      </c>
      <c r="B458">
        <v>5.1298290501433099</v>
      </c>
      <c r="C458">
        <v>1.80209780589797</v>
      </c>
      <c r="D458">
        <v>4.0989291802238803</v>
      </c>
      <c r="E458">
        <v>-1.2492806724833101</v>
      </c>
      <c r="F458">
        <v>14.4804526748971</v>
      </c>
      <c r="G458">
        <v>-1.2492806724833101</v>
      </c>
      <c r="H458">
        <f t="shared" si="42"/>
        <v>-24.870170949856689</v>
      </c>
      <c r="I458">
        <f t="shared" si="43"/>
        <v>-28.197902194102031</v>
      </c>
      <c r="J458">
        <f t="shared" si="44"/>
        <v>-18.90107081977612</v>
      </c>
      <c r="K458">
        <f t="shared" si="45"/>
        <v>-24.249280672483309</v>
      </c>
      <c r="L458">
        <f t="shared" si="46"/>
        <v>-8.5195473251029004</v>
      </c>
      <c r="M458">
        <f t="shared" si="47"/>
        <v>-24.249280672483309</v>
      </c>
    </row>
    <row r="459" spans="1:13" x14ac:dyDescent="0.25">
      <c r="A459">
        <v>45.599999999999994</v>
      </c>
      <c r="B459">
        <v>5.1155273600334796</v>
      </c>
      <c r="C459">
        <v>1.7877961157881299</v>
      </c>
      <c r="D459">
        <v>4.0846274901140402</v>
      </c>
      <c r="E459">
        <v>-1.2635823625931499</v>
      </c>
      <c r="F459">
        <v>14.442962962963</v>
      </c>
      <c r="G459">
        <v>-1.2635823625931499</v>
      </c>
      <c r="H459">
        <f t="shared" si="42"/>
        <v>-24.884472639966521</v>
      </c>
      <c r="I459">
        <f t="shared" si="43"/>
        <v>-28.212203884211871</v>
      </c>
      <c r="J459">
        <f t="shared" si="44"/>
        <v>-18.915372509885959</v>
      </c>
      <c r="K459">
        <f t="shared" si="45"/>
        <v>-24.263582362593151</v>
      </c>
      <c r="L459">
        <f t="shared" si="46"/>
        <v>-8.5570370370370004</v>
      </c>
      <c r="M459">
        <f t="shared" si="47"/>
        <v>-24.263582362593151</v>
      </c>
    </row>
    <row r="460" spans="1:13" x14ac:dyDescent="0.25">
      <c r="A460">
        <v>45.699999999999996</v>
      </c>
      <c r="B460">
        <v>5.10125699895225</v>
      </c>
      <c r="C460">
        <v>1.7735257547069001</v>
      </c>
      <c r="D460">
        <v>4.0703571290328098</v>
      </c>
      <c r="E460">
        <v>-1.27785272367437</v>
      </c>
      <c r="F460">
        <v>14.4053909465021</v>
      </c>
      <c r="G460">
        <v>-1.27785272367437</v>
      </c>
      <c r="H460">
        <f t="shared" si="42"/>
        <v>-24.898743001047748</v>
      </c>
      <c r="I460">
        <f t="shared" si="43"/>
        <v>-28.226474245293101</v>
      </c>
      <c r="J460">
        <f t="shared" si="44"/>
        <v>-18.929642870967189</v>
      </c>
      <c r="K460">
        <f t="shared" si="45"/>
        <v>-24.277852723674371</v>
      </c>
      <c r="L460">
        <f t="shared" si="46"/>
        <v>-8.5946090534978996</v>
      </c>
      <c r="M460">
        <f t="shared" si="47"/>
        <v>-24.277852723674371</v>
      </c>
    </row>
    <row r="461" spans="1:13" x14ac:dyDescent="0.25">
      <c r="A461">
        <v>45.8</v>
      </c>
      <c r="B461">
        <v>5.0870178299419599</v>
      </c>
      <c r="C461">
        <v>1.75928658569662</v>
      </c>
      <c r="D461">
        <v>4.0561179600225303</v>
      </c>
      <c r="E461">
        <v>-1.2920918926846601</v>
      </c>
      <c r="F461">
        <v>14.3677366255144</v>
      </c>
      <c r="G461">
        <v>-1.2920918926846601</v>
      </c>
      <c r="H461">
        <f t="shared" si="42"/>
        <v>-24.91298217005804</v>
      </c>
      <c r="I461">
        <f t="shared" si="43"/>
        <v>-28.240713414303379</v>
      </c>
      <c r="J461">
        <f t="shared" si="44"/>
        <v>-18.943882039977471</v>
      </c>
      <c r="K461">
        <f t="shared" si="45"/>
        <v>-24.29209189268466</v>
      </c>
      <c r="L461">
        <f t="shared" si="46"/>
        <v>-8.6322633744855999</v>
      </c>
      <c r="M461">
        <f t="shared" si="47"/>
        <v>-24.29209189268466</v>
      </c>
    </row>
    <row r="462" spans="1:13" x14ac:dyDescent="0.25">
      <c r="A462">
        <v>45.9</v>
      </c>
      <c r="B462">
        <v>5.0728097169410802</v>
      </c>
      <c r="C462">
        <v>1.74507847269574</v>
      </c>
      <c r="D462">
        <v>4.0419098470216497</v>
      </c>
      <c r="E462">
        <v>-1.3063000056855401</v>
      </c>
      <c r="F462">
        <v>14.33</v>
      </c>
      <c r="G462">
        <v>-1.3063000056855401</v>
      </c>
      <c r="H462">
        <f t="shared" si="42"/>
        <v>-24.92719028305892</v>
      </c>
      <c r="I462">
        <f t="shared" si="43"/>
        <v>-28.254921527304258</v>
      </c>
      <c r="J462">
        <f t="shared" si="44"/>
        <v>-18.95809015297835</v>
      </c>
      <c r="K462">
        <f t="shared" si="45"/>
        <v>-24.306300005685539</v>
      </c>
      <c r="L462">
        <f t="shared" si="46"/>
        <v>-8.67</v>
      </c>
      <c r="M462">
        <f t="shared" si="47"/>
        <v>-24.306300005685539</v>
      </c>
    </row>
    <row r="463" spans="1:13" x14ac:dyDescent="0.25">
      <c r="A463">
        <v>46</v>
      </c>
      <c r="B463">
        <v>5.0586325247763897</v>
      </c>
      <c r="C463">
        <v>1.73090128053104</v>
      </c>
      <c r="D463">
        <v>4.0277326548569503</v>
      </c>
      <c r="E463">
        <v>-1.3204771978502401</v>
      </c>
      <c r="F463">
        <v>14.292181069958801</v>
      </c>
      <c r="G463">
        <v>-1.3204771978502401</v>
      </c>
      <c r="H463">
        <f t="shared" si="42"/>
        <v>-24.941367475223611</v>
      </c>
      <c r="I463">
        <f t="shared" si="43"/>
        <v>-28.26909871946896</v>
      </c>
      <c r="J463">
        <f t="shared" si="44"/>
        <v>-18.972267345143049</v>
      </c>
      <c r="K463">
        <f t="shared" si="45"/>
        <v>-24.320477197850241</v>
      </c>
      <c r="L463">
        <f t="shared" si="46"/>
        <v>-8.7078189300411992</v>
      </c>
      <c r="M463">
        <f t="shared" si="47"/>
        <v>-24.320477197850241</v>
      </c>
    </row>
    <row r="464" spans="1:13" x14ac:dyDescent="0.25">
      <c r="A464">
        <v>46.099999999999994</v>
      </c>
      <c r="B464">
        <v>5.0444861191552803</v>
      </c>
      <c r="C464">
        <v>1.71675487490993</v>
      </c>
      <c r="D464">
        <v>4.0135862492358401</v>
      </c>
      <c r="E464">
        <v>-1.3346236034713499</v>
      </c>
      <c r="F464">
        <v>14.2542798353909</v>
      </c>
      <c r="G464">
        <v>-1.3346236034713499</v>
      </c>
      <c r="H464">
        <f t="shared" si="42"/>
        <v>-24.95551388084472</v>
      </c>
      <c r="I464">
        <f t="shared" si="43"/>
        <v>-28.283245125090069</v>
      </c>
      <c r="J464">
        <f t="shared" si="44"/>
        <v>-18.986413750764161</v>
      </c>
      <c r="K464">
        <f t="shared" si="45"/>
        <v>-24.33462360347135</v>
      </c>
      <c r="L464">
        <f t="shared" si="46"/>
        <v>-8.7457201646091001</v>
      </c>
      <c r="M464">
        <f t="shared" si="47"/>
        <v>-24.33462360347135</v>
      </c>
    </row>
    <row r="465" spans="1:13" x14ac:dyDescent="0.25">
      <c r="A465">
        <v>46.199999999999996</v>
      </c>
      <c r="B465">
        <v>5.0303703666581203</v>
      </c>
      <c r="C465">
        <v>1.7026391224127699</v>
      </c>
      <c r="D465">
        <v>3.99947049673868</v>
      </c>
      <c r="E465">
        <v>-1.3487393559684999</v>
      </c>
      <c r="F465">
        <v>14.216296296296299</v>
      </c>
      <c r="G465">
        <v>-1.3487393559684999</v>
      </c>
      <c r="H465">
        <f t="shared" si="42"/>
        <v>-24.969629633341881</v>
      </c>
      <c r="I465">
        <f t="shared" si="43"/>
        <v>-28.297360877587231</v>
      </c>
      <c r="J465">
        <f t="shared" si="44"/>
        <v>-19.000529503261319</v>
      </c>
      <c r="K465">
        <f t="shared" si="45"/>
        <v>-24.348739355968501</v>
      </c>
      <c r="L465">
        <f t="shared" si="46"/>
        <v>-8.7837037037037007</v>
      </c>
      <c r="M465">
        <f t="shared" si="47"/>
        <v>-24.348739355968501</v>
      </c>
    </row>
    <row r="466" spans="1:13" x14ac:dyDescent="0.25">
      <c r="A466">
        <v>46.3</v>
      </c>
      <c r="B466">
        <v>5.0162851347307003</v>
      </c>
      <c r="C466">
        <v>1.6885538904853601</v>
      </c>
      <c r="D466">
        <v>3.9853852648112702</v>
      </c>
      <c r="E466">
        <v>-1.36282458789592</v>
      </c>
      <c r="F466">
        <v>14.178230452674899</v>
      </c>
      <c r="G466">
        <v>-1.36282458789592</v>
      </c>
      <c r="H466">
        <f t="shared" si="42"/>
        <v>-24.983714865269299</v>
      </c>
      <c r="I466">
        <f t="shared" si="43"/>
        <v>-28.311446109514641</v>
      </c>
      <c r="J466">
        <f t="shared" si="44"/>
        <v>-19.014614735188729</v>
      </c>
      <c r="K466">
        <f t="shared" si="45"/>
        <v>-24.362824587895918</v>
      </c>
      <c r="L466">
        <f t="shared" si="46"/>
        <v>-8.8217695473251005</v>
      </c>
      <c r="M466">
        <f t="shared" si="47"/>
        <v>-24.362824587895918</v>
      </c>
    </row>
    <row r="467" spans="1:13" x14ac:dyDescent="0.25">
      <c r="A467">
        <v>46.4</v>
      </c>
      <c r="B467">
        <v>5.0022302916767902</v>
      </c>
      <c r="C467">
        <v>1.6744990474314401</v>
      </c>
      <c r="D467">
        <v>3.97133042175735</v>
      </c>
      <c r="E467">
        <v>-1.37687943094984</v>
      </c>
      <c r="F467">
        <v>14.1400823045268</v>
      </c>
      <c r="G467">
        <v>-1.37687943094984</v>
      </c>
      <c r="H467">
        <f t="shared" si="42"/>
        <v>-24.997769708323212</v>
      </c>
      <c r="I467">
        <f t="shared" si="43"/>
        <v>-28.325500952568561</v>
      </c>
      <c r="J467">
        <f t="shared" si="44"/>
        <v>-19.028669578242649</v>
      </c>
      <c r="K467">
        <f t="shared" si="45"/>
        <v>-24.376879430949842</v>
      </c>
      <c r="L467">
        <f t="shared" si="46"/>
        <v>-8.8599176954732002</v>
      </c>
      <c r="M467">
        <f t="shared" si="47"/>
        <v>-24.376879430949842</v>
      </c>
    </row>
    <row r="468" spans="1:13" x14ac:dyDescent="0.25">
      <c r="A468">
        <v>46.5</v>
      </c>
      <c r="B468">
        <v>4.9882057066506897</v>
      </c>
      <c r="C468">
        <v>1.66047446240535</v>
      </c>
      <c r="D468">
        <v>3.9573058367312499</v>
      </c>
      <c r="E468">
        <v>-1.3909040159759301</v>
      </c>
      <c r="F468">
        <v>14.101851851851899</v>
      </c>
      <c r="G468">
        <v>-1.3909040159759301</v>
      </c>
      <c r="H468">
        <f t="shared" si="42"/>
        <v>-25.011794293349311</v>
      </c>
      <c r="I468">
        <f t="shared" si="43"/>
        <v>-28.33952553759465</v>
      </c>
      <c r="J468">
        <f t="shared" si="44"/>
        <v>-19.042694163268749</v>
      </c>
      <c r="K468">
        <f t="shared" si="45"/>
        <v>-24.390904015975931</v>
      </c>
      <c r="L468">
        <f t="shared" si="46"/>
        <v>-8.8981481481481008</v>
      </c>
      <c r="M468">
        <f t="shared" si="47"/>
        <v>-24.390904015975931</v>
      </c>
    </row>
    <row r="469" spans="1:13" x14ac:dyDescent="0.25">
      <c r="A469">
        <v>46.599999999999994</v>
      </c>
      <c r="B469">
        <v>4.9742112496499997</v>
      </c>
      <c r="C469">
        <v>1.64648000540465</v>
      </c>
      <c r="D469">
        <v>3.9433113797305599</v>
      </c>
      <c r="E469">
        <v>-1.4048984729766301</v>
      </c>
      <c r="F469">
        <v>14.063539094650199</v>
      </c>
      <c r="G469">
        <v>-1.4048984729766301</v>
      </c>
      <c r="H469">
        <f t="shared" si="42"/>
        <v>-25.025788750349999</v>
      </c>
      <c r="I469">
        <f t="shared" si="43"/>
        <v>-28.353519994595349</v>
      </c>
      <c r="J469">
        <f t="shared" si="44"/>
        <v>-19.056688620269441</v>
      </c>
      <c r="K469">
        <f t="shared" si="45"/>
        <v>-24.40489847297663</v>
      </c>
      <c r="L469">
        <f t="shared" si="46"/>
        <v>-8.9364609053498008</v>
      </c>
      <c r="M469">
        <f t="shared" si="47"/>
        <v>-24.40489847297663</v>
      </c>
    </row>
    <row r="470" spans="1:13" x14ac:dyDescent="0.25">
      <c r="A470">
        <v>46.699999999999996</v>
      </c>
      <c r="B470">
        <v>4.9602467915083199</v>
      </c>
      <c r="C470">
        <v>1.63251554726297</v>
      </c>
      <c r="D470">
        <v>3.9293469215888801</v>
      </c>
      <c r="E470">
        <v>-1.4188629311183101</v>
      </c>
      <c r="F470">
        <v>14.0251440329218</v>
      </c>
      <c r="G470">
        <v>-1.4188629311183101</v>
      </c>
      <c r="H470">
        <f t="shared" si="42"/>
        <v>-25.039753208491682</v>
      </c>
      <c r="I470">
        <f t="shared" si="43"/>
        <v>-28.367484452737031</v>
      </c>
      <c r="J470">
        <f t="shared" si="44"/>
        <v>-19.070653078411119</v>
      </c>
      <c r="K470">
        <f t="shared" si="45"/>
        <v>-24.418862931118309</v>
      </c>
      <c r="L470">
        <f t="shared" si="46"/>
        <v>-8.9748559670782004</v>
      </c>
      <c r="M470">
        <f t="shared" si="47"/>
        <v>-24.418862931118309</v>
      </c>
    </row>
    <row r="471" spans="1:13" x14ac:dyDescent="0.25">
      <c r="A471">
        <v>46.8</v>
      </c>
      <c r="B471">
        <v>4.94631220388814</v>
      </c>
      <c r="C471">
        <v>1.6185809596428</v>
      </c>
      <c r="D471">
        <v>3.9154123339687099</v>
      </c>
      <c r="E471">
        <v>-1.43279751873848</v>
      </c>
      <c r="F471">
        <v>13.9866666666667</v>
      </c>
      <c r="G471">
        <v>-1.43279751873848</v>
      </c>
      <c r="H471">
        <f t="shared" si="42"/>
        <v>-25.053687796111859</v>
      </c>
      <c r="I471">
        <f t="shared" si="43"/>
        <v>-28.381419040357201</v>
      </c>
      <c r="J471">
        <f t="shared" si="44"/>
        <v>-19.08458766603129</v>
      </c>
      <c r="K471">
        <f t="shared" si="45"/>
        <v>-24.432797518738479</v>
      </c>
      <c r="L471">
        <f t="shared" si="46"/>
        <v>-9.0133333333332999</v>
      </c>
      <c r="M471">
        <f t="shared" si="47"/>
        <v>-24.432797518738479</v>
      </c>
    </row>
    <row r="472" spans="1:13" x14ac:dyDescent="0.25">
      <c r="A472">
        <v>46.9</v>
      </c>
      <c r="B472">
        <v>4.9324073592737498</v>
      </c>
      <c r="C472">
        <v>1.6046761150284099</v>
      </c>
      <c r="D472">
        <v>3.9015074893543198</v>
      </c>
      <c r="E472">
        <v>-1.4467023633528699</v>
      </c>
      <c r="F472">
        <v>13.9481069958848</v>
      </c>
      <c r="G472">
        <v>-1.4467023633528699</v>
      </c>
      <c r="H472">
        <f t="shared" si="42"/>
        <v>-25.06759264072625</v>
      </c>
      <c r="I472">
        <f t="shared" si="43"/>
        <v>-28.395323884971589</v>
      </c>
      <c r="J472">
        <f t="shared" si="44"/>
        <v>-19.098492510645681</v>
      </c>
      <c r="K472">
        <f t="shared" si="45"/>
        <v>-24.44670236335287</v>
      </c>
      <c r="L472">
        <f t="shared" si="46"/>
        <v>-9.0518930041152004</v>
      </c>
      <c r="M472">
        <f t="shared" si="47"/>
        <v>-24.44670236335287</v>
      </c>
    </row>
    <row r="473" spans="1:13" x14ac:dyDescent="0.25">
      <c r="A473">
        <v>47</v>
      </c>
      <c r="B473">
        <v>4.9185321309642402</v>
      </c>
      <c r="C473">
        <v>1.5908008867188901</v>
      </c>
      <c r="D473">
        <v>3.8876322610448</v>
      </c>
      <c r="E473">
        <v>-1.46057759166239</v>
      </c>
      <c r="F473">
        <v>13.9094650205761</v>
      </c>
      <c r="G473">
        <v>-1.46057759166239</v>
      </c>
      <c r="H473">
        <f t="shared" si="42"/>
        <v>-25.081467869035759</v>
      </c>
      <c r="I473">
        <f t="shared" si="43"/>
        <v>-28.409199113281112</v>
      </c>
      <c r="J473">
        <f t="shared" si="44"/>
        <v>-19.1123677389552</v>
      </c>
      <c r="K473">
        <f t="shared" si="45"/>
        <v>-24.460577591662389</v>
      </c>
      <c r="L473">
        <f t="shared" si="46"/>
        <v>-9.0905349794239001</v>
      </c>
      <c r="M473">
        <f t="shared" si="47"/>
        <v>-24.460577591662389</v>
      </c>
    </row>
    <row r="474" spans="1:13" x14ac:dyDescent="0.25">
      <c r="A474">
        <v>47.099999999999994</v>
      </c>
      <c r="B474">
        <v>4.9046863930665596</v>
      </c>
      <c r="C474">
        <v>1.5769551488212099</v>
      </c>
      <c r="D474">
        <v>3.8737865231471198</v>
      </c>
      <c r="E474">
        <v>-1.4744233295600699</v>
      </c>
      <c r="F474">
        <v>13.8707407407407</v>
      </c>
      <c r="G474">
        <v>-1.4744233295600699</v>
      </c>
      <c r="H474">
        <f t="shared" si="42"/>
        <v>-25.095313606933441</v>
      </c>
      <c r="I474">
        <f t="shared" si="43"/>
        <v>-28.423044851178791</v>
      </c>
      <c r="J474">
        <f t="shared" si="44"/>
        <v>-19.126213476852879</v>
      </c>
      <c r="K474">
        <f t="shared" si="45"/>
        <v>-24.474423329560071</v>
      </c>
      <c r="L474">
        <f t="shared" si="46"/>
        <v>-9.1292592592592996</v>
      </c>
      <c r="M474">
        <f t="shared" si="47"/>
        <v>-24.474423329560071</v>
      </c>
    </row>
    <row r="475" spans="1:13" x14ac:dyDescent="0.25">
      <c r="A475">
        <v>47.199999999999996</v>
      </c>
      <c r="B475">
        <v>4.8908700204886797</v>
      </c>
      <c r="C475">
        <v>1.56313877624334</v>
      </c>
      <c r="D475">
        <v>3.8599701505692501</v>
      </c>
      <c r="E475">
        <v>-1.4882397021379401</v>
      </c>
      <c r="F475">
        <v>13.831934156378599</v>
      </c>
      <c r="G475">
        <v>-1.4882397021379401</v>
      </c>
      <c r="H475">
        <f t="shared" si="42"/>
        <v>-25.109129979511319</v>
      </c>
      <c r="I475">
        <f t="shared" si="43"/>
        <v>-28.436861223756662</v>
      </c>
      <c r="J475">
        <f t="shared" si="44"/>
        <v>-19.14002984943075</v>
      </c>
      <c r="K475">
        <f t="shared" si="45"/>
        <v>-24.488239702137939</v>
      </c>
      <c r="L475">
        <f t="shared" si="46"/>
        <v>-9.1680658436214006</v>
      </c>
      <c r="M475">
        <f t="shared" si="47"/>
        <v>-24.488239702137939</v>
      </c>
    </row>
    <row r="476" spans="1:13" x14ac:dyDescent="0.25">
      <c r="A476">
        <v>47.3</v>
      </c>
      <c r="B476">
        <v>4.8770828889328302</v>
      </c>
      <c r="C476">
        <v>1.54935164468748</v>
      </c>
      <c r="D476">
        <v>3.8461830190133899</v>
      </c>
      <c r="E476">
        <v>-1.5020268336938001</v>
      </c>
      <c r="F476">
        <v>13.793045267489701</v>
      </c>
      <c r="G476">
        <v>-1.5020268336938001</v>
      </c>
      <c r="H476">
        <f t="shared" si="42"/>
        <v>-25.122917111067171</v>
      </c>
      <c r="I476">
        <f t="shared" si="43"/>
        <v>-28.45064835531252</v>
      </c>
      <c r="J476">
        <f t="shared" si="44"/>
        <v>-19.153816980986612</v>
      </c>
      <c r="K476">
        <f t="shared" si="45"/>
        <v>-24.502026833693801</v>
      </c>
      <c r="L476">
        <f t="shared" si="46"/>
        <v>-9.2069547325102992</v>
      </c>
      <c r="M476">
        <f t="shared" si="47"/>
        <v>-24.502026833693801</v>
      </c>
    </row>
    <row r="477" spans="1:13" x14ac:dyDescent="0.25">
      <c r="A477">
        <v>47.4</v>
      </c>
      <c r="B477">
        <v>4.8633248748887201</v>
      </c>
      <c r="C477">
        <v>1.5355936306433799</v>
      </c>
      <c r="D477">
        <v>3.8324250049692901</v>
      </c>
      <c r="E477">
        <v>-1.5157848477378999</v>
      </c>
      <c r="F477">
        <v>13.754074074074101</v>
      </c>
      <c r="G477">
        <v>-1.5157848477378999</v>
      </c>
      <c r="H477">
        <f t="shared" si="42"/>
        <v>-25.136675125111282</v>
      </c>
      <c r="I477">
        <f t="shared" si="43"/>
        <v>-28.46440636935662</v>
      </c>
      <c r="J477">
        <f t="shared" si="44"/>
        <v>-19.167574995030709</v>
      </c>
      <c r="K477">
        <f t="shared" si="45"/>
        <v>-24.515784847737901</v>
      </c>
      <c r="L477">
        <f t="shared" si="46"/>
        <v>-9.2459259259258992</v>
      </c>
      <c r="M477">
        <f t="shared" si="47"/>
        <v>-24.515784847737901</v>
      </c>
    </row>
    <row r="478" spans="1:13" x14ac:dyDescent="0.25">
      <c r="A478">
        <v>47.5</v>
      </c>
      <c r="B478">
        <v>4.8495958556270002</v>
      </c>
      <c r="C478">
        <v>1.5218646113816601</v>
      </c>
      <c r="D478">
        <v>3.8186959857075702</v>
      </c>
      <c r="E478">
        <v>-1.52951386699962</v>
      </c>
      <c r="F478">
        <v>13.7150205761317</v>
      </c>
      <c r="G478">
        <v>-1.52951386699962</v>
      </c>
      <c r="H478">
        <f t="shared" si="42"/>
        <v>-25.150404144372999</v>
      </c>
      <c r="I478">
        <f t="shared" si="43"/>
        <v>-28.478135388618341</v>
      </c>
      <c r="J478">
        <f t="shared" si="44"/>
        <v>-19.181304014292429</v>
      </c>
      <c r="K478">
        <f t="shared" si="45"/>
        <v>-24.529513866999618</v>
      </c>
      <c r="L478">
        <f t="shared" si="46"/>
        <v>-9.2849794238683003</v>
      </c>
      <c r="M478">
        <f t="shared" si="47"/>
        <v>-24.529513866999618</v>
      </c>
    </row>
    <row r="479" spans="1:13" x14ac:dyDescent="0.25">
      <c r="A479">
        <v>47.599999999999994</v>
      </c>
      <c r="B479">
        <v>4.8358957091925996</v>
      </c>
      <c r="C479">
        <v>1.5081644649472601</v>
      </c>
      <c r="D479">
        <v>3.80499583927317</v>
      </c>
      <c r="E479">
        <v>-1.54321401343402</v>
      </c>
      <c r="F479">
        <v>13.675884773662601</v>
      </c>
      <c r="G479">
        <v>-1.54321401343402</v>
      </c>
      <c r="H479">
        <f t="shared" si="42"/>
        <v>-25.164104290807401</v>
      </c>
      <c r="I479">
        <f t="shared" si="43"/>
        <v>-28.49183553505274</v>
      </c>
      <c r="J479">
        <f t="shared" si="44"/>
        <v>-19.195004160726832</v>
      </c>
      <c r="K479">
        <f t="shared" si="45"/>
        <v>-24.543214013434021</v>
      </c>
      <c r="L479">
        <f t="shared" si="46"/>
        <v>-9.3241152263373994</v>
      </c>
      <c r="M479">
        <f t="shared" si="47"/>
        <v>-24.543214013434021</v>
      </c>
    </row>
    <row r="480" spans="1:13" x14ac:dyDescent="0.25">
      <c r="A480">
        <v>47.699999999999996</v>
      </c>
      <c r="B480">
        <v>4.8222243143982899</v>
      </c>
      <c r="C480">
        <v>1.49449307015295</v>
      </c>
      <c r="D480">
        <v>3.7913244444788599</v>
      </c>
      <c r="E480">
        <v>-1.5568854082283301</v>
      </c>
      <c r="F480">
        <v>13.6366666666667</v>
      </c>
      <c r="G480">
        <v>-1.5568854082283301</v>
      </c>
      <c r="H480">
        <f t="shared" si="42"/>
        <v>-25.177775685601709</v>
      </c>
      <c r="I480">
        <f t="shared" si="43"/>
        <v>-28.505506929847051</v>
      </c>
      <c r="J480">
        <f t="shared" si="44"/>
        <v>-19.20867555552114</v>
      </c>
      <c r="K480">
        <f t="shared" si="45"/>
        <v>-24.556885408228329</v>
      </c>
      <c r="L480">
        <f t="shared" si="46"/>
        <v>-9.3633333333332995</v>
      </c>
      <c r="M480">
        <f t="shared" si="47"/>
        <v>-24.556885408228329</v>
      </c>
    </row>
    <row r="481" spans="1:13" x14ac:dyDescent="0.25">
      <c r="A481">
        <v>47.8</v>
      </c>
      <c r="B481">
        <v>4.8085815508182197</v>
      </c>
      <c r="C481">
        <v>1.48085030657287</v>
      </c>
      <c r="D481">
        <v>3.7776816808987799</v>
      </c>
      <c r="E481">
        <v>-1.5705281718084101</v>
      </c>
      <c r="F481">
        <v>13.597366255143999</v>
      </c>
      <c r="G481">
        <v>-1.5705281718084101</v>
      </c>
      <c r="H481">
        <f t="shared" si="42"/>
        <v>-25.191418449181782</v>
      </c>
      <c r="I481">
        <f t="shared" si="43"/>
        <v>-28.519149693427131</v>
      </c>
      <c r="J481">
        <f t="shared" si="44"/>
        <v>-19.22231831910122</v>
      </c>
      <c r="K481">
        <f t="shared" si="45"/>
        <v>-24.570528171808409</v>
      </c>
      <c r="L481">
        <f t="shared" si="46"/>
        <v>-9.4026337448560007</v>
      </c>
      <c r="M481">
        <f t="shared" si="47"/>
        <v>-24.570528171808409</v>
      </c>
    </row>
    <row r="482" spans="1:13" x14ac:dyDescent="0.25">
      <c r="A482">
        <v>47.9</v>
      </c>
      <c r="B482">
        <v>4.7949672987815504</v>
      </c>
      <c r="C482">
        <v>1.46723605453621</v>
      </c>
      <c r="D482">
        <v>3.7640674288621199</v>
      </c>
      <c r="E482">
        <v>-1.5841424238450701</v>
      </c>
      <c r="F482">
        <v>13.5579835390947</v>
      </c>
      <c r="G482">
        <v>-1.5841424238450701</v>
      </c>
      <c r="H482">
        <f t="shared" si="42"/>
        <v>-25.20503270121845</v>
      </c>
      <c r="I482">
        <f t="shared" si="43"/>
        <v>-28.532763945463792</v>
      </c>
      <c r="J482">
        <f t="shared" si="44"/>
        <v>-19.23593257113788</v>
      </c>
      <c r="K482">
        <f t="shared" si="45"/>
        <v>-24.584142423845069</v>
      </c>
      <c r="L482">
        <f t="shared" si="46"/>
        <v>-9.4420164609053003</v>
      </c>
      <c r="M482">
        <f t="shared" si="47"/>
        <v>-24.584142423845069</v>
      </c>
    </row>
    <row r="483" spans="1:13" x14ac:dyDescent="0.25">
      <c r="A483">
        <v>48</v>
      </c>
      <c r="B483">
        <v>4.7813814393661902</v>
      </c>
      <c r="C483">
        <v>1.45365019512085</v>
      </c>
      <c r="D483">
        <v>3.7504815694467601</v>
      </c>
      <c r="E483">
        <v>-1.59772828326043</v>
      </c>
      <c r="F483">
        <v>13.5185185185185</v>
      </c>
      <c r="G483">
        <v>-1.59772828326043</v>
      </c>
      <c r="H483">
        <f t="shared" si="42"/>
        <v>-25.218618560633811</v>
      </c>
      <c r="I483">
        <f t="shared" si="43"/>
        <v>-28.546349804879149</v>
      </c>
      <c r="J483">
        <f t="shared" si="44"/>
        <v>-19.249518430553241</v>
      </c>
      <c r="K483">
        <f t="shared" si="45"/>
        <v>-24.59772828326043</v>
      </c>
      <c r="L483">
        <f t="shared" si="46"/>
        <v>-9.4814814814815005</v>
      </c>
      <c r="M483">
        <f t="shared" si="47"/>
        <v>-24.59772828326043</v>
      </c>
    </row>
    <row r="484" spans="1:13" x14ac:dyDescent="0.25">
      <c r="A484">
        <v>48.099999999999994</v>
      </c>
      <c r="B484">
        <v>4.76782385439253</v>
      </c>
      <c r="C484">
        <v>1.44009261014718</v>
      </c>
      <c r="D484">
        <v>3.7369239844730902</v>
      </c>
      <c r="E484">
        <v>-1.6112858682341</v>
      </c>
      <c r="F484">
        <v>13.4789711934156</v>
      </c>
      <c r="G484">
        <v>-1.6112858682341</v>
      </c>
      <c r="H484">
        <f t="shared" si="42"/>
        <v>-25.232176145607468</v>
      </c>
      <c r="I484">
        <f t="shared" si="43"/>
        <v>-28.559907389852821</v>
      </c>
      <c r="J484">
        <f t="shared" si="44"/>
        <v>-19.263076015526909</v>
      </c>
      <c r="K484">
        <f t="shared" si="45"/>
        <v>-24.611285868234098</v>
      </c>
      <c r="L484">
        <f t="shared" si="46"/>
        <v>-9.5210288065844004</v>
      </c>
      <c r="M484">
        <f t="shared" si="47"/>
        <v>-24.611285868234098</v>
      </c>
    </row>
    <row r="485" spans="1:13" x14ac:dyDescent="0.25">
      <c r="A485">
        <v>48.199999999999996</v>
      </c>
      <c r="B485">
        <v>4.7542944264172604</v>
      </c>
      <c r="C485">
        <v>1.42656318217191</v>
      </c>
      <c r="D485">
        <v>3.7233945564978201</v>
      </c>
      <c r="E485">
        <v>-1.62481529620937</v>
      </c>
      <c r="F485">
        <v>13.439341563786</v>
      </c>
      <c r="G485">
        <v>-1.62481529620937</v>
      </c>
      <c r="H485">
        <f t="shared" si="42"/>
        <v>-25.24570557358274</v>
      </c>
      <c r="I485">
        <f t="shared" si="43"/>
        <v>-28.573436817828089</v>
      </c>
      <c r="J485">
        <f t="shared" si="44"/>
        <v>-19.276605443502181</v>
      </c>
      <c r="K485">
        <f t="shared" si="45"/>
        <v>-24.62481529620937</v>
      </c>
      <c r="L485">
        <f t="shared" si="46"/>
        <v>-9.5606584362140001</v>
      </c>
      <c r="M485">
        <f t="shared" si="47"/>
        <v>-24.62481529620937</v>
      </c>
    </row>
    <row r="486" spans="1:13" x14ac:dyDescent="0.25">
      <c r="A486">
        <v>48.3</v>
      </c>
      <c r="B486">
        <v>4.7407930387273201</v>
      </c>
      <c r="C486">
        <v>1.4130617944819699</v>
      </c>
      <c r="D486">
        <v>3.7098931688078798</v>
      </c>
      <c r="E486">
        <v>-1.63831668389931</v>
      </c>
      <c r="F486">
        <v>13.399629629629599</v>
      </c>
      <c r="G486">
        <v>-1.63831668389931</v>
      </c>
      <c r="H486">
        <f t="shared" si="42"/>
        <v>-25.259206961272682</v>
      </c>
      <c r="I486">
        <f t="shared" si="43"/>
        <v>-28.586938205518031</v>
      </c>
      <c r="J486">
        <f t="shared" si="44"/>
        <v>-19.290106831192119</v>
      </c>
      <c r="K486">
        <f t="shared" si="45"/>
        <v>-24.638316683899308</v>
      </c>
      <c r="L486">
        <f t="shared" si="46"/>
        <v>-9.6003703703704009</v>
      </c>
      <c r="M486">
        <f t="shared" si="47"/>
        <v>-24.638316683899308</v>
      </c>
    </row>
    <row r="487" spans="1:13" x14ac:dyDescent="0.25">
      <c r="A487">
        <v>48.4</v>
      </c>
      <c r="B487">
        <v>4.7273195753338202</v>
      </c>
      <c r="C487">
        <v>1.39958833108847</v>
      </c>
      <c r="D487">
        <v>3.6964197054143799</v>
      </c>
      <c r="E487">
        <v>-1.65179014729281</v>
      </c>
      <c r="F487">
        <v>13.3598353909465</v>
      </c>
      <c r="G487">
        <v>-1.65179014729281</v>
      </c>
      <c r="H487">
        <f t="shared" si="42"/>
        <v>-25.272680424666181</v>
      </c>
      <c r="I487">
        <f t="shared" si="43"/>
        <v>-28.60041166891153</v>
      </c>
      <c r="J487">
        <f t="shared" si="44"/>
        <v>-19.303580294585622</v>
      </c>
      <c r="K487">
        <f t="shared" si="45"/>
        <v>-24.651790147292811</v>
      </c>
      <c r="L487">
        <f t="shared" si="46"/>
        <v>-9.6401646090534996</v>
      </c>
      <c r="M487">
        <f t="shared" si="47"/>
        <v>-24.651790147292811</v>
      </c>
    </row>
    <row r="488" spans="1:13" x14ac:dyDescent="0.25">
      <c r="A488">
        <v>48.5</v>
      </c>
      <c r="B488">
        <v>4.7138739209660496</v>
      </c>
      <c r="C488">
        <v>1.3861426767206999</v>
      </c>
      <c r="D488">
        <v>3.6829740510466098</v>
      </c>
      <c r="E488">
        <v>-1.6652358016605799</v>
      </c>
      <c r="F488">
        <v>13.319958847736601</v>
      </c>
      <c r="G488">
        <v>-1.6652358016605799</v>
      </c>
      <c r="H488">
        <f t="shared" si="42"/>
        <v>-25.286126079033949</v>
      </c>
      <c r="I488">
        <f t="shared" si="43"/>
        <v>-28.613857323279301</v>
      </c>
      <c r="J488">
        <f t="shared" si="44"/>
        <v>-19.31702594895339</v>
      </c>
      <c r="K488">
        <f t="shared" si="45"/>
        <v>-24.665235801660579</v>
      </c>
      <c r="L488">
        <f t="shared" si="46"/>
        <v>-9.6800411522633993</v>
      </c>
      <c r="M488">
        <f t="shared" si="47"/>
        <v>-24.665235801660579</v>
      </c>
    </row>
    <row r="489" spans="1:13" x14ac:dyDescent="0.25">
      <c r="A489">
        <v>48.599999999999994</v>
      </c>
      <c r="B489">
        <v>4.7004559610656003</v>
      </c>
      <c r="C489">
        <v>1.3727247168202501</v>
      </c>
      <c r="D489">
        <v>3.66955609114616</v>
      </c>
      <c r="E489">
        <v>-1.67865376156102</v>
      </c>
      <c r="F489">
        <v>13.28</v>
      </c>
      <c r="G489">
        <v>-1.67865376156102</v>
      </c>
      <c r="H489">
        <f t="shared" si="42"/>
        <v>-25.2995440389344</v>
      </c>
      <c r="I489">
        <f t="shared" si="43"/>
        <v>-28.627275283179749</v>
      </c>
      <c r="J489">
        <f t="shared" si="44"/>
        <v>-19.330443908853841</v>
      </c>
      <c r="K489">
        <f t="shared" si="45"/>
        <v>-24.678653761561019</v>
      </c>
      <c r="L489">
        <f t="shared" si="46"/>
        <v>-9.7200000000000006</v>
      </c>
      <c r="M489">
        <f t="shared" si="47"/>
        <v>-24.678653761561019</v>
      </c>
    </row>
    <row r="490" spans="1:13" x14ac:dyDescent="0.25">
      <c r="A490">
        <v>48.699999999999996</v>
      </c>
      <c r="B490">
        <v>4.68706558178049</v>
      </c>
      <c r="C490">
        <v>1.3593343375351401</v>
      </c>
      <c r="D490">
        <v>3.6561657118610502</v>
      </c>
      <c r="E490">
        <v>-1.69204414084614</v>
      </c>
      <c r="F490">
        <v>13.239958847736601</v>
      </c>
      <c r="G490">
        <v>-1.69204414084614</v>
      </c>
      <c r="H490">
        <f t="shared" si="42"/>
        <v>-25.312934418219509</v>
      </c>
      <c r="I490">
        <f t="shared" si="43"/>
        <v>-28.640665662464858</v>
      </c>
      <c r="J490">
        <f t="shared" si="44"/>
        <v>-19.34383428813895</v>
      </c>
      <c r="K490">
        <f t="shared" si="45"/>
        <v>-24.692044140846139</v>
      </c>
      <c r="L490">
        <f t="shared" si="46"/>
        <v>-9.7600411522633994</v>
      </c>
      <c r="M490">
        <f t="shared" si="47"/>
        <v>-24.692044140846139</v>
      </c>
    </row>
    <row r="491" spans="1:13" x14ac:dyDescent="0.25">
      <c r="A491">
        <v>48.8</v>
      </c>
      <c r="B491">
        <v>4.67370266995934</v>
      </c>
      <c r="C491">
        <v>1.3459714257139901</v>
      </c>
      <c r="D491">
        <v>3.6428028000399002</v>
      </c>
      <c r="E491">
        <v>-1.70540705266728</v>
      </c>
      <c r="F491">
        <v>13.1998353909465</v>
      </c>
      <c r="G491">
        <v>-1.70540705266728</v>
      </c>
      <c r="H491">
        <f t="shared" si="42"/>
        <v>-25.32629733004066</v>
      </c>
      <c r="I491">
        <f t="shared" si="43"/>
        <v>-28.654028574286009</v>
      </c>
      <c r="J491">
        <f t="shared" si="44"/>
        <v>-19.357197199960101</v>
      </c>
      <c r="K491">
        <f t="shared" si="45"/>
        <v>-24.70540705266728</v>
      </c>
      <c r="L491">
        <f t="shared" si="46"/>
        <v>-9.8001646090534997</v>
      </c>
      <c r="M491">
        <f t="shared" si="47"/>
        <v>-24.70540705266728</v>
      </c>
    </row>
    <row r="492" spans="1:13" x14ac:dyDescent="0.25">
      <c r="A492">
        <v>48.9</v>
      </c>
      <c r="B492">
        <v>4.6603671131456998</v>
      </c>
      <c r="C492">
        <v>1.3326358689003499</v>
      </c>
      <c r="D492">
        <v>3.62946724322626</v>
      </c>
      <c r="E492">
        <v>-1.7187426094809299</v>
      </c>
      <c r="F492">
        <v>13.159629629629601</v>
      </c>
      <c r="G492">
        <v>-1.7187426094809299</v>
      </c>
      <c r="H492">
        <f t="shared" si="42"/>
        <v>-25.3396328868543</v>
      </c>
      <c r="I492">
        <f t="shared" si="43"/>
        <v>-28.667364131099649</v>
      </c>
      <c r="J492">
        <f t="shared" si="44"/>
        <v>-19.370532756773741</v>
      </c>
      <c r="K492">
        <f t="shared" si="45"/>
        <v>-24.71874260948093</v>
      </c>
      <c r="L492">
        <f t="shared" si="46"/>
        <v>-9.8403703703703993</v>
      </c>
      <c r="M492">
        <f t="shared" si="47"/>
        <v>-24.71874260948093</v>
      </c>
    </row>
    <row r="493" spans="1:13" x14ac:dyDescent="0.25">
      <c r="A493">
        <v>49</v>
      </c>
      <c r="B493">
        <v>4.6470587995722896</v>
      </c>
      <c r="C493">
        <v>1.3193275553269499</v>
      </c>
      <c r="D493">
        <v>3.61615892965286</v>
      </c>
      <c r="E493">
        <v>-1.7320509230543299</v>
      </c>
      <c r="F493">
        <v>13.119341563786</v>
      </c>
      <c r="G493">
        <v>-1.7320509230543299</v>
      </c>
      <c r="H493">
        <f t="shared" si="42"/>
        <v>-25.352941200427711</v>
      </c>
      <c r="I493">
        <f t="shared" si="43"/>
        <v>-28.68067244467305</v>
      </c>
      <c r="J493">
        <f t="shared" si="44"/>
        <v>-19.383841070347138</v>
      </c>
      <c r="K493">
        <f t="shared" si="45"/>
        <v>-24.732050923054331</v>
      </c>
      <c r="L493">
        <f t="shared" si="46"/>
        <v>-9.8806584362140004</v>
      </c>
      <c r="M493">
        <f t="shared" si="47"/>
        <v>-24.732050923054331</v>
      </c>
    </row>
    <row r="494" spans="1:13" x14ac:dyDescent="0.25">
      <c r="A494">
        <v>49.099999999999994</v>
      </c>
      <c r="B494">
        <v>4.6337776181554799</v>
      </c>
      <c r="C494">
        <v>1.30604637391013</v>
      </c>
      <c r="D494">
        <v>3.6028777482360401</v>
      </c>
      <c r="E494">
        <v>-1.7453321044711501</v>
      </c>
      <c r="F494">
        <v>13.078971193415599</v>
      </c>
      <c r="G494">
        <v>-1.7453321044711501</v>
      </c>
      <c r="H494">
        <f t="shared" si="42"/>
        <v>-25.366222381844519</v>
      </c>
      <c r="I494">
        <f t="shared" si="43"/>
        <v>-28.693953626089868</v>
      </c>
      <c r="J494">
        <f t="shared" si="44"/>
        <v>-19.39712225176396</v>
      </c>
      <c r="K494">
        <f t="shared" si="45"/>
        <v>-24.745332104471149</v>
      </c>
      <c r="L494">
        <f t="shared" si="46"/>
        <v>-9.9210288065844008</v>
      </c>
      <c r="M494">
        <f t="shared" si="47"/>
        <v>-24.745332104471149</v>
      </c>
    </row>
    <row r="495" spans="1:13" x14ac:dyDescent="0.25">
      <c r="A495">
        <v>49.199999999999996</v>
      </c>
      <c r="B495">
        <v>4.6205234584896004</v>
      </c>
      <c r="C495">
        <v>1.2927922142442501</v>
      </c>
      <c r="D495">
        <v>3.5896235885701602</v>
      </c>
      <c r="E495">
        <v>-1.75858626413703</v>
      </c>
      <c r="F495">
        <v>13.038518518518501</v>
      </c>
      <c r="G495">
        <v>-1.75858626413703</v>
      </c>
      <c r="H495">
        <f t="shared" si="42"/>
        <v>-25.3794765415104</v>
      </c>
      <c r="I495">
        <f t="shared" si="43"/>
        <v>-28.707207785755749</v>
      </c>
      <c r="J495">
        <f t="shared" si="44"/>
        <v>-19.410376411429841</v>
      </c>
      <c r="K495">
        <f t="shared" si="45"/>
        <v>-24.75858626413703</v>
      </c>
      <c r="L495">
        <f t="shared" si="46"/>
        <v>-9.9614814814814991</v>
      </c>
      <c r="M495">
        <f t="shared" si="47"/>
        <v>-24.75858626413703</v>
      </c>
    </row>
    <row r="496" spans="1:13" x14ac:dyDescent="0.25">
      <c r="A496">
        <v>49.3</v>
      </c>
      <c r="B496">
        <v>4.6072962108415503</v>
      </c>
      <c r="C496">
        <v>1.2795649665961999</v>
      </c>
      <c r="D496">
        <v>3.5763963409221202</v>
      </c>
      <c r="E496">
        <v>-1.77181351178507</v>
      </c>
      <c r="F496">
        <v>12.997983539094699</v>
      </c>
      <c r="G496">
        <v>-1.77181351178507</v>
      </c>
      <c r="H496">
        <f t="shared" si="42"/>
        <v>-25.39270378915845</v>
      </c>
      <c r="I496">
        <f t="shared" si="43"/>
        <v>-28.720435033403799</v>
      </c>
      <c r="J496">
        <f t="shared" si="44"/>
        <v>-19.42360365907788</v>
      </c>
      <c r="K496">
        <f t="shared" si="45"/>
        <v>-24.771813511785069</v>
      </c>
      <c r="L496">
        <f t="shared" si="46"/>
        <v>-10.002016460905301</v>
      </c>
      <c r="M496">
        <f t="shared" si="47"/>
        <v>-24.771813511785069</v>
      </c>
    </row>
    <row r="497" spans="1:13" x14ac:dyDescent="0.25">
      <c r="A497">
        <v>49.4</v>
      </c>
      <c r="B497">
        <v>4.5940957661453004</v>
      </c>
      <c r="C497">
        <v>1.26636452189995</v>
      </c>
      <c r="D497">
        <v>3.5631958962258601</v>
      </c>
      <c r="E497">
        <v>-1.7850139564813301</v>
      </c>
      <c r="F497">
        <v>12.957366255144001</v>
      </c>
      <c r="G497">
        <v>-1.7850139564813301</v>
      </c>
      <c r="H497">
        <f t="shared" si="42"/>
        <v>-25.405904233854699</v>
      </c>
      <c r="I497">
        <f t="shared" si="43"/>
        <v>-28.733635478100052</v>
      </c>
      <c r="J497">
        <f t="shared" si="44"/>
        <v>-19.43680410377414</v>
      </c>
      <c r="K497">
        <f t="shared" si="45"/>
        <v>-24.785013956481329</v>
      </c>
      <c r="L497">
        <f t="shared" si="46"/>
        <v>-10.042633744855999</v>
      </c>
      <c r="M497">
        <f t="shared" si="47"/>
        <v>-24.785013956481329</v>
      </c>
    </row>
    <row r="498" spans="1:13" x14ac:dyDescent="0.25">
      <c r="A498">
        <v>49.5</v>
      </c>
      <c r="B498">
        <v>4.5809220159964701</v>
      </c>
      <c r="C498">
        <v>1.2531907717511299</v>
      </c>
      <c r="D498">
        <v>3.5500221460770298</v>
      </c>
      <c r="E498">
        <v>-1.7981877066301499</v>
      </c>
      <c r="F498">
        <v>12.9166666666667</v>
      </c>
      <c r="G498">
        <v>-1.7981877066301499</v>
      </c>
      <c r="H498">
        <f t="shared" si="42"/>
        <v>-25.419077984003529</v>
      </c>
      <c r="I498">
        <f t="shared" si="43"/>
        <v>-28.746809228248871</v>
      </c>
      <c r="J498">
        <f t="shared" si="44"/>
        <v>-19.44997785392297</v>
      </c>
      <c r="K498">
        <f t="shared" si="45"/>
        <v>-24.798187706630149</v>
      </c>
      <c r="L498">
        <f t="shared" si="46"/>
        <v>-10.0833333333333</v>
      </c>
      <c r="M498">
        <f t="shared" si="47"/>
        <v>-24.798187706630149</v>
      </c>
    </row>
    <row r="499" spans="1:13" x14ac:dyDescent="0.25">
      <c r="A499">
        <v>49.599999999999994</v>
      </c>
      <c r="B499">
        <v>4.5677748526470401</v>
      </c>
      <c r="C499">
        <v>1.2400436084016999</v>
      </c>
      <c r="D499">
        <v>3.5368749827275998</v>
      </c>
      <c r="E499">
        <v>-1.8113348699795799</v>
      </c>
      <c r="F499">
        <v>12.8758847736626</v>
      </c>
      <c r="G499">
        <v>-1.8113348699795799</v>
      </c>
      <c r="H499">
        <f t="shared" si="42"/>
        <v>-25.432225147352959</v>
      </c>
      <c r="I499">
        <f t="shared" si="43"/>
        <v>-28.759956391598301</v>
      </c>
      <c r="J499">
        <f t="shared" si="44"/>
        <v>-19.4631250172724</v>
      </c>
      <c r="K499">
        <f t="shared" si="45"/>
        <v>-24.811334869979579</v>
      </c>
      <c r="L499">
        <f t="shared" si="46"/>
        <v>-10.1241152263374</v>
      </c>
      <c r="M499">
        <f t="shared" si="47"/>
        <v>-24.811334869979579</v>
      </c>
    </row>
    <row r="500" spans="1:13" x14ac:dyDescent="0.25">
      <c r="A500">
        <v>49.699999999999996</v>
      </c>
      <c r="B500">
        <v>4.5546541690000204</v>
      </c>
      <c r="C500">
        <v>1.22692292475467</v>
      </c>
      <c r="D500">
        <v>3.5237542990805801</v>
      </c>
      <c r="E500">
        <v>-1.82445555362661</v>
      </c>
      <c r="F500">
        <v>12.835020576131701</v>
      </c>
      <c r="G500">
        <v>-1.82445555362661</v>
      </c>
      <c r="H500">
        <f t="shared" si="42"/>
        <v>-25.44534583099998</v>
      </c>
      <c r="I500">
        <f t="shared" si="43"/>
        <v>-28.773077075245329</v>
      </c>
      <c r="J500">
        <f t="shared" si="44"/>
        <v>-19.476245700919421</v>
      </c>
      <c r="K500">
        <f t="shared" si="45"/>
        <v>-24.82445555362661</v>
      </c>
      <c r="L500">
        <f t="shared" si="46"/>
        <v>-10.164979423868299</v>
      </c>
      <c r="M500">
        <f t="shared" si="47"/>
        <v>-24.82445555362661</v>
      </c>
    </row>
    <row r="501" spans="1:13" x14ac:dyDescent="0.25">
      <c r="A501">
        <v>49.8</v>
      </c>
      <c r="B501">
        <v>4.5415598586042396</v>
      </c>
      <c r="C501">
        <v>1.2138286143588899</v>
      </c>
      <c r="D501">
        <v>3.5106599886847998</v>
      </c>
      <c r="E501">
        <v>-1.83754986402239</v>
      </c>
      <c r="F501">
        <v>12.7940740740741</v>
      </c>
      <c r="G501">
        <v>-1.83754986402239</v>
      </c>
      <c r="H501">
        <f t="shared" si="42"/>
        <v>-25.458440141395762</v>
      </c>
      <c r="I501">
        <f t="shared" si="43"/>
        <v>-28.786171385641111</v>
      </c>
      <c r="J501">
        <f t="shared" si="44"/>
        <v>-19.4893400113152</v>
      </c>
      <c r="K501">
        <f t="shared" si="45"/>
        <v>-24.837549864022389</v>
      </c>
      <c r="L501">
        <f t="shared" si="46"/>
        <v>-10.2059259259259</v>
      </c>
      <c r="M501">
        <f t="shared" si="47"/>
        <v>-24.837549864022389</v>
      </c>
    </row>
    <row r="502" spans="1:13" x14ac:dyDescent="0.25">
      <c r="A502">
        <v>49.9</v>
      </c>
      <c r="B502">
        <v>4.5284918156491498</v>
      </c>
      <c r="C502">
        <v>1.2007605714038101</v>
      </c>
      <c r="D502">
        <v>3.4975919457297202</v>
      </c>
      <c r="E502">
        <v>-1.85061790697747</v>
      </c>
      <c r="F502">
        <v>12.7530452674897</v>
      </c>
      <c r="G502">
        <v>-1.85061790697747</v>
      </c>
      <c r="H502">
        <f t="shared" si="42"/>
        <v>-25.471508184350849</v>
      </c>
      <c r="I502">
        <f t="shared" si="43"/>
        <v>-28.799239428596191</v>
      </c>
      <c r="J502">
        <f t="shared" si="44"/>
        <v>-19.50240805427028</v>
      </c>
      <c r="K502">
        <f t="shared" si="45"/>
        <v>-24.850617906977469</v>
      </c>
      <c r="L502">
        <f t="shared" si="46"/>
        <v>-10.2469547325103</v>
      </c>
      <c r="M502">
        <f t="shared" si="47"/>
        <v>-24.850617906977469</v>
      </c>
    </row>
    <row r="503" spans="1:13" x14ac:dyDescent="0.25">
      <c r="A503">
        <v>50</v>
      </c>
      <c r="B503">
        <v>4.5154499349597197</v>
      </c>
      <c r="C503">
        <v>1.18771869071437</v>
      </c>
      <c r="D503">
        <v>3.4845500650402799</v>
      </c>
      <c r="E503">
        <v>-1.8636597876669101</v>
      </c>
      <c r="F503">
        <v>12.7119341563786</v>
      </c>
      <c r="G503">
        <v>-1.8636597876669101</v>
      </c>
      <c r="H503">
        <f t="shared" si="42"/>
        <v>-25.484550065040281</v>
      </c>
      <c r="I503">
        <f t="shared" si="43"/>
        <v>-28.81228130928563</v>
      </c>
      <c r="J503">
        <f t="shared" si="44"/>
        <v>-19.515449934959719</v>
      </c>
      <c r="K503">
        <f t="shared" si="45"/>
        <v>-24.863659787666911</v>
      </c>
      <c r="L503">
        <f t="shared" si="46"/>
        <v>-10.2880658436214</v>
      </c>
      <c r="M503">
        <f t="shared" si="47"/>
        <v>-24.863659787666911</v>
      </c>
    </row>
    <row r="504" spans="1:13" x14ac:dyDescent="0.25">
      <c r="A504">
        <v>50.099999999999994</v>
      </c>
      <c r="B504">
        <v>4.5024341119913203</v>
      </c>
      <c r="C504">
        <v>1.1747028677459701</v>
      </c>
      <c r="D504">
        <v>3.47153424207188</v>
      </c>
      <c r="E504">
        <v>-1.87667561063531</v>
      </c>
      <c r="F504">
        <v>12.670740740740699</v>
      </c>
      <c r="G504">
        <v>-1.87667561063531</v>
      </c>
      <c r="H504">
        <f t="shared" si="42"/>
        <v>-25.49756588800868</v>
      </c>
      <c r="I504">
        <f t="shared" si="43"/>
        <v>-28.825297132254029</v>
      </c>
      <c r="J504">
        <f t="shared" si="44"/>
        <v>-19.528465757928121</v>
      </c>
      <c r="K504">
        <f t="shared" si="45"/>
        <v>-24.87667561063531</v>
      </c>
      <c r="L504">
        <f t="shared" si="46"/>
        <v>-10.329259259259301</v>
      </c>
      <c r="M504">
        <f t="shared" si="47"/>
        <v>-24.87667561063531</v>
      </c>
    </row>
    <row r="505" spans="1:13" x14ac:dyDescent="0.25">
      <c r="A505">
        <v>50.199999999999996</v>
      </c>
      <c r="B505">
        <v>4.4894442428247103</v>
      </c>
      <c r="C505">
        <v>1.1617129985793699</v>
      </c>
      <c r="D505">
        <v>3.4585443729052798</v>
      </c>
      <c r="E505">
        <v>-1.8896654798019099</v>
      </c>
      <c r="F505">
        <v>12.629465020576101</v>
      </c>
      <c r="G505">
        <v>-1.8896654798019099</v>
      </c>
      <c r="H505">
        <f t="shared" si="42"/>
        <v>-25.51055575717529</v>
      </c>
      <c r="I505">
        <f t="shared" si="43"/>
        <v>-28.838287001420632</v>
      </c>
      <c r="J505">
        <f t="shared" si="44"/>
        <v>-19.54145562709472</v>
      </c>
      <c r="K505">
        <f t="shared" si="45"/>
        <v>-24.889665479801909</v>
      </c>
      <c r="L505">
        <f t="shared" si="46"/>
        <v>-10.370534979423899</v>
      </c>
      <c r="M505">
        <f t="shared" si="47"/>
        <v>-24.889665479801909</v>
      </c>
    </row>
    <row r="506" spans="1:13" x14ac:dyDescent="0.25">
      <c r="A506">
        <v>50.3</v>
      </c>
      <c r="B506">
        <v>4.4764802241610901</v>
      </c>
      <c r="C506">
        <v>1.14874897991574</v>
      </c>
      <c r="D506">
        <v>3.4455803542416499</v>
      </c>
      <c r="E506">
        <v>-1.9026294984655301</v>
      </c>
      <c r="F506">
        <v>12.5881069958848</v>
      </c>
      <c r="G506">
        <v>-1.9026294984655301</v>
      </c>
      <c r="H506">
        <f t="shared" si="42"/>
        <v>-25.52351977583891</v>
      </c>
      <c r="I506">
        <f t="shared" si="43"/>
        <v>-28.851251020084259</v>
      </c>
      <c r="J506">
        <f t="shared" si="44"/>
        <v>-19.554419645758351</v>
      </c>
      <c r="K506">
        <f t="shared" si="45"/>
        <v>-24.902629498465529</v>
      </c>
      <c r="L506">
        <f t="shared" si="46"/>
        <v>-10.4118930041152</v>
      </c>
      <c r="M506">
        <f t="shared" si="47"/>
        <v>-24.902629498465529</v>
      </c>
    </row>
    <row r="507" spans="1:13" x14ac:dyDescent="0.25">
      <c r="A507">
        <v>50.4</v>
      </c>
      <c r="B507">
        <v>4.4635419533171197</v>
      </c>
      <c r="C507">
        <v>1.13581070907177</v>
      </c>
      <c r="D507">
        <v>3.4326420833976798</v>
      </c>
      <c r="E507">
        <v>-1.9155677693094999</v>
      </c>
      <c r="F507">
        <v>12.546666666666701</v>
      </c>
      <c r="G507">
        <v>-1.9155677693094999</v>
      </c>
      <c r="H507">
        <f t="shared" si="42"/>
        <v>-25.536458046682881</v>
      </c>
      <c r="I507">
        <f t="shared" si="43"/>
        <v>-28.86418929092823</v>
      </c>
      <c r="J507">
        <f t="shared" si="44"/>
        <v>-19.567357916602319</v>
      </c>
      <c r="K507">
        <f t="shared" si="45"/>
        <v>-24.915567769309501</v>
      </c>
      <c r="L507">
        <f t="shared" si="46"/>
        <v>-10.453333333333299</v>
      </c>
      <c r="M507">
        <f t="shared" si="47"/>
        <v>-24.915567769309501</v>
      </c>
    </row>
    <row r="508" spans="1:13" x14ac:dyDescent="0.25">
      <c r="A508">
        <v>50.5</v>
      </c>
      <c r="B508">
        <v>4.4506293282200797</v>
      </c>
      <c r="C508">
        <v>1.12289808397473</v>
      </c>
      <c r="D508">
        <v>3.4197294583006399</v>
      </c>
      <c r="E508">
        <v>-1.9284803944065501</v>
      </c>
      <c r="F508">
        <v>12.5051440329218</v>
      </c>
      <c r="G508">
        <v>-1.9284803944065501</v>
      </c>
      <c r="H508">
        <f t="shared" si="42"/>
        <v>-25.549370671779918</v>
      </c>
      <c r="I508">
        <f t="shared" si="43"/>
        <v>-28.877101916025271</v>
      </c>
      <c r="J508">
        <f t="shared" si="44"/>
        <v>-19.58027054169936</v>
      </c>
      <c r="K508">
        <f t="shared" si="45"/>
        <v>-24.928480394406549</v>
      </c>
      <c r="L508">
        <f t="shared" si="46"/>
        <v>-10.4948559670782</v>
      </c>
      <c r="M508">
        <f t="shared" si="47"/>
        <v>-24.928480394406549</v>
      </c>
    </row>
    <row r="509" spans="1:13" x14ac:dyDescent="0.25">
      <c r="A509">
        <v>50.599999999999994</v>
      </c>
      <c r="B509">
        <v>4.4377422474030199</v>
      </c>
      <c r="C509">
        <v>1.11001100315767</v>
      </c>
      <c r="D509">
        <v>3.4068423774835801</v>
      </c>
      <c r="E509">
        <v>-1.9413674752236101</v>
      </c>
      <c r="F509">
        <v>12.4635390946502</v>
      </c>
      <c r="G509">
        <v>-1.9413674752236101</v>
      </c>
      <c r="H509">
        <f t="shared" si="42"/>
        <v>-25.562257752596981</v>
      </c>
      <c r="I509">
        <f t="shared" si="43"/>
        <v>-28.88998899684233</v>
      </c>
      <c r="J509">
        <f t="shared" si="44"/>
        <v>-19.593157622516419</v>
      </c>
      <c r="K509">
        <f t="shared" si="45"/>
        <v>-24.941367475223611</v>
      </c>
      <c r="L509">
        <f t="shared" si="46"/>
        <v>-10.5364609053498</v>
      </c>
      <c r="M509">
        <f t="shared" si="47"/>
        <v>-24.941367475223611</v>
      </c>
    </row>
    <row r="510" spans="1:13" x14ac:dyDescent="0.25">
      <c r="A510">
        <v>50.699999999999996</v>
      </c>
      <c r="B510">
        <v>4.4248806099999598</v>
      </c>
      <c r="C510">
        <v>1.0971493657546201</v>
      </c>
      <c r="D510">
        <v>3.3939807400805302</v>
      </c>
      <c r="E510">
        <v>-1.95422911262666</v>
      </c>
      <c r="F510">
        <v>12.421851851851899</v>
      </c>
      <c r="G510">
        <v>-1.95422911262666</v>
      </c>
      <c r="H510">
        <f t="shared" si="42"/>
        <v>-25.57511939000004</v>
      </c>
      <c r="I510">
        <f t="shared" si="43"/>
        <v>-28.902850634245379</v>
      </c>
      <c r="J510">
        <f t="shared" si="44"/>
        <v>-19.606019259919471</v>
      </c>
      <c r="K510">
        <f t="shared" si="45"/>
        <v>-24.95422911262666</v>
      </c>
      <c r="L510">
        <f t="shared" si="46"/>
        <v>-10.578148148148101</v>
      </c>
      <c r="M510">
        <f t="shared" si="47"/>
        <v>-24.95422911262666</v>
      </c>
    </row>
    <row r="511" spans="1:13" x14ac:dyDescent="0.25">
      <c r="A511">
        <v>50.8</v>
      </c>
      <c r="B511">
        <v>4.4120443157412099</v>
      </c>
      <c r="C511">
        <v>1.08431307149587</v>
      </c>
      <c r="D511">
        <v>3.3811444458217799</v>
      </c>
      <c r="E511">
        <v>-1.9670654068854101</v>
      </c>
      <c r="F511">
        <v>12.3800823045268</v>
      </c>
      <c r="G511">
        <v>-1.9670654068854101</v>
      </c>
      <c r="H511">
        <f t="shared" si="42"/>
        <v>-25.587955684258791</v>
      </c>
      <c r="I511">
        <f t="shared" si="43"/>
        <v>-28.91568692850413</v>
      </c>
      <c r="J511">
        <f t="shared" si="44"/>
        <v>-19.618855554178221</v>
      </c>
      <c r="K511">
        <f t="shared" si="45"/>
        <v>-24.967065406885411</v>
      </c>
      <c r="L511">
        <f t="shared" si="46"/>
        <v>-10.6199176954732</v>
      </c>
      <c r="M511">
        <f t="shared" si="47"/>
        <v>-24.967065406885411</v>
      </c>
    </row>
    <row r="512" spans="1:13" x14ac:dyDescent="0.25">
      <c r="A512">
        <v>50.9</v>
      </c>
      <c r="B512">
        <v>4.3992332649486201</v>
      </c>
      <c r="C512">
        <v>1.0715020207032699</v>
      </c>
      <c r="D512">
        <v>3.3683333950291798</v>
      </c>
      <c r="E512">
        <v>-1.9798764576780099</v>
      </c>
      <c r="F512">
        <v>12.3382304526749</v>
      </c>
      <c r="G512">
        <v>-1.9798764576780099</v>
      </c>
      <c r="H512">
        <f t="shared" si="42"/>
        <v>-25.60076673505138</v>
      </c>
      <c r="I512">
        <f t="shared" si="43"/>
        <v>-28.928497979296729</v>
      </c>
      <c r="J512">
        <f t="shared" si="44"/>
        <v>-19.631666604970821</v>
      </c>
      <c r="K512">
        <f t="shared" si="45"/>
        <v>-24.97987645767801</v>
      </c>
      <c r="L512">
        <f t="shared" si="46"/>
        <v>-10.6617695473251</v>
      </c>
      <c r="M512">
        <f t="shared" si="47"/>
        <v>-24.97987645767801</v>
      </c>
    </row>
    <row r="513" spans="1:13" x14ac:dyDescent="0.25">
      <c r="A513">
        <v>51</v>
      </c>
      <c r="B513">
        <v>4.38644735853096</v>
      </c>
      <c r="C513">
        <v>1.0587161142856101</v>
      </c>
      <c r="D513">
        <v>3.3555474886115202</v>
      </c>
      <c r="E513">
        <v>-1.99266236409567</v>
      </c>
      <c r="F513">
        <v>12.296296296296299</v>
      </c>
      <c r="G513">
        <v>-1.99266236409567</v>
      </c>
      <c r="H513">
        <f t="shared" si="42"/>
        <v>-25.613552641469042</v>
      </c>
      <c r="I513">
        <f t="shared" si="43"/>
        <v>-28.941283885714391</v>
      </c>
      <c r="J513">
        <f t="shared" si="44"/>
        <v>-19.644452511388479</v>
      </c>
      <c r="K513">
        <f t="shared" si="45"/>
        <v>-24.992662364095668</v>
      </c>
      <c r="L513">
        <f t="shared" si="46"/>
        <v>-10.703703703703701</v>
      </c>
      <c r="M513">
        <f t="shared" si="47"/>
        <v>-24.992662364095668</v>
      </c>
    </row>
    <row r="514" spans="1:13" x14ac:dyDescent="0.25">
      <c r="A514">
        <v>51.099999999999994</v>
      </c>
      <c r="B514">
        <v>4.3736864979793104</v>
      </c>
      <c r="C514">
        <v>1.04595525373396</v>
      </c>
      <c r="D514">
        <v>3.3427866280598701</v>
      </c>
      <c r="E514">
        <v>-2.00542322464731</v>
      </c>
      <c r="F514">
        <v>12.254279835390999</v>
      </c>
      <c r="G514">
        <v>-2.00542322464731</v>
      </c>
      <c r="H514">
        <f t="shared" si="42"/>
        <v>-25.62631350202069</v>
      </c>
      <c r="I514">
        <f t="shared" si="43"/>
        <v>-28.954044746266039</v>
      </c>
      <c r="J514">
        <f t="shared" si="44"/>
        <v>-19.657213371940131</v>
      </c>
      <c r="K514">
        <f t="shared" si="45"/>
        <v>-25.005423224647309</v>
      </c>
      <c r="L514">
        <f t="shared" si="46"/>
        <v>-10.745720164609001</v>
      </c>
      <c r="M514">
        <f t="shared" si="47"/>
        <v>-25.005423224647309</v>
      </c>
    </row>
    <row r="515" spans="1:13" x14ac:dyDescent="0.25">
      <c r="A515">
        <v>51.199999999999996</v>
      </c>
      <c r="B515">
        <v>4.3609505853625397</v>
      </c>
      <c r="C515">
        <v>1.0332193411171899</v>
      </c>
      <c r="D515">
        <v>3.3300507154430998</v>
      </c>
      <c r="E515">
        <v>-2.0181591372640901</v>
      </c>
      <c r="F515">
        <v>12.212181069958801</v>
      </c>
      <c r="G515">
        <v>-2.0181591372640901</v>
      </c>
      <c r="H515">
        <f t="shared" ref="H515:H578" si="48">B515-B$3</f>
        <v>-25.639049414637462</v>
      </c>
      <c r="I515">
        <f t="shared" ref="I515:I578" si="49">C515-C$3</f>
        <v>-28.966780658882811</v>
      </c>
      <c r="J515">
        <f t="shared" ref="J515:J578" si="50">D515-D$3</f>
        <v>-19.6699492845569</v>
      </c>
      <c r="K515">
        <f t="shared" ref="K515:K578" si="51">E515-E$3</f>
        <v>-25.018159137264089</v>
      </c>
      <c r="L515">
        <f t="shared" ref="L515:L578" si="52">F515-F$3</f>
        <v>-10.787818930041199</v>
      </c>
      <c r="M515">
        <f t="shared" ref="M515:M578" si="53">G515-G$3</f>
        <v>-25.018159137264089</v>
      </c>
    </row>
    <row r="516" spans="1:13" x14ac:dyDescent="0.25">
      <c r="A516">
        <v>51.3</v>
      </c>
      <c r="B516">
        <v>4.3482395233227598</v>
      </c>
      <c r="C516">
        <v>1.02050827907741</v>
      </c>
      <c r="D516">
        <v>3.3173396534033199</v>
      </c>
      <c r="E516">
        <v>-2.03087019930387</v>
      </c>
      <c r="F516">
        <v>12.17</v>
      </c>
      <c r="G516">
        <v>-2.03087019930387</v>
      </c>
      <c r="H516">
        <f t="shared" si="48"/>
        <v>-25.651760476677239</v>
      </c>
      <c r="I516">
        <f t="shared" si="49"/>
        <v>-28.979491720922589</v>
      </c>
      <c r="J516">
        <f t="shared" si="50"/>
        <v>-19.682660346596681</v>
      </c>
      <c r="K516">
        <f t="shared" si="51"/>
        <v>-25.03087019930387</v>
      </c>
      <c r="L516">
        <f t="shared" si="52"/>
        <v>-10.83</v>
      </c>
      <c r="M516">
        <f t="shared" si="53"/>
        <v>-25.03087019930387</v>
      </c>
    </row>
    <row r="517" spans="1:13" x14ac:dyDescent="0.25">
      <c r="A517">
        <v>51.4</v>
      </c>
      <c r="B517">
        <v>4.3355532150708704</v>
      </c>
      <c r="C517">
        <v>1.0078219708255201</v>
      </c>
      <c r="D517">
        <v>3.3046533451514302</v>
      </c>
      <c r="E517">
        <v>-2.0435565075557598</v>
      </c>
      <c r="F517">
        <v>12.1277366255144</v>
      </c>
      <c r="G517">
        <v>-2.0435565075557598</v>
      </c>
      <c r="H517">
        <f t="shared" si="48"/>
        <v>-25.66444678492913</v>
      </c>
      <c r="I517">
        <f t="shared" si="49"/>
        <v>-28.992178029174479</v>
      </c>
      <c r="J517">
        <f t="shared" si="50"/>
        <v>-19.695346654848571</v>
      </c>
      <c r="K517">
        <f t="shared" si="51"/>
        <v>-25.04355650755576</v>
      </c>
      <c r="L517">
        <f t="shared" si="52"/>
        <v>-10.8722633744856</v>
      </c>
      <c r="M517">
        <f t="shared" si="53"/>
        <v>-25.04355650755576</v>
      </c>
    </row>
    <row r="518" spans="1:13" x14ac:dyDescent="0.25">
      <c r="A518">
        <v>51.5</v>
      </c>
      <c r="B518">
        <v>4.3228915643821404</v>
      </c>
      <c r="C518">
        <v>0.99516032013679001</v>
      </c>
      <c r="D518">
        <v>3.2919916944627001</v>
      </c>
      <c r="E518">
        <v>-2.0562181582444898</v>
      </c>
      <c r="F518">
        <v>12.0853909465021</v>
      </c>
      <c r="G518">
        <v>-2.0562181582444898</v>
      </c>
      <c r="H518">
        <f t="shared" si="48"/>
        <v>-25.67710843561786</v>
      </c>
      <c r="I518">
        <f t="shared" si="49"/>
        <v>-29.00483967986321</v>
      </c>
      <c r="J518">
        <f t="shared" si="50"/>
        <v>-19.708008305537298</v>
      </c>
      <c r="K518">
        <f t="shared" si="51"/>
        <v>-25.056218158244491</v>
      </c>
      <c r="L518">
        <f t="shared" si="52"/>
        <v>-10.9146090534979</v>
      </c>
      <c r="M518">
        <f t="shared" si="53"/>
        <v>-25.056218158244491</v>
      </c>
    </row>
    <row r="519" spans="1:13" x14ac:dyDescent="0.25">
      <c r="A519">
        <v>51.599999999999994</v>
      </c>
      <c r="B519">
        <v>4.3102544755918304</v>
      </c>
      <c r="C519">
        <v>0.982523231346486</v>
      </c>
      <c r="D519">
        <v>3.2793546056723999</v>
      </c>
      <c r="E519">
        <v>-2.0688552470347901</v>
      </c>
      <c r="F519">
        <v>12.042962962962999</v>
      </c>
      <c r="G519">
        <v>-2.0688552470347901</v>
      </c>
      <c r="H519">
        <f t="shared" si="48"/>
        <v>-25.68974552440817</v>
      </c>
      <c r="I519">
        <f t="shared" si="49"/>
        <v>-29.017476768653513</v>
      </c>
      <c r="J519">
        <f t="shared" si="50"/>
        <v>-19.720645394327601</v>
      </c>
      <c r="K519">
        <f t="shared" si="51"/>
        <v>-25.06885524703479</v>
      </c>
      <c r="L519">
        <f t="shared" si="52"/>
        <v>-10.957037037037001</v>
      </c>
      <c r="M519">
        <f t="shared" si="53"/>
        <v>-25.06885524703479</v>
      </c>
    </row>
    <row r="520" spans="1:13" x14ac:dyDescent="0.25">
      <c r="A520">
        <v>51.699999999999996</v>
      </c>
      <c r="B520">
        <v>4.2976418535908598</v>
      </c>
      <c r="C520">
        <v>0.96991060934551898</v>
      </c>
      <c r="D520">
        <v>3.2667419836714302</v>
      </c>
      <c r="E520">
        <v>-2.0814678690357602</v>
      </c>
      <c r="F520">
        <v>12.000452674897099</v>
      </c>
      <c r="G520">
        <v>-2.0814678690357602</v>
      </c>
      <c r="H520">
        <f t="shared" si="48"/>
        <v>-25.702358146409139</v>
      </c>
      <c r="I520">
        <f t="shared" si="49"/>
        <v>-29.030089390654481</v>
      </c>
      <c r="J520">
        <f t="shared" si="50"/>
        <v>-19.73325801632857</v>
      </c>
      <c r="K520">
        <f t="shared" si="51"/>
        <v>-25.081467869035759</v>
      </c>
      <c r="L520">
        <f t="shared" si="52"/>
        <v>-10.999547325102901</v>
      </c>
      <c r="M520">
        <f t="shared" si="53"/>
        <v>-25.081467869035759</v>
      </c>
    </row>
    <row r="521" spans="1:13" x14ac:dyDescent="0.25">
      <c r="A521">
        <v>51.8</v>
      </c>
      <c r="B521">
        <v>4.2850536038215097</v>
      </c>
      <c r="C521">
        <v>0.95732235957615996</v>
      </c>
      <c r="D521">
        <v>3.2541537339020699</v>
      </c>
      <c r="E521">
        <v>-2.0940561188051201</v>
      </c>
      <c r="F521">
        <v>11.957860082304499</v>
      </c>
      <c r="G521">
        <v>-2.0940561188051201</v>
      </c>
      <c r="H521">
        <f t="shared" si="48"/>
        <v>-25.71494639617849</v>
      </c>
      <c r="I521">
        <f t="shared" si="49"/>
        <v>-29.04267764042384</v>
      </c>
      <c r="J521">
        <f t="shared" si="50"/>
        <v>-19.745846266097931</v>
      </c>
      <c r="K521">
        <f t="shared" si="51"/>
        <v>-25.094056118805121</v>
      </c>
      <c r="L521">
        <f t="shared" si="52"/>
        <v>-11.042139917695501</v>
      </c>
      <c r="M521">
        <f t="shared" si="53"/>
        <v>-25.094056118805121</v>
      </c>
    </row>
    <row r="522" spans="1:13" x14ac:dyDescent="0.25">
      <c r="A522">
        <v>51.9</v>
      </c>
      <c r="B522">
        <v>4.2724896322731301</v>
      </c>
      <c r="C522">
        <v>0.944758388027786</v>
      </c>
      <c r="D522">
        <v>3.2415897623537</v>
      </c>
      <c r="E522">
        <v>-2.10662009035349</v>
      </c>
      <c r="F522">
        <v>11.9151851851852</v>
      </c>
      <c r="G522">
        <v>-2.10662009035349</v>
      </c>
      <c r="H522">
        <f t="shared" si="48"/>
        <v>-25.727510367726872</v>
      </c>
      <c r="I522">
        <f t="shared" si="49"/>
        <v>-29.055241611972214</v>
      </c>
      <c r="J522">
        <f t="shared" si="50"/>
        <v>-19.758410237646299</v>
      </c>
      <c r="K522">
        <f t="shared" si="51"/>
        <v>-25.106620090353491</v>
      </c>
      <c r="L522">
        <f t="shared" si="52"/>
        <v>-11.0848148148148</v>
      </c>
      <c r="M522">
        <f t="shared" si="53"/>
        <v>-25.106620090353491</v>
      </c>
    </row>
    <row r="523" spans="1:13" x14ac:dyDescent="0.25">
      <c r="A523">
        <v>52</v>
      </c>
      <c r="B523">
        <v>4.25994984547801</v>
      </c>
      <c r="C523">
        <v>0.93221860123266798</v>
      </c>
      <c r="D523">
        <v>3.22904997555858</v>
      </c>
      <c r="E523">
        <v>-2.11915987714861</v>
      </c>
      <c r="F523">
        <v>11.872427983539099</v>
      </c>
      <c r="G523">
        <v>-2.11915987714861</v>
      </c>
      <c r="H523">
        <f t="shared" si="48"/>
        <v>-25.740050154521988</v>
      </c>
      <c r="I523">
        <f t="shared" si="49"/>
        <v>-29.06778139876733</v>
      </c>
      <c r="J523">
        <f t="shared" si="50"/>
        <v>-19.770950024441419</v>
      </c>
      <c r="K523">
        <f t="shared" si="51"/>
        <v>-25.119159877148611</v>
      </c>
      <c r="L523">
        <f t="shared" si="52"/>
        <v>-11.127572016460901</v>
      </c>
      <c r="M523">
        <f t="shared" si="53"/>
        <v>-25.119159877148611</v>
      </c>
    </row>
    <row r="524" spans="1:13" x14ac:dyDescent="0.25">
      <c r="A524">
        <v>52.1</v>
      </c>
      <c r="B524">
        <v>4.2474341505071296</v>
      </c>
      <c r="C524">
        <v>0.91970290626178797</v>
      </c>
      <c r="D524">
        <v>3.2165342805877</v>
      </c>
      <c r="E524">
        <v>-2.13167557211949</v>
      </c>
      <c r="F524">
        <v>11.8295884773663</v>
      </c>
      <c r="G524">
        <v>-2.13167557211949</v>
      </c>
      <c r="H524">
        <f t="shared" si="48"/>
        <v>-25.752565849492871</v>
      </c>
      <c r="I524">
        <f t="shared" si="49"/>
        <v>-29.080297093738213</v>
      </c>
      <c r="J524">
        <f t="shared" si="50"/>
        <v>-19.783465719412298</v>
      </c>
      <c r="K524">
        <f t="shared" si="51"/>
        <v>-25.131675572119491</v>
      </c>
      <c r="L524">
        <f t="shared" si="52"/>
        <v>-11.1704115226337</v>
      </c>
      <c r="M524">
        <f t="shared" si="53"/>
        <v>-25.131675572119491</v>
      </c>
    </row>
    <row r="525" spans="1:13" x14ac:dyDescent="0.25">
      <c r="A525">
        <v>52.199999999999996</v>
      </c>
      <c r="B525">
        <v>4.2349424549660704</v>
      </c>
      <c r="C525">
        <v>0.90721121072072297</v>
      </c>
      <c r="D525">
        <v>3.2040425850466301</v>
      </c>
      <c r="E525">
        <v>-2.1441672676605599</v>
      </c>
      <c r="F525">
        <v>11.786666666666701</v>
      </c>
      <c r="G525">
        <v>-2.1441672676605599</v>
      </c>
      <c r="H525">
        <f t="shared" si="48"/>
        <v>-25.76505754503393</v>
      </c>
      <c r="I525">
        <f t="shared" si="49"/>
        <v>-29.092788789279275</v>
      </c>
      <c r="J525">
        <f t="shared" si="50"/>
        <v>-19.795957414953371</v>
      </c>
      <c r="K525">
        <f t="shared" si="51"/>
        <v>-25.14416726766056</v>
      </c>
      <c r="L525">
        <f t="shared" si="52"/>
        <v>-11.213333333333299</v>
      </c>
      <c r="M525">
        <f t="shared" si="53"/>
        <v>-25.14416726766056</v>
      </c>
    </row>
    <row r="526" spans="1:13" x14ac:dyDescent="0.25">
      <c r="A526">
        <v>52.3</v>
      </c>
      <c r="B526">
        <v>4.2224746669908901</v>
      </c>
      <c r="C526">
        <v>0.89474342274554197</v>
      </c>
      <c r="D526">
        <v>3.1915747970714499</v>
      </c>
      <c r="E526">
        <v>-2.1566350556357401</v>
      </c>
      <c r="F526">
        <v>11.7436625514403</v>
      </c>
      <c r="G526">
        <v>-2.1566350556357401</v>
      </c>
      <c r="H526">
        <f t="shared" si="48"/>
        <v>-25.777525333009109</v>
      </c>
      <c r="I526">
        <f t="shared" si="49"/>
        <v>-29.105256577254458</v>
      </c>
      <c r="J526">
        <f t="shared" si="50"/>
        <v>-19.80842520292855</v>
      </c>
      <c r="K526">
        <f t="shared" si="51"/>
        <v>-25.156635055635739</v>
      </c>
      <c r="L526">
        <f t="shared" si="52"/>
        <v>-11.2563374485597</v>
      </c>
      <c r="M526">
        <f t="shared" si="53"/>
        <v>-25.156635055635739</v>
      </c>
    </row>
    <row r="527" spans="1:13" x14ac:dyDescent="0.25">
      <c r="A527">
        <v>52.4</v>
      </c>
      <c r="B527">
        <v>4.2100306952441002</v>
      </c>
      <c r="C527">
        <v>0.88229945099875495</v>
      </c>
      <c r="D527">
        <v>3.17913082532466</v>
      </c>
      <c r="E527">
        <v>-2.1690790273825198</v>
      </c>
      <c r="F527">
        <v>11.7005761316872</v>
      </c>
      <c r="G527">
        <v>-2.1690790273825198</v>
      </c>
      <c r="H527">
        <f t="shared" si="48"/>
        <v>-25.7899693047559</v>
      </c>
      <c r="I527">
        <f t="shared" si="49"/>
        <v>-29.117700549001245</v>
      </c>
      <c r="J527">
        <f t="shared" si="50"/>
        <v>-19.820869174675341</v>
      </c>
      <c r="K527">
        <f t="shared" si="51"/>
        <v>-25.169079027382519</v>
      </c>
      <c r="L527">
        <f t="shared" si="52"/>
        <v>-11.2994238683128</v>
      </c>
      <c r="M527">
        <f t="shared" si="53"/>
        <v>-25.169079027382519</v>
      </c>
    </row>
    <row r="528" spans="1:13" x14ac:dyDescent="0.25">
      <c r="A528">
        <v>52.5</v>
      </c>
      <c r="B528">
        <v>4.19761044891065</v>
      </c>
      <c r="C528">
        <v>0.869879204665303</v>
      </c>
      <c r="D528">
        <v>3.1667105789912098</v>
      </c>
      <c r="E528">
        <v>-2.1814992737159802</v>
      </c>
      <c r="F528">
        <v>11.657407407407399</v>
      </c>
      <c r="G528">
        <v>-2.1814992737159802</v>
      </c>
      <c r="H528">
        <f t="shared" si="48"/>
        <v>-25.802389551089348</v>
      </c>
      <c r="I528">
        <f t="shared" si="49"/>
        <v>-29.130120795334697</v>
      </c>
      <c r="J528">
        <f t="shared" si="50"/>
        <v>-19.833289421008789</v>
      </c>
      <c r="K528">
        <f t="shared" si="51"/>
        <v>-25.181499273715978</v>
      </c>
      <c r="L528">
        <f t="shared" si="52"/>
        <v>-11.342592592592601</v>
      </c>
      <c r="M528">
        <f t="shared" si="53"/>
        <v>-25.181499273715978</v>
      </c>
    </row>
    <row r="529" spans="1:13" x14ac:dyDescent="0.25">
      <c r="A529">
        <v>52.6</v>
      </c>
      <c r="B529">
        <v>4.1852138376939099</v>
      </c>
      <c r="C529">
        <v>0.85748259344857003</v>
      </c>
      <c r="D529">
        <v>3.1543139677744798</v>
      </c>
      <c r="E529">
        <v>-2.1938958849327101</v>
      </c>
      <c r="F529">
        <v>11.6141563786008</v>
      </c>
      <c r="G529">
        <v>-2.1938958849327101</v>
      </c>
      <c r="H529">
        <f t="shared" si="48"/>
        <v>-25.814786162306092</v>
      </c>
      <c r="I529">
        <f t="shared" si="49"/>
        <v>-29.142517406551431</v>
      </c>
      <c r="J529">
        <f t="shared" si="50"/>
        <v>-19.845686032225519</v>
      </c>
      <c r="K529">
        <f t="shared" si="51"/>
        <v>-25.193895884932711</v>
      </c>
      <c r="L529">
        <f t="shared" si="52"/>
        <v>-11.3858436213992</v>
      </c>
      <c r="M529">
        <f t="shared" si="53"/>
        <v>-25.193895884932711</v>
      </c>
    </row>
    <row r="530" spans="1:13" x14ac:dyDescent="0.25">
      <c r="A530">
        <v>52.699999999999996</v>
      </c>
      <c r="B530">
        <v>4.1728407718118001</v>
      </c>
      <c r="C530">
        <v>0.84510952756645497</v>
      </c>
      <c r="D530">
        <v>3.1419409018923599</v>
      </c>
      <c r="E530">
        <v>-2.2062689508148199</v>
      </c>
      <c r="F530">
        <v>11.570823045267501</v>
      </c>
      <c r="G530">
        <v>-2.2062689508148199</v>
      </c>
      <c r="H530">
        <f t="shared" si="48"/>
        <v>-25.827159228188201</v>
      </c>
      <c r="I530">
        <f t="shared" si="49"/>
        <v>-29.154890472433546</v>
      </c>
      <c r="J530">
        <f t="shared" si="50"/>
        <v>-19.858059098107638</v>
      </c>
      <c r="K530">
        <f t="shared" si="51"/>
        <v>-25.20626895081482</v>
      </c>
      <c r="L530">
        <f t="shared" si="52"/>
        <v>-11.429176954732499</v>
      </c>
      <c r="M530">
        <f t="shared" si="53"/>
        <v>-25.20626895081482</v>
      </c>
    </row>
    <row r="531" spans="1:13" x14ac:dyDescent="0.25">
      <c r="A531">
        <v>52.8</v>
      </c>
      <c r="B531">
        <v>4.1604911619928204</v>
      </c>
      <c r="C531">
        <v>0.83275991774747005</v>
      </c>
      <c r="D531">
        <v>3.1295912920733802</v>
      </c>
      <c r="E531">
        <v>-2.2186185606338098</v>
      </c>
      <c r="F531">
        <v>11.5274074074074</v>
      </c>
      <c r="G531">
        <v>-2.2186185606338098</v>
      </c>
      <c r="H531">
        <f t="shared" si="48"/>
        <v>-25.83950883800718</v>
      </c>
      <c r="I531">
        <f t="shared" si="49"/>
        <v>-29.16724008225253</v>
      </c>
      <c r="J531">
        <f t="shared" si="50"/>
        <v>-19.870408707926622</v>
      </c>
      <c r="K531">
        <f t="shared" si="51"/>
        <v>-25.218618560633811</v>
      </c>
      <c r="L531">
        <f t="shared" si="52"/>
        <v>-11.4725925925926</v>
      </c>
      <c r="M531">
        <f t="shared" si="53"/>
        <v>-25.218618560633811</v>
      </c>
    </row>
    <row r="532" spans="1:13" x14ac:dyDescent="0.25">
      <c r="A532">
        <v>52.9</v>
      </c>
      <c r="B532">
        <v>4.1481649194722099</v>
      </c>
      <c r="C532">
        <v>0.82043367522686805</v>
      </c>
      <c r="D532">
        <v>3.1172650495527798</v>
      </c>
      <c r="E532">
        <v>-2.2309448031544101</v>
      </c>
      <c r="F532">
        <v>11.4839094650206</v>
      </c>
      <c r="G532">
        <v>-2.2309448031544101</v>
      </c>
      <c r="H532">
        <f t="shared" si="48"/>
        <v>-25.851835080527792</v>
      </c>
      <c r="I532">
        <f t="shared" si="49"/>
        <v>-29.179566324773131</v>
      </c>
      <c r="J532">
        <f t="shared" si="50"/>
        <v>-19.882734950447219</v>
      </c>
      <c r="K532">
        <f t="shared" si="51"/>
        <v>-25.230944803154411</v>
      </c>
      <c r="L532">
        <f t="shared" si="52"/>
        <v>-11.5160905349794</v>
      </c>
      <c r="M532">
        <f t="shared" si="53"/>
        <v>-25.230944803154411</v>
      </c>
    </row>
    <row r="533" spans="1:13" x14ac:dyDescent="0.25">
      <c r="A533">
        <v>53</v>
      </c>
      <c r="B533">
        <v>4.13586195598816</v>
      </c>
      <c r="C533">
        <v>0.80813071174282003</v>
      </c>
      <c r="D533">
        <v>3.1049620860687299</v>
      </c>
      <c r="E533">
        <v>-2.24324776663846</v>
      </c>
      <c r="F533">
        <v>11.440329218106999</v>
      </c>
      <c r="G533">
        <v>-2.24324776663846</v>
      </c>
      <c r="H533">
        <f t="shared" si="48"/>
        <v>-25.864138044011838</v>
      </c>
      <c r="I533">
        <f t="shared" si="49"/>
        <v>-29.19186928825718</v>
      </c>
      <c r="J533">
        <f t="shared" si="50"/>
        <v>-19.895037913931269</v>
      </c>
      <c r="K533">
        <f t="shared" si="51"/>
        <v>-25.243247766638461</v>
      </c>
      <c r="L533">
        <f t="shared" si="52"/>
        <v>-11.559670781893001</v>
      </c>
      <c r="M533">
        <f t="shared" si="53"/>
        <v>-25.243247766638461</v>
      </c>
    </row>
    <row r="534" spans="1:13" x14ac:dyDescent="0.25">
      <c r="A534">
        <v>53.1</v>
      </c>
      <c r="B534">
        <v>4.1235821837779598</v>
      </c>
      <c r="C534">
        <v>0.79585093953261898</v>
      </c>
      <c r="D534">
        <v>3.0926823138585302</v>
      </c>
      <c r="E534">
        <v>-2.2555275388486602</v>
      </c>
      <c r="F534">
        <v>11.3966666666667</v>
      </c>
      <c r="G534">
        <v>-2.2555275388486602</v>
      </c>
      <c r="H534">
        <f t="shared" si="48"/>
        <v>-25.876417816222041</v>
      </c>
      <c r="I534">
        <f t="shared" si="49"/>
        <v>-29.20414906046738</v>
      </c>
      <c r="J534">
        <f t="shared" si="50"/>
        <v>-19.907317686141468</v>
      </c>
      <c r="K534">
        <f t="shared" si="51"/>
        <v>-25.255527538848661</v>
      </c>
      <c r="L534">
        <f t="shared" si="52"/>
        <v>-11.6033333333333</v>
      </c>
      <c r="M534">
        <f t="shared" si="53"/>
        <v>-25.255527538848661</v>
      </c>
    </row>
    <row r="535" spans="1:13" x14ac:dyDescent="0.25">
      <c r="A535">
        <v>53.199999999999996</v>
      </c>
      <c r="B535">
        <v>4.1113255155742801</v>
      </c>
      <c r="C535">
        <v>0.783594271328933</v>
      </c>
      <c r="D535">
        <v>3.0804256456548398</v>
      </c>
      <c r="E535">
        <v>-2.2677842070523502</v>
      </c>
      <c r="F535">
        <v>11.3529218106996</v>
      </c>
      <c r="G535">
        <v>-2.2677842070523502</v>
      </c>
      <c r="H535">
        <f t="shared" si="48"/>
        <v>-25.888674484425721</v>
      </c>
      <c r="I535">
        <f t="shared" si="49"/>
        <v>-29.216405728671067</v>
      </c>
      <c r="J535">
        <f t="shared" si="50"/>
        <v>-19.919574354345158</v>
      </c>
      <c r="K535">
        <f t="shared" si="51"/>
        <v>-25.267784207052351</v>
      </c>
      <c r="L535">
        <f t="shared" si="52"/>
        <v>-11.6470781893004</v>
      </c>
      <c r="M535">
        <f t="shared" si="53"/>
        <v>-25.267784207052351</v>
      </c>
    </row>
    <row r="536" spans="1:13" x14ac:dyDescent="0.25">
      <c r="A536">
        <v>53.3</v>
      </c>
      <c r="B536">
        <v>4.0990918646014203</v>
      </c>
      <c r="C536">
        <v>0.77136062035607</v>
      </c>
      <c r="D536">
        <v>3.06819199468198</v>
      </c>
      <c r="E536">
        <v>-2.28001785802521</v>
      </c>
      <c r="F536">
        <v>11.3090946502058</v>
      </c>
      <c r="G536">
        <v>-2.28001785802521</v>
      </c>
      <c r="H536">
        <f t="shared" si="48"/>
        <v>-25.900908135398581</v>
      </c>
      <c r="I536">
        <f t="shared" si="49"/>
        <v>-29.22863937964393</v>
      </c>
      <c r="J536">
        <f t="shared" si="50"/>
        <v>-19.931808005318018</v>
      </c>
      <c r="K536">
        <f t="shared" si="51"/>
        <v>-25.280017858025211</v>
      </c>
      <c r="L536">
        <f t="shared" si="52"/>
        <v>-11.6909053497942</v>
      </c>
      <c r="M536">
        <f t="shared" si="53"/>
        <v>-25.280017858025211</v>
      </c>
    </row>
    <row r="537" spans="1:13" x14ac:dyDescent="0.25">
      <c r="A537">
        <v>53.4</v>
      </c>
      <c r="B537">
        <v>4.0868811445716497</v>
      </c>
      <c r="C537">
        <v>0.75914990032630902</v>
      </c>
      <c r="D537">
        <v>3.0559812746522201</v>
      </c>
      <c r="E537">
        <v>-2.2922285780549698</v>
      </c>
      <c r="F537">
        <v>11.265185185185199</v>
      </c>
      <c r="G537">
        <v>-2.2922285780549698</v>
      </c>
      <c r="H537">
        <f t="shared" si="48"/>
        <v>-25.913118855428351</v>
      </c>
      <c r="I537">
        <f t="shared" si="49"/>
        <v>-29.24085009967369</v>
      </c>
      <c r="J537">
        <f t="shared" si="50"/>
        <v>-19.944018725347782</v>
      </c>
      <c r="K537">
        <f t="shared" si="51"/>
        <v>-25.292228578054971</v>
      </c>
      <c r="L537">
        <f t="shared" si="52"/>
        <v>-11.734814814814801</v>
      </c>
      <c r="M537">
        <f t="shared" si="53"/>
        <v>-25.292228578054971</v>
      </c>
    </row>
    <row r="538" spans="1:13" x14ac:dyDescent="0.25">
      <c r="A538">
        <v>53.5</v>
      </c>
      <c r="B538">
        <v>4.0746932696815703</v>
      </c>
      <c r="C538">
        <v>0.74696202543622703</v>
      </c>
      <c r="D538">
        <v>3.0437933997621398</v>
      </c>
      <c r="E538">
        <v>-2.3044164529450502</v>
      </c>
      <c r="F538">
        <v>11.221193415637901</v>
      </c>
      <c r="G538">
        <v>-2.3044164529450502</v>
      </c>
      <c r="H538">
        <f t="shared" si="48"/>
        <v>-25.925306730318429</v>
      </c>
      <c r="I538">
        <f t="shared" si="49"/>
        <v>-29.253037974563775</v>
      </c>
      <c r="J538">
        <f t="shared" si="50"/>
        <v>-19.956206600237859</v>
      </c>
      <c r="K538">
        <f t="shared" si="51"/>
        <v>-25.304416452945048</v>
      </c>
      <c r="L538">
        <f t="shared" si="52"/>
        <v>-11.778806584362099</v>
      </c>
      <c r="M538">
        <f t="shared" si="53"/>
        <v>-25.304416452945048</v>
      </c>
    </row>
    <row r="539" spans="1:13" x14ac:dyDescent="0.25">
      <c r="A539">
        <v>53.6</v>
      </c>
      <c r="B539">
        <v>4.06252815460845</v>
      </c>
      <c r="C539">
        <v>0.73479691036310502</v>
      </c>
      <c r="D539">
        <v>3.0316282846890101</v>
      </c>
      <c r="E539">
        <v>-2.3165815680181798</v>
      </c>
      <c r="F539">
        <v>11.177119341563801</v>
      </c>
      <c r="G539">
        <v>-2.3165815680181798</v>
      </c>
      <c r="H539">
        <f t="shared" si="48"/>
        <v>-25.937471845391549</v>
      </c>
      <c r="I539">
        <f t="shared" si="49"/>
        <v>-29.265203089636895</v>
      </c>
      <c r="J539">
        <f t="shared" si="50"/>
        <v>-19.96837171531099</v>
      </c>
      <c r="K539">
        <f t="shared" si="51"/>
        <v>-25.316581568018179</v>
      </c>
      <c r="L539">
        <f t="shared" si="52"/>
        <v>-11.822880658436199</v>
      </c>
      <c r="M539">
        <f t="shared" si="53"/>
        <v>-25.316581568018179</v>
      </c>
    </row>
    <row r="540" spans="1:13" x14ac:dyDescent="0.25">
      <c r="A540">
        <v>53.699999999999996</v>
      </c>
      <c r="B540">
        <v>4.0503857145066702</v>
      </c>
      <c r="C540">
        <v>0.72265447026131802</v>
      </c>
      <c r="D540">
        <v>3.0194858445872299</v>
      </c>
      <c r="E540">
        <v>-2.3287240081199601</v>
      </c>
      <c r="F540">
        <v>11.132962962962999</v>
      </c>
      <c r="G540">
        <v>-2.3287240081199601</v>
      </c>
      <c r="H540">
        <f t="shared" si="48"/>
        <v>-25.949614285493329</v>
      </c>
      <c r="I540">
        <f t="shared" si="49"/>
        <v>-29.277345529738682</v>
      </c>
      <c r="J540">
        <f t="shared" si="50"/>
        <v>-19.98051415541277</v>
      </c>
      <c r="K540">
        <f t="shared" si="51"/>
        <v>-25.328724008119959</v>
      </c>
      <c r="L540">
        <f t="shared" si="52"/>
        <v>-11.867037037037001</v>
      </c>
      <c r="M540">
        <f t="shared" si="53"/>
        <v>-25.328724008119959</v>
      </c>
    </row>
    <row r="541" spans="1:13" x14ac:dyDescent="0.25">
      <c r="A541">
        <v>53.8</v>
      </c>
      <c r="B541">
        <v>4.0382658650041598</v>
      </c>
      <c r="C541">
        <v>0.71053462075881602</v>
      </c>
      <c r="D541">
        <v>3.0073659950847298</v>
      </c>
      <c r="E541">
        <v>-2.3408438576224602</v>
      </c>
      <c r="F541">
        <v>11.0887242798354</v>
      </c>
      <c r="G541">
        <v>-2.3408438576224602</v>
      </c>
      <c r="H541">
        <f t="shared" si="48"/>
        <v>-25.96173413499584</v>
      </c>
      <c r="I541">
        <f t="shared" si="49"/>
        <v>-29.289465379241182</v>
      </c>
      <c r="J541">
        <f t="shared" si="50"/>
        <v>-19.992634004915271</v>
      </c>
      <c r="K541">
        <f t="shared" si="51"/>
        <v>-25.34084385762246</v>
      </c>
      <c r="L541">
        <f t="shared" si="52"/>
        <v>-11.9112757201646</v>
      </c>
      <c r="M541">
        <f t="shared" si="53"/>
        <v>-25.34084385762246</v>
      </c>
    </row>
    <row r="542" spans="1:13" x14ac:dyDescent="0.25">
      <c r="A542">
        <v>53.9</v>
      </c>
      <c r="B542">
        <v>4.0261685221989199</v>
      </c>
      <c r="C542">
        <v>0.69843727795357502</v>
      </c>
      <c r="D542">
        <v>2.99526865227948</v>
      </c>
      <c r="E542">
        <v>-2.3529412004277002</v>
      </c>
      <c r="F542">
        <v>11.0444032921811</v>
      </c>
      <c r="G542">
        <v>-2.3529412004277002</v>
      </c>
      <c r="H542">
        <f t="shared" si="48"/>
        <v>-25.973831477801081</v>
      </c>
      <c r="I542">
        <f t="shared" si="49"/>
        <v>-29.301562722046427</v>
      </c>
      <c r="J542">
        <f t="shared" si="50"/>
        <v>-20.004731347720519</v>
      </c>
      <c r="K542">
        <f t="shared" si="51"/>
        <v>-25.352941200427701</v>
      </c>
      <c r="L542">
        <f t="shared" si="52"/>
        <v>-11.9555967078189</v>
      </c>
      <c r="M542">
        <f t="shared" si="53"/>
        <v>-25.352941200427701</v>
      </c>
    </row>
    <row r="543" spans="1:13" x14ac:dyDescent="0.25">
      <c r="A543">
        <v>54</v>
      </c>
      <c r="B543">
        <v>4.0140936026554703</v>
      </c>
      <c r="C543">
        <v>0.68636235841012705</v>
      </c>
      <c r="D543">
        <v>2.9831937327360398</v>
      </c>
      <c r="E543">
        <v>-2.3650161199711501</v>
      </c>
      <c r="F543">
        <v>11</v>
      </c>
      <c r="G543">
        <v>-2.3650161199711501</v>
      </c>
      <c r="H543">
        <f t="shared" si="48"/>
        <v>-25.985906397344529</v>
      </c>
      <c r="I543">
        <f t="shared" si="49"/>
        <v>-29.313637641589875</v>
      </c>
      <c r="J543">
        <f t="shared" si="50"/>
        <v>-20.016806267263959</v>
      </c>
      <c r="K543">
        <f t="shared" si="51"/>
        <v>-25.365016119971152</v>
      </c>
      <c r="L543">
        <f t="shared" si="52"/>
        <v>-12</v>
      </c>
      <c r="M543">
        <f t="shared" si="53"/>
        <v>-25.365016119971152</v>
      </c>
    </row>
    <row r="544" spans="1:13" x14ac:dyDescent="0.25">
      <c r="A544">
        <v>54.1</v>
      </c>
      <c r="B544">
        <v>4.0020410234014596</v>
      </c>
      <c r="C544">
        <v>0.67430977915611301</v>
      </c>
      <c r="D544">
        <v>2.9711411534820198</v>
      </c>
      <c r="E544">
        <v>-2.3770686992251702</v>
      </c>
      <c r="F544">
        <v>10.9555144032922</v>
      </c>
      <c r="G544">
        <v>-2.3770686992251702</v>
      </c>
      <c r="H544">
        <f t="shared" si="48"/>
        <v>-25.997958976598539</v>
      </c>
      <c r="I544">
        <f t="shared" si="49"/>
        <v>-29.325690220843889</v>
      </c>
      <c r="J544">
        <f t="shared" si="50"/>
        <v>-20.028858846517981</v>
      </c>
      <c r="K544">
        <f t="shared" si="51"/>
        <v>-25.37706869922517</v>
      </c>
      <c r="L544">
        <f t="shared" si="52"/>
        <v>-12.0444855967078</v>
      </c>
      <c r="M544">
        <f t="shared" si="53"/>
        <v>-25.37706869922517</v>
      </c>
    </row>
    <row r="545" spans="1:13" x14ac:dyDescent="0.25">
      <c r="A545">
        <v>54.199999999999996</v>
      </c>
      <c r="B545">
        <v>3.9900107019241999</v>
      </c>
      <c r="C545">
        <v>0.66227945767885099</v>
      </c>
      <c r="D545">
        <v>2.9591108320047601</v>
      </c>
      <c r="E545">
        <v>-2.3890990207024299</v>
      </c>
      <c r="F545">
        <v>10.9109465020576</v>
      </c>
      <c r="G545">
        <v>-2.3890990207024299</v>
      </c>
      <c r="H545">
        <f t="shared" si="48"/>
        <v>-26.009989298075801</v>
      </c>
      <c r="I545">
        <f t="shared" si="49"/>
        <v>-29.337720542321151</v>
      </c>
      <c r="J545">
        <f t="shared" si="50"/>
        <v>-20.040889167995239</v>
      </c>
      <c r="K545">
        <f t="shared" si="51"/>
        <v>-25.389099020702432</v>
      </c>
      <c r="L545">
        <f t="shared" si="52"/>
        <v>-12.0890534979424</v>
      </c>
      <c r="M545">
        <f t="shared" si="53"/>
        <v>-25.389099020702432</v>
      </c>
    </row>
    <row r="546" spans="1:13" x14ac:dyDescent="0.25">
      <c r="A546">
        <v>54.3</v>
      </c>
      <c r="B546">
        <v>3.9780025561672998</v>
      </c>
      <c r="C546">
        <v>0.65027131192195098</v>
      </c>
      <c r="D546">
        <v>2.94710268624786</v>
      </c>
      <c r="E546">
        <v>-2.40110716645933</v>
      </c>
      <c r="F546">
        <v>10.8662962962963</v>
      </c>
      <c r="G546">
        <v>-2.40110716645933</v>
      </c>
      <c r="H546">
        <f t="shared" si="48"/>
        <v>-26.021997443832699</v>
      </c>
      <c r="I546">
        <f t="shared" si="49"/>
        <v>-29.349728688078049</v>
      </c>
      <c r="J546">
        <f t="shared" si="50"/>
        <v>-20.05289731375214</v>
      </c>
      <c r="K546">
        <f t="shared" si="51"/>
        <v>-25.40110716645933</v>
      </c>
      <c r="L546">
        <f t="shared" si="52"/>
        <v>-12.1337037037037</v>
      </c>
      <c r="M546">
        <f t="shared" si="53"/>
        <v>-25.40110716645933</v>
      </c>
    </row>
    <row r="547" spans="1:13" x14ac:dyDescent="0.25">
      <c r="A547">
        <v>54.4</v>
      </c>
      <c r="B547">
        <v>3.9660165045273001</v>
      </c>
      <c r="C547">
        <v>0.63828526028195598</v>
      </c>
      <c r="D547">
        <v>2.9351166346078599</v>
      </c>
      <c r="E547">
        <v>-2.4130932180993199</v>
      </c>
      <c r="F547">
        <v>10.8215637860082</v>
      </c>
      <c r="G547">
        <v>-2.4130932180993199</v>
      </c>
      <c r="H547">
        <f t="shared" si="48"/>
        <v>-26.0339834954727</v>
      </c>
      <c r="I547">
        <f t="shared" si="49"/>
        <v>-29.361714739718042</v>
      </c>
      <c r="J547">
        <f t="shared" si="50"/>
        <v>-20.064883365392141</v>
      </c>
      <c r="K547">
        <f t="shared" si="51"/>
        <v>-25.41309321809932</v>
      </c>
      <c r="L547">
        <f t="shared" si="52"/>
        <v>-12.1784362139918</v>
      </c>
      <c r="M547">
        <f t="shared" si="53"/>
        <v>-25.41309321809932</v>
      </c>
    </row>
    <row r="548" spans="1:13" x14ac:dyDescent="0.25">
      <c r="A548">
        <v>54.5</v>
      </c>
      <c r="B548">
        <v>3.95405246585036</v>
      </c>
      <c r="C548">
        <v>0.62632122160501802</v>
      </c>
      <c r="D548">
        <v>2.9231525959309299</v>
      </c>
      <c r="E548">
        <v>-2.4250572567762601</v>
      </c>
      <c r="F548">
        <v>10.776748971193401</v>
      </c>
      <c r="G548">
        <v>-2.4250572567762601</v>
      </c>
      <c r="H548">
        <f t="shared" si="48"/>
        <v>-26.04594753414964</v>
      </c>
      <c r="I548">
        <f t="shared" si="49"/>
        <v>-29.373678778394982</v>
      </c>
      <c r="J548">
        <f t="shared" si="50"/>
        <v>-20.076847404069071</v>
      </c>
      <c r="K548">
        <f t="shared" si="51"/>
        <v>-25.42505725677626</v>
      </c>
      <c r="L548">
        <f t="shared" si="52"/>
        <v>-12.223251028806599</v>
      </c>
      <c r="M548">
        <f t="shared" si="53"/>
        <v>-25.42505725677626</v>
      </c>
    </row>
    <row r="549" spans="1:13" x14ac:dyDescent="0.25">
      <c r="A549">
        <v>54.6</v>
      </c>
      <c r="B549">
        <v>3.9421103594289399</v>
      </c>
      <c r="C549">
        <v>0.614379115183597</v>
      </c>
      <c r="D549">
        <v>2.9112104895095001</v>
      </c>
      <c r="E549">
        <v>-2.4369993631976801</v>
      </c>
      <c r="F549">
        <v>10.7318518518519</v>
      </c>
      <c r="G549">
        <v>-2.4369993631976801</v>
      </c>
      <c r="H549">
        <f t="shared" si="48"/>
        <v>-26.057889640571059</v>
      </c>
      <c r="I549">
        <f t="shared" si="49"/>
        <v>-29.385620884816404</v>
      </c>
      <c r="J549">
        <f t="shared" si="50"/>
        <v>-20.0887895104905</v>
      </c>
      <c r="K549">
        <f t="shared" si="51"/>
        <v>-25.436999363197678</v>
      </c>
      <c r="L549">
        <f t="shared" si="52"/>
        <v>-12.2681481481481</v>
      </c>
      <c r="M549">
        <f t="shared" si="53"/>
        <v>-25.436999363197678</v>
      </c>
    </row>
    <row r="550" spans="1:13" x14ac:dyDescent="0.25">
      <c r="A550">
        <v>54.699999999999996</v>
      </c>
      <c r="B550">
        <v>3.9301901049985402</v>
      </c>
      <c r="C550">
        <v>0.60245886075319499</v>
      </c>
      <c r="D550">
        <v>2.8992902350790999</v>
      </c>
      <c r="E550">
        <v>-2.4489196176280901</v>
      </c>
      <c r="F550">
        <v>10.6868724279835</v>
      </c>
      <c r="G550">
        <v>-2.4489196176280901</v>
      </c>
      <c r="H550">
        <f t="shared" si="48"/>
        <v>-26.069809895001459</v>
      </c>
      <c r="I550">
        <f t="shared" si="49"/>
        <v>-29.397541139246805</v>
      </c>
      <c r="J550">
        <f t="shared" si="50"/>
        <v>-20.1007097649209</v>
      </c>
      <c r="K550">
        <f t="shared" si="51"/>
        <v>-25.448919617628089</v>
      </c>
      <c r="L550">
        <f t="shared" si="52"/>
        <v>-12.3131275720165</v>
      </c>
      <c r="M550">
        <f t="shared" si="53"/>
        <v>-25.448919617628089</v>
      </c>
    </row>
    <row r="551" spans="1:13" x14ac:dyDescent="0.25">
      <c r="A551">
        <v>54.8</v>
      </c>
      <c r="B551">
        <v>3.91829162273446</v>
      </c>
      <c r="C551">
        <v>0.59056037848911702</v>
      </c>
      <c r="D551">
        <v>2.8873917528150299</v>
      </c>
      <c r="E551">
        <v>-2.46081809989216</v>
      </c>
      <c r="F551">
        <v>10.6418106995885</v>
      </c>
      <c r="G551">
        <v>-2.46081809989216</v>
      </c>
      <c r="H551">
        <f t="shared" si="48"/>
        <v>-26.081708377265539</v>
      </c>
      <c r="I551">
        <f t="shared" si="49"/>
        <v>-29.409439621510884</v>
      </c>
      <c r="J551">
        <f t="shared" si="50"/>
        <v>-20.112608247184969</v>
      </c>
      <c r="K551">
        <f t="shared" si="51"/>
        <v>-25.460818099892158</v>
      </c>
      <c r="L551">
        <f t="shared" si="52"/>
        <v>-12.3581893004115</v>
      </c>
      <c r="M551">
        <f t="shared" si="53"/>
        <v>-25.460818099892158</v>
      </c>
    </row>
    <row r="552" spans="1:13" x14ac:dyDescent="0.25">
      <c r="A552">
        <v>54.9</v>
      </c>
      <c r="B552">
        <v>3.9064148332486202</v>
      </c>
      <c r="C552">
        <v>0.57868358900327599</v>
      </c>
      <c r="D552">
        <v>2.8755149633291901</v>
      </c>
      <c r="E552">
        <v>-2.4726948893779999</v>
      </c>
      <c r="F552">
        <v>10.5966666666667</v>
      </c>
      <c r="G552">
        <v>-2.4726948893779999</v>
      </c>
      <c r="H552">
        <f t="shared" si="48"/>
        <v>-26.093585166751382</v>
      </c>
      <c r="I552">
        <f t="shared" si="49"/>
        <v>-29.421316410996724</v>
      </c>
      <c r="J552">
        <f t="shared" si="50"/>
        <v>-20.124485036670809</v>
      </c>
      <c r="K552">
        <f t="shared" si="51"/>
        <v>-25.472694889378001</v>
      </c>
      <c r="L552">
        <f t="shared" si="52"/>
        <v>-12.4033333333333</v>
      </c>
      <c r="M552">
        <f t="shared" si="53"/>
        <v>-25.472694889378001</v>
      </c>
    </row>
    <row r="553" spans="1:13" x14ac:dyDescent="0.25">
      <c r="A553">
        <v>55</v>
      </c>
      <c r="B553">
        <v>3.8945596575863402</v>
      </c>
      <c r="C553">
        <v>0.56682841334099598</v>
      </c>
      <c r="D553">
        <v>2.8636597876669101</v>
      </c>
      <c r="E553">
        <v>-2.4845500650402799</v>
      </c>
      <c r="F553">
        <v>10.551440329218099</v>
      </c>
      <c r="G553">
        <v>-2.4845500650402799</v>
      </c>
      <c r="H553">
        <f t="shared" si="48"/>
        <v>-26.105440342413658</v>
      </c>
      <c r="I553">
        <f t="shared" si="49"/>
        <v>-29.433171586659004</v>
      </c>
      <c r="J553">
        <f t="shared" si="50"/>
        <v>-20.136340212333089</v>
      </c>
      <c r="K553">
        <f t="shared" si="51"/>
        <v>-25.484550065040281</v>
      </c>
      <c r="L553">
        <f t="shared" si="52"/>
        <v>-12.448559670781901</v>
      </c>
      <c r="M553">
        <f t="shared" si="53"/>
        <v>-25.484550065040281</v>
      </c>
    </row>
    <row r="554" spans="1:13" x14ac:dyDescent="0.25">
      <c r="A554">
        <v>55.1</v>
      </c>
      <c r="B554">
        <v>3.8827260172232201</v>
      </c>
      <c r="C554">
        <v>0.55499477297787803</v>
      </c>
      <c r="D554">
        <v>2.85182614730379</v>
      </c>
      <c r="E554">
        <v>-2.4963837054033999</v>
      </c>
      <c r="F554">
        <v>10.506131687242799</v>
      </c>
      <c r="G554">
        <v>-2.4963837054033999</v>
      </c>
      <c r="H554">
        <f t="shared" si="48"/>
        <v>-26.11727398277678</v>
      </c>
      <c r="I554">
        <f t="shared" si="49"/>
        <v>-29.445005227022122</v>
      </c>
      <c r="J554">
        <f t="shared" si="50"/>
        <v>-20.14817385269621</v>
      </c>
      <c r="K554">
        <f t="shared" si="51"/>
        <v>-25.496383705403399</v>
      </c>
      <c r="L554">
        <f t="shared" si="52"/>
        <v>-12.493868312757201</v>
      </c>
      <c r="M554">
        <f t="shared" si="53"/>
        <v>-25.496383705403399</v>
      </c>
    </row>
    <row r="555" spans="1:13" x14ac:dyDescent="0.25">
      <c r="A555">
        <v>55.199999999999996</v>
      </c>
      <c r="B555">
        <v>3.8709138340620202</v>
      </c>
      <c r="C555">
        <v>0.54318258981667</v>
      </c>
      <c r="D555">
        <v>2.8400139641425799</v>
      </c>
      <c r="E555">
        <v>-2.5081958885646101</v>
      </c>
      <c r="F555">
        <v>10.4607407407407</v>
      </c>
      <c r="G555">
        <v>-2.5081958885646101</v>
      </c>
      <c r="H555">
        <f t="shared" si="48"/>
        <v>-26.129086165937981</v>
      </c>
      <c r="I555">
        <f t="shared" si="49"/>
        <v>-29.45681741018333</v>
      </c>
      <c r="J555">
        <f t="shared" si="50"/>
        <v>-20.159986035857422</v>
      </c>
      <c r="K555">
        <f t="shared" si="51"/>
        <v>-25.508195888564611</v>
      </c>
      <c r="L555">
        <f t="shared" si="52"/>
        <v>-12.5392592592593</v>
      </c>
      <c r="M555">
        <f t="shared" si="53"/>
        <v>-25.508195888564611</v>
      </c>
    </row>
    <row r="556" spans="1:13" x14ac:dyDescent="0.25">
      <c r="A556">
        <v>55.3</v>
      </c>
      <c r="B556">
        <v>3.8591230304295299</v>
      </c>
      <c r="C556">
        <v>0.53139178618418004</v>
      </c>
      <c r="D556">
        <v>2.82822316051009</v>
      </c>
      <c r="E556">
        <v>-2.5199866921970999</v>
      </c>
      <c r="F556">
        <v>10.4152674897119</v>
      </c>
      <c r="G556">
        <v>-2.5199866921970999</v>
      </c>
      <c r="H556">
        <f t="shared" si="48"/>
        <v>-26.140876969570471</v>
      </c>
      <c r="I556">
        <f t="shared" si="49"/>
        <v>-29.46860821381582</v>
      </c>
      <c r="J556">
        <f t="shared" si="50"/>
        <v>-20.171776839489908</v>
      </c>
      <c r="K556">
        <f t="shared" si="51"/>
        <v>-25.519986692197101</v>
      </c>
      <c r="L556">
        <f t="shared" si="52"/>
        <v>-12.5847325102881</v>
      </c>
      <c r="M556">
        <f t="shared" si="53"/>
        <v>-25.519986692197101</v>
      </c>
    </row>
    <row r="557" spans="1:13" x14ac:dyDescent="0.25">
      <c r="A557">
        <v>55.4</v>
      </c>
      <c r="B557">
        <v>3.8473535290735499</v>
      </c>
      <c r="C557">
        <v>0.51962228482820705</v>
      </c>
      <c r="D557">
        <v>2.8164536591541198</v>
      </c>
      <c r="E557">
        <v>-2.5317561935530701</v>
      </c>
      <c r="F557">
        <v>10.369711934156401</v>
      </c>
      <c r="G557">
        <v>-2.5317561935530701</v>
      </c>
      <c r="H557">
        <f t="shared" si="48"/>
        <v>-26.152646470926449</v>
      </c>
      <c r="I557">
        <f t="shared" si="49"/>
        <v>-29.480377715171795</v>
      </c>
      <c r="J557">
        <f t="shared" si="50"/>
        <v>-20.183546340845879</v>
      </c>
      <c r="K557">
        <f t="shared" si="51"/>
        <v>-25.531756193553072</v>
      </c>
      <c r="L557">
        <f t="shared" si="52"/>
        <v>-12.630288065843599</v>
      </c>
      <c r="M557">
        <f t="shared" si="53"/>
        <v>-25.531756193553072</v>
      </c>
    </row>
    <row r="558" spans="1:13" x14ac:dyDescent="0.25">
      <c r="A558">
        <v>55.5</v>
      </c>
      <c r="B558">
        <v>3.8356052531598599</v>
      </c>
      <c r="C558">
        <v>0.50787400891451095</v>
      </c>
      <c r="D558">
        <v>2.8047053832404201</v>
      </c>
      <c r="E558">
        <v>-2.5435044694667699</v>
      </c>
      <c r="F558">
        <v>10.324074074074099</v>
      </c>
      <c r="G558">
        <v>-2.5435044694667699</v>
      </c>
      <c r="H558">
        <f t="shared" si="48"/>
        <v>-26.164394746840141</v>
      </c>
      <c r="I558">
        <f t="shared" si="49"/>
        <v>-29.492125991085491</v>
      </c>
      <c r="J558">
        <f t="shared" si="50"/>
        <v>-20.195294616759579</v>
      </c>
      <c r="K558">
        <f t="shared" si="51"/>
        <v>-25.543504469466768</v>
      </c>
      <c r="L558">
        <f t="shared" si="52"/>
        <v>-12.675925925925901</v>
      </c>
      <c r="M558">
        <f t="shared" si="53"/>
        <v>-25.543504469466768</v>
      </c>
    </row>
    <row r="559" spans="1:13" x14ac:dyDescent="0.25">
      <c r="A559">
        <v>55.6</v>
      </c>
      <c r="B559">
        <v>3.8238781262691401</v>
      </c>
      <c r="C559">
        <v>0.49614688202379198</v>
      </c>
      <c r="D559">
        <v>2.7929782563496999</v>
      </c>
      <c r="E559">
        <v>-2.5552315963574901</v>
      </c>
      <c r="F559">
        <v>10.278353909465</v>
      </c>
      <c r="G559">
        <v>-2.5552315963574901</v>
      </c>
      <c r="H559">
        <f t="shared" si="48"/>
        <v>-26.17612187373086</v>
      </c>
      <c r="I559">
        <f t="shared" si="49"/>
        <v>-29.50385311797621</v>
      </c>
      <c r="J559">
        <f t="shared" si="50"/>
        <v>-20.207021743650301</v>
      </c>
      <c r="K559">
        <f t="shared" si="51"/>
        <v>-25.555231596357491</v>
      </c>
      <c r="L559">
        <f t="shared" si="52"/>
        <v>-12.721646090535</v>
      </c>
      <c r="M559">
        <f t="shared" si="53"/>
        <v>-25.555231596357491</v>
      </c>
    </row>
    <row r="560" spans="1:13" x14ac:dyDescent="0.25">
      <c r="A560">
        <v>55.699999999999996</v>
      </c>
      <c r="B560">
        <v>3.8121720723940702</v>
      </c>
      <c r="C560">
        <v>0.48444082814872003</v>
      </c>
      <c r="D560">
        <v>2.7812722024746299</v>
      </c>
      <c r="E560">
        <v>-2.56693765023256</v>
      </c>
      <c r="F560">
        <v>10.2325514403292</v>
      </c>
      <c r="G560">
        <v>-2.56693765023256</v>
      </c>
      <c r="H560">
        <f t="shared" si="48"/>
        <v>-26.18782792760593</v>
      </c>
      <c r="I560">
        <f t="shared" si="49"/>
        <v>-29.51555917185128</v>
      </c>
      <c r="J560">
        <f t="shared" si="50"/>
        <v>-20.218727797525371</v>
      </c>
      <c r="K560">
        <f t="shared" si="51"/>
        <v>-25.56693765023256</v>
      </c>
      <c r="L560">
        <f t="shared" si="52"/>
        <v>-12.7674485596708</v>
      </c>
      <c r="M560">
        <f t="shared" si="53"/>
        <v>-25.56693765023256</v>
      </c>
    </row>
    <row r="561" spans="1:13" x14ac:dyDescent="0.25">
      <c r="A561">
        <v>55.8</v>
      </c>
      <c r="B561">
        <v>3.8004870159363202</v>
      </c>
      <c r="C561">
        <v>0.47275577169097499</v>
      </c>
      <c r="D561">
        <v>2.7695871460168799</v>
      </c>
      <c r="E561">
        <v>-2.57862270669031</v>
      </c>
      <c r="F561">
        <v>10.186666666666699</v>
      </c>
      <c r="G561">
        <v>-2.57862270669031</v>
      </c>
      <c r="H561">
        <f t="shared" si="48"/>
        <v>-26.199512984063681</v>
      </c>
      <c r="I561">
        <f t="shared" si="49"/>
        <v>-29.527244228309026</v>
      </c>
      <c r="J561">
        <f t="shared" si="50"/>
        <v>-20.230412853983118</v>
      </c>
      <c r="K561">
        <f t="shared" si="51"/>
        <v>-25.578622706690311</v>
      </c>
      <c r="L561">
        <f t="shared" si="52"/>
        <v>-12.813333333333301</v>
      </c>
      <c r="M561">
        <f t="shared" si="53"/>
        <v>-25.578622706690311</v>
      </c>
    </row>
    <row r="562" spans="1:13" x14ac:dyDescent="0.25">
      <c r="A562">
        <v>55.9</v>
      </c>
      <c r="B562">
        <v>3.7888228817036498</v>
      </c>
      <c r="C562">
        <v>0.461091637458305</v>
      </c>
      <c r="D562">
        <v>2.75792301178421</v>
      </c>
      <c r="E562">
        <v>-2.5902868409229698</v>
      </c>
      <c r="F562">
        <v>10.1406995884774</v>
      </c>
      <c r="G562">
        <v>-2.5902868409229698</v>
      </c>
      <c r="H562">
        <f t="shared" si="48"/>
        <v>-26.211177118296352</v>
      </c>
      <c r="I562">
        <f t="shared" si="49"/>
        <v>-29.538908362541694</v>
      </c>
      <c r="J562">
        <f t="shared" si="50"/>
        <v>-20.242076988215789</v>
      </c>
      <c r="K562">
        <f t="shared" si="51"/>
        <v>-25.590286840922971</v>
      </c>
      <c r="L562">
        <f t="shared" si="52"/>
        <v>-12.8593004115226</v>
      </c>
      <c r="M562">
        <f t="shared" si="53"/>
        <v>-25.590286840922971</v>
      </c>
    </row>
    <row r="563" spans="1:13" x14ac:dyDescent="0.25">
      <c r="A563">
        <v>56</v>
      </c>
      <c r="B563">
        <v>3.7771795949069999</v>
      </c>
      <c r="C563">
        <v>0.44944835066164801</v>
      </c>
      <c r="D563">
        <v>2.7462797249875601</v>
      </c>
      <c r="E563">
        <v>-2.6019301277196298</v>
      </c>
      <c r="F563">
        <v>10.094650205761299</v>
      </c>
      <c r="G563">
        <v>-2.6019301277196298</v>
      </c>
      <c r="H563">
        <f t="shared" si="48"/>
        <v>-26.222820405093</v>
      </c>
      <c r="I563">
        <f t="shared" si="49"/>
        <v>-29.550551649338352</v>
      </c>
      <c r="J563">
        <f t="shared" si="50"/>
        <v>-20.253720275012441</v>
      </c>
      <c r="K563">
        <f t="shared" si="51"/>
        <v>-25.60193012771963</v>
      </c>
      <c r="L563">
        <f t="shared" si="52"/>
        <v>-12.905349794238701</v>
      </c>
      <c r="M563">
        <f t="shared" si="53"/>
        <v>-25.60193012771963</v>
      </c>
    </row>
    <row r="564" spans="1:13" x14ac:dyDescent="0.25">
      <c r="A564">
        <v>56.1</v>
      </c>
      <c r="B564">
        <v>3.76555708115758</v>
      </c>
      <c r="C564">
        <v>0.43782583691223398</v>
      </c>
      <c r="D564">
        <v>2.7346572112381402</v>
      </c>
      <c r="E564">
        <v>-2.6135526414690502</v>
      </c>
      <c r="F564">
        <v>10.048518518518501</v>
      </c>
      <c r="G564">
        <v>-2.6135526414690502</v>
      </c>
      <c r="H564">
        <f t="shared" si="48"/>
        <v>-26.234442918842419</v>
      </c>
      <c r="I564">
        <f t="shared" si="49"/>
        <v>-29.562174163087764</v>
      </c>
      <c r="J564">
        <f t="shared" si="50"/>
        <v>-20.26534278876186</v>
      </c>
      <c r="K564">
        <f t="shared" si="51"/>
        <v>-25.613552641469049</v>
      </c>
      <c r="L564">
        <f t="shared" si="52"/>
        <v>-12.951481481481499</v>
      </c>
      <c r="M564">
        <f t="shared" si="53"/>
        <v>-25.613552641469049</v>
      </c>
    </row>
    <row r="565" spans="1:13" x14ac:dyDescent="0.25">
      <c r="A565">
        <v>56.199999999999996</v>
      </c>
      <c r="B565">
        <v>3.7539552664640801</v>
      </c>
      <c r="C565">
        <v>0.42622402221873801</v>
      </c>
      <c r="D565">
        <v>2.72305539654465</v>
      </c>
      <c r="E565">
        <v>-2.62515445616254</v>
      </c>
      <c r="F565">
        <v>10.002304526749001</v>
      </c>
      <c r="G565">
        <v>-2.62515445616254</v>
      </c>
      <c r="H565">
        <f t="shared" si="48"/>
        <v>-26.246044733535921</v>
      </c>
      <c r="I565">
        <f t="shared" si="49"/>
        <v>-29.573775977781263</v>
      </c>
      <c r="J565">
        <f t="shared" si="50"/>
        <v>-20.276944603455348</v>
      </c>
      <c r="K565">
        <f t="shared" si="51"/>
        <v>-25.625154456162541</v>
      </c>
      <c r="L565">
        <f t="shared" si="52"/>
        <v>-12.997695473250999</v>
      </c>
      <c r="M565">
        <f t="shared" si="53"/>
        <v>-25.625154456162541</v>
      </c>
    </row>
    <row r="566" spans="1:13" x14ac:dyDescent="0.25">
      <c r="A566">
        <v>56.3</v>
      </c>
      <c r="B566">
        <v>3.74237407722981</v>
      </c>
      <c r="C566">
        <v>0.41464283298446097</v>
      </c>
      <c r="D566">
        <v>2.7114742073103701</v>
      </c>
      <c r="E566">
        <v>-2.6367356453968198</v>
      </c>
      <c r="F566">
        <v>9.9560082304526798</v>
      </c>
      <c r="G566">
        <v>-2.6367356453968198</v>
      </c>
      <c r="H566">
        <f t="shared" si="48"/>
        <v>-26.257625922770188</v>
      </c>
      <c r="I566">
        <f t="shared" si="49"/>
        <v>-29.585357167015538</v>
      </c>
      <c r="J566">
        <f t="shared" si="50"/>
        <v>-20.288525792689629</v>
      </c>
      <c r="K566">
        <f t="shared" si="51"/>
        <v>-25.636735645396818</v>
      </c>
      <c r="L566">
        <f t="shared" si="52"/>
        <v>-13.04399176954732</v>
      </c>
      <c r="M566">
        <f t="shared" si="53"/>
        <v>-25.636735645396818</v>
      </c>
    </row>
    <row r="567" spans="1:13" x14ac:dyDescent="0.25">
      <c r="A567">
        <v>56.4</v>
      </c>
      <c r="B567">
        <v>3.7308134402498698</v>
      </c>
      <c r="C567">
        <v>0.403082196004521</v>
      </c>
      <c r="D567">
        <v>2.69991357033043</v>
      </c>
      <c r="E567">
        <v>-2.64829628237676</v>
      </c>
      <c r="F567">
        <v>9.9096296296296291</v>
      </c>
      <c r="G567">
        <v>-2.64829628237676</v>
      </c>
      <c r="H567">
        <f t="shared" si="48"/>
        <v>-26.269186559750132</v>
      </c>
      <c r="I567">
        <f t="shared" si="49"/>
        <v>-29.596917803995478</v>
      </c>
      <c r="J567">
        <f t="shared" si="50"/>
        <v>-20.30008642966957</v>
      </c>
      <c r="K567">
        <f t="shared" si="51"/>
        <v>-25.648296282376759</v>
      </c>
      <c r="L567">
        <f t="shared" si="52"/>
        <v>-13.090370370370371</v>
      </c>
      <c r="M567">
        <f t="shared" si="53"/>
        <v>-25.648296282376759</v>
      </c>
    </row>
    <row r="568" spans="1:13" x14ac:dyDescent="0.25">
      <c r="A568">
        <v>56.5</v>
      </c>
      <c r="B568">
        <v>3.7192732827084201</v>
      </c>
      <c r="C568">
        <v>0.391542038463077</v>
      </c>
      <c r="D568">
        <v>2.68837341278899</v>
      </c>
      <c r="E568">
        <v>-2.6598364399182</v>
      </c>
      <c r="F568">
        <v>9.8631687242798396</v>
      </c>
      <c r="G568">
        <v>-2.6598364399182</v>
      </c>
      <c r="H568">
        <f t="shared" si="48"/>
        <v>-26.280726717291579</v>
      </c>
      <c r="I568">
        <f t="shared" si="49"/>
        <v>-29.608457961536924</v>
      </c>
      <c r="J568">
        <f t="shared" si="50"/>
        <v>-20.311626587211009</v>
      </c>
      <c r="K568">
        <f t="shared" si="51"/>
        <v>-25.659836439918202</v>
      </c>
      <c r="L568">
        <f t="shared" si="52"/>
        <v>-13.13683127572016</v>
      </c>
      <c r="M568">
        <f t="shared" si="53"/>
        <v>-25.659836439918202</v>
      </c>
    </row>
    <row r="569" spans="1:13" x14ac:dyDescent="0.25">
      <c r="A569">
        <v>56.6</v>
      </c>
      <c r="B569">
        <v>3.7077535321759298</v>
      </c>
      <c r="C569">
        <v>0.38002228793058301</v>
      </c>
      <c r="D569">
        <v>2.67685366225649</v>
      </c>
      <c r="E569">
        <v>-2.6713561904506999</v>
      </c>
      <c r="F569">
        <v>9.8166255144032899</v>
      </c>
      <c r="G569">
        <v>-2.6713561904506999</v>
      </c>
      <c r="H569">
        <f t="shared" si="48"/>
        <v>-26.292246467824071</v>
      </c>
      <c r="I569">
        <f t="shared" si="49"/>
        <v>-29.619977712069417</v>
      </c>
      <c r="J569">
        <f t="shared" si="50"/>
        <v>-20.323146337743509</v>
      </c>
      <c r="K569">
        <f t="shared" si="51"/>
        <v>-25.671356190450702</v>
      </c>
      <c r="L569">
        <f t="shared" si="52"/>
        <v>-13.18337448559671</v>
      </c>
      <c r="M569">
        <f t="shared" si="53"/>
        <v>-25.671356190450702</v>
      </c>
    </row>
    <row r="570" spans="1:13" x14ac:dyDescent="0.25">
      <c r="A570">
        <v>56.699999999999996</v>
      </c>
      <c r="B570">
        <v>3.6962541166063998</v>
      </c>
      <c r="C570">
        <v>0.36852287236105702</v>
      </c>
      <c r="D570">
        <v>2.6653542466869702</v>
      </c>
      <c r="E570">
        <v>-2.6828556060202202</v>
      </c>
      <c r="F570">
        <v>9.7700000000000102</v>
      </c>
      <c r="G570">
        <v>-2.6828556060202202</v>
      </c>
      <c r="H570">
        <f t="shared" si="48"/>
        <v>-26.303745883393599</v>
      </c>
      <c r="I570">
        <f t="shared" si="49"/>
        <v>-29.631477127638941</v>
      </c>
      <c r="J570">
        <f t="shared" si="50"/>
        <v>-20.33464575331303</v>
      </c>
      <c r="K570">
        <f t="shared" si="51"/>
        <v>-25.682855606020219</v>
      </c>
      <c r="L570">
        <f t="shared" si="52"/>
        <v>-13.22999999999999</v>
      </c>
      <c r="M570">
        <f t="shared" si="53"/>
        <v>-25.682855606020219</v>
      </c>
    </row>
    <row r="571" spans="1:13" x14ac:dyDescent="0.25">
      <c r="A571">
        <v>56.8</v>
      </c>
      <c r="B571">
        <v>3.6847749643347201</v>
      </c>
      <c r="C571">
        <v>0.35704372008937002</v>
      </c>
      <c r="D571">
        <v>2.6538750944152798</v>
      </c>
      <c r="E571">
        <v>-2.6943347582919102</v>
      </c>
      <c r="F571">
        <v>9.7232921810699597</v>
      </c>
      <c r="G571">
        <v>-2.6943347582919102</v>
      </c>
      <c r="H571">
        <f t="shared" si="48"/>
        <v>-26.315225035665279</v>
      </c>
      <c r="I571">
        <f t="shared" si="49"/>
        <v>-29.642956279910631</v>
      </c>
      <c r="J571">
        <f t="shared" si="50"/>
        <v>-20.34612490558472</v>
      </c>
      <c r="K571">
        <f t="shared" si="51"/>
        <v>-25.694334758291909</v>
      </c>
      <c r="L571">
        <f t="shared" si="52"/>
        <v>-13.27670781893004</v>
      </c>
      <c r="M571">
        <f t="shared" si="53"/>
        <v>-25.694334758291909</v>
      </c>
    </row>
    <row r="572" spans="1:13" x14ac:dyDescent="0.25">
      <c r="A572">
        <v>56.9</v>
      </c>
      <c r="B572">
        <v>3.6733160040739299</v>
      </c>
      <c r="C572">
        <v>0.345584759828588</v>
      </c>
      <c r="D572">
        <v>2.6424161341544998</v>
      </c>
      <c r="E572">
        <v>-2.7057937185526901</v>
      </c>
      <c r="F572">
        <v>9.6765020576131704</v>
      </c>
      <c r="G572">
        <v>-2.7057937185526901</v>
      </c>
      <c r="H572">
        <f t="shared" si="48"/>
        <v>-26.326683995926071</v>
      </c>
      <c r="I572">
        <f t="shared" si="49"/>
        <v>-29.654415240171414</v>
      </c>
      <c r="J572">
        <f t="shared" si="50"/>
        <v>-20.357583865845498</v>
      </c>
      <c r="K572">
        <f t="shared" si="51"/>
        <v>-25.705793718552691</v>
      </c>
      <c r="L572">
        <f t="shared" si="52"/>
        <v>-13.32349794238683</v>
      </c>
      <c r="M572">
        <f t="shared" si="53"/>
        <v>-25.705793718552691</v>
      </c>
    </row>
    <row r="573" spans="1:13" x14ac:dyDescent="0.25">
      <c r="A573">
        <v>57</v>
      </c>
      <c r="B573">
        <v>3.6618771649126298</v>
      </c>
      <c r="C573">
        <v>0.33414592066728199</v>
      </c>
      <c r="D573">
        <v>2.63097729499319</v>
      </c>
      <c r="E573">
        <v>-2.717232557714</v>
      </c>
      <c r="F573">
        <v>9.6296296296296298</v>
      </c>
      <c r="G573">
        <v>-2.717232557714</v>
      </c>
      <c r="H573">
        <f t="shared" si="48"/>
        <v>-26.338122835087368</v>
      </c>
      <c r="I573">
        <f t="shared" si="49"/>
        <v>-29.665854079332718</v>
      </c>
      <c r="J573">
        <f t="shared" si="50"/>
        <v>-20.36902270500681</v>
      </c>
      <c r="K573">
        <f t="shared" si="51"/>
        <v>-25.717232557713999</v>
      </c>
      <c r="L573">
        <f t="shared" si="52"/>
        <v>-13.37037037037037</v>
      </c>
      <c r="M573">
        <f t="shared" si="53"/>
        <v>-25.717232557713999</v>
      </c>
    </row>
    <row r="574" spans="1:13" x14ac:dyDescent="0.25">
      <c r="A574">
        <v>57.1</v>
      </c>
      <c r="B574">
        <v>3.65045837631228</v>
      </c>
      <c r="C574">
        <v>0.32272713206693399</v>
      </c>
      <c r="D574">
        <v>2.6195585063928402</v>
      </c>
      <c r="E574">
        <v>-2.7286513463143498</v>
      </c>
      <c r="F574">
        <v>9.5826748971193396</v>
      </c>
      <c r="G574">
        <v>-2.7286513463143498</v>
      </c>
      <c r="H574">
        <f t="shared" si="48"/>
        <v>-26.34954162368772</v>
      </c>
      <c r="I574">
        <f t="shared" si="49"/>
        <v>-29.677272867933066</v>
      </c>
      <c r="J574">
        <f t="shared" si="50"/>
        <v>-20.380441493607158</v>
      </c>
      <c r="K574">
        <f t="shared" si="51"/>
        <v>-25.728651346314351</v>
      </c>
      <c r="L574">
        <f t="shared" si="52"/>
        <v>-13.41732510288066</v>
      </c>
      <c r="M574">
        <f t="shared" si="53"/>
        <v>-25.728651346314351</v>
      </c>
    </row>
    <row r="575" spans="1:13" x14ac:dyDescent="0.25">
      <c r="A575">
        <v>57.199999999999996</v>
      </c>
      <c r="B575">
        <v>3.6390595681046398</v>
      </c>
      <c r="C575">
        <v>0.31132832385929299</v>
      </c>
      <c r="D575">
        <v>2.6081596981852</v>
      </c>
      <c r="E575">
        <v>-2.74005015452199</v>
      </c>
      <c r="F575">
        <v>9.5356378600823</v>
      </c>
      <c r="G575">
        <v>-2.74005015452199</v>
      </c>
      <c r="H575">
        <f t="shared" si="48"/>
        <v>-26.360940431895362</v>
      </c>
      <c r="I575">
        <f t="shared" si="49"/>
        <v>-29.688671676140707</v>
      </c>
      <c r="J575">
        <f t="shared" si="50"/>
        <v>-20.391840301814799</v>
      </c>
      <c r="K575">
        <f t="shared" si="51"/>
        <v>-25.740050154521988</v>
      </c>
      <c r="L575">
        <f t="shared" si="52"/>
        <v>-13.4643621399177</v>
      </c>
      <c r="M575">
        <f t="shared" si="53"/>
        <v>-25.740050154521988</v>
      </c>
    </row>
    <row r="576" spans="1:13" x14ac:dyDescent="0.25">
      <c r="A576">
        <v>57.3</v>
      </c>
      <c r="B576">
        <v>3.6276806704891502</v>
      </c>
      <c r="C576">
        <v>0.29994942624380599</v>
      </c>
      <c r="D576">
        <v>2.5967808005697202</v>
      </c>
      <c r="E576">
        <v>-2.7514290521374698</v>
      </c>
      <c r="F576">
        <v>9.4885185185185197</v>
      </c>
      <c r="G576">
        <v>-2.7514290521374698</v>
      </c>
      <c r="H576">
        <f t="shared" si="48"/>
        <v>-26.372319329510852</v>
      </c>
      <c r="I576">
        <f t="shared" si="49"/>
        <v>-29.700050573756194</v>
      </c>
      <c r="J576">
        <f t="shared" si="50"/>
        <v>-20.403219199430279</v>
      </c>
      <c r="K576">
        <f t="shared" si="51"/>
        <v>-25.751429052137471</v>
      </c>
      <c r="L576">
        <f t="shared" si="52"/>
        <v>-13.51148148148148</v>
      </c>
      <c r="M576">
        <f t="shared" si="53"/>
        <v>-25.751429052137471</v>
      </c>
    </row>
    <row r="577" spans="1:13" x14ac:dyDescent="0.25">
      <c r="A577">
        <v>57.4</v>
      </c>
      <c r="B577">
        <v>3.6163216140304</v>
      </c>
      <c r="C577">
        <v>0.28859036978504998</v>
      </c>
      <c r="D577">
        <v>2.5854217441109602</v>
      </c>
      <c r="E577">
        <v>-2.7627881085962298</v>
      </c>
      <c r="F577">
        <v>9.4413168724279792</v>
      </c>
      <c r="G577">
        <v>-2.7627881085962298</v>
      </c>
      <c r="H577">
        <f t="shared" si="48"/>
        <v>-26.383678385969599</v>
      </c>
      <c r="I577">
        <f t="shared" si="49"/>
        <v>-29.711409630214948</v>
      </c>
      <c r="J577">
        <f t="shared" si="50"/>
        <v>-20.41457825588904</v>
      </c>
      <c r="K577">
        <f t="shared" si="51"/>
        <v>-25.762788108596229</v>
      </c>
      <c r="L577">
        <f t="shared" si="52"/>
        <v>-13.558683127572021</v>
      </c>
      <c r="M577">
        <f t="shared" si="53"/>
        <v>-25.762788108596229</v>
      </c>
    </row>
    <row r="578" spans="1:13" x14ac:dyDescent="0.25">
      <c r="A578">
        <v>57.5</v>
      </c>
      <c r="B578">
        <v>3.6049823296555399</v>
      </c>
      <c r="C578">
        <v>0.277251085410196</v>
      </c>
      <c r="D578">
        <v>2.5740824597361098</v>
      </c>
      <c r="E578">
        <v>-2.7741273929710801</v>
      </c>
      <c r="F578">
        <v>9.3940329218106999</v>
      </c>
      <c r="G578">
        <v>-2.7741273929710801</v>
      </c>
      <c r="H578">
        <f t="shared" si="48"/>
        <v>-26.395017670344458</v>
      </c>
      <c r="I578">
        <f t="shared" si="49"/>
        <v>-29.722748914589804</v>
      </c>
      <c r="J578">
        <f t="shared" si="50"/>
        <v>-20.425917540263889</v>
      </c>
      <c r="K578">
        <f t="shared" si="51"/>
        <v>-25.774127392971081</v>
      </c>
      <c r="L578">
        <f t="shared" si="52"/>
        <v>-13.6059670781893</v>
      </c>
      <c r="M578">
        <f t="shared" si="53"/>
        <v>-25.774127392971081</v>
      </c>
    </row>
    <row r="579" spans="1:13" x14ac:dyDescent="0.25">
      <c r="A579">
        <v>57.6</v>
      </c>
      <c r="B579">
        <v>3.5936627486518198</v>
      </c>
      <c r="C579">
        <v>0.26593150440647401</v>
      </c>
      <c r="D579">
        <v>2.56276287873238</v>
      </c>
      <c r="E579">
        <v>-2.78544697397481</v>
      </c>
      <c r="F579">
        <v>9.3466666666666693</v>
      </c>
      <c r="G579">
        <v>-2.78544697397481</v>
      </c>
      <c r="H579">
        <f t="shared" ref="H579:H642" si="54">B579-B$3</f>
        <v>-26.40633725134818</v>
      </c>
      <c r="I579">
        <f t="shared" ref="I579:I642" si="55">C579-C$3</f>
        <v>-29.734068495593526</v>
      </c>
      <c r="J579">
        <f t="shared" ref="J579:J642" si="56">D579-D$3</f>
        <v>-20.437237121267621</v>
      </c>
      <c r="K579">
        <f t="shared" ref="K579:K642" si="57">E579-E$3</f>
        <v>-25.78544697397481</v>
      </c>
      <c r="L579">
        <f t="shared" ref="L579:L642" si="58">F579-F$3</f>
        <v>-13.653333333333331</v>
      </c>
      <c r="M579">
        <f t="shared" ref="M579:M642" si="59">G579-G$3</f>
        <v>-25.78544697397481</v>
      </c>
    </row>
    <row r="580" spans="1:13" x14ac:dyDescent="0.25">
      <c r="A580">
        <v>57.699999999999996</v>
      </c>
      <c r="B580">
        <v>3.5823628026640302</v>
      </c>
      <c r="C580">
        <v>0.25463155841868401</v>
      </c>
      <c r="D580">
        <v>2.5514629327445899</v>
      </c>
      <c r="E580">
        <v>-2.7967469199626001</v>
      </c>
      <c r="F580">
        <v>9.2992181069958892</v>
      </c>
      <c r="G580">
        <v>-2.7967469199626001</v>
      </c>
      <c r="H580">
        <f t="shared" si="54"/>
        <v>-26.417637197335971</v>
      </c>
      <c r="I580">
        <f t="shared" si="55"/>
        <v>-29.745368441581316</v>
      </c>
      <c r="J580">
        <f t="shared" si="56"/>
        <v>-20.448537067255408</v>
      </c>
      <c r="K580">
        <f t="shared" si="57"/>
        <v>-25.796746919962601</v>
      </c>
      <c r="L580">
        <f t="shared" si="58"/>
        <v>-13.700781893004111</v>
      </c>
      <c r="M580">
        <f t="shared" si="59"/>
        <v>-25.796746919962601</v>
      </c>
    </row>
    <row r="581" spans="1:13" x14ac:dyDescent="0.25">
      <c r="A581">
        <v>57.8</v>
      </c>
      <c r="B581">
        <v>3.57108242369207</v>
      </c>
      <c r="C581">
        <v>0.243351179446718</v>
      </c>
      <c r="D581">
        <v>2.5401825537726301</v>
      </c>
      <c r="E581">
        <v>-2.8080272989345598</v>
      </c>
      <c r="F581">
        <v>9.2516872427983508</v>
      </c>
      <c r="G581">
        <v>-2.8080272989345598</v>
      </c>
      <c r="H581">
        <f t="shared" si="54"/>
        <v>-26.428917576307931</v>
      </c>
      <c r="I581">
        <f t="shared" si="55"/>
        <v>-29.756648820553281</v>
      </c>
      <c r="J581">
        <f t="shared" si="56"/>
        <v>-20.459817446227369</v>
      </c>
      <c r="K581">
        <f t="shared" si="57"/>
        <v>-25.808027298934562</v>
      </c>
      <c r="L581">
        <f t="shared" si="58"/>
        <v>-13.748312757201649</v>
      </c>
      <c r="M581">
        <f t="shared" si="59"/>
        <v>-25.808027298934562</v>
      </c>
    </row>
    <row r="582" spans="1:13" x14ac:dyDescent="0.25">
      <c r="A582">
        <v>57.9</v>
      </c>
      <c r="B582">
        <v>3.55982154408846</v>
      </c>
      <c r="C582">
        <v>0.232090299843112</v>
      </c>
      <c r="D582">
        <v>2.5289216741690201</v>
      </c>
      <c r="E582">
        <v>-2.8192881785381698</v>
      </c>
      <c r="F582">
        <v>9.2040740740740805</v>
      </c>
      <c r="G582">
        <v>-2.8192881785381698</v>
      </c>
      <c r="H582">
        <f t="shared" si="54"/>
        <v>-26.440178455911539</v>
      </c>
      <c r="I582">
        <f t="shared" si="55"/>
        <v>-29.767909700156888</v>
      </c>
      <c r="J582">
        <f t="shared" si="56"/>
        <v>-20.47107832583098</v>
      </c>
      <c r="K582">
        <f t="shared" si="57"/>
        <v>-25.819288178538169</v>
      </c>
      <c r="L582">
        <f t="shared" si="58"/>
        <v>-13.795925925925919</v>
      </c>
      <c r="M582">
        <f t="shared" si="59"/>
        <v>-25.819288178538169</v>
      </c>
    </row>
    <row r="583" spans="1:13" x14ac:dyDescent="0.25">
      <c r="A583">
        <v>58</v>
      </c>
      <c r="B583">
        <v>3.54858009655594</v>
      </c>
      <c r="C583">
        <v>0.22084885231059401</v>
      </c>
      <c r="D583">
        <v>2.5176802266365002</v>
      </c>
      <c r="E583">
        <v>-2.8305296260706898</v>
      </c>
      <c r="F583">
        <v>9.1563786008230394</v>
      </c>
      <c r="G583">
        <v>-2.8305296260706898</v>
      </c>
      <c r="H583">
        <f t="shared" si="54"/>
        <v>-26.451419903444059</v>
      </c>
      <c r="I583">
        <f t="shared" si="55"/>
        <v>-29.779151147689404</v>
      </c>
      <c r="J583">
        <f t="shared" si="56"/>
        <v>-20.4823197733635</v>
      </c>
      <c r="K583">
        <f t="shared" si="57"/>
        <v>-25.830529626070689</v>
      </c>
      <c r="L583">
        <f t="shared" si="58"/>
        <v>-13.843621399176961</v>
      </c>
      <c r="M583">
        <f t="shared" si="59"/>
        <v>-25.830529626070689</v>
      </c>
    </row>
    <row r="584" spans="1:13" x14ac:dyDescent="0.25">
      <c r="A584">
        <v>58.099999999999994</v>
      </c>
      <c r="B584">
        <v>3.53735801414504</v>
      </c>
      <c r="C584">
        <v>0.20962676989969301</v>
      </c>
      <c r="D584">
        <v>2.5064581442256002</v>
      </c>
      <c r="E584">
        <v>-2.8417517084815902</v>
      </c>
      <c r="F584">
        <v>9.1086008230452702</v>
      </c>
      <c r="G584">
        <v>-2.8417517084815902</v>
      </c>
      <c r="H584">
        <f t="shared" si="54"/>
        <v>-26.462641985854958</v>
      </c>
      <c r="I584">
        <f t="shared" si="55"/>
        <v>-29.790373230100307</v>
      </c>
      <c r="J584">
        <f t="shared" si="56"/>
        <v>-20.493541855774399</v>
      </c>
      <c r="K584">
        <f t="shared" si="57"/>
        <v>-25.841751708481588</v>
      </c>
      <c r="L584">
        <f t="shared" si="58"/>
        <v>-13.89139917695473</v>
      </c>
      <c r="M584">
        <f t="shared" si="59"/>
        <v>-25.841751708481588</v>
      </c>
    </row>
    <row r="585" spans="1:13" x14ac:dyDescent="0.25">
      <c r="A585">
        <v>58.2</v>
      </c>
      <c r="B585">
        <v>3.5261552302516699</v>
      </c>
      <c r="C585">
        <v>0.19842398600632699</v>
      </c>
      <c r="D585">
        <v>2.4952553603322398</v>
      </c>
      <c r="E585">
        <v>-2.8529544923749501</v>
      </c>
      <c r="F585">
        <v>9.0607407407407408</v>
      </c>
      <c r="G585">
        <v>-2.8529544923749501</v>
      </c>
      <c r="H585">
        <f t="shared" si="54"/>
        <v>-26.473844769748329</v>
      </c>
      <c r="I585">
        <f t="shared" si="55"/>
        <v>-29.801576013993675</v>
      </c>
      <c r="J585">
        <f t="shared" si="56"/>
        <v>-20.504744639667759</v>
      </c>
      <c r="K585">
        <f t="shared" si="57"/>
        <v>-25.852954492374948</v>
      </c>
      <c r="L585">
        <f t="shared" si="58"/>
        <v>-13.939259259259259</v>
      </c>
      <c r="M585">
        <f t="shared" si="59"/>
        <v>-25.852954492374948</v>
      </c>
    </row>
    <row r="586" spans="1:13" x14ac:dyDescent="0.25">
      <c r="A586">
        <v>58.3</v>
      </c>
      <c r="B586">
        <v>3.5149716786147902</v>
      </c>
      <c r="C586">
        <v>0.18724043436944299</v>
      </c>
      <c r="D586">
        <v>2.4840718086953499</v>
      </c>
      <c r="E586">
        <v>-2.86413804401184</v>
      </c>
      <c r="F586">
        <v>9.0127983539094707</v>
      </c>
      <c r="G586">
        <v>-2.86413804401184</v>
      </c>
      <c r="H586">
        <f t="shared" si="54"/>
        <v>-26.485028321385208</v>
      </c>
      <c r="I586">
        <f t="shared" si="55"/>
        <v>-29.812759565630557</v>
      </c>
      <c r="J586">
        <f t="shared" si="56"/>
        <v>-20.515928191304649</v>
      </c>
      <c r="K586">
        <f t="shared" si="57"/>
        <v>-25.864138044011838</v>
      </c>
      <c r="L586">
        <f t="shared" si="58"/>
        <v>-13.987201646090529</v>
      </c>
      <c r="M586">
        <f t="shared" si="59"/>
        <v>-25.864138044011838</v>
      </c>
    </row>
    <row r="587" spans="1:13" x14ac:dyDescent="0.25">
      <c r="A587">
        <v>58.4</v>
      </c>
      <c r="B587">
        <v>3.5038072933140101</v>
      </c>
      <c r="C587">
        <v>0.17607604906866201</v>
      </c>
      <c r="D587">
        <v>2.4729074233945698</v>
      </c>
      <c r="E587">
        <v>-2.8753024293126201</v>
      </c>
      <c r="F587">
        <v>8.9647736625514405</v>
      </c>
      <c r="G587">
        <v>-2.8753024293126201</v>
      </c>
      <c r="H587">
        <f t="shared" si="54"/>
        <v>-26.496192706685989</v>
      </c>
      <c r="I587">
        <f t="shared" si="55"/>
        <v>-29.823923950931338</v>
      </c>
      <c r="J587">
        <f t="shared" si="56"/>
        <v>-20.52709257660543</v>
      </c>
      <c r="K587">
        <f t="shared" si="57"/>
        <v>-25.875302429312619</v>
      </c>
      <c r="L587">
        <f t="shared" si="58"/>
        <v>-14.03522633744856</v>
      </c>
      <c r="M587">
        <f t="shared" si="59"/>
        <v>-25.875302429312619</v>
      </c>
    </row>
    <row r="588" spans="1:13" x14ac:dyDescent="0.25">
      <c r="A588">
        <v>58.5</v>
      </c>
      <c r="B588">
        <v>3.4926620087672902</v>
      </c>
      <c r="C588">
        <v>0.16493076452194599</v>
      </c>
      <c r="D588">
        <v>2.4617621388478601</v>
      </c>
      <c r="E588">
        <v>-2.8864477138593299</v>
      </c>
      <c r="F588">
        <v>8.9166666666666607</v>
      </c>
      <c r="G588">
        <v>-2.8864477138593299</v>
      </c>
      <c r="H588">
        <f t="shared" si="54"/>
        <v>-26.50733799123271</v>
      </c>
      <c r="I588">
        <f t="shared" si="55"/>
        <v>-29.835069235478056</v>
      </c>
      <c r="J588">
        <f t="shared" si="56"/>
        <v>-20.53823786115214</v>
      </c>
      <c r="K588">
        <f t="shared" si="57"/>
        <v>-25.886447713859329</v>
      </c>
      <c r="L588">
        <f t="shared" si="58"/>
        <v>-14.083333333333339</v>
      </c>
      <c r="M588">
        <f t="shared" si="59"/>
        <v>-25.886447713859329</v>
      </c>
    </row>
    <row r="589" spans="1:13" x14ac:dyDescent="0.25">
      <c r="A589">
        <v>58.599999999999994</v>
      </c>
      <c r="B589">
        <v>3.48153575972864</v>
      </c>
      <c r="C589">
        <v>0.15380451548329599</v>
      </c>
      <c r="D589">
        <v>2.45063588980921</v>
      </c>
      <c r="E589">
        <v>-2.89757396289798</v>
      </c>
      <c r="F589">
        <v>8.8684773662551493</v>
      </c>
      <c r="G589">
        <v>-2.89757396289798</v>
      </c>
      <c r="H589">
        <f t="shared" si="54"/>
        <v>-26.51846424027136</v>
      </c>
      <c r="I589">
        <f t="shared" si="55"/>
        <v>-29.846195484516706</v>
      </c>
      <c r="J589">
        <f t="shared" si="56"/>
        <v>-20.54936411019079</v>
      </c>
      <c r="K589">
        <f t="shared" si="57"/>
        <v>-25.89757396289798</v>
      </c>
      <c r="L589">
        <f t="shared" si="58"/>
        <v>-14.131522633744851</v>
      </c>
      <c r="M589">
        <f t="shared" si="59"/>
        <v>-25.89757396289798</v>
      </c>
    </row>
    <row r="590" spans="1:13" x14ac:dyDescent="0.25">
      <c r="A590">
        <v>58.7</v>
      </c>
      <c r="B590">
        <v>3.4704284812857802</v>
      </c>
      <c r="C590">
        <v>0.14269723704043699</v>
      </c>
      <c r="D590">
        <v>2.4395286113663501</v>
      </c>
      <c r="E590">
        <v>-2.9086812413408398</v>
      </c>
      <c r="F590">
        <v>8.8202057613168705</v>
      </c>
      <c r="G590">
        <v>-2.9086812413408398</v>
      </c>
      <c r="H590">
        <f t="shared" si="54"/>
        <v>-26.529571518714221</v>
      </c>
      <c r="I590">
        <f t="shared" si="55"/>
        <v>-29.857302762959563</v>
      </c>
      <c r="J590">
        <f t="shared" si="56"/>
        <v>-20.560471388633651</v>
      </c>
      <c r="K590">
        <f t="shared" si="57"/>
        <v>-25.90868124134084</v>
      </c>
      <c r="L590">
        <f t="shared" si="58"/>
        <v>-14.179794238683129</v>
      </c>
      <c r="M590">
        <f t="shared" si="59"/>
        <v>-25.90868124134084</v>
      </c>
    </row>
    <row r="591" spans="1:13" x14ac:dyDescent="0.25">
      <c r="A591">
        <v>58.8</v>
      </c>
      <c r="B591">
        <v>3.4593401088579201</v>
      </c>
      <c r="C591">
        <v>0.13160886461257901</v>
      </c>
      <c r="D591">
        <v>2.42844023893849</v>
      </c>
      <c r="E591">
        <v>-2.9197696137686999</v>
      </c>
      <c r="F591">
        <v>8.7718518518518493</v>
      </c>
      <c r="G591">
        <v>-2.9197696137686999</v>
      </c>
      <c r="H591">
        <f t="shared" si="54"/>
        <v>-26.540659891142081</v>
      </c>
      <c r="I591">
        <f t="shared" si="55"/>
        <v>-29.868391135387419</v>
      </c>
      <c r="J591">
        <f t="shared" si="56"/>
        <v>-20.571559761061511</v>
      </c>
      <c r="K591">
        <f t="shared" si="57"/>
        <v>-25.9197696137687</v>
      </c>
      <c r="L591">
        <f t="shared" si="58"/>
        <v>-14.228148148148151</v>
      </c>
      <c r="M591">
        <f t="shared" si="59"/>
        <v>-25.9197696137687</v>
      </c>
    </row>
    <row r="592" spans="1:13" x14ac:dyDescent="0.25">
      <c r="A592">
        <v>58.9</v>
      </c>
      <c r="B592">
        <v>3.4482705781934802</v>
      </c>
      <c r="C592">
        <v>0.12053933394813</v>
      </c>
      <c r="D592">
        <v>2.4173707082740399</v>
      </c>
      <c r="E592">
        <v>-2.9308391444331501</v>
      </c>
      <c r="F592">
        <v>8.7234156378600805</v>
      </c>
      <c r="G592">
        <v>-2.9308391444331501</v>
      </c>
      <c r="H592">
        <f t="shared" si="54"/>
        <v>-26.55172942180652</v>
      </c>
      <c r="I592">
        <f t="shared" si="55"/>
        <v>-29.87946066605187</v>
      </c>
      <c r="J592">
        <f t="shared" si="56"/>
        <v>-20.582629291725961</v>
      </c>
      <c r="K592">
        <f t="shared" si="57"/>
        <v>-25.930839144433151</v>
      </c>
      <c r="L592">
        <f t="shared" si="58"/>
        <v>-14.27658436213992</v>
      </c>
      <c r="M592">
        <f t="shared" si="59"/>
        <v>-25.930839144433151</v>
      </c>
    </row>
    <row r="593" spans="1:13" x14ac:dyDescent="0.25">
      <c r="A593">
        <v>59</v>
      </c>
      <c r="B593">
        <v>3.4372198253678401</v>
      </c>
      <c r="C593">
        <v>0.109488581122491</v>
      </c>
      <c r="D593">
        <v>2.4063199554483998</v>
      </c>
      <c r="E593">
        <v>-2.9418898972587901</v>
      </c>
      <c r="F593">
        <v>8.6748971193415603</v>
      </c>
      <c r="G593">
        <v>-2.9418898972587901</v>
      </c>
      <c r="H593">
        <f t="shared" si="54"/>
        <v>-26.562780174632159</v>
      </c>
      <c r="I593">
        <f t="shared" si="55"/>
        <v>-29.890511418877509</v>
      </c>
      <c r="J593">
        <f t="shared" si="56"/>
        <v>-20.593680044551601</v>
      </c>
      <c r="K593">
        <f t="shared" si="57"/>
        <v>-25.94188989725879</v>
      </c>
      <c r="L593">
        <f t="shared" si="58"/>
        <v>-14.32510288065844</v>
      </c>
      <c r="M593">
        <f t="shared" si="59"/>
        <v>-25.94188989725879</v>
      </c>
    </row>
    <row r="594" spans="1:13" x14ac:dyDescent="0.25">
      <c r="A594">
        <v>59.099999999999994</v>
      </c>
      <c r="B594">
        <v>3.4261877867811701</v>
      </c>
      <c r="C594">
        <v>9.8456542535824795E-2</v>
      </c>
      <c r="D594">
        <v>2.3952879168617298</v>
      </c>
      <c r="E594">
        <v>-2.9529219358454601</v>
      </c>
      <c r="F594">
        <v>8.6262962962962906</v>
      </c>
      <c r="G594">
        <v>-2.9529219358454601</v>
      </c>
      <c r="H594">
        <f t="shared" si="54"/>
        <v>-26.573812213218829</v>
      </c>
      <c r="I594">
        <f t="shared" si="55"/>
        <v>-29.901543457464175</v>
      </c>
      <c r="J594">
        <f t="shared" si="56"/>
        <v>-20.604712083138271</v>
      </c>
      <c r="K594">
        <f t="shared" si="57"/>
        <v>-25.95292193584546</v>
      </c>
      <c r="L594">
        <f t="shared" si="58"/>
        <v>-14.373703703703709</v>
      </c>
      <c r="M594">
        <f t="shared" si="59"/>
        <v>-25.95292193584546</v>
      </c>
    </row>
    <row r="595" spans="1:13" x14ac:dyDescent="0.25">
      <c r="A595">
        <v>59.2</v>
      </c>
      <c r="B595">
        <v>3.4151743991562</v>
      </c>
      <c r="C595">
        <v>8.7443154910857898E-2</v>
      </c>
      <c r="D595">
        <v>2.38427452923677</v>
      </c>
      <c r="E595">
        <v>-2.96393532347042</v>
      </c>
      <c r="F595">
        <v>8.5776131687242803</v>
      </c>
      <c r="G595">
        <v>-2.96393532347042</v>
      </c>
      <c r="H595">
        <f t="shared" si="54"/>
        <v>-26.5848256008438</v>
      </c>
      <c r="I595">
        <f t="shared" si="55"/>
        <v>-29.912556845089142</v>
      </c>
      <c r="J595">
        <f t="shared" si="56"/>
        <v>-20.61572547076323</v>
      </c>
      <c r="K595">
        <f t="shared" si="57"/>
        <v>-25.96393532347042</v>
      </c>
      <c r="L595">
        <f t="shared" si="58"/>
        <v>-14.42238683127572</v>
      </c>
      <c r="M595">
        <f t="shared" si="59"/>
        <v>-25.96393532347042</v>
      </c>
    </row>
    <row r="596" spans="1:13" x14ac:dyDescent="0.25">
      <c r="A596">
        <v>59.3</v>
      </c>
      <c r="B596">
        <v>3.40417959953606</v>
      </c>
      <c r="C596">
        <v>7.64483552907151E-2</v>
      </c>
      <c r="D596">
        <v>2.3732797296166299</v>
      </c>
      <c r="E596">
        <v>-2.97493012309056</v>
      </c>
      <c r="F596">
        <v>8.5288477366255204</v>
      </c>
      <c r="G596">
        <v>-2.97493012309056</v>
      </c>
      <c r="H596">
        <f t="shared" si="54"/>
        <v>-26.595820400463939</v>
      </c>
      <c r="I596">
        <f t="shared" si="55"/>
        <v>-29.923551644709285</v>
      </c>
      <c r="J596">
        <f t="shared" si="56"/>
        <v>-20.62672027038337</v>
      </c>
      <c r="K596">
        <f t="shared" si="57"/>
        <v>-25.974930123090559</v>
      </c>
      <c r="L596">
        <f t="shared" si="58"/>
        <v>-14.47115226337448</v>
      </c>
      <c r="M596">
        <f t="shared" si="59"/>
        <v>-25.974930123090559</v>
      </c>
    </row>
    <row r="597" spans="1:13" x14ac:dyDescent="0.25">
      <c r="A597">
        <v>59.4</v>
      </c>
      <c r="B597">
        <v>3.3932033252821001</v>
      </c>
      <c r="C597">
        <v>6.54720810367522E-2</v>
      </c>
      <c r="D597">
        <v>2.3623034553626598</v>
      </c>
      <c r="E597">
        <v>-2.9859063973445301</v>
      </c>
      <c r="F597">
        <v>8.48</v>
      </c>
      <c r="G597">
        <v>-2.9859063973445301</v>
      </c>
      <c r="H597">
        <f t="shared" si="54"/>
        <v>-26.606796674717899</v>
      </c>
      <c r="I597">
        <f t="shared" si="55"/>
        <v>-29.934527918963248</v>
      </c>
      <c r="J597">
        <f t="shared" si="56"/>
        <v>-20.63769654463734</v>
      </c>
      <c r="K597">
        <f t="shared" si="57"/>
        <v>-25.985906397344529</v>
      </c>
      <c r="L597">
        <f t="shared" si="58"/>
        <v>-14.52</v>
      </c>
      <c r="M597">
        <f t="shared" si="59"/>
        <v>-25.985906397344529</v>
      </c>
    </row>
    <row r="598" spans="1:13" x14ac:dyDescent="0.25">
      <c r="A598">
        <v>59.5</v>
      </c>
      <c r="B598">
        <v>3.38224551407176</v>
      </c>
      <c r="C598">
        <v>5.4514269826409403E-2</v>
      </c>
      <c r="D598">
        <v>2.3513456441523202</v>
      </c>
      <c r="E598">
        <v>-2.9968642085548698</v>
      </c>
      <c r="F598">
        <v>8.4310699588477291</v>
      </c>
      <c r="G598">
        <v>-2.9968642085548698</v>
      </c>
      <c r="H598">
        <f t="shared" si="54"/>
        <v>-26.617754485928241</v>
      </c>
      <c r="I598">
        <f t="shared" si="55"/>
        <v>-29.945485730173591</v>
      </c>
      <c r="J598">
        <f t="shared" si="56"/>
        <v>-20.648654355847679</v>
      </c>
      <c r="K598">
        <f t="shared" si="57"/>
        <v>-25.996864208554868</v>
      </c>
      <c r="L598">
        <f t="shared" si="58"/>
        <v>-14.568930041152271</v>
      </c>
      <c r="M598">
        <f t="shared" si="59"/>
        <v>-25.996864208554868</v>
      </c>
    </row>
    <row r="599" spans="1:13" x14ac:dyDescent="0.25">
      <c r="A599">
        <v>59.599999999999994</v>
      </c>
      <c r="B599">
        <v>3.3713061038964498</v>
      </c>
      <c r="C599">
        <v>4.3574859651109001E-2</v>
      </c>
      <c r="D599">
        <v>2.3404062339770202</v>
      </c>
      <c r="E599">
        <v>-3.0078036187301702</v>
      </c>
      <c r="F599">
        <v>8.3820576131687297</v>
      </c>
      <c r="G599">
        <v>-3.0078036187301702</v>
      </c>
      <c r="H599">
        <f t="shared" si="54"/>
        <v>-26.628693896103549</v>
      </c>
      <c r="I599">
        <f t="shared" si="55"/>
        <v>-29.956425140348891</v>
      </c>
      <c r="J599">
        <f t="shared" si="56"/>
        <v>-20.659593766022979</v>
      </c>
      <c r="K599">
        <f t="shared" si="57"/>
        <v>-26.007803618730172</v>
      </c>
      <c r="L599">
        <f t="shared" si="58"/>
        <v>-14.61794238683127</v>
      </c>
      <c r="M599">
        <f t="shared" si="59"/>
        <v>-26.007803618730172</v>
      </c>
    </row>
    <row r="600" spans="1:13" x14ac:dyDescent="0.25">
      <c r="A600">
        <v>59.7</v>
      </c>
      <c r="B600">
        <v>3.36038503305946</v>
      </c>
      <c r="C600">
        <v>3.2653788814117797E-2</v>
      </c>
      <c r="D600">
        <v>2.32948516314003</v>
      </c>
      <c r="E600">
        <v>-3.01872468956716</v>
      </c>
      <c r="F600">
        <v>8.3329629629629594</v>
      </c>
      <c r="G600">
        <v>-3.01872468956716</v>
      </c>
      <c r="H600">
        <f t="shared" si="54"/>
        <v>-26.639614966940542</v>
      </c>
      <c r="I600">
        <f t="shared" si="55"/>
        <v>-29.967346211185884</v>
      </c>
      <c r="J600">
        <f t="shared" si="56"/>
        <v>-20.670514836859969</v>
      </c>
      <c r="K600">
        <f t="shared" si="57"/>
        <v>-26.018724689567161</v>
      </c>
      <c r="L600">
        <f t="shared" si="58"/>
        <v>-14.667037037037041</v>
      </c>
      <c r="M600">
        <f t="shared" si="59"/>
        <v>-26.018724689567161</v>
      </c>
    </row>
    <row r="601" spans="1:13" x14ac:dyDescent="0.25">
      <c r="A601">
        <v>59.8</v>
      </c>
      <c r="B601">
        <v>3.34948224017384</v>
      </c>
      <c r="C601">
        <v>2.17509959284925E-2</v>
      </c>
      <c r="D601">
        <v>2.3185823702544002</v>
      </c>
      <c r="E601">
        <v>-3.0296274824527898</v>
      </c>
      <c r="F601">
        <v>8.2837860082304502</v>
      </c>
      <c r="G601">
        <v>-3.0296274824527898</v>
      </c>
      <c r="H601">
        <f t="shared" si="54"/>
        <v>-26.650517759826158</v>
      </c>
      <c r="I601">
        <f t="shared" si="55"/>
        <v>-29.978249004071507</v>
      </c>
      <c r="J601">
        <f t="shared" si="56"/>
        <v>-20.681417629745599</v>
      </c>
      <c r="K601">
        <f t="shared" si="57"/>
        <v>-26.029627482452788</v>
      </c>
      <c r="L601">
        <f t="shared" si="58"/>
        <v>-14.71621399176955</v>
      </c>
      <c r="M601">
        <f t="shared" si="59"/>
        <v>-26.029627482452788</v>
      </c>
    </row>
    <row r="602" spans="1:13" x14ac:dyDescent="0.25">
      <c r="A602">
        <v>59.9</v>
      </c>
      <c r="B602">
        <v>3.3385976641603299</v>
      </c>
      <c r="C602">
        <v>1.0866419914984601E-2</v>
      </c>
      <c r="D602">
        <v>2.3076977942408901</v>
      </c>
      <c r="E602">
        <v>-3.0405120584662901</v>
      </c>
      <c r="F602">
        <v>8.2345267489712004</v>
      </c>
      <c r="G602">
        <v>-3.0405120584662901</v>
      </c>
      <c r="H602">
        <f t="shared" si="54"/>
        <v>-26.661402335839671</v>
      </c>
      <c r="I602">
        <f t="shared" si="55"/>
        <v>-29.989133580085017</v>
      </c>
      <c r="J602">
        <f t="shared" si="56"/>
        <v>-20.692302205759109</v>
      </c>
      <c r="K602">
        <f t="shared" si="57"/>
        <v>-26.040512058466291</v>
      </c>
      <c r="L602">
        <f t="shared" si="58"/>
        <v>-14.7654732510288</v>
      </c>
      <c r="M602">
        <f t="shared" si="59"/>
        <v>-26.040512058466291</v>
      </c>
    </row>
    <row r="603" spans="1:13" x14ac:dyDescent="0.25">
      <c r="A603">
        <v>60</v>
      </c>
      <c r="B603">
        <v>3.3277312442453502</v>
      </c>
      <c r="C603">
        <v>0</v>
      </c>
      <c r="D603">
        <v>2.2968313743259099</v>
      </c>
      <c r="E603">
        <v>-3.0513784783812801</v>
      </c>
      <c r="F603">
        <v>8.1851851851851798</v>
      </c>
      <c r="G603">
        <v>-3.0513784783812801</v>
      </c>
      <c r="H603">
        <f t="shared" si="54"/>
        <v>-26.672268755754651</v>
      </c>
      <c r="I603">
        <f t="shared" si="55"/>
        <v>-30</v>
      </c>
      <c r="J603">
        <f t="shared" si="56"/>
        <v>-20.703168625674088</v>
      </c>
      <c r="K603">
        <f t="shared" si="57"/>
        <v>-26.051378478381281</v>
      </c>
      <c r="L603">
        <f t="shared" si="58"/>
        <v>-14.81481481481482</v>
      </c>
      <c r="M603">
        <f t="shared" si="59"/>
        <v>-26.051378478381281</v>
      </c>
    </row>
    <row r="604" spans="1:13" x14ac:dyDescent="0.25">
      <c r="A604">
        <v>60.099999999999994</v>
      </c>
      <c r="B604">
        <v>3.31688291995891</v>
      </c>
      <c r="C604">
        <v>-1.08483242864406E-2</v>
      </c>
      <c r="D604">
        <v>2.2859830500394702</v>
      </c>
      <c r="E604">
        <v>-3.0622268026677202</v>
      </c>
      <c r="F604">
        <v>8.1357613168724292</v>
      </c>
      <c r="G604">
        <v>-3.0622268026677202</v>
      </c>
      <c r="H604">
        <f t="shared" si="54"/>
        <v>-26.68311708004109</v>
      </c>
      <c r="I604">
        <f t="shared" si="55"/>
        <v>-30.010848324286442</v>
      </c>
      <c r="J604">
        <f t="shared" si="56"/>
        <v>-20.714016949960531</v>
      </c>
      <c r="K604">
        <f t="shared" si="57"/>
        <v>-26.06222680266772</v>
      </c>
      <c r="L604">
        <f t="shared" si="58"/>
        <v>-14.864238683127571</v>
      </c>
      <c r="M604">
        <f t="shared" si="59"/>
        <v>-26.06222680266772</v>
      </c>
    </row>
    <row r="605" spans="1:13" x14ac:dyDescent="0.25">
      <c r="A605">
        <v>60.2</v>
      </c>
      <c r="B605">
        <v>3.3060526311326299</v>
      </c>
      <c r="C605">
        <v>-2.1678613112714001E-2</v>
      </c>
      <c r="D605">
        <v>2.2751527612131999</v>
      </c>
      <c r="E605">
        <v>-3.0730570914939901</v>
      </c>
      <c r="F605">
        <v>8.0862551440329202</v>
      </c>
      <c r="G605">
        <v>-3.0730570914939901</v>
      </c>
      <c r="H605">
        <f t="shared" si="54"/>
        <v>-26.69394736886737</v>
      </c>
      <c r="I605">
        <f t="shared" si="55"/>
        <v>-30.021678613112712</v>
      </c>
      <c r="J605">
        <f t="shared" si="56"/>
        <v>-20.724847238786801</v>
      </c>
      <c r="K605">
        <f t="shared" si="57"/>
        <v>-26.07305709149399</v>
      </c>
      <c r="L605">
        <f t="shared" si="58"/>
        <v>-14.91374485596708</v>
      </c>
      <c r="M605">
        <f t="shared" si="59"/>
        <v>-26.07305709149399</v>
      </c>
    </row>
    <row r="606" spans="1:13" x14ac:dyDescent="0.25">
      <c r="A606">
        <v>60.3</v>
      </c>
      <c r="B606">
        <v>3.2952403178977301</v>
      </c>
      <c r="C606">
        <v>-3.2490926347612997E-2</v>
      </c>
      <c r="D606">
        <v>2.2643404479783</v>
      </c>
      <c r="E606">
        <v>-3.0838694047288899</v>
      </c>
      <c r="F606">
        <v>8.0366666666666706</v>
      </c>
      <c r="G606">
        <v>-3.0838694047288899</v>
      </c>
      <c r="H606">
        <f t="shared" si="54"/>
        <v>-26.704759682102271</v>
      </c>
      <c r="I606">
        <f t="shared" si="55"/>
        <v>-30.032490926347613</v>
      </c>
      <c r="J606">
        <f t="shared" si="56"/>
        <v>-20.735659552021701</v>
      </c>
      <c r="K606">
        <f t="shared" si="57"/>
        <v>-26.08386940472889</v>
      </c>
      <c r="L606">
        <f t="shared" si="58"/>
        <v>-14.963333333333329</v>
      </c>
      <c r="M606">
        <f t="shared" si="59"/>
        <v>-26.08386940472889</v>
      </c>
    </row>
    <row r="607" spans="1:13" x14ac:dyDescent="0.25">
      <c r="A607">
        <v>60.4</v>
      </c>
      <c r="B607">
        <v>3.2844459206830199</v>
      </c>
      <c r="C607">
        <v>-4.3285323562326297E-2</v>
      </c>
      <c r="D607">
        <v>2.2535460507635898</v>
      </c>
      <c r="E607">
        <v>-3.0946638019436001</v>
      </c>
      <c r="F607">
        <v>7.98699588477366</v>
      </c>
      <c r="G607">
        <v>-3.0946638019436001</v>
      </c>
      <c r="H607">
        <f t="shared" si="54"/>
        <v>-26.715554079316981</v>
      </c>
      <c r="I607">
        <f t="shared" si="55"/>
        <v>-30.043285323562326</v>
      </c>
      <c r="J607">
        <f t="shared" si="56"/>
        <v>-20.746453949236411</v>
      </c>
      <c r="K607">
        <f t="shared" si="57"/>
        <v>-26.0946638019436</v>
      </c>
      <c r="L607">
        <f t="shared" si="58"/>
        <v>-15.013004115226341</v>
      </c>
      <c r="M607">
        <f t="shared" si="59"/>
        <v>-26.0946638019436</v>
      </c>
    </row>
    <row r="608" spans="1:13" x14ac:dyDescent="0.25">
      <c r="A608">
        <v>60.5</v>
      </c>
      <c r="B608">
        <v>3.2736693802129699</v>
      </c>
      <c r="C608">
        <v>-5.4061864032377102E-2</v>
      </c>
      <c r="D608">
        <v>2.2427695102935301</v>
      </c>
      <c r="E608">
        <v>-3.1054403424136598</v>
      </c>
      <c r="F608">
        <v>7.9372427983539096</v>
      </c>
      <c r="G608">
        <v>-3.1054403424136598</v>
      </c>
      <c r="H608">
        <f t="shared" si="54"/>
        <v>-26.726330619787031</v>
      </c>
      <c r="I608">
        <f t="shared" si="55"/>
        <v>-30.054061864032377</v>
      </c>
      <c r="J608">
        <f t="shared" si="56"/>
        <v>-20.757230489706469</v>
      </c>
      <c r="K608">
        <f t="shared" si="57"/>
        <v>-26.105440342413658</v>
      </c>
      <c r="L608">
        <f t="shared" si="58"/>
        <v>-15.06275720164609</v>
      </c>
      <c r="M608">
        <f t="shared" si="59"/>
        <v>-26.105440342413658</v>
      </c>
    </row>
    <row r="609" spans="1:13" x14ac:dyDescent="0.25">
      <c r="A609">
        <v>60.599999999999994</v>
      </c>
      <c r="B609">
        <v>3.2629106375057102</v>
      </c>
      <c r="C609">
        <v>-6.4820606739639103E-2</v>
      </c>
      <c r="D609">
        <v>2.2320107675862699</v>
      </c>
      <c r="E609">
        <v>-3.11619908512092</v>
      </c>
      <c r="F609">
        <v>7.8874074074074096</v>
      </c>
      <c r="G609">
        <v>-3.11619908512092</v>
      </c>
      <c r="H609">
        <f t="shared" si="54"/>
        <v>-26.737089362494288</v>
      </c>
      <c r="I609">
        <f t="shared" si="55"/>
        <v>-30.064820606739641</v>
      </c>
      <c r="J609">
        <f t="shared" si="56"/>
        <v>-20.767989232413729</v>
      </c>
      <c r="K609">
        <f t="shared" si="57"/>
        <v>-26.116199085120918</v>
      </c>
      <c r="L609">
        <f t="shared" si="58"/>
        <v>-15.112592592592591</v>
      </c>
      <c r="M609">
        <f t="shared" si="59"/>
        <v>-26.116199085120918</v>
      </c>
    </row>
    <row r="610" spans="1:13" x14ac:dyDescent="0.25">
      <c r="A610">
        <v>60.7</v>
      </c>
      <c r="B610">
        <v>3.2521696338711399</v>
      </c>
      <c r="C610">
        <v>-7.5561610374210303E-2</v>
      </c>
      <c r="D610">
        <v>2.2212697639517001</v>
      </c>
      <c r="E610">
        <v>-3.1269400887554899</v>
      </c>
      <c r="F610">
        <v>7.8374897119341496</v>
      </c>
      <c r="G610">
        <v>-3.1269400887554899</v>
      </c>
      <c r="H610">
        <f t="shared" si="54"/>
        <v>-26.747830366128859</v>
      </c>
      <c r="I610">
        <f t="shared" si="55"/>
        <v>-30.075561610374212</v>
      </c>
      <c r="J610">
        <f t="shared" si="56"/>
        <v>-20.7787302360483</v>
      </c>
      <c r="K610">
        <f t="shared" si="57"/>
        <v>-26.126940088755489</v>
      </c>
      <c r="L610">
        <f t="shared" si="58"/>
        <v>-15.16251028806585</v>
      </c>
      <c r="M610">
        <f t="shared" si="59"/>
        <v>-26.126940088755489</v>
      </c>
    </row>
    <row r="611" spans="1:13" x14ac:dyDescent="0.25">
      <c r="A611">
        <v>60.8</v>
      </c>
      <c r="B611">
        <v>3.2414463109089802</v>
      </c>
      <c r="C611">
        <v>-8.6284933336369093E-2</v>
      </c>
      <c r="D611">
        <v>2.2105464409895399</v>
      </c>
      <c r="E611">
        <v>-3.1376634117176501</v>
      </c>
      <c r="F611">
        <v>7.7874897119341497</v>
      </c>
      <c r="G611">
        <v>-3.1376634117176501</v>
      </c>
      <c r="H611">
        <f t="shared" si="54"/>
        <v>-26.75855368909102</v>
      </c>
      <c r="I611">
        <f t="shared" si="55"/>
        <v>-30.086284933336369</v>
      </c>
      <c r="J611">
        <f t="shared" si="56"/>
        <v>-20.789453559010461</v>
      </c>
      <c r="K611">
        <f t="shared" si="57"/>
        <v>-26.13766341171765</v>
      </c>
      <c r="L611">
        <f t="shared" si="58"/>
        <v>-15.21251028806585</v>
      </c>
      <c r="M611">
        <f t="shared" si="59"/>
        <v>-26.13766341171765</v>
      </c>
    </row>
    <row r="612" spans="1:13" x14ac:dyDescent="0.25">
      <c r="A612">
        <v>60.9</v>
      </c>
      <c r="B612">
        <v>3.2307406105068699</v>
      </c>
      <c r="C612">
        <v>-9.6990633738476703E-2</v>
      </c>
      <c r="D612">
        <v>2.1998407405874301</v>
      </c>
      <c r="E612">
        <v>-3.1483691121197501</v>
      </c>
      <c r="F612">
        <v>7.7374074074074102</v>
      </c>
      <c r="G612">
        <v>-3.1483691121197501</v>
      </c>
      <c r="H612">
        <f t="shared" si="54"/>
        <v>-26.769259389493129</v>
      </c>
      <c r="I612">
        <f t="shared" si="55"/>
        <v>-30.096990633738475</v>
      </c>
      <c r="J612">
        <f t="shared" si="56"/>
        <v>-20.80015925941257</v>
      </c>
      <c r="K612">
        <f t="shared" si="57"/>
        <v>-26.148369112119749</v>
      </c>
      <c r="L612">
        <f t="shared" si="58"/>
        <v>-15.26259259259259</v>
      </c>
      <c r="M612">
        <f t="shared" si="59"/>
        <v>-26.148369112119749</v>
      </c>
    </row>
    <row r="613" spans="1:13" x14ac:dyDescent="0.25">
      <c r="A613">
        <v>61</v>
      </c>
      <c r="B613">
        <v>3.2200524748384902</v>
      </c>
      <c r="C613">
        <v>-0.10767876940684901</v>
      </c>
      <c r="D613">
        <v>2.1891526049190602</v>
      </c>
      <c r="E613">
        <v>-3.1590572477881298</v>
      </c>
      <c r="F613">
        <v>7.6872427983539096</v>
      </c>
      <c r="G613">
        <v>-3.1590572477881298</v>
      </c>
      <c r="H613">
        <f t="shared" si="54"/>
        <v>-26.779947525161511</v>
      </c>
      <c r="I613">
        <f t="shared" si="55"/>
        <v>-30.107678769406849</v>
      </c>
      <c r="J613">
        <f t="shared" si="56"/>
        <v>-20.810847395080941</v>
      </c>
      <c r="K613">
        <f t="shared" si="57"/>
        <v>-26.15905724778813</v>
      </c>
      <c r="L613">
        <f t="shared" si="58"/>
        <v>-15.31275720164609</v>
      </c>
      <c r="M613">
        <f t="shared" si="59"/>
        <v>-26.15905724778813</v>
      </c>
    </row>
    <row r="614" spans="1:13" x14ac:dyDescent="0.25">
      <c r="A614">
        <v>61.099999999999994</v>
      </c>
      <c r="B614">
        <v>3.2093818463616901</v>
      </c>
      <c r="C614">
        <v>-0.118349397883659</v>
      </c>
      <c r="D614">
        <v>2.1784819764422498</v>
      </c>
      <c r="E614">
        <v>-3.1697278762649401</v>
      </c>
      <c r="F614">
        <v>7.6369958847736701</v>
      </c>
      <c r="G614">
        <v>-3.1697278762649401</v>
      </c>
      <c r="H614">
        <f t="shared" si="54"/>
        <v>-26.790618153638309</v>
      </c>
      <c r="I614">
        <f t="shared" si="55"/>
        <v>-30.118349397883659</v>
      </c>
      <c r="J614">
        <f t="shared" si="56"/>
        <v>-20.821518023557751</v>
      </c>
      <c r="K614">
        <f t="shared" si="57"/>
        <v>-26.16972787626494</v>
      </c>
      <c r="L614">
        <f t="shared" si="58"/>
        <v>-15.36300411522633</v>
      </c>
      <c r="M614">
        <f t="shared" si="59"/>
        <v>-26.16972787626494</v>
      </c>
    </row>
    <row r="615" spans="1:13" x14ac:dyDescent="0.25">
      <c r="A615">
        <v>61.2</v>
      </c>
      <c r="B615">
        <v>3.1987286678165798</v>
      </c>
      <c r="C615">
        <v>-0.12900257642876201</v>
      </c>
      <c r="D615">
        <v>2.1678287978971502</v>
      </c>
      <c r="E615">
        <v>-3.1803810548100402</v>
      </c>
      <c r="F615">
        <v>7.5866666666666598</v>
      </c>
      <c r="G615">
        <v>-3.1803810548100402</v>
      </c>
      <c r="H615">
        <f t="shared" si="54"/>
        <v>-26.801271332183418</v>
      </c>
      <c r="I615">
        <f t="shared" si="55"/>
        <v>-30.129002576428761</v>
      </c>
      <c r="J615">
        <f t="shared" si="56"/>
        <v>-20.832171202102849</v>
      </c>
      <c r="K615">
        <f t="shared" si="57"/>
        <v>-26.180381054810042</v>
      </c>
      <c r="L615">
        <f t="shared" si="58"/>
        <v>-15.413333333333341</v>
      </c>
      <c r="M615">
        <f t="shared" si="59"/>
        <v>-26.180381054810042</v>
      </c>
    </row>
    <row r="616" spans="1:13" x14ac:dyDescent="0.25">
      <c r="A616">
        <v>61.3</v>
      </c>
      <c r="B616">
        <v>3.1880928822237702</v>
      </c>
      <c r="C616">
        <v>-0.13963836202157201</v>
      </c>
      <c r="D616">
        <v>2.1571930123043401</v>
      </c>
      <c r="E616">
        <v>-3.1910168404028498</v>
      </c>
      <c r="F616">
        <v>7.5362551440329204</v>
      </c>
      <c r="G616">
        <v>-3.1910168404028498</v>
      </c>
      <c r="H616">
        <f t="shared" si="54"/>
        <v>-26.811907117776229</v>
      </c>
      <c r="I616">
        <f t="shared" si="55"/>
        <v>-30.139638362021572</v>
      </c>
      <c r="J616">
        <f t="shared" si="56"/>
        <v>-20.84280698769566</v>
      </c>
      <c r="K616">
        <f t="shared" si="57"/>
        <v>-26.191016840402849</v>
      </c>
      <c r="L616">
        <f t="shared" si="58"/>
        <v>-15.463744855967079</v>
      </c>
      <c r="M616">
        <f t="shared" si="59"/>
        <v>-26.191016840402849</v>
      </c>
    </row>
    <row r="617" spans="1:13" x14ac:dyDescent="0.25">
      <c r="A617">
        <v>61.4</v>
      </c>
      <c r="B617">
        <v>3.17747443288249</v>
      </c>
      <c r="C617">
        <v>-0.15025681136285801</v>
      </c>
      <c r="D617">
        <v>2.1465745629630502</v>
      </c>
      <c r="E617">
        <v>-3.2016352897441398</v>
      </c>
      <c r="F617">
        <v>7.4857613168724297</v>
      </c>
      <c r="G617">
        <v>-3.2016352897441398</v>
      </c>
      <c r="H617">
        <f t="shared" si="54"/>
        <v>-26.822525567117509</v>
      </c>
      <c r="I617">
        <f t="shared" si="55"/>
        <v>-30.150256811362858</v>
      </c>
      <c r="J617">
        <f t="shared" si="56"/>
        <v>-20.85342543703695</v>
      </c>
      <c r="K617">
        <f t="shared" si="57"/>
        <v>-26.201635289744139</v>
      </c>
      <c r="L617">
        <f t="shared" si="58"/>
        <v>-15.514238683127569</v>
      </c>
      <c r="M617">
        <f t="shared" si="59"/>
        <v>-26.201635289744139</v>
      </c>
    </row>
    <row r="618" spans="1:13" x14ac:dyDescent="0.25">
      <c r="A618">
        <v>61.5</v>
      </c>
      <c r="B618">
        <v>3.1668732633687502</v>
      </c>
      <c r="C618">
        <v>-0.160857980876594</v>
      </c>
      <c r="D618">
        <v>2.1359733934493201</v>
      </c>
      <c r="E618">
        <v>-3.21223645925788</v>
      </c>
      <c r="F618">
        <v>7.4351851851851896</v>
      </c>
      <c r="G618">
        <v>-3.21223645925788</v>
      </c>
      <c r="H618">
        <f t="shared" si="54"/>
        <v>-26.83312673663125</v>
      </c>
      <c r="I618">
        <f t="shared" si="55"/>
        <v>-30.160857980876592</v>
      </c>
      <c r="J618">
        <f t="shared" si="56"/>
        <v>-20.864026606550681</v>
      </c>
      <c r="K618">
        <f t="shared" si="57"/>
        <v>-26.21223645925788</v>
      </c>
      <c r="L618">
        <f t="shared" si="58"/>
        <v>-15.56481481481481</v>
      </c>
      <c r="M618">
        <f t="shared" si="59"/>
        <v>-26.21223645925788</v>
      </c>
    </row>
    <row r="619" spans="1:13" x14ac:dyDescent="0.25">
      <c r="A619">
        <v>61.599999999999994</v>
      </c>
      <c r="B619">
        <v>3.15628931753362</v>
      </c>
      <c r="C619">
        <v>-0.17144192671172601</v>
      </c>
      <c r="D619">
        <v>2.1253894476141801</v>
      </c>
      <c r="E619">
        <v>-3.2228204050930098</v>
      </c>
      <c r="F619">
        <v>7.3845267489711999</v>
      </c>
      <c r="G619">
        <v>-3.2228204050930098</v>
      </c>
      <c r="H619">
        <f t="shared" si="54"/>
        <v>-26.84371068246638</v>
      </c>
      <c r="I619">
        <f t="shared" si="55"/>
        <v>-30.171441926711726</v>
      </c>
      <c r="J619">
        <f t="shared" si="56"/>
        <v>-20.874610552385821</v>
      </c>
      <c r="K619">
        <f t="shared" si="57"/>
        <v>-26.22282040509301</v>
      </c>
      <c r="L619">
        <f t="shared" si="58"/>
        <v>-15.615473251028799</v>
      </c>
      <c r="M619">
        <f t="shared" si="59"/>
        <v>-26.22282040509301</v>
      </c>
    </row>
    <row r="620" spans="1:13" x14ac:dyDescent="0.25">
      <c r="A620">
        <v>61.7</v>
      </c>
      <c r="B620">
        <v>3.1457225395013699</v>
      </c>
      <c r="C620">
        <v>-0.18200870474396999</v>
      </c>
      <c r="D620">
        <v>2.1148226695819399</v>
      </c>
      <c r="E620">
        <v>-3.2333871831252501</v>
      </c>
      <c r="F620">
        <v>7.33378600823045</v>
      </c>
      <c r="G620">
        <v>-3.2333871831252501</v>
      </c>
      <c r="H620">
        <f t="shared" si="54"/>
        <v>-26.854277460498629</v>
      </c>
      <c r="I620">
        <f t="shared" si="55"/>
        <v>-30.182008704743971</v>
      </c>
      <c r="J620">
        <f t="shared" si="56"/>
        <v>-20.88517733041806</v>
      </c>
      <c r="K620">
        <f t="shared" si="57"/>
        <v>-26.233387183125249</v>
      </c>
      <c r="L620">
        <f t="shared" si="58"/>
        <v>-15.666213991769549</v>
      </c>
      <c r="M620">
        <f t="shared" si="59"/>
        <v>-26.233387183125249</v>
      </c>
    </row>
    <row r="621" spans="1:13" x14ac:dyDescent="0.25">
      <c r="A621">
        <v>61.8</v>
      </c>
      <c r="B621">
        <v>3.1351728736677602</v>
      </c>
      <c r="C621">
        <v>-0.19255837057758299</v>
      </c>
      <c r="D621">
        <v>2.1042730037483302</v>
      </c>
      <c r="E621">
        <v>-3.2439368489588598</v>
      </c>
      <c r="F621">
        <v>7.2829629629629702</v>
      </c>
      <c r="G621">
        <v>-3.2439368489588598</v>
      </c>
      <c r="H621">
        <f t="shared" si="54"/>
        <v>-26.864827126332241</v>
      </c>
      <c r="I621">
        <f t="shared" si="55"/>
        <v>-30.192558370577583</v>
      </c>
      <c r="J621">
        <f t="shared" si="56"/>
        <v>-20.895726996251671</v>
      </c>
      <c r="K621">
        <f t="shared" si="57"/>
        <v>-26.24393684895886</v>
      </c>
      <c r="L621">
        <f t="shared" si="58"/>
        <v>-15.717037037037031</v>
      </c>
      <c r="M621">
        <f t="shared" si="59"/>
        <v>-26.24393684895886</v>
      </c>
    </row>
    <row r="622" spans="1:13" x14ac:dyDescent="0.25">
      <c r="A622">
        <v>61.9</v>
      </c>
      <c r="B622">
        <v>3.1246402646982299</v>
      </c>
      <c r="C622">
        <v>-0.203090979547117</v>
      </c>
      <c r="D622">
        <v>2.09374039477879</v>
      </c>
      <c r="E622">
        <v>-3.2544694579283902</v>
      </c>
      <c r="F622">
        <v>7.2320576131687204</v>
      </c>
      <c r="G622">
        <v>-3.2544694579283902</v>
      </c>
      <c r="H622">
        <f t="shared" si="54"/>
        <v>-26.875359735301771</v>
      </c>
      <c r="I622">
        <f t="shared" si="55"/>
        <v>-30.203090979547117</v>
      </c>
      <c r="J622">
        <f t="shared" si="56"/>
        <v>-20.906259605221209</v>
      </c>
      <c r="K622">
        <f t="shared" si="57"/>
        <v>-26.254469457928391</v>
      </c>
      <c r="L622">
        <f t="shared" si="58"/>
        <v>-15.76794238683128</v>
      </c>
      <c r="M622">
        <f t="shared" si="59"/>
        <v>-26.254469457928391</v>
      </c>
    </row>
    <row r="623" spans="1:13" x14ac:dyDescent="0.25">
      <c r="A623">
        <v>62</v>
      </c>
      <c r="B623">
        <v>3.1141246575261898</v>
      </c>
      <c r="C623">
        <v>-0.213606586719154</v>
      </c>
      <c r="D623">
        <v>2.0832247876067602</v>
      </c>
      <c r="E623">
        <v>-3.2649850651004302</v>
      </c>
      <c r="F623">
        <v>7.1810699588477398</v>
      </c>
      <c r="G623">
        <v>-3.2649850651004302</v>
      </c>
      <c r="H623">
        <f t="shared" si="54"/>
        <v>-26.88587534247381</v>
      </c>
      <c r="I623">
        <f t="shared" si="55"/>
        <v>-30.213606586719155</v>
      </c>
      <c r="J623">
        <f t="shared" si="56"/>
        <v>-20.91677521239324</v>
      </c>
      <c r="K623">
        <f t="shared" si="57"/>
        <v>-26.264985065100429</v>
      </c>
      <c r="L623">
        <f t="shared" si="58"/>
        <v>-15.81893004115226</v>
      </c>
      <c r="M623">
        <f t="shared" si="59"/>
        <v>-26.264985065100429</v>
      </c>
    </row>
    <row r="624" spans="1:13" x14ac:dyDescent="0.25">
      <c r="A624">
        <v>62.099999999999994</v>
      </c>
      <c r="B624">
        <v>3.1036259973512998</v>
      </c>
      <c r="C624">
        <v>-0.22410524689404801</v>
      </c>
      <c r="D624">
        <v>2.07272612743186</v>
      </c>
      <c r="E624">
        <v>-3.2754837252753299</v>
      </c>
      <c r="F624">
        <v>7.1300000000000097</v>
      </c>
      <c r="G624">
        <v>-3.2754837252753299</v>
      </c>
      <c r="H624">
        <f t="shared" si="54"/>
        <v>-26.896374002648699</v>
      </c>
      <c r="I624">
        <f t="shared" si="55"/>
        <v>-30.224105246894048</v>
      </c>
      <c r="J624">
        <f t="shared" si="56"/>
        <v>-20.92727387256814</v>
      </c>
      <c r="K624">
        <f t="shared" si="57"/>
        <v>-26.275483725275329</v>
      </c>
      <c r="L624">
        <f t="shared" si="58"/>
        <v>-15.86999999999999</v>
      </c>
      <c r="M624">
        <f t="shared" si="59"/>
        <v>-26.275483725275329</v>
      </c>
    </row>
    <row r="625" spans="1:13" x14ac:dyDescent="0.25">
      <c r="A625">
        <v>62.2</v>
      </c>
      <c r="B625">
        <v>3.0931442296377201</v>
      </c>
      <c r="C625">
        <v>-0.23458701460762299</v>
      </c>
      <c r="D625">
        <v>2.0622443597182798</v>
      </c>
      <c r="E625">
        <v>-3.2859654929888999</v>
      </c>
      <c r="F625">
        <v>7.0788477366255202</v>
      </c>
      <c r="G625">
        <v>-3.2859654929888999</v>
      </c>
      <c r="H625">
        <f t="shared" si="54"/>
        <v>-26.906855770362281</v>
      </c>
      <c r="I625">
        <f t="shared" si="55"/>
        <v>-30.234587014607623</v>
      </c>
      <c r="J625">
        <f t="shared" si="56"/>
        <v>-20.937755640281722</v>
      </c>
      <c r="K625">
        <f t="shared" si="57"/>
        <v>-26.2859654929889</v>
      </c>
      <c r="L625">
        <f t="shared" si="58"/>
        <v>-15.921152263374481</v>
      </c>
      <c r="M625">
        <f t="shared" si="59"/>
        <v>-26.2859654929889</v>
      </c>
    </row>
    <row r="626" spans="1:13" x14ac:dyDescent="0.25">
      <c r="A626">
        <v>62.3</v>
      </c>
      <c r="B626">
        <v>3.0826793001124599</v>
      </c>
      <c r="C626">
        <v>-0.245051944132888</v>
      </c>
      <c r="D626">
        <v>2.0517794301930201</v>
      </c>
      <c r="E626">
        <v>-3.2964304225141698</v>
      </c>
      <c r="F626">
        <v>7.0685856974569896</v>
      </c>
      <c r="G626">
        <v>-3.2964304225141698</v>
      </c>
      <c r="H626">
        <f t="shared" si="54"/>
        <v>-26.91732069988754</v>
      </c>
      <c r="I626">
        <f t="shared" si="55"/>
        <v>-30.245051944132889</v>
      </c>
      <c r="J626">
        <f t="shared" si="56"/>
        <v>-20.948220569806981</v>
      </c>
      <c r="K626">
        <f t="shared" si="57"/>
        <v>-26.29643042251417</v>
      </c>
      <c r="L626">
        <f t="shared" si="58"/>
        <v>-15.931414302543011</v>
      </c>
      <c r="M626">
        <f t="shared" si="59"/>
        <v>-26.29643042251417</v>
      </c>
    </row>
    <row r="627" spans="1:13" x14ac:dyDescent="0.25">
      <c r="A627">
        <v>62.4</v>
      </c>
      <c r="B627">
        <v>3.0722311547636401</v>
      </c>
      <c r="C627">
        <v>-0.255500089481703</v>
      </c>
      <c r="D627">
        <v>2.0413312848441998</v>
      </c>
      <c r="E627">
        <v>-3.30687856786298</v>
      </c>
      <c r="F627">
        <v>7.0581375521081702</v>
      </c>
      <c r="G627">
        <v>-3.30687856786298</v>
      </c>
      <c r="H627">
        <f t="shared" si="54"/>
        <v>-26.927768845236361</v>
      </c>
      <c r="I627">
        <f t="shared" si="55"/>
        <v>-30.255500089481703</v>
      </c>
      <c r="J627">
        <f t="shared" si="56"/>
        <v>-20.958668715155799</v>
      </c>
      <c r="K627">
        <f t="shared" si="57"/>
        <v>-26.306878567862981</v>
      </c>
      <c r="L627">
        <f t="shared" si="58"/>
        <v>-15.941862447891829</v>
      </c>
      <c r="M627">
        <f t="shared" si="59"/>
        <v>-26.306878567862981</v>
      </c>
    </row>
    <row r="628" spans="1:13" x14ac:dyDescent="0.25">
      <c r="A628">
        <v>62.5</v>
      </c>
      <c r="B628">
        <v>3.0617997398388699</v>
      </c>
      <c r="C628">
        <v>-0.26593150440647401</v>
      </c>
      <c r="D628">
        <v>2.0308998699194398</v>
      </c>
      <c r="E628">
        <v>-3.3173099827877501</v>
      </c>
      <c r="F628">
        <v>7.0477061371834004</v>
      </c>
      <c r="G628">
        <v>-3.3173099827877501</v>
      </c>
      <c r="H628">
        <f t="shared" si="54"/>
        <v>-26.938200260161132</v>
      </c>
      <c r="I628">
        <f t="shared" si="55"/>
        <v>-30.265931504406474</v>
      </c>
      <c r="J628">
        <f t="shared" si="56"/>
        <v>-20.969100130080559</v>
      </c>
      <c r="K628">
        <f t="shared" si="57"/>
        <v>-26.317309982787751</v>
      </c>
      <c r="L628">
        <f t="shared" si="58"/>
        <v>-15.9522938628166</v>
      </c>
      <c r="M628">
        <f t="shared" si="59"/>
        <v>-26.317309982787751</v>
      </c>
    </row>
    <row r="629" spans="1:13" x14ac:dyDescent="0.25">
      <c r="A629">
        <v>62.599999999999994</v>
      </c>
      <c r="B629">
        <v>3.05138500184355</v>
      </c>
      <c r="C629">
        <v>-0.27634624240179001</v>
      </c>
      <c r="D629">
        <v>2.0204851319241199</v>
      </c>
      <c r="E629">
        <v>-3.32772472078307</v>
      </c>
      <c r="F629">
        <v>7.0372913991880797</v>
      </c>
      <c r="G629">
        <v>-3.32772472078307</v>
      </c>
      <c r="H629">
        <f t="shared" si="54"/>
        <v>-26.948614998156451</v>
      </c>
      <c r="I629">
        <f t="shared" si="55"/>
        <v>-30.27634624240179</v>
      </c>
      <c r="J629">
        <f t="shared" si="56"/>
        <v>-20.979514868075881</v>
      </c>
      <c r="K629">
        <f t="shared" si="57"/>
        <v>-26.32772472078307</v>
      </c>
      <c r="L629">
        <f t="shared" si="58"/>
        <v>-15.96270860081192</v>
      </c>
      <c r="M629">
        <f t="shared" si="59"/>
        <v>-26.32772472078307</v>
      </c>
    </row>
    <row r="630" spans="1:13" x14ac:dyDescent="0.25">
      <c r="A630">
        <v>62.7</v>
      </c>
      <c r="B630">
        <v>3.0409868875392498</v>
      </c>
      <c r="C630">
        <v>-0.28674435670609499</v>
      </c>
      <c r="D630">
        <v>2.0100870176198198</v>
      </c>
      <c r="E630">
        <v>-3.3381228350873702</v>
      </c>
      <c r="F630">
        <v>7.02689328488378</v>
      </c>
      <c r="G630">
        <v>-3.3381228350873702</v>
      </c>
      <c r="H630">
        <f t="shared" si="54"/>
        <v>-26.959013112460749</v>
      </c>
      <c r="I630">
        <f t="shared" si="55"/>
        <v>-30.286744356706095</v>
      </c>
      <c r="J630">
        <f t="shared" si="56"/>
        <v>-20.989912982380179</v>
      </c>
      <c r="K630">
        <f t="shared" si="57"/>
        <v>-26.338122835087368</v>
      </c>
      <c r="L630">
        <f t="shared" si="58"/>
        <v>-15.97310671511622</v>
      </c>
      <c r="M630">
        <f t="shared" si="59"/>
        <v>-26.338122835087368</v>
      </c>
    </row>
    <row r="631" spans="1:13" x14ac:dyDescent="0.25">
      <c r="A631">
        <v>62.8</v>
      </c>
      <c r="B631">
        <v>3.0306053439420602</v>
      </c>
      <c r="C631">
        <v>-0.297125900303287</v>
      </c>
      <c r="D631">
        <v>1.9997054740226201</v>
      </c>
      <c r="E631">
        <v>-3.3485043786845701</v>
      </c>
      <c r="F631">
        <v>7.0165117412865898</v>
      </c>
      <c r="G631">
        <v>-3.3485043786845701</v>
      </c>
      <c r="H631">
        <f t="shared" si="54"/>
        <v>-26.96939465605794</v>
      </c>
      <c r="I631">
        <f t="shared" si="55"/>
        <v>-30.297125900303286</v>
      </c>
      <c r="J631">
        <f t="shared" si="56"/>
        <v>-21.000294525977381</v>
      </c>
      <c r="K631">
        <f t="shared" si="57"/>
        <v>-26.34850437868457</v>
      </c>
      <c r="L631">
        <f t="shared" si="58"/>
        <v>-15.983488258713411</v>
      </c>
      <c r="M631">
        <f t="shared" si="59"/>
        <v>-26.34850437868457</v>
      </c>
    </row>
    <row r="632" spans="1:13" x14ac:dyDescent="0.25">
      <c r="A632">
        <v>62.9</v>
      </c>
      <c r="B632">
        <v>3.0202403183209698</v>
      </c>
      <c r="C632">
        <v>-0.30749092592437899</v>
      </c>
      <c r="D632">
        <v>1.98934044840153</v>
      </c>
      <c r="E632">
        <v>-3.3588694043056599</v>
      </c>
      <c r="F632">
        <v>7.0061467156654897</v>
      </c>
      <c r="G632">
        <v>-3.3588694043056599</v>
      </c>
      <c r="H632">
        <f t="shared" si="54"/>
        <v>-26.979759681679031</v>
      </c>
      <c r="I632">
        <f t="shared" si="55"/>
        <v>-30.30749092592438</v>
      </c>
      <c r="J632">
        <f t="shared" si="56"/>
        <v>-21.010659551598469</v>
      </c>
      <c r="K632">
        <f t="shared" si="57"/>
        <v>-26.358869404305661</v>
      </c>
      <c r="L632">
        <f t="shared" si="58"/>
        <v>-15.993853284334509</v>
      </c>
      <c r="M632">
        <f t="shared" si="59"/>
        <v>-26.358869404305661</v>
      </c>
    </row>
    <row r="633" spans="1:13" x14ac:dyDescent="0.25">
      <c r="A633">
        <v>63</v>
      </c>
      <c r="B633">
        <v>3.0098917581962801</v>
      </c>
      <c r="C633">
        <v>-0.31783948604907097</v>
      </c>
      <c r="D633">
        <v>1.97899188827684</v>
      </c>
      <c r="E633">
        <v>-3.3692179644303502</v>
      </c>
      <c r="F633">
        <v>6.9957981555408004</v>
      </c>
      <c r="G633">
        <v>-3.3692179644303502</v>
      </c>
      <c r="H633">
        <f t="shared" si="54"/>
        <v>-26.990108241803721</v>
      </c>
      <c r="I633">
        <f t="shared" si="55"/>
        <v>-30.317839486049071</v>
      </c>
      <c r="J633">
        <f t="shared" si="56"/>
        <v>-21.021008111723159</v>
      </c>
      <c r="K633">
        <f t="shared" si="57"/>
        <v>-26.369217964430351</v>
      </c>
      <c r="L633">
        <f t="shared" si="58"/>
        <v>-16.0042018444592</v>
      </c>
      <c r="M633">
        <f t="shared" si="59"/>
        <v>-26.369217964430351</v>
      </c>
    </row>
    <row r="634" spans="1:13" x14ac:dyDescent="0.25">
      <c r="A634">
        <v>63.099999999999994</v>
      </c>
      <c r="B634">
        <v>2.9995596113379901</v>
      </c>
      <c r="C634">
        <v>-0.32817163290736001</v>
      </c>
      <c r="D634">
        <v>1.96865974141855</v>
      </c>
      <c r="E634">
        <v>-3.3795501112886401</v>
      </c>
      <c r="F634">
        <v>6.9854660086825104</v>
      </c>
      <c r="G634">
        <v>-3.3795501112886401</v>
      </c>
      <c r="H634">
        <f t="shared" si="54"/>
        <v>-27.00044038866201</v>
      </c>
      <c r="I634">
        <f t="shared" si="55"/>
        <v>-30.32817163290736</v>
      </c>
      <c r="J634">
        <f t="shared" si="56"/>
        <v>-21.031340258581452</v>
      </c>
      <c r="K634">
        <f t="shared" si="57"/>
        <v>-26.379550111288641</v>
      </c>
      <c r="L634">
        <f t="shared" si="58"/>
        <v>-16.014533991317489</v>
      </c>
      <c r="M634">
        <f t="shared" si="59"/>
        <v>-26.379550111288641</v>
      </c>
    </row>
    <row r="635" spans="1:13" x14ac:dyDescent="0.25">
      <c r="A635">
        <v>63.2</v>
      </c>
      <c r="B635">
        <v>2.9892438257642202</v>
      </c>
      <c r="C635">
        <v>-0.33848741848112202</v>
      </c>
      <c r="D635">
        <v>1.9583439558447899</v>
      </c>
      <c r="E635">
        <v>-3.3898658968623998</v>
      </c>
      <c r="F635">
        <v>6.9751502231087503</v>
      </c>
      <c r="G635">
        <v>-3.3898658968623998</v>
      </c>
      <c r="H635">
        <f t="shared" si="54"/>
        <v>-27.01075617423578</v>
      </c>
      <c r="I635">
        <f t="shared" si="55"/>
        <v>-30.338487418481122</v>
      </c>
      <c r="J635">
        <f t="shared" si="56"/>
        <v>-21.041656044155211</v>
      </c>
      <c r="K635">
        <f t="shared" si="57"/>
        <v>-26.3898658968624</v>
      </c>
      <c r="L635">
        <f t="shared" si="58"/>
        <v>-16.024849776891251</v>
      </c>
      <c r="M635">
        <f t="shared" si="59"/>
        <v>-26.3898658968624</v>
      </c>
    </row>
    <row r="636" spans="1:13" x14ac:dyDescent="0.25">
      <c r="A636">
        <v>63.3</v>
      </c>
      <c r="B636">
        <v>2.9789443497396699</v>
      </c>
      <c r="C636">
        <v>-0.34878689450567402</v>
      </c>
      <c r="D636">
        <v>1.9480444798202401</v>
      </c>
      <c r="E636">
        <v>-3.4001653728869501</v>
      </c>
      <c r="F636">
        <v>6.9648507470842</v>
      </c>
      <c r="G636">
        <v>-3.4001653728869501</v>
      </c>
      <c r="H636">
        <f t="shared" si="54"/>
        <v>-27.02105565026033</v>
      </c>
      <c r="I636">
        <f t="shared" si="55"/>
        <v>-30.348786894505675</v>
      </c>
      <c r="J636">
        <f t="shared" si="56"/>
        <v>-21.05195552017976</v>
      </c>
      <c r="K636">
        <f t="shared" si="57"/>
        <v>-26.400165372886949</v>
      </c>
      <c r="L636">
        <f t="shared" si="58"/>
        <v>-16.035149252915801</v>
      </c>
      <c r="M636">
        <f t="shared" si="59"/>
        <v>-26.400165372886949</v>
      </c>
    </row>
    <row r="637" spans="1:13" x14ac:dyDescent="0.25">
      <c r="A637">
        <v>63.4</v>
      </c>
      <c r="B637">
        <v>2.9686611317740099</v>
      </c>
      <c r="C637">
        <v>-0.35907011247133602</v>
      </c>
      <c r="D637">
        <v>1.9377612618545701</v>
      </c>
      <c r="E637">
        <v>-3.4104485908526199</v>
      </c>
      <c r="F637">
        <v>6.95456752911854</v>
      </c>
      <c r="G637">
        <v>-3.4104485908526199</v>
      </c>
      <c r="H637">
        <f t="shared" si="54"/>
        <v>-27.031338868225991</v>
      </c>
      <c r="I637">
        <f t="shared" si="55"/>
        <v>-30.359070112471336</v>
      </c>
      <c r="J637">
        <f t="shared" si="56"/>
        <v>-21.062238738145432</v>
      </c>
      <c r="K637">
        <f t="shared" si="57"/>
        <v>-26.410448590852621</v>
      </c>
      <c r="L637">
        <f t="shared" si="58"/>
        <v>-16.045432470881458</v>
      </c>
      <c r="M637">
        <f t="shared" si="59"/>
        <v>-26.410448590852621</v>
      </c>
    </row>
    <row r="638" spans="1:13" x14ac:dyDescent="0.25">
      <c r="A638">
        <v>63.5</v>
      </c>
      <c r="B638">
        <v>2.9583941206203601</v>
      </c>
      <c r="C638">
        <v>-0.369337123624982</v>
      </c>
      <c r="D638">
        <v>1.9274942507009301</v>
      </c>
      <c r="E638">
        <v>-3.4207156020062599</v>
      </c>
      <c r="F638">
        <v>6.9443005179648898</v>
      </c>
      <c r="G638">
        <v>-3.4207156020062599</v>
      </c>
      <c r="H638">
        <f t="shared" si="54"/>
        <v>-27.041605879379638</v>
      </c>
      <c r="I638">
        <f t="shared" si="55"/>
        <v>-30.36933712362498</v>
      </c>
      <c r="J638">
        <f t="shared" si="56"/>
        <v>-21.072505749299069</v>
      </c>
      <c r="K638">
        <f t="shared" si="57"/>
        <v>-26.420715602006261</v>
      </c>
      <c r="L638">
        <f t="shared" si="58"/>
        <v>-16.055699482035109</v>
      </c>
      <c r="M638">
        <f t="shared" si="59"/>
        <v>-26.420715602006261</v>
      </c>
    </row>
    <row r="639" spans="1:13" x14ac:dyDescent="0.25">
      <c r="A639">
        <v>63.599999999999994</v>
      </c>
      <c r="B639">
        <v>2.94814326527379</v>
      </c>
      <c r="C639">
        <v>-0.379587978971554</v>
      </c>
      <c r="D639">
        <v>1.9172433953543599</v>
      </c>
      <c r="E639">
        <v>-3.43096645735283</v>
      </c>
      <c r="F639">
        <v>6.9340496626183201</v>
      </c>
      <c r="G639">
        <v>-3.43096645735283</v>
      </c>
      <c r="H639">
        <f t="shared" si="54"/>
        <v>-27.051856734726211</v>
      </c>
      <c r="I639">
        <f t="shared" si="55"/>
        <v>-30.379587978971553</v>
      </c>
      <c r="J639">
        <f t="shared" si="56"/>
        <v>-21.082756604645638</v>
      </c>
      <c r="K639">
        <f t="shared" si="57"/>
        <v>-26.430966457352831</v>
      </c>
      <c r="L639">
        <f t="shared" si="58"/>
        <v>-16.065950337381679</v>
      </c>
      <c r="M639">
        <f t="shared" si="59"/>
        <v>-26.430966457352831</v>
      </c>
    </row>
    <row r="640" spans="1:13" x14ac:dyDescent="0.25">
      <c r="A640">
        <v>63.7</v>
      </c>
      <c r="B640">
        <v>2.9379085149697399</v>
      </c>
      <c r="C640">
        <v>-0.38982272927560002</v>
      </c>
      <c r="D640">
        <v>1.9070086450503101</v>
      </c>
      <c r="E640">
        <v>-3.4412012076568801</v>
      </c>
      <c r="F640">
        <v>6.9238149123142696</v>
      </c>
      <c r="G640">
        <v>-3.4412012076568801</v>
      </c>
      <c r="H640">
        <f t="shared" si="54"/>
        <v>-27.062091485030258</v>
      </c>
      <c r="I640">
        <f t="shared" si="55"/>
        <v>-30.3898227292756</v>
      </c>
      <c r="J640">
        <f t="shared" si="56"/>
        <v>-21.092991354949689</v>
      </c>
      <c r="K640">
        <f t="shared" si="57"/>
        <v>-26.441201207656881</v>
      </c>
      <c r="L640">
        <f t="shared" si="58"/>
        <v>-16.07618508768573</v>
      </c>
      <c r="M640">
        <f t="shared" si="59"/>
        <v>-26.441201207656881</v>
      </c>
    </row>
    <row r="641" spans="1:13" x14ac:dyDescent="0.25">
      <c r="A641">
        <v>63.8</v>
      </c>
      <c r="B641">
        <v>2.92768981918256</v>
      </c>
      <c r="C641">
        <v>-0.40004142506278001</v>
      </c>
      <c r="D641">
        <v>1.8967899492631299</v>
      </c>
      <c r="E641">
        <v>-3.45141990344406</v>
      </c>
      <c r="F641">
        <v>6.9135962165270897</v>
      </c>
      <c r="G641">
        <v>-3.45141990344406</v>
      </c>
      <c r="H641">
        <f t="shared" si="54"/>
        <v>-27.072310180817439</v>
      </c>
      <c r="I641">
        <f t="shared" si="55"/>
        <v>-30.400041425062781</v>
      </c>
      <c r="J641">
        <f t="shared" si="56"/>
        <v>-21.10321005073687</v>
      </c>
      <c r="K641">
        <f t="shared" si="57"/>
        <v>-26.451419903444059</v>
      </c>
      <c r="L641">
        <f t="shared" si="58"/>
        <v>-16.08640378347291</v>
      </c>
      <c r="M641">
        <f t="shared" si="59"/>
        <v>-26.451419903444059</v>
      </c>
    </row>
    <row r="642" spans="1:13" x14ac:dyDescent="0.25">
      <c r="A642">
        <v>63.9</v>
      </c>
      <c r="B642">
        <v>2.9174871276240002</v>
      </c>
      <c r="C642">
        <v>-0.41024411662134602</v>
      </c>
      <c r="D642">
        <v>1.8865872577045599</v>
      </c>
      <c r="E642">
        <v>-3.46162259500263</v>
      </c>
      <c r="F642">
        <v>6.9033935249685303</v>
      </c>
      <c r="G642">
        <v>-3.46162259500263</v>
      </c>
      <c r="H642">
        <f t="shared" si="54"/>
        <v>-27.082512872376</v>
      </c>
      <c r="I642">
        <f t="shared" si="55"/>
        <v>-30.410244116621346</v>
      </c>
      <c r="J642">
        <f t="shared" si="56"/>
        <v>-21.113412742295441</v>
      </c>
      <c r="K642">
        <f t="shared" si="57"/>
        <v>-26.46162259500263</v>
      </c>
      <c r="L642">
        <f t="shared" si="58"/>
        <v>-16.096606475031471</v>
      </c>
      <c r="M642">
        <f t="shared" si="59"/>
        <v>-26.46162259500263</v>
      </c>
    </row>
    <row r="643" spans="1:13" x14ac:dyDescent="0.25">
      <c r="A643">
        <v>64</v>
      </c>
      <c r="B643">
        <v>2.9073003902416898</v>
      </c>
      <c r="C643">
        <v>-0.42043085400365099</v>
      </c>
      <c r="D643">
        <v>1.87640052032226</v>
      </c>
      <c r="E643">
        <v>-3.4718093323849302</v>
      </c>
      <c r="F643">
        <v>6.8932067875862204</v>
      </c>
      <c r="G643">
        <v>-3.4718093323849302</v>
      </c>
      <c r="H643">
        <f t="shared" ref="H643:H706" si="60">B643-B$3</f>
        <v>-27.092699609758309</v>
      </c>
      <c r="I643">
        <f t="shared" ref="I643:I706" si="61">C643-C$3</f>
        <v>-30.420430854003651</v>
      </c>
      <c r="J643">
        <f t="shared" ref="J643:J706" si="62">D643-D$3</f>
        <v>-21.12359947967774</v>
      </c>
      <c r="K643">
        <f t="shared" ref="K643:K706" si="63">E643-E$3</f>
        <v>-26.471809332384929</v>
      </c>
      <c r="L643">
        <f t="shared" ref="L643:L706" si="64">F643-F$3</f>
        <v>-16.10679321241378</v>
      </c>
      <c r="M643">
        <f t="shared" ref="M643:M706" si="65">G643-G$3</f>
        <v>-26.471809332384929</v>
      </c>
    </row>
    <row r="644" spans="1:13" x14ac:dyDescent="0.25">
      <c r="A644">
        <v>64.099999999999994</v>
      </c>
      <c r="B644">
        <v>2.89712955721774</v>
      </c>
      <c r="C644">
        <v>-0.43060168702760798</v>
      </c>
      <c r="D644">
        <v>1.8662296872983</v>
      </c>
      <c r="E644">
        <v>-3.4819801654088902</v>
      </c>
      <c r="F644">
        <v>6.8830359545622697</v>
      </c>
      <c r="G644">
        <v>-3.4819801654088902</v>
      </c>
      <c r="H644">
        <f t="shared" si="60"/>
        <v>-27.102870442782262</v>
      </c>
      <c r="I644">
        <f t="shared" si="61"/>
        <v>-30.430601687027607</v>
      </c>
      <c r="J644">
        <f t="shared" si="62"/>
        <v>-21.133770312701699</v>
      </c>
      <c r="K644">
        <f t="shared" si="63"/>
        <v>-26.481980165408892</v>
      </c>
      <c r="L644">
        <f t="shared" si="64"/>
        <v>-16.116964045437729</v>
      </c>
      <c r="M644">
        <f t="shared" si="65"/>
        <v>-26.481980165408892</v>
      </c>
    </row>
    <row r="645" spans="1:13" x14ac:dyDescent="0.25">
      <c r="A645">
        <v>64.2</v>
      </c>
      <c r="B645">
        <v>2.8869745789671999</v>
      </c>
      <c r="C645">
        <v>-0.440756665278146</v>
      </c>
      <c r="D645">
        <v>1.8560747090477701</v>
      </c>
      <c r="E645">
        <v>-3.4921351436594201</v>
      </c>
      <c r="F645">
        <v>6.8728809763117296</v>
      </c>
      <c r="G645">
        <v>-3.4921351436594201</v>
      </c>
      <c r="H645">
        <f t="shared" si="60"/>
        <v>-27.113025421032802</v>
      </c>
      <c r="I645">
        <f t="shared" si="61"/>
        <v>-30.440756665278148</v>
      </c>
      <c r="J645">
        <f t="shared" si="62"/>
        <v>-21.143925290952229</v>
      </c>
      <c r="K645">
        <f t="shared" si="63"/>
        <v>-26.492135143659421</v>
      </c>
      <c r="L645">
        <f t="shared" si="64"/>
        <v>-16.12711902368827</v>
      </c>
      <c r="M645">
        <f t="shared" si="65"/>
        <v>-26.492135143659421</v>
      </c>
    </row>
    <row r="646" spans="1:13" x14ac:dyDescent="0.25">
      <c r="A646">
        <v>64.3</v>
      </c>
      <c r="B646">
        <v>2.8768354061366699</v>
      </c>
      <c r="C646">
        <v>-0.450895838108679</v>
      </c>
      <c r="D646">
        <v>1.8459355362172301</v>
      </c>
      <c r="E646">
        <v>-3.5022743164899599</v>
      </c>
      <c r="F646">
        <v>6.8627418034812004</v>
      </c>
      <c r="G646">
        <v>-3.5022743164899599</v>
      </c>
      <c r="H646">
        <f t="shared" si="60"/>
        <v>-27.123164593863329</v>
      </c>
      <c r="I646">
        <f t="shared" si="61"/>
        <v>-30.450895838108679</v>
      </c>
      <c r="J646">
        <f t="shared" si="62"/>
        <v>-21.15406446378277</v>
      </c>
      <c r="K646">
        <f t="shared" si="63"/>
        <v>-26.502274316489959</v>
      </c>
      <c r="L646">
        <f t="shared" si="64"/>
        <v>-16.1372581965188</v>
      </c>
      <c r="M646">
        <f t="shared" si="65"/>
        <v>-26.502274316489959</v>
      </c>
    </row>
    <row r="647" spans="1:13" x14ac:dyDescent="0.25">
      <c r="A647">
        <v>64.400000000000006</v>
      </c>
      <c r="B647">
        <v>2.8667119896028201</v>
      </c>
      <c r="C647">
        <v>-0.46101925464253002</v>
      </c>
      <c r="D647">
        <v>1.8358121196833801</v>
      </c>
      <c r="E647">
        <v>-3.5123977330238101</v>
      </c>
      <c r="F647">
        <v>6.8526183869473503</v>
      </c>
      <c r="G647">
        <v>-3.5123977330238101</v>
      </c>
      <c r="H647">
        <f t="shared" si="60"/>
        <v>-27.13328801039718</v>
      </c>
      <c r="I647">
        <f t="shared" si="61"/>
        <v>-30.46101925464253</v>
      </c>
      <c r="J647">
        <f t="shared" si="62"/>
        <v>-21.164187880316621</v>
      </c>
      <c r="K647">
        <f t="shared" si="63"/>
        <v>-26.512397733023811</v>
      </c>
      <c r="L647">
        <f t="shared" si="64"/>
        <v>-16.147381613052652</v>
      </c>
      <c r="M647">
        <f t="shared" si="65"/>
        <v>-26.512397733023811</v>
      </c>
    </row>
    <row r="648" spans="1:13" x14ac:dyDescent="0.25">
      <c r="A648">
        <v>64.5</v>
      </c>
      <c r="B648">
        <v>2.8566042804709801</v>
      </c>
      <c r="C648">
        <v>-0.47112696377436197</v>
      </c>
      <c r="D648">
        <v>1.8257044105515501</v>
      </c>
      <c r="E648">
        <v>-3.5225054421556399</v>
      </c>
      <c r="F648">
        <v>6.8425106778155103</v>
      </c>
      <c r="G648">
        <v>-3.5225054421556399</v>
      </c>
      <c r="H648">
        <f t="shared" si="60"/>
        <v>-27.143395719529021</v>
      </c>
      <c r="I648">
        <f t="shared" si="61"/>
        <v>-30.471126963774363</v>
      </c>
      <c r="J648">
        <f t="shared" si="62"/>
        <v>-21.174295589448448</v>
      </c>
      <c r="K648">
        <f t="shared" si="63"/>
        <v>-26.522505442155641</v>
      </c>
      <c r="L648">
        <f t="shared" si="64"/>
        <v>-16.157489322184489</v>
      </c>
      <c r="M648">
        <f t="shared" si="65"/>
        <v>-26.522505442155641</v>
      </c>
    </row>
    <row r="649" spans="1:13" x14ac:dyDescent="0.25">
      <c r="A649">
        <v>64.599999999999994</v>
      </c>
      <c r="B649">
        <v>2.8465122300737402</v>
      </c>
      <c r="C649">
        <v>-0.48121901417160901</v>
      </c>
      <c r="D649">
        <v>1.8156123601542999</v>
      </c>
      <c r="E649">
        <v>-3.53259749255289</v>
      </c>
      <c r="F649">
        <v>6.8324186274182699</v>
      </c>
      <c r="G649">
        <v>-3.53259749255289</v>
      </c>
      <c r="H649">
        <f t="shared" si="60"/>
        <v>-27.153487769926258</v>
      </c>
      <c r="I649">
        <f t="shared" si="61"/>
        <v>-30.481219014171607</v>
      </c>
      <c r="J649">
        <f t="shared" si="62"/>
        <v>-21.184387639845699</v>
      </c>
      <c r="K649">
        <f t="shared" si="63"/>
        <v>-26.532597492552888</v>
      </c>
      <c r="L649">
        <f t="shared" si="64"/>
        <v>-16.167581372581729</v>
      </c>
      <c r="M649">
        <f t="shared" si="65"/>
        <v>-26.532597492552888</v>
      </c>
    </row>
    <row r="650" spans="1:13" x14ac:dyDescent="0.25">
      <c r="A650">
        <v>64.7</v>
      </c>
      <c r="B650">
        <v>2.8364357899694901</v>
      </c>
      <c r="C650">
        <v>-0.49129545427585303</v>
      </c>
      <c r="D650">
        <v>1.80553592005006</v>
      </c>
      <c r="E650">
        <v>-3.5426739326571299</v>
      </c>
      <c r="F650">
        <v>6.8223421873140202</v>
      </c>
      <c r="G650">
        <v>-3.5426739326571299</v>
      </c>
      <c r="H650">
        <f t="shared" si="60"/>
        <v>-27.163564210030511</v>
      </c>
      <c r="I650">
        <f t="shared" si="61"/>
        <v>-30.491295454275853</v>
      </c>
      <c r="J650">
        <f t="shared" si="62"/>
        <v>-21.194464079949938</v>
      </c>
      <c r="K650">
        <f t="shared" si="63"/>
        <v>-26.542673932657131</v>
      </c>
      <c r="L650">
        <f t="shared" si="64"/>
        <v>-16.177657812685979</v>
      </c>
      <c r="M650">
        <f t="shared" si="65"/>
        <v>-26.542673932657131</v>
      </c>
    </row>
    <row r="651" spans="1:13" x14ac:dyDescent="0.25">
      <c r="A651">
        <v>64.8</v>
      </c>
      <c r="B651">
        <v>2.8263749119410999</v>
      </c>
      <c r="C651">
        <v>-0.50135633230424803</v>
      </c>
      <c r="D651">
        <v>1.7954750420216601</v>
      </c>
      <c r="E651">
        <v>-3.5527348106855299</v>
      </c>
      <c r="F651">
        <v>6.8122813092856296</v>
      </c>
      <c r="G651">
        <v>-3.5527348106855299</v>
      </c>
      <c r="H651">
        <f t="shared" si="60"/>
        <v>-27.173625088058898</v>
      </c>
      <c r="I651">
        <f t="shared" si="61"/>
        <v>-30.501356332304248</v>
      </c>
      <c r="J651">
        <f t="shared" si="62"/>
        <v>-21.204524957978339</v>
      </c>
      <c r="K651">
        <f t="shared" si="63"/>
        <v>-26.552734810685529</v>
      </c>
      <c r="L651">
        <f t="shared" si="64"/>
        <v>-16.18771869071437</v>
      </c>
      <c r="M651">
        <f t="shared" si="65"/>
        <v>-26.552734810685529</v>
      </c>
    </row>
    <row r="652" spans="1:13" x14ac:dyDescent="0.25">
      <c r="A652">
        <v>64.900000000000006</v>
      </c>
      <c r="B652">
        <v>2.8163295479944601</v>
      </c>
      <c r="C652">
        <v>-0.51140169625088605</v>
      </c>
      <c r="D652">
        <v>1.7854296780750201</v>
      </c>
      <c r="E652">
        <v>-3.5627801746321701</v>
      </c>
      <c r="F652">
        <v>6.8022359453389898</v>
      </c>
      <c r="G652">
        <v>-3.5627801746321701</v>
      </c>
      <c r="H652">
        <f t="shared" si="60"/>
        <v>-27.18367045200554</v>
      </c>
      <c r="I652">
        <f t="shared" si="61"/>
        <v>-30.511401696250886</v>
      </c>
      <c r="J652">
        <f t="shared" si="62"/>
        <v>-21.214570321924981</v>
      </c>
      <c r="K652">
        <f t="shared" si="63"/>
        <v>-26.56278017463217</v>
      </c>
      <c r="L652">
        <f t="shared" si="64"/>
        <v>-16.197764054661011</v>
      </c>
      <c r="M652">
        <f t="shared" si="65"/>
        <v>-26.56278017463217</v>
      </c>
    </row>
    <row r="653" spans="1:13" x14ac:dyDescent="0.25">
      <c r="A653">
        <v>65</v>
      </c>
      <c r="B653">
        <v>2.80629965035717</v>
      </c>
      <c r="C653">
        <v>-0.52143159388818106</v>
      </c>
      <c r="D653">
        <v>1.7753997804377299</v>
      </c>
      <c r="E653">
        <v>-3.5728100722694598</v>
      </c>
      <c r="F653">
        <v>6.7922060477016899</v>
      </c>
      <c r="G653">
        <v>-3.5728100722694598</v>
      </c>
      <c r="H653">
        <f t="shared" si="60"/>
        <v>-27.193700349642832</v>
      </c>
      <c r="I653">
        <f t="shared" si="61"/>
        <v>-30.521431593888181</v>
      </c>
      <c r="J653">
        <f t="shared" si="62"/>
        <v>-21.224600219562269</v>
      </c>
      <c r="K653">
        <f t="shared" si="63"/>
        <v>-26.572810072269458</v>
      </c>
      <c r="L653">
        <f t="shared" si="64"/>
        <v>-16.20779395229831</v>
      </c>
      <c r="M653">
        <f t="shared" si="65"/>
        <v>-26.572810072269458</v>
      </c>
    </row>
    <row r="654" spans="1:13" x14ac:dyDescent="0.25">
      <c r="A654">
        <v>65.099999999999994</v>
      </c>
      <c r="B654">
        <v>2.7962851714771202</v>
      </c>
      <c r="C654">
        <v>-0.53144607276822398</v>
      </c>
      <c r="D654">
        <v>1.7653853015576899</v>
      </c>
      <c r="E654">
        <v>-3.5828245511494998</v>
      </c>
      <c r="F654">
        <v>6.7821915688216503</v>
      </c>
      <c r="G654">
        <v>-3.5828245511494998</v>
      </c>
      <c r="H654">
        <f t="shared" si="60"/>
        <v>-27.20371482852288</v>
      </c>
      <c r="I654">
        <f t="shared" si="61"/>
        <v>-30.531446072768222</v>
      </c>
      <c r="J654">
        <f t="shared" si="62"/>
        <v>-21.234614698442311</v>
      </c>
      <c r="K654">
        <f t="shared" si="63"/>
        <v>-26.5828245511495</v>
      </c>
      <c r="L654">
        <f t="shared" si="64"/>
        <v>-16.217808431178348</v>
      </c>
      <c r="M654">
        <f t="shared" si="65"/>
        <v>-26.5828245511495</v>
      </c>
    </row>
    <row r="655" spans="1:13" x14ac:dyDescent="0.25">
      <c r="A655">
        <v>65.2</v>
      </c>
      <c r="B655">
        <v>2.7862860640211999</v>
      </c>
      <c r="C655">
        <v>-0.541445180224148</v>
      </c>
      <c r="D655">
        <v>1.7553861941017599</v>
      </c>
      <c r="E655">
        <v>-3.5928236586054298</v>
      </c>
      <c r="F655">
        <v>6.7721924613657301</v>
      </c>
      <c r="G655">
        <v>-3.5928236586054298</v>
      </c>
      <c r="H655">
        <f t="shared" si="60"/>
        <v>-27.213713935978799</v>
      </c>
      <c r="I655">
        <f t="shared" si="61"/>
        <v>-30.541445180224148</v>
      </c>
      <c r="J655">
        <f t="shared" si="62"/>
        <v>-21.24461380589824</v>
      </c>
      <c r="K655">
        <f t="shared" si="63"/>
        <v>-26.592823658605429</v>
      </c>
      <c r="L655">
        <f t="shared" si="64"/>
        <v>-16.22780753863427</v>
      </c>
      <c r="M655">
        <f t="shared" si="65"/>
        <v>-26.592823658605429</v>
      </c>
    </row>
    <row r="656" spans="1:13" x14ac:dyDescent="0.25">
      <c r="A656">
        <v>65.3</v>
      </c>
      <c r="B656">
        <v>2.7763022808738902</v>
      </c>
      <c r="C656">
        <v>-0.55142896337145297</v>
      </c>
      <c r="D656">
        <v>1.7454024109544499</v>
      </c>
      <c r="E656">
        <v>-3.6028074417527298</v>
      </c>
      <c r="F656">
        <v>6.7622086782184203</v>
      </c>
      <c r="G656">
        <v>-3.6028074417527298</v>
      </c>
      <c r="H656">
        <f t="shared" si="60"/>
        <v>-27.223697719126111</v>
      </c>
      <c r="I656">
        <f t="shared" si="61"/>
        <v>-30.551428963371453</v>
      </c>
      <c r="J656">
        <f t="shared" si="62"/>
        <v>-21.254597589045549</v>
      </c>
      <c r="K656">
        <f t="shared" si="63"/>
        <v>-26.602807441752731</v>
      </c>
      <c r="L656">
        <f t="shared" si="64"/>
        <v>-16.237791321781579</v>
      </c>
      <c r="M656">
        <f t="shared" si="65"/>
        <v>-26.602807441752731</v>
      </c>
    </row>
    <row r="657" spans="1:13" x14ac:dyDescent="0.25">
      <c r="A657">
        <v>65.400000000000006</v>
      </c>
      <c r="B657">
        <v>2.76633377513599</v>
      </c>
      <c r="C657">
        <v>-0.56139746910935395</v>
      </c>
      <c r="D657">
        <v>1.7354339052165499</v>
      </c>
      <c r="E657">
        <v>-3.61277594749063</v>
      </c>
      <c r="F657">
        <v>6.7522401724805201</v>
      </c>
      <c r="G657">
        <v>-3.61277594749063</v>
      </c>
      <c r="H657">
        <f t="shared" si="60"/>
        <v>-27.23366622486401</v>
      </c>
      <c r="I657">
        <f t="shared" si="61"/>
        <v>-30.561397469109355</v>
      </c>
      <c r="J657">
        <f t="shared" si="62"/>
        <v>-21.264566094783451</v>
      </c>
      <c r="K657">
        <f t="shared" si="63"/>
        <v>-26.612775947490629</v>
      </c>
      <c r="L657">
        <f t="shared" si="64"/>
        <v>-16.247759827519481</v>
      </c>
      <c r="M657">
        <f t="shared" si="65"/>
        <v>-26.612775947490629</v>
      </c>
    </row>
    <row r="658" spans="1:13" x14ac:dyDescent="0.25">
      <c r="A658">
        <v>65.5</v>
      </c>
      <c r="B658">
        <v>2.75638050012325</v>
      </c>
      <c r="C658">
        <v>-0.57135074412208897</v>
      </c>
      <c r="D658">
        <v>1.7254806302038199</v>
      </c>
      <c r="E658">
        <v>-3.62272922250337</v>
      </c>
      <c r="F658">
        <v>6.7422868974677801</v>
      </c>
      <c r="G658">
        <v>-3.62272922250337</v>
      </c>
      <c r="H658">
        <f t="shared" si="60"/>
        <v>-27.24361949987675</v>
      </c>
      <c r="I658">
        <f t="shared" si="61"/>
        <v>-30.571350744122089</v>
      </c>
      <c r="J658">
        <f t="shared" si="62"/>
        <v>-21.274519369796181</v>
      </c>
      <c r="K658">
        <f t="shared" si="63"/>
        <v>-26.62272922250337</v>
      </c>
      <c r="L658">
        <f t="shared" si="64"/>
        <v>-16.257713102532222</v>
      </c>
      <c r="M658">
        <f t="shared" si="65"/>
        <v>-26.62272922250337</v>
      </c>
    </row>
    <row r="659" spans="1:13" x14ac:dyDescent="0.25">
      <c r="A659">
        <v>65.599999999999994</v>
      </c>
      <c r="B659">
        <v>2.7464424093651001</v>
      </c>
      <c r="C659">
        <v>-0.58128883488024896</v>
      </c>
      <c r="D659">
        <v>1.71554253944566</v>
      </c>
      <c r="E659">
        <v>-3.6326673132615301</v>
      </c>
      <c r="F659">
        <v>6.73234880670962</v>
      </c>
      <c r="G659">
        <v>-3.6326673132615301</v>
      </c>
      <c r="H659">
        <f t="shared" si="60"/>
        <v>-27.253557590634898</v>
      </c>
      <c r="I659">
        <f t="shared" si="61"/>
        <v>-30.581288834880247</v>
      </c>
      <c r="J659">
        <f t="shared" si="62"/>
        <v>-21.284457460554339</v>
      </c>
      <c r="K659">
        <f t="shared" si="63"/>
        <v>-26.632667313261528</v>
      </c>
      <c r="L659">
        <f t="shared" si="64"/>
        <v>-16.26765119329038</v>
      </c>
      <c r="M659">
        <f t="shared" si="65"/>
        <v>-26.632667313261528</v>
      </c>
    </row>
    <row r="660" spans="1:13" x14ac:dyDescent="0.25">
      <c r="A660">
        <v>65.7</v>
      </c>
      <c r="B660">
        <v>2.7365194566032902</v>
      </c>
      <c r="C660">
        <v>-0.59121178764205995</v>
      </c>
      <c r="D660">
        <v>1.7056195866838499</v>
      </c>
      <c r="E660">
        <v>-3.64259026602334</v>
      </c>
      <c r="F660">
        <v>6.7224258539478097</v>
      </c>
      <c r="G660">
        <v>-3.64259026602334</v>
      </c>
      <c r="H660">
        <f t="shared" si="60"/>
        <v>-27.26348054339671</v>
      </c>
      <c r="I660">
        <f t="shared" si="61"/>
        <v>-30.59121178764206</v>
      </c>
      <c r="J660">
        <f t="shared" si="62"/>
        <v>-21.294380413316151</v>
      </c>
      <c r="K660">
        <f t="shared" si="63"/>
        <v>-26.64259026602334</v>
      </c>
      <c r="L660">
        <f t="shared" si="64"/>
        <v>-16.277574146052189</v>
      </c>
      <c r="M660">
        <f t="shared" si="65"/>
        <v>-26.64259026602334</v>
      </c>
    </row>
    <row r="661" spans="1:13" x14ac:dyDescent="0.25">
      <c r="A661">
        <v>65.8</v>
      </c>
      <c r="B661">
        <v>2.7266115957906698</v>
      </c>
      <c r="C661">
        <v>-0.60111964845467702</v>
      </c>
      <c r="D661">
        <v>1.69571172587123</v>
      </c>
      <c r="E661">
        <v>-3.65249812683596</v>
      </c>
      <c r="F661">
        <v>6.7125179931351902</v>
      </c>
      <c r="G661">
        <v>-3.65249812683596</v>
      </c>
      <c r="H661">
        <f t="shared" si="60"/>
        <v>-27.273388404209332</v>
      </c>
      <c r="I661">
        <f t="shared" si="61"/>
        <v>-30.601119648454677</v>
      </c>
      <c r="J661">
        <f t="shared" si="62"/>
        <v>-21.304288274128769</v>
      </c>
      <c r="K661">
        <f t="shared" si="63"/>
        <v>-26.652498126835958</v>
      </c>
      <c r="L661">
        <f t="shared" si="64"/>
        <v>-16.28748200686481</v>
      </c>
      <c r="M661">
        <f t="shared" si="65"/>
        <v>-26.652498126835958</v>
      </c>
    </row>
    <row r="662" spans="1:13" x14ac:dyDescent="0.25">
      <c r="A662">
        <v>65.900000000000006</v>
      </c>
      <c r="B662">
        <v>2.7167187810898499</v>
      </c>
      <c r="C662">
        <v>-0.61101246315549296</v>
      </c>
      <c r="D662">
        <v>1.6858189111704101</v>
      </c>
      <c r="E662">
        <v>-3.6623909415367701</v>
      </c>
      <c r="F662">
        <v>6.7026251784343804</v>
      </c>
      <c r="G662">
        <v>-3.6623909415367701</v>
      </c>
      <c r="H662">
        <f t="shared" si="60"/>
        <v>-27.283281218910151</v>
      </c>
      <c r="I662">
        <f t="shared" si="61"/>
        <v>-30.611012463155493</v>
      </c>
      <c r="J662">
        <f t="shared" si="62"/>
        <v>-21.314181088829589</v>
      </c>
      <c r="K662">
        <f t="shared" si="63"/>
        <v>-26.662390941536771</v>
      </c>
      <c r="L662">
        <f t="shared" si="64"/>
        <v>-16.297374821565619</v>
      </c>
      <c r="M662">
        <f t="shared" si="65"/>
        <v>-26.662390941536771</v>
      </c>
    </row>
    <row r="663" spans="1:13" x14ac:dyDescent="0.25">
      <c r="A663">
        <v>66</v>
      </c>
      <c r="B663">
        <v>2.7068409668719702</v>
      </c>
      <c r="C663">
        <v>-0.62089027737337699</v>
      </c>
      <c r="D663">
        <v>1.6759410969525299</v>
      </c>
      <c r="E663">
        <v>-3.6722687557546498</v>
      </c>
      <c r="F663">
        <v>6.6927473642165003</v>
      </c>
      <c r="G663">
        <v>-3.6722687557546498</v>
      </c>
      <c r="H663">
        <f t="shared" si="60"/>
        <v>-27.293159033128031</v>
      </c>
      <c r="I663">
        <f t="shared" si="61"/>
        <v>-30.620890277373377</v>
      </c>
      <c r="J663">
        <f t="shared" si="62"/>
        <v>-21.324058903047469</v>
      </c>
      <c r="K663">
        <f t="shared" si="63"/>
        <v>-26.672268755754651</v>
      </c>
      <c r="L663">
        <f t="shared" si="64"/>
        <v>-16.307252635783499</v>
      </c>
      <c r="M663">
        <f t="shared" si="65"/>
        <v>-26.672268755754651</v>
      </c>
    </row>
    <row r="664" spans="1:13" x14ac:dyDescent="0.25">
      <c r="A664">
        <v>66.099999999999994</v>
      </c>
      <c r="B664">
        <v>2.69697810771539</v>
      </c>
      <c r="C664">
        <v>-0.63075313652995002</v>
      </c>
      <c r="D664">
        <v>1.66607823779596</v>
      </c>
      <c r="E664">
        <v>-3.68213161491123</v>
      </c>
      <c r="F664">
        <v>6.6828845050599197</v>
      </c>
      <c r="G664">
        <v>-3.68213161491123</v>
      </c>
      <c r="H664">
        <f t="shared" si="60"/>
        <v>-27.303021892284612</v>
      </c>
      <c r="I664">
        <f t="shared" si="61"/>
        <v>-30.63075313652995</v>
      </c>
      <c r="J664">
        <f t="shared" si="62"/>
        <v>-21.333921762204039</v>
      </c>
      <c r="K664">
        <f t="shared" si="63"/>
        <v>-26.682131614911231</v>
      </c>
      <c r="L664">
        <f t="shared" si="64"/>
        <v>-16.317115494940079</v>
      </c>
      <c r="M664">
        <f t="shared" si="65"/>
        <v>-26.682131614911231</v>
      </c>
    </row>
    <row r="665" spans="1:13" x14ac:dyDescent="0.25">
      <c r="A665">
        <v>66.2</v>
      </c>
      <c r="B665">
        <v>2.6871301584045</v>
      </c>
      <c r="C665">
        <v>-0.64060108584084396</v>
      </c>
      <c r="D665">
        <v>1.6562302884850699</v>
      </c>
      <c r="E665">
        <v>-3.6919795642221298</v>
      </c>
      <c r="F665">
        <v>6.6730365557490297</v>
      </c>
      <c r="G665">
        <v>-3.6919795642221298</v>
      </c>
      <c r="H665">
        <f t="shared" si="60"/>
        <v>-27.3128698415955</v>
      </c>
      <c r="I665">
        <f t="shared" si="61"/>
        <v>-30.640601085840842</v>
      </c>
      <c r="J665">
        <f t="shared" si="62"/>
        <v>-21.343769711514931</v>
      </c>
      <c r="K665">
        <f t="shared" si="63"/>
        <v>-26.69197956422213</v>
      </c>
      <c r="L665">
        <f t="shared" si="64"/>
        <v>-16.326963444250971</v>
      </c>
      <c r="M665">
        <f t="shared" si="65"/>
        <v>-26.69197956422213</v>
      </c>
    </row>
    <row r="666" spans="1:13" x14ac:dyDescent="0.25">
      <c r="A666">
        <v>66.3</v>
      </c>
      <c r="B666">
        <v>2.6772970739284001</v>
      </c>
      <c r="C666">
        <v>-0.65043417031693995</v>
      </c>
      <c r="D666">
        <v>1.64639720400897</v>
      </c>
      <c r="E666">
        <v>-3.7018126486982199</v>
      </c>
      <c r="F666">
        <v>6.6632034712729302</v>
      </c>
      <c r="G666">
        <v>-3.7018126486982199</v>
      </c>
      <c r="H666">
        <f t="shared" si="60"/>
        <v>-27.322702926071599</v>
      </c>
      <c r="I666">
        <f t="shared" si="61"/>
        <v>-30.650434170316942</v>
      </c>
      <c r="J666">
        <f t="shared" si="62"/>
        <v>-21.35360279599103</v>
      </c>
      <c r="K666">
        <f t="shared" si="63"/>
        <v>-26.701812648698219</v>
      </c>
      <c r="L666">
        <f t="shared" si="64"/>
        <v>-16.336796528727071</v>
      </c>
      <c r="M666">
        <f t="shared" si="65"/>
        <v>-26.701812648698219</v>
      </c>
    </row>
    <row r="667" spans="1:13" x14ac:dyDescent="0.25">
      <c r="A667">
        <v>66.400000000000006</v>
      </c>
      <c r="B667">
        <v>2.6674788094797401</v>
      </c>
      <c r="C667">
        <v>-0.66025243476560802</v>
      </c>
      <c r="D667">
        <v>1.6365789395603001</v>
      </c>
      <c r="E667">
        <v>-3.7116309131468901</v>
      </c>
      <c r="F667">
        <v>6.6533852068242698</v>
      </c>
      <c r="G667">
        <v>-3.7116309131468901</v>
      </c>
      <c r="H667">
        <f t="shared" si="60"/>
        <v>-27.332521190520261</v>
      </c>
      <c r="I667">
        <f t="shared" si="61"/>
        <v>-30.660252434765606</v>
      </c>
      <c r="J667">
        <f t="shared" si="62"/>
        <v>-21.363421060439698</v>
      </c>
      <c r="K667">
        <f t="shared" si="63"/>
        <v>-26.711630913146891</v>
      </c>
      <c r="L667">
        <f t="shared" si="64"/>
        <v>-16.346614793175732</v>
      </c>
      <c r="M667">
        <f t="shared" si="65"/>
        <v>-26.711630913146891</v>
      </c>
    </row>
    <row r="668" spans="1:13" x14ac:dyDescent="0.25">
      <c r="A668">
        <v>66.5</v>
      </c>
      <c r="B668">
        <v>2.6576753204534298</v>
      </c>
      <c r="C668">
        <v>-0.67005592379191403</v>
      </c>
      <c r="D668">
        <v>1.62677545053399</v>
      </c>
      <c r="E668">
        <v>-3.7214344021731902</v>
      </c>
      <c r="F668">
        <v>6.6435817177979599</v>
      </c>
      <c r="G668">
        <v>-3.7214344021731902</v>
      </c>
      <c r="H668">
        <f t="shared" si="60"/>
        <v>-27.342324679546572</v>
      </c>
      <c r="I668">
        <f t="shared" si="61"/>
        <v>-30.670055923791914</v>
      </c>
      <c r="J668">
        <f t="shared" si="62"/>
        <v>-21.373224549466009</v>
      </c>
      <c r="K668">
        <f t="shared" si="63"/>
        <v>-26.721434402173191</v>
      </c>
      <c r="L668">
        <f t="shared" si="64"/>
        <v>-16.356418282202039</v>
      </c>
      <c r="M668">
        <f t="shared" si="65"/>
        <v>-26.721434402173191</v>
      </c>
    </row>
    <row r="669" spans="1:13" x14ac:dyDescent="0.25">
      <c r="A669">
        <v>66.599999999999994</v>
      </c>
      <c r="B669">
        <v>2.6478865624454899</v>
      </c>
      <c r="C669">
        <v>-0.67984468179986002</v>
      </c>
      <c r="D669">
        <v>1.6169866925260501</v>
      </c>
      <c r="E669">
        <v>-3.7312231601811399</v>
      </c>
      <c r="F669">
        <v>6.6337929597900098</v>
      </c>
      <c r="G669">
        <v>-3.7312231601811399</v>
      </c>
      <c r="H669">
        <f t="shared" si="60"/>
        <v>-27.352113437554511</v>
      </c>
      <c r="I669">
        <f t="shared" si="61"/>
        <v>-30.67984468179986</v>
      </c>
      <c r="J669">
        <f t="shared" si="62"/>
        <v>-21.383013307473949</v>
      </c>
      <c r="K669">
        <f t="shared" si="63"/>
        <v>-26.731223160181141</v>
      </c>
      <c r="L669">
        <f t="shared" si="64"/>
        <v>-16.366207040209989</v>
      </c>
      <c r="M669">
        <f t="shared" si="65"/>
        <v>-26.731223160181141</v>
      </c>
    </row>
    <row r="670" spans="1:13" x14ac:dyDescent="0.25">
      <c r="A670">
        <v>66.7</v>
      </c>
      <c r="B670">
        <v>2.6381124912517699</v>
      </c>
      <c r="C670">
        <v>-0.68961875299358</v>
      </c>
      <c r="D670">
        <v>1.6072126213323299</v>
      </c>
      <c r="E670">
        <v>-3.7409972313748598</v>
      </c>
      <c r="F670">
        <v>6.6240188885962903</v>
      </c>
      <c r="G670">
        <v>-3.7409972313748598</v>
      </c>
      <c r="H670">
        <f t="shared" si="60"/>
        <v>-27.361887508748229</v>
      </c>
      <c r="I670">
        <f t="shared" si="61"/>
        <v>-30.689618752993582</v>
      </c>
      <c r="J670">
        <f t="shared" si="62"/>
        <v>-21.39278737866767</v>
      </c>
      <c r="K670">
        <f t="shared" si="63"/>
        <v>-26.740997231374859</v>
      </c>
      <c r="L670">
        <f t="shared" si="64"/>
        <v>-16.375981111403711</v>
      </c>
      <c r="M670">
        <f t="shared" si="65"/>
        <v>-26.740997231374859</v>
      </c>
    </row>
    <row r="671" spans="1:13" x14ac:dyDescent="0.25">
      <c r="A671">
        <v>66.8</v>
      </c>
      <c r="B671">
        <v>2.6283530628668199</v>
      </c>
      <c r="C671">
        <v>-0.69937818137852903</v>
      </c>
      <c r="D671">
        <v>1.5974531929473801</v>
      </c>
      <c r="E671">
        <v>-3.7507566597598099</v>
      </c>
      <c r="F671">
        <v>6.6142594602113398</v>
      </c>
      <c r="G671">
        <v>-3.7507566597598099</v>
      </c>
      <c r="H671">
        <f t="shared" si="60"/>
        <v>-27.371646937133178</v>
      </c>
      <c r="I671">
        <f t="shared" si="61"/>
        <v>-30.699378181378528</v>
      </c>
      <c r="J671">
        <f t="shared" si="62"/>
        <v>-21.402546807052619</v>
      </c>
      <c r="K671">
        <f t="shared" si="63"/>
        <v>-26.750756659759809</v>
      </c>
      <c r="L671">
        <f t="shared" si="64"/>
        <v>-16.38574053978866</v>
      </c>
      <c r="M671">
        <f t="shared" si="65"/>
        <v>-26.750756659759809</v>
      </c>
    </row>
    <row r="672" spans="1:13" x14ac:dyDescent="0.25">
      <c r="A672">
        <v>66.900000000000006</v>
      </c>
      <c r="B672">
        <v>2.6186082334826501</v>
      </c>
      <c r="C672">
        <v>-0.70912301076269402</v>
      </c>
      <c r="D672">
        <v>1.5877083635632201</v>
      </c>
      <c r="E672">
        <v>-3.7605014891439699</v>
      </c>
      <c r="F672">
        <v>6.6045146308271798</v>
      </c>
      <c r="G672">
        <v>-3.7605014891439699</v>
      </c>
      <c r="H672">
        <f t="shared" si="60"/>
        <v>-27.38139176651735</v>
      </c>
      <c r="I672">
        <f t="shared" si="61"/>
        <v>-30.709123010762696</v>
      </c>
      <c r="J672">
        <f t="shared" si="62"/>
        <v>-21.41229163643678</v>
      </c>
      <c r="K672">
        <f t="shared" si="63"/>
        <v>-26.760501489143969</v>
      </c>
      <c r="L672">
        <f t="shared" si="64"/>
        <v>-16.395485369172821</v>
      </c>
      <c r="M672">
        <f t="shared" si="65"/>
        <v>-26.760501489143969</v>
      </c>
    </row>
    <row r="673" spans="1:13" x14ac:dyDescent="0.25">
      <c r="A673">
        <v>67</v>
      </c>
      <c r="B673">
        <v>2.6088779594876002</v>
      </c>
      <c r="C673">
        <v>-0.71885328475774601</v>
      </c>
      <c r="D673">
        <v>1.5779780895681701</v>
      </c>
      <c r="E673">
        <v>-3.7702317631390199</v>
      </c>
      <c r="F673">
        <v>6.5947843568321298</v>
      </c>
      <c r="G673">
        <v>-3.7702317631390199</v>
      </c>
      <c r="H673">
        <f t="shared" si="60"/>
        <v>-27.3911220405124</v>
      </c>
      <c r="I673">
        <f t="shared" si="61"/>
        <v>-30.718853284757746</v>
      </c>
      <c r="J673">
        <f t="shared" si="62"/>
        <v>-21.42202191043183</v>
      </c>
      <c r="K673">
        <f t="shared" si="63"/>
        <v>-26.770231763139019</v>
      </c>
      <c r="L673">
        <f t="shared" si="64"/>
        <v>-16.405215643167871</v>
      </c>
      <c r="M673">
        <f t="shared" si="65"/>
        <v>-26.770231763139019</v>
      </c>
    </row>
    <row r="674" spans="1:13" x14ac:dyDescent="0.25">
      <c r="A674">
        <v>67.099999999999994</v>
      </c>
      <c r="B674">
        <v>2.59916219746512</v>
      </c>
      <c r="C674">
        <v>-0.72856904678023005</v>
      </c>
      <c r="D674">
        <v>1.56826232754568</v>
      </c>
      <c r="E674">
        <v>-3.7799475251615098</v>
      </c>
      <c r="F674">
        <v>6.5850685948096501</v>
      </c>
      <c r="G674">
        <v>-3.7799475251615098</v>
      </c>
      <c r="H674">
        <f t="shared" si="60"/>
        <v>-27.40083780253488</v>
      </c>
      <c r="I674">
        <f t="shared" si="61"/>
        <v>-30.72856904678023</v>
      </c>
      <c r="J674">
        <f t="shared" si="62"/>
        <v>-21.431737672454322</v>
      </c>
      <c r="K674">
        <f t="shared" si="63"/>
        <v>-26.779947525161511</v>
      </c>
      <c r="L674">
        <f t="shared" si="64"/>
        <v>-16.414931405190352</v>
      </c>
      <c r="M674">
        <f t="shared" si="65"/>
        <v>-26.779947525161511</v>
      </c>
    </row>
    <row r="675" spans="1:13" x14ac:dyDescent="0.25">
      <c r="A675">
        <v>67.2</v>
      </c>
      <c r="B675">
        <v>2.5894609041926202</v>
      </c>
      <c r="C675">
        <v>-0.73827034005272596</v>
      </c>
      <c r="D675">
        <v>1.5585610342731899</v>
      </c>
      <c r="E675">
        <v>-3.7896488184339998</v>
      </c>
      <c r="F675">
        <v>6.5753673015371499</v>
      </c>
      <c r="G675">
        <v>-3.7896488184339998</v>
      </c>
      <c r="H675">
        <f t="shared" si="60"/>
        <v>-27.41053909580738</v>
      </c>
      <c r="I675">
        <f t="shared" si="61"/>
        <v>-30.738270340052726</v>
      </c>
      <c r="J675">
        <f t="shared" si="62"/>
        <v>-21.44143896572681</v>
      </c>
      <c r="K675">
        <f t="shared" si="63"/>
        <v>-26.789648818433999</v>
      </c>
      <c r="L675">
        <f t="shared" si="64"/>
        <v>-16.424632698462851</v>
      </c>
      <c r="M675">
        <f t="shared" si="65"/>
        <v>-26.789648818433999</v>
      </c>
    </row>
    <row r="676" spans="1:13" x14ac:dyDescent="0.25">
      <c r="A676">
        <v>67.3</v>
      </c>
      <c r="B676">
        <v>2.5797740366403499</v>
      </c>
      <c r="C676">
        <v>-0.74795720760499795</v>
      </c>
      <c r="D676">
        <v>1.5488741667209101</v>
      </c>
      <c r="E676">
        <v>-3.7993356859862799</v>
      </c>
      <c r="F676">
        <v>6.5656804339848804</v>
      </c>
      <c r="G676">
        <v>-3.7993356859862799</v>
      </c>
      <c r="H676">
        <f t="shared" si="60"/>
        <v>-27.420225963359648</v>
      </c>
      <c r="I676">
        <f t="shared" si="61"/>
        <v>-30.747957207604998</v>
      </c>
      <c r="J676">
        <f t="shared" si="62"/>
        <v>-21.45112583327909</v>
      </c>
      <c r="K676">
        <f t="shared" si="63"/>
        <v>-26.799335685986279</v>
      </c>
      <c r="L676">
        <f t="shared" si="64"/>
        <v>-16.43431956601512</v>
      </c>
      <c r="M676">
        <f t="shared" si="65"/>
        <v>-26.799335685986279</v>
      </c>
    </row>
    <row r="677" spans="1:13" x14ac:dyDescent="0.25">
      <c r="A677">
        <v>67.400000000000006</v>
      </c>
      <c r="B677">
        <v>2.5701015519702</v>
      </c>
      <c r="C677">
        <v>-0.75762969227514199</v>
      </c>
      <c r="D677">
        <v>1.5392016820507699</v>
      </c>
      <c r="E677">
        <v>-3.8090081706564201</v>
      </c>
      <c r="F677">
        <v>6.5560079493147301</v>
      </c>
      <c r="G677">
        <v>-3.8090081706564201</v>
      </c>
      <c r="H677">
        <f t="shared" si="60"/>
        <v>-27.4298984480298</v>
      </c>
      <c r="I677">
        <f t="shared" si="61"/>
        <v>-30.757629692275142</v>
      </c>
      <c r="J677">
        <f t="shared" si="62"/>
        <v>-21.46079831794923</v>
      </c>
      <c r="K677">
        <f t="shared" si="63"/>
        <v>-26.809008170656419</v>
      </c>
      <c r="L677">
        <f t="shared" si="64"/>
        <v>-16.443992050685271</v>
      </c>
      <c r="M677">
        <f t="shared" si="65"/>
        <v>-26.809008170656419</v>
      </c>
    </row>
    <row r="678" spans="1:13" x14ac:dyDescent="0.25">
      <c r="A678">
        <v>67.5</v>
      </c>
      <c r="B678">
        <v>2.5604434075346298</v>
      </c>
      <c r="C678">
        <v>-0.76728783671071799</v>
      </c>
      <c r="D678">
        <v>1.52954353761519</v>
      </c>
      <c r="E678">
        <v>-3.8186663150919999</v>
      </c>
      <c r="F678">
        <v>6.5463498048791502</v>
      </c>
      <c r="G678">
        <v>-3.8186663150919999</v>
      </c>
      <c r="H678">
        <f t="shared" si="60"/>
        <v>-27.439556592465369</v>
      </c>
      <c r="I678">
        <f t="shared" si="61"/>
        <v>-30.767287836710718</v>
      </c>
      <c r="J678">
        <f t="shared" si="62"/>
        <v>-21.47045646238481</v>
      </c>
      <c r="K678">
        <f t="shared" si="63"/>
        <v>-26.818666315091999</v>
      </c>
      <c r="L678">
        <f t="shared" si="64"/>
        <v>-16.453650195120851</v>
      </c>
      <c r="M678">
        <f t="shared" si="65"/>
        <v>-26.818666315091999</v>
      </c>
    </row>
    <row r="679" spans="1:13" x14ac:dyDescent="0.25">
      <c r="A679">
        <v>67.599999999999994</v>
      </c>
      <c r="B679">
        <v>2.5507995608754599</v>
      </c>
      <c r="C679">
        <v>-0.77693168336988505</v>
      </c>
      <c r="D679">
        <v>1.5198996909560301</v>
      </c>
      <c r="E679">
        <v>-3.8283101617511601</v>
      </c>
      <c r="F679">
        <v>6.53670595821999</v>
      </c>
      <c r="G679">
        <v>-3.8283101617511601</v>
      </c>
      <c r="H679">
        <f t="shared" si="60"/>
        <v>-27.449200439124539</v>
      </c>
      <c r="I679">
        <f t="shared" si="61"/>
        <v>-30.776931683369884</v>
      </c>
      <c r="J679">
        <f t="shared" si="62"/>
        <v>-21.480100309043969</v>
      </c>
      <c r="K679">
        <f t="shared" si="63"/>
        <v>-26.828310161751162</v>
      </c>
      <c r="L679">
        <f t="shared" si="64"/>
        <v>-16.46329404178001</v>
      </c>
      <c r="M679">
        <f t="shared" si="65"/>
        <v>-26.828310161751162</v>
      </c>
    </row>
    <row r="680" spans="1:13" x14ac:dyDescent="0.25">
      <c r="A680">
        <v>67.7</v>
      </c>
      <c r="B680">
        <v>2.5411699697228398</v>
      </c>
      <c r="C680">
        <v>-0.78656127452251201</v>
      </c>
      <c r="D680">
        <v>1.5102700998034</v>
      </c>
      <c r="E680">
        <v>-3.83793975290379</v>
      </c>
      <c r="F680">
        <v>6.5270763670673597</v>
      </c>
      <c r="G680">
        <v>-3.83793975290379</v>
      </c>
      <c r="H680">
        <f t="shared" si="60"/>
        <v>-27.458830030277159</v>
      </c>
      <c r="I680">
        <f t="shared" si="61"/>
        <v>-30.786561274522512</v>
      </c>
      <c r="J680">
        <f t="shared" si="62"/>
        <v>-21.4897299001966</v>
      </c>
      <c r="K680">
        <f t="shared" si="63"/>
        <v>-26.83793975290379</v>
      </c>
      <c r="L680">
        <f t="shared" si="64"/>
        <v>-16.472923632932641</v>
      </c>
      <c r="M680">
        <f t="shared" si="65"/>
        <v>-26.83793975290379</v>
      </c>
    </row>
    <row r="681" spans="1:13" x14ac:dyDescent="0.25">
      <c r="A681">
        <v>67.8</v>
      </c>
      <c r="B681">
        <v>2.5315545919940501</v>
      </c>
      <c r="C681">
        <v>-0.79617665225129597</v>
      </c>
      <c r="D681">
        <v>1.50065472207461</v>
      </c>
      <c r="E681">
        <v>-3.8475551306325801</v>
      </c>
      <c r="F681">
        <v>6.5174609893385798</v>
      </c>
      <c r="G681">
        <v>-3.8475551306325801</v>
      </c>
      <c r="H681">
        <f t="shared" si="60"/>
        <v>-27.468445408005948</v>
      </c>
      <c r="I681">
        <f t="shared" si="61"/>
        <v>-30.796176652251297</v>
      </c>
      <c r="J681">
        <f t="shared" si="62"/>
        <v>-21.499345277925389</v>
      </c>
      <c r="K681">
        <f t="shared" si="63"/>
        <v>-26.847555130632578</v>
      </c>
      <c r="L681">
        <f t="shared" si="64"/>
        <v>-16.482539010661419</v>
      </c>
      <c r="M681">
        <f t="shared" si="65"/>
        <v>-26.847555130632578</v>
      </c>
    </row>
    <row r="682" spans="1:13" x14ac:dyDescent="0.25">
      <c r="A682">
        <v>67.900000000000006</v>
      </c>
      <c r="B682">
        <v>2.5219533857924699</v>
      </c>
      <c r="C682">
        <v>-0.80577785845287098</v>
      </c>
      <c r="D682">
        <v>1.49105351587304</v>
      </c>
      <c r="E682">
        <v>-3.8571563368341502</v>
      </c>
      <c r="F682">
        <v>6.5078597831370004</v>
      </c>
      <c r="G682">
        <v>-3.8571563368341502</v>
      </c>
      <c r="H682">
        <f t="shared" si="60"/>
        <v>-27.478046614207528</v>
      </c>
      <c r="I682">
        <f t="shared" si="61"/>
        <v>-30.805777858452871</v>
      </c>
      <c r="J682">
        <f t="shared" si="62"/>
        <v>-21.508946484126959</v>
      </c>
      <c r="K682">
        <f t="shared" si="63"/>
        <v>-26.857156336834151</v>
      </c>
      <c r="L682">
        <f t="shared" si="64"/>
        <v>-16.492140216863</v>
      </c>
      <c r="M682">
        <f t="shared" si="65"/>
        <v>-26.857156336834151</v>
      </c>
    </row>
    <row r="683" spans="1:13" x14ac:dyDescent="0.25">
      <c r="A683">
        <v>68</v>
      </c>
      <c r="B683">
        <v>2.5123663094064499</v>
      </c>
      <c r="C683">
        <v>-0.81536493483889105</v>
      </c>
      <c r="D683">
        <v>1.4814664394870201</v>
      </c>
      <c r="E683">
        <v>-3.8667434132201701</v>
      </c>
      <c r="F683">
        <v>6.4982727067509796</v>
      </c>
      <c r="G683">
        <v>-3.8667434132201701</v>
      </c>
      <c r="H683">
        <f t="shared" si="60"/>
        <v>-27.487633690593551</v>
      </c>
      <c r="I683">
        <f t="shared" si="61"/>
        <v>-30.81536493483889</v>
      </c>
      <c r="J683">
        <f t="shared" si="62"/>
        <v>-21.518533560512981</v>
      </c>
      <c r="K683">
        <f t="shared" si="63"/>
        <v>-26.866743413220171</v>
      </c>
      <c r="L683">
        <f t="shared" si="64"/>
        <v>-16.501727293249019</v>
      </c>
      <c r="M683">
        <f t="shared" si="65"/>
        <v>-26.866743413220171</v>
      </c>
    </row>
    <row r="684" spans="1:13" x14ac:dyDescent="0.25">
      <c r="A684">
        <v>68.099999999999994</v>
      </c>
      <c r="B684">
        <v>2.5027933213082201</v>
      </c>
      <c r="C684">
        <v>-0.82493792293712598</v>
      </c>
      <c r="D684">
        <v>1.47189345138879</v>
      </c>
      <c r="E684">
        <v>-3.8763164013183999</v>
      </c>
      <c r="F684">
        <v>6.4886997186527502</v>
      </c>
      <c r="G684">
        <v>-3.8763164013183999</v>
      </c>
      <c r="H684">
        <f t="shared" si="60"/>
        <v>-27.497206678691779</v>
      </c>
      <c r="I684">
        <f t="shared" si="61"/>
        <v>-30.824937922937124</v>
      </c>
      <c r="J684">
        <f t="shared" si="62"/>
        <v>-21.528106548611209</v>
      </c>
      <c r="K684">
        <f t="shared" si="63"/>
        <v>-26.876316401318398</v>
      </c>
      <c r="L684">
        <f t="shared" si="64"/>
        <v>-16.51130028134725</v>
      </c>
      <c r="M684">
        <f t="shared" si="65"/>
        <v>-26.876316401318398</v>
      </c>
    </row>
    <row r="685" spans="1:13" x14ac:dyDescent="0.25">
      <c r="A685">
        <v>68.2</v>
      </c>
      <c r="B685">
        <v>2.4932343801528201</v>
      </c>
      <c r="C685">
        <v>-0.83449686409253099</v>
      </c>
      <c r="D685">
        <v>1.46233451023338</v>
      </c>
      <c r="E685">
        <v>-3.8858753424738102</v>
      </c>
      <c r="F685">
        <v>6.4791407774973404</v>
      </c>
      <c r="G685">
        <v>-3.8858753424738102</v>
      </c>
      <c r="H685">
        <f t="shared" si="60"/>
        <v>-27.506765619847179</v>
      </c>
      <c r="I685">
        <f t="shared" si="61"/>
        <v>-30.834496864092532</v>
      </c>
      <c r="J685">
        <f t="shared" si="62"/>
        <v>-21.537665489766621</v>
      </c>
      <c r="K685">
        <f t="shared" si="63"/>
        <v>-26.88587534247381</v>
      </c>
      <c r="L685">
        <f t="shared" si="64"/>
        <v>-16.520859222502658</v>
      </c>
      <c r="M685">
        <f t="shared" si="65"/>
        <v>-26.88587534247381</v>
      </c>
    </row>
    <row r="686" spans="1:13" x14ac:dyDescent="0.25">
      <c r="A686">
        <v>68.3</v>
      </c>
      <c r="B686">
        <v>2.4836894447770099</v>
      </c>
      <c r="C686">
        <v>-0.84404179946833402</v>
      </c>
      <c r="D686">
        <v>1.4527895748575801</v>
      </c>
      <c r="E686">
        <v>-3.8954202778496101</v>
      </c>
      <c r="F686">
        <v>6.4695958421215396</v>
      </c>
      <c r="G686">
        <v>-3.8954202778496101</v>
      </c>
      <c r="H686">
        <f t="shared" si="60"/>
        <v>-27.51631055522299</v>
      </c>
      <c r="I686">
        <f t="shared" si="61"/>
        <v>-30.844041799468336</v>
      </c>
      <c r="J686">
        <f t="shared" si="62"/>
        <v>-21.547210425142421</v>
      </c>
      <c r="K686">
        <f t="shared" si="63"/>
        <v>-26.89542027784961</v>
      </c>
      <c r="L686">
        <f t="shared" si="64"/>
        <v>-16.530404157878461</v>
      </c>
      <c r="M686">
        <f t="shared" si="65"/>
        <v>-26.89542027784961</v>
      </c>
    </row>
    <row r="687" spans="1:13" x14ac:dyDescent="0.25">
      <c r="A687">
        <v>68.400000000000006</v>
      </c>
      <c r="B687">
        <v>2.4741584741982598</v>
      </c>
      <c r="C687">
        <v>-0.85357277004709098</v>
      </c>
      <c r="D687">
        <v>1.44325860427882</v>
      </c>
      <c r="E687">
        <v>-3.9049512484283699</v>
      </c>
      <c r="F687">
        <v>6.4600648715427802</v>
      </c>
      <c r="G687">
        <v>-3.9049512484283699</v>
      </c>
      <c r="H687">
        <f t="shared" si="60"/>
        <v>-27.525841525801741</v>
      </c>
      <c r="I687">
        <f t="shared" si="61"/>
        <v>-30.853572770047091</v>
      </c>
      <c r="J687">
        <f t="shared" si="62"/>
        <v>-21.556741395721179</v>
      </c>
      <c r="K687">
        <f t="shared" si="63"/>
        <v>-26.904951248428368</v>
      </c>
      <c r="L687">
        <f t="shared" si="64"/>
        <v>-16.53993512845722</v>
      </c>
      <c r="M687">
        <f t="shared" si="65"/>
        <v>-26.904951248428368</v>
      </c>
    </row>
    <row r="688" spans="1:13" x14ac:dyDescent="0.25">
      <c r="A688">
        <v>68.5</v>
      </c>
      <c r="B688">
        <v>2.4646414276136199</v>
      </c>
      <c r="C688">
        <v>-0.86308981663173001</v>
      </c>
      <c r="D688">
        <v>1.4337415576941801</v>
      </c>
      <c r="E688">
        <v>-3.9144682950130099</v>
      </c>
      <c r="F688">
        <v>6.4505478249581403</v>
      </c>
      <c r="G688">
        <v>-3.9144682950130099</v>
      </c>
      <c r="H688">
        <f t="shared" si="60"/>
        <v>-27.535358572386379</v>
      </c>
      <c r="I688">
        <f t="shared" si="61"/>
        <v>-30.863089816631732</v>
      </c>
      <c r="J688">
        <f t="shared" si="62"/>
        <v>-21.56625844230582</v>
      </c>
      <c r="K688">
        <f t="shared" si="63"/>
        <v>-26.914468295013009</v>
      </c>
      <c r="L688">
        <f t="shared" si="64"/>
        <v>-16.549452175041861</v>
      </c>
      <c r="M688">
        <f t="shared" si="65"/>
        <v>-26.914468295013009</v>
      </c>
    </row>
    <row r="689" spans="1:13" x14ac:dyDescent="0.25">
      <c r="A689">
        <v>68.599999999999994</v>
      </c>
      <c r="B689">
        <v>2.4551382643987298</v>
      </c>
      <c r="C689">
        <v>-0.87259297984661899</v>
      </c>
      <c r="D689">
        <v>1.42423839447929</v>
      </c>
      <c r="E689">
        <v>-3.9239714582278999</v>
      </c>
      <c r="F689">
        <v>6.4410446617432502</v>
      </c>
      <c r="G689">
        <v>-3.9239714582278999</v>
      </c>
      <c r="H689">
        <f t="shared" si="60"/>
        <v>-27.54486173560127</v>
      </c>
      <c r="I689">
        <f t="shared" si="61"/>
        <v>-30.872592979846619</v>
      </c>
      <c r="J689">
        <f t="shared" si="62"/>
        <v>-21.575761605520711</v>
      </c>
      <c r="K689">
        <f t="shared" si="63"/>
        <v>-26.9239714582279</v>
      </c>
      <c r="L689">
        <f t="shared" si="64"/>
        <v>-16.558955338256752</v>
      </c>
      <c r="M689">
        <f t="shared" si="65"/>
        <v>-26.9239714582279</v>
      </c>
    </row>
    <row r="690" spans="1:13" x14ac:dyDescent="0.25">
      <c r="A690">
        <v>68.7</v>
      </c>
      <c r="B690">
        <v>2.4456489441067402</v>
      </c>
      <c r="C690">
        <v>-0.882082300138604</v>
      </c>
      <c r="D690">
        <v>1.4147490741873101</v>
      </c>
      <c r="E690">
        <v>-3.9334607785198799</v>
      </c>
      <c r="F690">
        <v>6.4315553414512703</v>
      </c>
      <c r="G690">
        <v>-3.9334607785198799</v>
      </c>
      <c r="H690">
        <f t="shared" si="60"/>
        <v>-27.55435105589326</v>
      </c>
      <c r="I690">
        <f t="shared" si="61"/>
        <v>-30.882082300138602</v>
      </c>
      <c r="J690">
        <f t="shared" si="62"/>
        <v>-21.585250925812691</v>
      </c>
      <c r="K690">
        <f t="shared" si="63"/>
        <v>-26.93346077851988</v>
      </c>
      <c r="L690">
        <f t="shared" si="64"/>
        <v>-16.568444658548728</v>
      </c>
      <c r="M690">
        <f t="shared" si="65"/>
        <v>-26.93346077851988</v>
      </c>
    </row>
    <row r="691" spans="1:13" x14ac:dyDescent="0.25">
      <c r="A691">
        <v>68.8</v>
      </c>
      <c r="B691">
        <v>2.43617342646733</v>
      </c>
      <c r="C691">
        <v>-0.89155781777801302</v>
      </c>
      <c r="D691">
        <v>1.4052735565479</v>
      </c>
      <c r="E691">
        <v>-3.94293629615929</v>
      </c>
      <c r="F691">
        <v>6.4220798238118597</v>
      </c>
      <c r="G691">
        <v>-3.94293629615929</v>
      </c>
      <c r="H691">
        <f t="shared" si="60"/>
        <v>-27.563826573532669</v>
      </c>
      <c r="I691">
        <f t="shared" si="61"/>
        <v>-30.891557817778015</v>
      </c>
      <c r="J691">
        <f t="shared" si="62"/>
        <v>-21.5947264434521</v>
      </c>
      <c r="K691">
        <f t="shared" si="63"/>
        <v>-26.942936296159289</v>
      </c>
      <c r="L691">
        <f t="shared" si="64"/>
        <v>-16.57792017618814</v>
      </c>
      <c r="M691">
        <f t="shared" si="65"/>
        <v>-26.942936296159289</v>
      </c>
    </row>
    <row r="692" spans="1:13" x14ac:dyDescent="0.25">
      <c r="A692">
        <v>68.900000000000006</v>
      </c>
      <c r="B692">
        <v>2.4267116713856098</v>
      </c>
      <c r="C692">
        <v>-0.901019572859735</v>
      </c>
      <c r="D692">
        <v>1.39581180146618</v>
      </c>
      <c r="E692">
        <v>-3.9523980512410102</v>
      </c>
      <c r="F692">
        <v>6.41261806873014</v>
      </c>
      <c r="G692">
        <v>-3.9523980512410102</v>
      </c>
      <c r="H692">
        <f t="shared" si="60"/>
        <v>-27.573288328614389</v>
      </c>
      <c r="I692">
        <f t="shared" si="61"/>
        <v>-30.901019572859735</v>
      </c>
      <c r="J692">
        <f t="shared" si="62"/>
        <v>-21.604188198533819</v>
      </c>
      <c r="K692">
        <f t="shared" si="63"/>
        <v>-26.952398051241012</v>
      </c>
      <c r="L692">
        <f t="shared" si="64"/>
        <v>-16.58738193126986</v>
      </c>
      <c r="M692">
        <f t="shared" si="65"/>
        <v>-26.952398051241012</v>
      </c>
    </row>
    <row r="693" spans="1:13" x14ac:dyDescent="0.25">
      <c r="A693">
        <v>69</v>
      </c>
      <c r="B693">
        <v>2.4172636389411699</v>
      </c>
      <c r="C693">
        <v>-0.91046760530417703</v>
      </c>
      <c r="D693">
        <v>1.3863637690217301</v>
      </c>
      <c r="E693">
        <v>-3.9618460836854501</v>
      </c>
      <c r="F693">
        <v>6.4031700362857</v>
      </c>
      <c r="G693">
        <v>-3.9618460836854501</v>
      </c>
      <c r="H693">
        <f t="shared" si="60"/>
        <v>-27.582736361058831</v>
      </c>
      <c r="I693">
        <f t="shared" si="61"/>
        <v>-30.910467605304177</v>
      </c>
      <c r="J693">
        <f t="shared" si="62"/>
        <v>-21.613636230978269</v>
      </c>
      <c r="K693">
        <f t="shared" si="63"/>
        <v>-26.961846083685451</v>
      </c>
      <c r="L693">
        <f t="shared" si="64"/>
        <v>-16.596829963714299</v>
      </c>
      <c r="M693">
        <f t="shared" si="65"/>
        <v>-26.961846083685451</v>
      </c>
    </row>
    <row r="694" spans="1:13" x14ac:dyDescent="0.25">
      <c r="A694">
        <v>69.099999999999994</v>
      </c>
      <c r="B694">
        <v>2.4078292893870201</v>
      </c>
      <c r="C694">
        <v>-0.91990195485832305</v>
      </c>
      <c r="D694">
        <v>1.3769294194675901</v>
      </c>
      <c r="E694">
        <v>-3.9712804332395999</v>
      </c>
      <c r="F694">
        <v>6.3937356867315502</v>
      </c>
      <c r="G694">
        <v>-3.9712804332395999</v>
      </c>
      <c r="H694">
        <f t="shared" si="60"/>
        <v>-27.592170710612979</v>
      </c>
      <c r="I694">
        <f t="shared" si="61"/>
        <v>-30.919901954858322</v>
      </c>
      <c r="J694">
        <f t="shared" si="62"/>
        <v>-21.62307058053241</v>
      </c>
      <c r="K694">
        <f t="shared" si="63"/>
        <v>-26.971280433239599</v>
      </c>
      <c r="L694">
        <f t="shared" si="64"/>
        <v>-16.606264313268451</v>
      </c>
      <c r="M694">
        <f t="shared" si="65"/>
        <v>-26.971280433239599</v>
      </c>
    </row>
    <row r="695" spans="1:13" x14ac:dyDescent="0.25">
      <c r="A695">
        <v>69.2</v>
      </c>
      <c r="B695">
        <v>2.3984085831486301</v>
      </c>
      <c r="C695">
        <v>-0.92932266109671602</v>
      </c>
      <c r="D695">
        <v>1.3675087132292001</v>
      </c>
      <c r="E695">
        <v>-3.9807011394779899</v>
      </c>
      <c r="F695">
        <v>6.3843149804931603</v>
      </c>
      <c r="G695">
        <v>-3.9807011394779899</v>
      </c>
      <c r="H695">
        <f t="shared" si="60"/>
        <v>-27.60159141685137</v>
      </c>
      <c r="I695">
        <f t="shared" si="61"/>
        <v>-30.929322661096716</v>
      </c>
      <c r="J695">
        <f t="shared" si="62"/>
        <v>-21.632491286770801</v>
      </c>
      <c r="K695">
        <f t="shared" si="63"/>
        <v>-26.98070113947799</v>
      </c>
      <c r="L695">
        <f t="shared" si="64"/>
        <v>-16.615685019506842</v>
      </c>
      <c r="M695">
        <f t="shared" si="65"/>
        <v>-26.98070113947799</v>
      </c>
    </row>
    <row r="696" spans="1:13" x14ac:dyDescent="0.25">
      <c r="A696">
        <v>69.3</v>
      </c>
      <c r="B696">
        <v>2.3890014808229001</v>
      </c>
      <c r="C696">
        <v>-0.93872976342244696</v>
      </c>
      <c r="D696">
        <v>1.35810161090346</v>
      </c>
      <c r="E696">
        <v>-3.9901082418037301</v>
      </c>
      <c r="F696">
        <v>6.3749078781674298</v>
      </c>
      <c r="G696">
        <v>-3.9901082418037301</v>
      </c>
      <c r="H696">
        <f t="shared" si="60"/>
        <v>-27.610998519177102</v>
      </c>
      <c r="I696">
        <f t="shared" si="61"/>
        <v>-30.938729763422447</v>
      </c>
      <c r="J696">
        <f t="shared" si="62"/>
        <v>-21.641898389096539</v>
      </c>
      <c r="K696">
        <f t="shared" si="63"/>
        <v>-26.990108241803732</v>
      </c>
      <c r="L696">
        <f t="shared" si="64"/>
        <v>-16.625092121832569</v>
      </c>
      <c r="M696">
        <f t="shared" si="65"/>
        <v>-26.990108241803732</v>
      </c>
    </row>
    <row r="697" spans="1:13" x14ac:dyDescent="0.25">
      <c r="A697">
        <v>69.400000000000006</v>
      </c>
      <c r="B697">
        <v>2.3796079431771799</v>
      </c>
      <c r="C697">
        <v>-0.948123301068172</v>
      </c>
      <c r="D697">
        <v>1.3487080732577399</v>
      </c>
      <c r="E697">
        <v>-3.9995017794494498</v>
      </c>
      <c r="F697">
        <v>6.3655143405216998</v>
      </c>
      <c r="G697">
        <v>-3.9995017794494498</v>
      </c>
      <c r="H697">
        <f t="shared" si="60"/>
        <v>-27.620392056822819</v>
      </c>
      <c r="I697">
        <f t="shared" si="61"/>
        <v>-30.948123301068172</v>
      </c>
      <c r="J697">
        <f t="shared" si="62"/>
        <v>-21.65129192674226</v>
      </c>
      <c r="K697">
        <f t="shared" si="63"/>
        <v>-26.999501779449449</v>
      </c>
      <c r="L697">
        <f t="shared" si="64"/>
        <v>-16.634485659478301</v>
      </c>
      <c r="M697">
        <f t="shared" si="65"/>
        <v>-26.999501779449449</v>
      </c>
    </row>
    <row r="698" spans="1:13" x14ac:dyDescent="0.25">
      <c r="A698">
        <v>69.5</v>
      </c>
      <c r="B698">
        <v>2.3702279311482899</v>
      </c>
      <c r="C698">
        <v>-0.95750331309705505</v>
      </c>
      <c r="D698">
        <v>1.3393280612288601</v>
      </c>
      <c r="E698">
        <v>-4.0088817914783297</v>
      </c>
      <c r="F698">
        <v>6.3561343284928196</v>
      </c>
      <c r="G698">
        <v>-4.0088817914783297</v>
      </c>
      <c r="H698">
        <f t="shared" si="60"/>
        <v>-27.629772068851711</v>
      </c>
      <c r="I698">
        <f t="shared" si="61"/>
        <v>-30.957503313097057</v>
      </c>
      <c r="J698">
        <f t="shared" si="62"/>
        <v>-21.660671938771141</v>
      </c>
      <c r="K698">
        <f t="shared" si="63"/>
        <v>-27.008881791478331</v>
      </c>
      <c r="L698">
        <f t="shared" si="64"/>
        <v>-16.643865671507179</v>
      </c>
      <c r="M698">
        <f t="shared" si="65"/>
        <v>-27.008881791478331</v>
      </c>
    </row>
    <row r="699" spans="1:13" x14ac:dyDescent="0.25">
      <c r="A699">
        <v>69.599999999999994</v>
      </c>
      <c r="B699">
        <v>2.36086140584157</v>
      </c>
      <c r="C699">
        <v>-0.96686983840377905</v>
      </c>
      <c r="D699">
        <v>1.32996153592213</v>
      </c>
      <c r="E699">
        <v>-4.0182483167850602</v>
      </c>
      <c r="F699">
        <v>6.3467678031860997</v>
      </c>
      <c r="G699">
        <v>-4.0182483167850602</v>
      </c>
      <c r="H699">
        <f t="shared" si="60"/>
        <v>-27.639138594158432</v>
      </c>
      <c r="I699">
        <f t="shared" si="61"/>
        <v>-30.966869838403777</v>
      </c>
      <c r="J699">
        <f t="shared" si="62"/>
        <v>-21.670038464077869</v>
      </c>
      <c r="K699">
        <f t="shared" si="63"/>
        <v>-27.018248316785062</v>
      </c>
      <c r="L699">
        <f t="shared" si="64"/>
        <v>-16.653232196813899</v>
      </c>
      <c r="M699">
        <f t="shared" si="65"/>
        <v>-27.018248316785062</v>
      </c>
    </row>
    <row r="700" spans="1:13" x14ac:dyDescent="0.25">
      <c r="A700">
        <v>69.7</v>
      </c>
      <c r="B700">
        <v>2.3515083285298601</v>
      </c>
      <c r="C700">
        <v>-0.97622291571548603</v>
      </c>
      <c r="D700">
        <v>1.3206084586104201</v>
      </c>
      <c r="E700">
        <v>-4.0276013940967701</v>
      </c>
      <c r="F700">
        <v>6.3374147258743898</v>
      </c>
      <c r="G700">
        <v>-4.0276013940967701</v>
      </c>
      <c r="H700">
        <f t="shared" si="60"/>
        <v>-27.64849167147014</v>
      </c>
      <c r="I700">
        <f t="shared" si="61"/>
        <v>-30.976222915715486</v>
      </c>
      <c r="J700">
        <f t="shared" si="62"/>
        <v>-21.679391541389581</v>
      </c>
      <c r="K700">
        <f t="shared" si="63"/>
        <v>-27.02760139409677</v>
      </c>
      <c r="L700">
        <f t="shared" si="64"/>
        <v>-16.662585274125611</v>
      </c>
      <c r="M700">
        <f t="shared" si="65"/>
        <v>-27.02760139409677</v>
      </c>
    </row>
    <row r="701" spans="1:13" x14ac:dyDescent="0.25">
      <c r="A701">
        <v>69.8</v>
      </c>
      <c r="B701">
        <v>2.3421686606525798</v>
      </c>
      <c r="C701">
        <v>-0.98556258359276305</v>
      </c>
      <c r="D701">
        <v>1.3112687907331499</v>
      </c>
      <c r="E701">
        <v>-4.0369410619740398</v>
      </c>
      <c r="F701">
        <v>6.3280750579971103</v>
      </c>
      <c r="G701">
        <v>-4.0369410619740398</v>
      </c>
      <c r="H701">
        <f t="shared" si="60"/>
        <v>-27.657831339347421</v>
      </c>
      <c r="I701">
        <f t="shared" si="61"/>
        <v>-30.985562583592763</v>
      </c>
      <c r="J701">
        <f t="shared" si="62"/>
        <v>-21.688731209266852</v>
      </c>
      <c r="K701">
        <f t="shared" si="63"/>
        <v>-27.036941061974041</v>
      </c>
      <c r="L701">
        <f t="shared" si="64"/>
        <v>-16.671924942002889</v>
      </c>
      <c r="M701">
        <f t="shared" si="65"/>
        <v>-27.036941061974041</v>
      </c>
    </row>
    <row r="702" spans="1:13" x14ac:dyDescent="0.25">
      <c r="A702">
        <v>69.900000000000006</v>
      </c>
      <c r="B702">
        <v>2.3328423638147799</v>
      </c>
      <c r="C702">
        <v>-0.994888880430567</v>
      </c>
      <c r="D702">
        <v>1.3019424938953399</v>
      </c>
      <c r="E702">
        <v>-4.0462673588118498</v>
      </c>
      <c r="F702">
        <v>6.3187487611593101</v>
      </c>
      <c r="G702">
        <v>-4.0462673588118498</v>
      </c>
      <c r="H702">
        <f t="shared" si="60"/>
        <v>-27.66715763618522</v>
      </c>
      <c r="I702">
        <f t="shared" si="61"/>
        <v>-30.994888880430565</v>
      </c>
      <c r="J702">
        <f t="shared" si="62"/>
        <v>-21.698057506104661</v>
      </c>
      <c r="K702">
        <f t="shared" si="63"/>
        <v>-27.04626735881185</v>
      </c>
      <c r="L702">
        <f t="shared" si="64"/>
        <v>-16.681251238840691</v>
      </c>
      <c r="M702">
        <f t="shared" si="65"/>
        <v>-27.04626735881185</v>
      </c>
    </row>
    <row r="703" spans="1:13" x14ac:dyDescent="0.25">
      <c r="A703">
        <v>70</v>
      </c>
      <c r="B703">
        <v>2.3235293997861501</v>
      </c>
      <c r="C703">
        <v>-1.0042018444592</v>
      </c>
      <c r="D703">
        <v>1.2926295298667101</v>
      </c>
      <c r="E703">
        <v>-4.0555803228404796</v>
      </c>
      <c r="F703">
        <v>6.3094357971306803</v>
      </c>
      <c r="G703">
        <v>-4.0555803228404796</v>
      </c>
      <c r="H703">
        <f t="shared" si="60"/>
        <v>-27.67647060021385</v>
      </c>
      <c r="I703">
        <f t="shared" si="61"/>
        <v>-31.0042018444592</v>
      </c>
      <c r="J703">
        <f t="shared" si="62"/>
        <v>-21.707370470133291</v>
      </c>
      <c r="K703">
        <f t="shared" si="63"/>
        <v>-27.055580322840481</v>
      </c>
      <c r="L703">
        <f t="shared" si="64"/>
        <v>-16.690564202869318</v>
      </c>
      <c r="M703">
        <f t="shared" si="65"/>
        <v>-27.055580322840481</v>
      </c>
    </row>
    <row r="704" spans="1:13" x14ac:dyDescent="0.25">
      <c r="A704">
        <v>70.099999999999994</v>
      </c>
      <c r="B704">
        <v>2.31422973050012</v>
      </c>
      <c r="C704">
        <v>-1.0135015137452299</v>
      </c>
      <c r="D704">
        <v>1.28332986058068</v>
      </c>
      <c r="E704">
        <v>-4.0648799921265004</v>
      </c>
      <c r="F704">
        <v>6.3001361278446497</v>
      </c>
      <c r="G704">
        <v>-4.0648799921265004</v>
      </c>
      <c r="H704">
        <f t="shared" si="60"/>
        <v>-27.68577026949988</v>
      </c>
      <c r="I704">
        <f t="shared" si="61"/>
        <v>-31.013501513745229</v>
      </c>
      <c r="J704">
        <f t="shared" si="62"/>
        <v>-21.716670139419321</v>
      </c>
      <c r="K704">
        <f t="shared" si="63"/>
        <v>-27.0648799921265</v>
      </c>
      <c r="L704">
        <f t="shared" si="64"/>
        <v>-16.699863872155351</v>
      </c>
      <c r="M704">
        <f t="shared" si="65"/>
        <v>-27.0648799921265</v>
      </c>
    </row>
    <row r="705" spans="1:13" x14ac:dyDescent="0.25">
      <c r="A705">
        <v>70.2</v>
      </c>
      <c r="B705">
        <v>2.3049433180529202</v>
      </c>
      <c r="C705">
        <v>-1.02278792619243</v>
      </c>
      <c r="D705">
        <v>1.2740434481334799</v>
      </c>
      <c r="E705">
        <v>-4.0741664045737096</v>
      </c>
      <c r="F705">
        <v>6.2908497153974503</v>
      </c>
      <c r="G705">
        <v>-4.0741664045737096</v>
      </c>
      <c r="H705">
        <f t="shared" si="60"/>
        <v>-27.695056681947079</v>
      </c>
      <c r="I705">
        <f t="shared" si="61"/>
        <v>-31.022787926192429</v>
      </c>
      <c r="J705">
        <f t="shared" si="62"/>
        <v>-21.725956551866521</v>
      </c>
      <c r="K705">
        <f t="shared" si="63"/>
        <v>-27.07416640457371</v>
      </c>
      <c r="L705">
        <f t="shared" si="64"/>
        <v>-16.709150284602551</v>
      </c>
      <c r="M705">
        <f t="shared" si="65"/>
        <v>-27.07416640457371</v>
      </c>
    </row>
    <row r="706" spans="1:13" x14ac:dyDescent="0.25">
      <c r="A706">
        <v>70.3</v>
      </c>
      <c r="B706">
        <v>2.2956701247026401</v>
      </c>
      <c r="C706">
        <v>-1.0320611195427101</v>
      </c>
      <c r="D706">
        <v>1.2647702547832</v>
      </c>
      <c r="E706">
        <v>-4.0834395979239799</v>
      </c>
      <c r="F706">
        <v>6.2815765220471702</v>
      </c>
      <c r="G706">
        <v>-4.0834395979239799</v>
      </c>
      <c r="H706">
        <f t="shared" si="60"/>
        <v>-27.704329875297361</v>
      </c>
      <c r="I706">
        <f t="shared" si="61"/>
        <v>-31.032061119542711</v>
      </c>
      <c r="J706">
        <f t="shared" si="62"/>
        <v>-21.735229745216799</v>
      </c>
      <c r="K706">
        <f t="shared" si="63"/>
        <v>-27.083439597923981</v>
      </c>
      <c r="L706">
        <f t="shared" si="64"/>
        <v>-16.718423477952829</v>
      </c>
      <c r="M706">
        <f t="shared" si="65"/>
        <v>-27.083439597923981</v>
      </c>
    </row>
    <row r="707" spans="1:13" x14ac:dyDescent="0.25">
      <c r="A707">
        <v>70.400000000000006</v>
      </c>
      <c r="B707">
        <v>2.2864101128683201</v>
      </c>
      <c r="C707">
        <v>-1.0413211313770301</v>
      </c>
      <c r="D707">
        <v>1.25551024294888</v>
      </c>
      <c r="E707">
        <v>-4.0926996097583102</v>
      </c>
      <c r="F707">
        <v>6.27231651021284</v>
      </c>
      <c r="G707">
        <v>-4.0926996097583102</v>
      </c>
      <c r="H707">
        <f t="shared" ref="H707:H770" si="66">B707-B$3</f>
        <v>-27.713589887131679</v>
      </c>
      <c r="I707">
        <f t="shared" ref="I707:I770" si="67">C707-C$3</f>
        <v>-31.041321131377032</v>
      </c>
      <c r="J707">
        <f t="shared" ref="J707:J770" si="68">D707-D$3</f>
        <v>-21.74448975705112</v>
      </c>
      <c r="K707">
        <f t="shared" ref="K707:K770" si="69">E707-E$3</f>
        <v>-27.092699609758309</v>
      </c>
      <c r="L707">
        <f t="shared" ref="L707:L770" si="70">F707-F$3</f>
        <v>-16.727683489787161</v>
      </c>
      <c r="M707">
        <f t="shared" ref="M707:M770" si="71">G707-G$3</f>
        <v>-27.092699609758309</v>
      </c>
    </row>
    <row r="708" spans="1:13" x14ac:dyDescent="0.25">
      <c r="A708">
        <v>70.5</v>
      </c>
      <c r="B708">
        <v>2.27716324512902</v>
      </c>
      <c r="C708">
        <v>-1.0505679991163199</v>
      </c>
      <c r="D708">
        <v>1.24626337520958</v>
      </c>
      <c r="E708">
        <v>-4.1019464774976004</v>
      </c>
      <c r="F708">
        <v>6.2630696424735497</v>
      </c>
      <c r="G708">
        <v>-4.1019464774976004</v>
      </c>
      <c r="H708">
        <f t="shared" si="66"/>
        <v>-27.722836754870979</v>
      </c>
      <c r="I708">
        <f t="shared" si="67"/>
        <v>-31.050567999116321</v>
      </c>
      <c r="J708">
        <f t="shared" si="68"/>
        <v>-21.75373662479042</v>
      </c>
      <c r="K708">
        <f t="shared" si="69"/>
        <v>-27.101946477497599</v>
      </c>
      <c r="L708">
        <f t="shared" si="70"/>
        <v>-16.73693035752645</v>
      </c>
      <c r="M708">
        <f t="shared" si="71"/>
        <v>-27.101946477497599</v>
      </c>
    </row>
    <row r="709" spans="1:13" x14ac:dyDescent="0.25">
      <c r="A709">
        <v>70.599999999999994</v>
      </c>
      <c r="B709">
        <v>2.2679294842229498</v>
      </c>
      <c r="C709">
        <v>-1.0598017600223999</v>
      </c>
      <c r="D709">
        <v>1.23702961430351</v>
      </c>
      <c r="E709">
        <v>-4.11118023840368</v>
      </c>
      <c r="F709">
        <v>6.2538358815674702</v>
      </c>
      <c r="G709">
        <v>-4.11118023840368</v>
      </c>
      <c r="H709">
        <f t="shared" si="66"/>
        <v>-27.73207051577705</v>
      </c>
      <c r="I709">
        <f t="shared" si="67"/>
        <v>-31.059801760022399</v>
      </c>
      <c r="J709">
        <f t="shared" si="68"/>
        <v>-21.762970385696491</v>
      </c>
      <c r="K709">
        <f t="shared" si="69"/>
        <v>-27.11118023840368</v>
      </c>
      <c r="L709">
        <f t="shared" si="70"/>
        <v>-16.746164118432532</v>
      </c>
      <c r="M709">
        <f t="shared" si="71"/>
        <v>-27.11118023840368</v>
      </c>
    </row>
    <row r="710" spans="1:13" x14ac:dyDescent="0.25">
      <c r="A710">
        <v>70.7</v>
      </c>
      <c r="B710">
        <v>2.2587087930465102</v>
      </c>
      <c r="C710">
        <v>-1.06902245119884</v>
      </c>
      <c r="D710">
        <v>1.2278089231270699</v>
      </c>
      <c r="E710">
        <v>-4.1204009295801196</v>
      </c>
      <c r="F710">
        <v>6.2446151903910403</v>
      </c>
      <c r="G710">
        <v>-4.1204009295801196</v>
      </c>
      <c r="H710">
        <f t="shared" si="66"/>
        <v>-27.741291206953491</v>
      </c>
      <c r="I710">
        <f t="shared" si="67"/>
        <v>-31.06902245119884</v>
      </c>
      <c r="J710">
        <f t="shared" si="68"/>
        <v>-21.772191076872929</v>
      </c>
      <c r="K710">
        <f t="shared" si="69"/>
        <v>-27.120400929580121</v>
      </c>
      <c r="L710">
        <f t="shared" si="70"/>
        <v>-16.755384809608959</v>
      </c>
      <c r="M710">
        <f t="shared" si="71"/>
        <v>-27.120400929580121</v>
      </c>
    </row>
    <row r="711" spans="1:13" x14ac:dyDescent="0.25">
      <c r="A711">
        <v>70.8</v>
      </c>
      <c r="B711">
        <v>2.2495011346534701</v>
      </c>
      <c r="C711">
        <v>-1.07823010959188</v>
      </c>
      <c r="D711">
        <v>1.2186012647340301</v>
      </c>
      <c r="E711">
        <v>-4.1296085879731601</v>
      </c>
      <c r="F711">
        <v>6.23540753199799</v>
      </c>
      <c r="G711">
        <v>-4.1296085879731601</v>
      </c>
      <c r="H711">
        <f t="shared" si="66"/>
        <v>-27.750498865346529</v>
      </c>
      <c r="I711">
        <f t="shared" si="67"/>
        <v>-31.078230109591878</v>
      </c>
      <c r="J711">
        <f t="shared" si="68"/>
        <v>-21.78139873526597</v>
      </c>
      <c r="K711">
        <f t="shared" si="69"/>
        <v>-27.129608587973159</v>
      </c>
      <c r="L711">
        <f t="shared" si="70"/>
        <v>-16.764592468002011</v>
      </c>
      <c r="M711">
        <f t="shared" si="71"/>
        <v>-27.129608587973159</v>
      </c>
    </row>
    <row r="712" spans="1:13" x14ac:dyDescent="0.25">
      <c r="A712">
        <v>70.900000000000006</v>
      </c>
      <c r="B712">
        <v>2.2403064722539998</v>
      </c>
      <c r="C712">
        <v>-1.0874247719913399</v>
      </c>
      <c r="D712">
        <v>1.20940660233456</v>
      </c>
      <c r="E712">
        <v>-4.1388032503726304</v>
      </c>
      <c r="F712">
        <v>6.2262128695985304</v>
      </c>
      <c r="G712">
        <v>-4.1388032503726304</v>
      </c>
      <c r="H712">
        <f t="shared" si="66"/>
        <v>-27.759693527746002</v>
      </c>
      <c r="I712">
        <f t="shared" si="67"/>
        <v>-31.087424771991341</v>
      </c>
      <c r="J712">
        <f t="shared" si="68"/>
        <v>-21.79059339766544</v>
      </c>
      <c r="K712">
        <f t="shared" si="69"/>
        <v>-27.138803250372632</v>
      </c>
      <c r="L712">
        <f t="shared" si="70"/>
        <v>-16.77378713040147</v>
      </c>
      <c r="M712">
        <f t="shared" si="71"/>
        <v>-27.138803250372632</v>
      </c>
    </row>
    <row r="713" spans="1:13" x14ac:dyDescent="0.25">
      <c r="A713">
        <v>71</v>
      </c>
      <c r="B713">
        <v>2.2311247692138698</v>
      </c>
      <c r="C713">
        <v>-1.0966064750314799</v>
      </c>
      <c r="D713">
        <v>1.20022489929444</v>
      </c>
      <c r="E713">
        <v>-4.1479849534127498</v>
      </c>
      <c r="F713">
        <v>6.2170311665584004</v>
      </c>
      <c r="G713">
        <v>-4.1479849534127498</v>
      </c>
      <c r="H713">
        <f t="shared" si="66"/>
        <v>-27.768875230786129</v>
      </c>
      <c r="I713">
        <f t="shared" si="67"/>
        <v>-31.096606475031479</v>
      </c>
      <c r="J713">
        <f t="shared" si="68"/>
        <v>-21.79977510070556</v>
      </c>
      <c r="K713">
        <f t="shared" si="69"/>
        <v>-27.147984953412749</v>
      </c>
      <c r="L713">
        <f t="shared" si="70"/>
        <v>-16.782968833441601</v>
      </c>
      <c r="M713">
        <f t="shared" si="71"/>
        <v>-27.147984953412749</v>
      </c>
    </row>
    <row r="714" spans="1:13" x14ac:dyDescent="0.25">
      <c r="A714">
        <v>71.099999999999994</v>
      </c>
      <c r="B714">
        <v>2.2219559890535101</v>
      </c>
      <c r="C714">
        <v>-1.1057752551918401</v>
      </c>
      <c r="D714">
        <v>1.1910561191340701</v>
      </c>
      <c r="E714">
        <v>-4.1571537335731197</v>
      </c>
      <c r="F714">
        <v>6.2078623863980296</v>
      </c>
      <c r="G714">
        <v>-4.1571537335731197</v>
      </c>
      <c r="H714">
        <f t="shared" si="66"/>
        <v>-27.778044010946491</v>
      </c>
      <c r="I714">
        <f t="shared" si="67"/>
        <v>-31.105775255191841</v>
      </c>
      <c r="J714">
        <f t="shared" si="68"/>
        <v>-21.808943880865929</v>
      </c>
      <c r="K714">
        <f t="shared" si="69"/>
        <v>-27.157153733573118</v>
      </c>
      <c r="L714">
        <f t="shared" si="70"/>
        <v>-16.79213761360197</v>
      </c>
      <c r="M714">
        <f t="shared" si="71"/>
        <v>-27.157153733573118</v>
      </c>
    </row>
    <row r="715" spans="1:13" x14ac:dyDescent="0.25">
      <c r="A715">
        <v>71.2</v>
      </c>
      <c r="B715">
        <v>2.2128000954471601</v>
      </c>
      <c r="C715">
        <v>-1.1149311487981901</v>
      </c>
      <c r="D715">
        <v>1.18190022552772</v>
      </c>
      <c r="E715">
        <v>-4.1663096271794702</v>
      </c>
      <c r="F715">
        <v>6.19870649279168</v>
      </c>
      <c r="G715">
        <v>-4.1663096271794702</v>
      </c>
      <c r="H715">
        <f t="shared" si="66"/>
        <v>-27.787199904552839</v>
      </c>
      <c r="I715">
        <f t="shared" si="67"/>
        <v>-31.114931148798192</v>
      </c>
      <c r="J715">
        <f t="shared" si="68"/>
        <v>-21.81809977447228</v>
      </c>
      <c r="K715">
        <f t="shared" si="69"/>
        <v>-27.166309627179469</v>
      </c>
      <c r="L715">
        <f t="shared" si="70"/>
        <v>-16.801293507208321</v>
      </c>
      <c r="M715">
        <f t="shared" si="71"/>
        <v>-27.166309627179469</v>
      </c>
    </row>
    <row r="716" spans="1:13" x14ac:dyDescent="0.25">
      <c r="A716">
        <v>71.3</v>
      </c>
      <c r="B716">
        <v>2.2036570522220198</v>
      </c>
      <c r="C716">
        <v>-1.1240741920233299</v>
      </c>
      <c r="D716">
        <v>1.17275718230258</v>
      </c>
      <c r="E716">
        <v>-4.17545267040461</v>
      </c>
      <c r="F716">
        <v>6.1895634495665401</v>
      </c>
      <c r="G716">
        <v>-4.17545267040461</v>
      </c>
      <c r="H716">
        <f t="shared" si="66"/>
        <v>-27.79634294777798</v>
      </c>
      <c r="I716">
        <f t="shared" si="67"/>
        <v>-31.124074192023329</v>
      </c>
      <c r="J716">
        <f t="shared" si="68"/>
        <v>-21.827242817697421</v>
      </c>
      <c r="K716">
        <f t="shared" si="69"/>
        <v>-27.17545267040461</v>
      </c>
      <c r="L716">
        <f t="shared" si="70"/>
        <v>-16.810436550433458</v>
      </c>
      <c r="M716">
        <f t="shared" si="71"/>
        <v>-27.17545267040461</v>
      </c>
    </row>
    <row r="717" spans="1:13" x14ac:dyDescent="0.25">
      <c r="A717">
        <v>71.400000000000006</v>
      </c>
      <c r="B717">
        <v>2.1945268233573798</v>
      </c>
      <c r="C717">
        <v>-1.1332044208879599</v>
      </c>
      <c r="D717">
        <v>1.16362695343795</v>
      </c>
      <c r="E717">
        <v>-4.1845828992692402</v>
      </c>
      <c r="F717">
        <v>6.1804332207019099</v>
      </c>
      <c r="G717">
        <v>-4.1845828992692402</v>
      </c>
      <c r="H717">
        <f t="shared" si="66"/>
        <v>-27.805473176642622</v>
      </c>
      <c r="I717">
        <f t="shared" si="67"/>
        <v>-31.13320442088796</v>
      </c>
      <c r="J717">
        <f t="shared" si="68"/>
        <v>-21.836373046562048</v>
      </c>
      <c r="K717">
        <f t="shared" si="69"/>
        <v>-27.184582899269241</v>
      </c>
      <c r="L717">
        <f t="shared" si="70"/>
        <v>-16.819566779298089</v>
      </c>
      <c r="M717">
        <f t="shared" si="71"/>
        <v>-27.184582899269241</v>
      </c>
    </row>
    <row r="718" spans="1:13" x14ac:dyDescent="0.25">
      <c r="A718">
        <v>71.5</v>
      </c>
      <c r="B718">
        <v>2.18540937298379</v>
      </c>
      <c r="C718">
        <v>-1.1423218712615599</v>
      </c>
      <c r="D718">
        <v>1.15450950306435</v>
      </c>
      <c r="E718">
        <v>-4.1937003496428398</v>
      </c>
      <c r="F718">
        <v>6.1713157703283201</v>
      </c>
      <c r="G718">
        <v>-4.1937003496428398</v>
      </c>
      <c r="H718">
        <f t="shared" si="66"/>
        <v>-27.814590627016209</v>
      </c>
      <c r="I718">
        <f t="shared" si="67"/>
        <v>-31.142321871261561</v>
      </c>
      <c r="J718">
        <f t="shared" si="68"/>
        <v>-21.84549049693565</v>
      </c>
      <c r="K718">
        <f t="shared" si="69"/>
        <v>-27.193700349642839</v>
      </c>
      <c r="L718">
        <f t="shared" si="70"/>
        <v>-16.82868422967168</v>
      </c>
      <c r="M718">
        <f t="shared" si="71"/>
        <v>-27.193700349642839</v>
      </c>
    </row>
    <row r="719" spans="1:13" x14ac:dyDescent="0.25">
      <c r="A719">
        <v>71.599999999999994</v>
      </c>
      <c r="B719">
        <v>2.1763046653821698</v>
      </c>
      <c r="C719">
        <v>-1.1514265788631799</v>
      </c>
      <c r="D719">
        <v>1.14540479546273</v>
      </c>
      <c r="E719">
        <v>-4.2028050572444604</v>
      </c>
      <c r="F719">
        <v>6.1622110627267004</v>
      </c>
      <c r="G719">
        <v>-4.2028050572444604</v>
      </c>
      <c r="H719">
        <f t="shared" si="66"/>
        <v>-27.823695334617831</v>
      </c>
      <c r="I719">
        <f t="shared" si="67"/>
        <v>-31.15142657886318</v>
      </c>
      <c r="J719">
        <f t="shared" si="68"/>
        <v>-21.854595204537269</v>
      </c>
      <c r="K719">
        <f t="shared" si="69"/>
        <v>-27.202805057244461</v>
      </c>
      <c r="L719">
        <f t="shared" si="70"/>
        <v>-16.837788937273299</v>
      </c>
      <c r="M719">
        <f t="shared" si="71"/>
        <v>-27.202805057244461</v>
      </c>
    </row>
    <row r="720" spans="1:13" x14ac:dyDescent="0.25">
      <c r="A720">
        <v>71.7</v>
      </c>
      <c r="B720">
        <v>2.1672126649829999</v>
      </c>
      <c r="C720">
        <v>-1.16051857926235</v>
      </c>
      <c r="D720">
        <v>1.1363127950635601</v>
      </c>
      <c r="E720">
        <v>-4.2118970576436299</v>
      </c>
      <c r="F720">
        <v>6.15311906232753</v>
      </c>
      <c r="G720">
        <v>-4.2118970576436299</v>
      </c>
      <c r="H720">
        <f t="shared" si="66"/>
        <v>-27.832787335016999</v>
      </c>
      <c r="I720">
        <f t="shared" si="67"/>
        <v>-31.160518579262352</v>
      </c>
      <c r="J720">
        <f t="shared" si="68"/>
        <v>-21.86368720493644</v>
      </c>
      <c r="K720">
        <f t="shared" si="69"/>
        <v>-27.211897057643629</v>
      </c>
      <c r="L720">
        <f t="shared" si="70"/>
        <v>-16.84688093767247</v>
      </c>
      <c r="M720">
        <f t="shared" si="71"/>
        <v>-27.211897057643629</v>
      </c>
    </row>
    <row r="721" spans="1:13" x14ac:dyDescent="0.25">
      <c r="A721">
        <v>71.8</v>
      </c>
      <c r="B721">
        <v>2.1581333363655002</v>
      </c>
      <c r="C721">
        <v>-1.16959790787985</v>
      </c>
      <c r="D721">
        <v>1.1272334664460599</v>
      </c>
      <c r="E721">
        <v>-4.22097638626113</v>
      </c>
      <c r="F721">
        <v>6.1440397337100201</v>
      </c>
      <c r="G721">
        <v>-4.22097638626113</v>
      </c>
      <c r="H721">
        <f t="shared" si="66"/>
        <v>-27.841866663634498</v>
      </c>
      <c r="I721">
        <f t="shared" si="67"/>
        <v>-31.169597907879851</v>
      </c>
      <c r="J721">
        <f t="shared" si="68"/>
        <v>-21.872766533553939</v>
      </c>
      <c r="K721">
        <f t="shared" si="69"/>
        <v>-27.220976386261128</v>
      </c>
      <c r="L721">
        <f t="shared" si="70"/>
        <v>-16.85596026628998</v>
      </c>
      <c r="M721">
        <f t="shared" si="71"/>
        <v>-27.220976386261128</v>
      </c>
    </row>
    <row r="722" spans="1:13" x14ac:dyDescent="0.25">
      <c r="A722">
        <v>71.900000000000006</v>
      </c>
      <c r="B722">
        <v>2.1490666442567599</v>
      </c>
      <c r="C722">
        <v>-1.1786645999885901</v>
      </c>
      <c r="D722">
        <v>1.11816677433732</v>
      </c>
      <c r="E722">
        <v>-4.2300430783698602</v>
      </c>
      <c r="F722">
        <v>6.13497304160129</v>
      </c>
      <c r="G722">
        <v>-4.2300430783698602</v>
      </c>
      <c r="H722">
        <f t="shared" si="66"/>
        <v>-27.850933355743241</v>
      </c>
      <c r="I722">
        <f t="shared" si="67"/>
        <v>-31.17866459998859</v>
      </c>
      <c r="J722">
        <f t="shared" si="68"/>
        <v>-21.881833225662682</v>
      </c>
      <c r="K722">
        <f t="shared" si="69"/>
        <v>-27.23004307836986</v>
      </c>
      <c r="L722">
        <f t="shared" si="70"/>
        <v>-16.865026958398708</v>
      </c>
      <c r="M722">
        <f t="shared" si="71"/>
        <v>-27.23004307836986</v>
      </c>
    </row>
    <row r="723" spans="1:13" x14ac:dyDescent="0.25">
      <c r="A723">
        <v>72</v>
      </c>
      <c r="B723">
        <v>2.14001255353097</v>
      </c>
      <c r="C723">
        <v>-1.18771869071437</v>
      </c>
      <c r="D723">
        <v>1.1091126836115399</v>
      </c>
      <c r="E723">
        <v>-4.2390971690956496</v>
      </c>
      <c r="F723">
        <v>6.1259189508754996</v>
      </c>
      <c r="G723">
        <v>-4.2390971690956496</v>
      </c>
      <c r="H723">
        <f t="shared" si="66"/>
        <v>-27.859987446469031</v>
      </c>
      <c r="I723">
        <f t="shared" si="67"/>
        <v>-31.18771869071437</v>
      </c>
      <c r="J723">
        <f t="shared" si="68"/>
        <v>-21.890887316388461</v>
      </c>
      <c r="K723">
        <f t="shared" si="69"/>
        <v>-27.23909716909565</v>
      </c>
      <c r="L723">
        <f t="shared" si="70"/>
        <v>-16.874081049124499</v>
      </c>
      <c r="M723">
        <f t="shared" si="71"/>
        <v>-27.23909716909565</v>
      </c>
    </row>
    <row r="724" spans="1:13" x14ac:dyDescent="0.25">
      <c r="A724">
        <v>72.099999999999994</v>
      </c>
      <c r="B724">
        <v>2.13097102920857</v>
      </c>
      <c r="C724">
        <v>-1.19676021503678</v>
      </c>
      <c r="D724">
        <v>1.1000711592891299</v>
      </c>
      <c r="E724">
        <v>-4.2481386934180598</v>
      </c>
      <c r="F724">
        <v>6.1168774265530903</v>
      </c>
      <c r="G724">
        <v>-4.2481386934180598</v>
      </c>
      <c r="H724">
        <f t="shared" si="66"/>
        <v>-27.86902897079143</v>
      </c>
      <c r="I724">
        <f t="shared" si="67"/>
        <v>-31.196760215036779</v>
      </c>
      <c r="J724">
        <f t="shared" si="68"/>
        <v>-21.899928840710871</v>
      </c>
      <c r="K724">
        <f t="shared" si="69"/>
        <v>-27.24813869341806</v>
      </c>
      <c r="L724">
        <f t="shared" si="70"/>
        <v>-16.883122573446911</v>
      </c>
      <c r="M724">
        <f t="shared" si="71"/>
        <v>-27.24813869341806</v>
      </c>
    </row>
    <row r="725" spans="1:13" x14ac:dyDescent="0.25">
      <c r="A725">
        <v>72.2</v>
      </c>
      <c r="B725">
        <v>2.12194203645541</v>
      </c>
      <c r="C725">
        <v>-1.2057892077899299</v>
      </c>
      <c r="D725">
        <v>1.09104216653598</v>
      </c>
      <c r="E725">
        <v>-4.2571676861712104</v>
      </c>
      <c r="F725">
        <v>6.1078484337999397</v>
      </c>
      <c r="G725">
        <v>-4.2571676861712104</v>
      </c>
      <c r="H725">
        <f t="shared" si="66"/>
        <v>-27.878057963544592</v>
      </c>
      <c r="I725">
        <f t="shared" si="67"/>
        <v>-31.20578920778993</v>
      </c>
      <c r="J725">
        <f t="shared" si="68"/>
        <v>-21.908957833464019</v>
      </c>
      <c r="K725">
        <f t="shared" si="69"/>
        <v>-27.257167686171211</v>
      </c>
      <c r="L725">
        <f t="shared" si="70"/>
        <v>-16.892151566200059</v>
      </c>
      <c r="M725">
        <f t="shared" si="71"/>
        <v>-27.257167686171211</v>
      </c>
    </row>
    <row r="726" spans="1:13" x14ac:dyDescent="0.25">
      <c r="A726">
        <v>72.3</v>
      </c>
      <c r="B726">
        <v>2.1129255405820402</v>
      </c>
      <c r="C726">
        <v>-1.21480570366331</v>
      </c>
      <c r="D726">
        <v>1.0820256706625999</v>
      </c>
      <c r="E726">
        <v>-4.26618418204459</v>
      </c>
      <c r="F726">
        <v>6.0988319379265699</v>
      </c>
      <c r="G726">
        <v>-4.26618418204459</v>
      </c>
      <c r="H726">
        <f t="shared" si="66"/>
        <v>-27.88707445941796</v>
      </c>
      <c r="I726">
        <f t="shared" si="67"/>
        <v>-31.214805703663309</v>
      </c>
      <c r="J726">
        <f t="shared" si="68"/>
        <v>-21.917974329337401</v>
      </c>
      <c r="K726">
        <f t="shared" si="69"/>
        <v>-27.26618418204459</v>
      </c>
      <c r="L726">
        <f t="shared" si="70"/>
        <v>-16.901168062073431</v>
      </c>
      <c r="M726">
        <f t="shared" si="71"/>
        <v>-27.26618418204459</v>
      </c>
    </row>
    <row r="727" spans="1:13" x14ac:dyDescent="0.25">
      <c r="A727">
        <v>72.400000000000006</v>
      </c>
      <c r="B727">
        <v>2.1039215070427999</v>
      </c>
      <c r="C727">
        <v>-1.22380973720255</v>
      </c>
      <c r="D727">
        <v>1.0730216371233601</v>
      </c>
      <c r="E727">
        <v>-4.2751882155838299</v>
      </c>
      <c r="F727">
        <v>6.0898279043873202</v>
      </c>
      <c r="G727">
        <v>-4.2751882155838299</v>
      </c>
      <c r="H727">
        <f t="shared" si="66"/>
        <v>-27.896078492957201</v>
      </c>
      <c r="I727">
        <f t="shared" si="67"/>
        <v>-31.223809737202551</v>
      </c>
      <c r="J727">
        <f t="shared" si="68"/>
        <v>-21.926978362876639</v>
      </c>
      <c r="K727">
        <f t="shared" si="69"/>
        <v>-27.275188215583832</v>
      </c>
      <c r="L727">
        <f t="shared" si="70"/>
        <v>-16.91017209561268</v>
      </c>
      <c r="M727">
        <f t="shared" si="71"/>
        <v>-27.275188215583832</v>
      </c>
    </row>
    <row r="728" spans="1:13" x14ac:dyDescent="0.25">
      <c r="A728">
        <v>72.5</v>
      </c>
      <c r="B728">
        <v>2.0949299014350902</v>
      </c>
      <c r="C728">
        <v>-1.23280134281025</v>
      </c>
      <c r="D728">
        <v>1.0640300315156599</v>
      </c>
      <c r="E728">
        <v>-4.2841798211915298</v>
      </c>
      <c r="F728">
        <v>6.0808362987796203</v>
      </c>
      <c r="G728">
        <v>-4.2841798211915298</v>
      </c>
      <c r="H728">
        <f t="shared" si="66"/>
        <v>-27.905070098564909</v>
      </c>
      <c r="I728">
        <f t="shared" si="67"/>
        <v>-31.232801342810252</v>
      </c>
      <c r="J728">
        <f t="shared" si="68"/>
        <v>-21.93596996848434</v>
      </c>
      <c r="K728">
        <f t="shared" si="69"/>
        <v>-27.284179821191529</v>
      </c>
      <c r="L728">
        <f t="shared" si="70"/>
        <v>-16.919163701220381</v>
      </c>
      <c r="M728">
        <f t="shared" si="71"/>
        <v>-27.284179821191529</v>
      </c>
    </row>
    <row r="729" spans="1:13" x14ac:dyDescent="0.25">
      <c r="A729">
        <v>72.599999999999994</v>
      </c>
      <c r="B729">
        <v>2.0859506894986</v>
      </c>
      <c r="C729">
        <v>-1.24178055474675</v>
      </c>
      <c r="D729">
        <v>1.0550508195791599</v>
      </c>
      <c r="E729">
        <v>-4.2931590331280303</v>
      </c>
      <c r="F729">
        <v>6.0718570868431199</v>
      </c>
      <c r="G729">
        <v>-4.2931590331280303</v>
      </c>
      <c r="H729">
        <f t="shared" si="66"/>
        <v>-27.914049310501401</v>
      </c>
      <c r="I729">
        <f t="shared" si="67"/>
        <v>-31.24178055474675</v>
      </c>
      <c r="J729">
        <f t="shared" si="68"/>
        <v>-21.944949180420839</v>
      </c>
      <c r="K729">
        <f t="shared" si="69"/>
        <v>-27.293159033128031</v>
      </c>
      <c r="L729">
        <f t="shared" si="70"/>
        <v>-16.928142913156879</v>
      </c>
      <c r="M729">
        <f t="shared" si="71"/>
        <v>-27.293159033128031</v>
      </c>
    </row>
    <row r="730" spans="1:13" x14ac:dyDescent="0.25">
      <c r="A730">
        <v>72.7</v>
      </c>
      <c r="B730">
        <v>2.07698383711443</v>
      </c>
      <c r="C730">
        <v>-1.2507474071309199</v>
      </c>
      <c r="D730">
        <v>1.046083967195</v>
      </c>
      <c r="E730">
        <v>-4.30212588551219</v>
      </c>
      <c r="F730">
        <v>6.0628902344589601</v>
      </c>
      <c r="G730">
        <v>-4.30212588551219</v>
      </c>
      <c r="H730">
        <f t="shared" si="66"/>
        <v>-27.92301616288557</v>
      </c>
      <c r="I730">
        <f t="shared" si="67"/>
        <v>-31.25074740713092</v>
      </c>
      <c r="J730">
        <f t="shared" si="68"/>
        <v>-21.953916032805001</v>
      </c>
      <c r="K730">
        <f t="shared" si="69"/>
        <v>-27.30212588551219</v>
      </c>
      <c r="L730">
        <f t="shared" si="70"/>
        <v>-16.937109765541038</v>
      </c>
      <c r="M730">
        <f t="shared" si="71"/>
        <v>-27.30212588551219</v>
      </c>
    </row>
    <row r="731" spans="1:13" x14ac:dyDescent="0.25">
      <c r="A731">
        <v>72.8</v>
      </c>
      <c r="B731">
        <v>2.06802931030444</v>
      </c>
      <c r="C731">
        <v>-1.2597019339408999</v>
      </c>
      <c r="D731">
        <v>1.03712944038501</v>
      </c>
      <c r="E731">
        <v>-4.3110804123221804</v>
      </c>
      <c r="F731">
        <v>6.0539357076489697</v>
      </c>
      <c r="G731">
        <v>-4.3110804123221804</v>
      </c>
      <c r="H731">
        <f t="shared" si="66"/>
        <v>-27.931970689695561</v>
      </c>
      <c r="I731">
        <f t="shared" si="67"/>
        <v>-31.259701933940899</v>
      </c>
      <c r="J731">
        <f t="shared" si="68"/>
        <v>-21.962870559614991</v>
      </c>
      <c r="K731">
        <f t="shared" si="69"/>
        <v>-27.31108041232218</v>
      </c>
      <c r="L731">
        <f t="shared" si="70"/>
        <v>-16.946064292351032</v>
      </c>
      <c r="M731">
        <f t="shared" si="71"/>
        <v>-27.31108041232218</v>
      </c>
    </row>
    <row r="732" spans="1:13" x14ac:dyDescent="0.25">
      <c r="A732">
        <v>72.900000000000006</v>
      </c>
      <c r="B732">
        <v>2.05908707523038</v>
      </c>
      <c r="C732">
        <v>-1.2686441690149699</v>
      </c>
      <c r="D732">
        <v>1.02818720531094</v>
      </c>
      <c r="E732">
        <v>-4.3200226473962404</v>
      </c>
      <c r="F732">
        <v>6.0449934725749097</v>
      </c>
      <c r="G732">
        <v>-4.3200226473962404</v>
      </c>
      <c r="H732">
        <f t="shared" si="66"/>
        <v>-27.94091292476962</v>
      </c>
      <c r="I732">
        <f t="shared" si="67"/>
        <v>-31.268644169014969</v>
      </c>
      <c r="J732">
        <f t="shared" si="68"/>
        <v>-21.971812794689061</v>
      </c>
      <c r="K732">
        <f t="shared" si="69"/>
        <v>-27.32002264739624</v>
      </c>
      <c r="L732">
        <f t="shared" si="70"/>
        <v>-16.955006527425091</v>
      </c>
      <c r="M732">
        <f t="shared" si="71"/>
        <v>-27.32002264739624</v>
      </c>
    </row>
    <row r="733" spans="1:13" x14ac:dyDescent="0.25">
      <c r="A733">
        <v>73</v>
      </c>
      <c r="B733">
        <v>2.0501570981931598</v>
      </c>
      <c r="C733">
        <v>-1.2775741460521901</v>
      </c>
      <c r="D733">
        <v>1.01925722827373</v>
      </c>
      <c r="E733">
        <v>-4.3289526244334597</v>
      </c>
      <c r="F733">
        <v>6.0360634955376904</v>
      </c>
      <c r="G733">
        <v>-4.3289526244334597</v>
      </c>
      <c r="H733">
        <f t="shared" si="66"/>
        <v>-27.949842901806839</v>
      </c>
      <c r="I733">
        <f t="shared" si="67"/>
        <v>-31.277574146052189</v>
      </c>
      <c r="J733">
        <f t="shared" si="68"/>
        <v>-21.98074277172627</v>
      </c>
      <c r="K733">
        <f t="shared" si="69"/>
        <v>-27.328952624433459</v>
      </c>
      <c r="L733">
        <f t="shared" si="70"/>
        <v>-16.96393650446231</v>
      </c>
      <c r="M733">
        <f t="shared" si="71"/>
        <v>-27.328952624433459</v>
      </c>
    </row>
    <row r="734" spans="1:13" x14ac:dyDescent="0.25">
      <c r="A734">
        <v>73.099999999999994</v>
      </c>
      <c r="B734">
        <v>2.0412393456320901</v>
      </c>
      <c r="C734">
        <v>-1.2864918986132501</v>
      </c>
      <c r="D734">
        <v>1.01033947571266</v>
      </c>
      <c r="E734">
        <v>-4.3378703769945304</v>
      </c>
      <c r="F734">
        <v>6.0271457429766198</v>
      </c>
      <c r="G734">
        <v>-4.3378703769945304</v>
      </c>
      <c r="H734">
        <f t="shared" si="66"/>
        <v>-27.958760654367911</v>
      </c>
      <c r="I734">
        <f t="shared" si="67"/>
        <v>-31.286491898613249</v>
      </c>
      <c r="J734">
        <f t="shared" si="68"/>
        <v>-21.989660524287341</v>
      </c>
      <c r="K734">
        <f t="shared" si="69"/>
        <v>-27.33787037699453</v>
      </c>
      <c r="L734">
        <f t="shared" si="70"/>
        <v>-16.972854257023378</v>
      </c>
      <c r="M734">
        <f t="shared" si="71"/>
        <v>-27.33787037699453</v>
      </c>
    </row>
    <row r="735" spans="1:13" x14ac:dyDescent="0.25">
      <c r="A735">
        <v>73.2</v>
      </c>
      <c r="B735">
        <v>2.0323337841241198</v>
      </c>
      <c r="C735">
        <v>-1.2953974601212299</v>
      </c>
      <c r="D735">
        <v>1.00143391420469</v>
      </c>
      <c r="E735">
        <v>-4.3467759385024998</v>
      </c>
      <c r="F735">
        <v>6.0182401814686504</v>
      </c>
      <c r="G735">
        <v>-4.3467759385024998</v>
      </c>
      <c r="H735">
        <f t="shared" si="66"/>
        <v>-27.96766621587588</v>
      </c>
      <c r="I735">
        <f t="shared" si="67"/>
        <v>-31.295397460121229</v>
      </c>
      <c r="J735">
        <f t="shared" si="68"/>
        <v>-21.998566085795311</v>
      </c>
      <c r="K735">
        <f t="shared" si="69"/>
        <v>-27.3467759385025</v>
      </c>
      <c r="L735">
        <f t="shared" si="70"/>
        <v>-16.981759818531351</v>
      </c>
      <c r="M735">
        <f t="shared" si="71"/>
        <v>-27.3467759385025</v>
      </c>
    </row>
    <row r="736" spans="1:13" x14ac:dyDescent="0.25">
      <c r="A736">
        <v>73.3</v>
      </c>
      <c r="B736">
        <v>2.0234403803830801</v>
      </c>
      <c r="C736">
        <v>-1.3042908638622599</v>
      </c>
      <c r="D736">
        <v>0.992540510463646</v>
      </c>
      <c r="E736">
        <v>-4.35566934224354</v>
      </c>
      <c r="F736">
        <v>6.0093467777276102</v>
      </c>
      <c r="G736">
        <v>-4.35566934224354</v>
      </c>
      <c r="H736">
        <f t="shared" si="66"/>
        <v>-27.976559619616921</v>
      </c>
      <c r="I736">
        <f t="shared" si="67"/>
        <v>-31.30429086386226</v>
      </c>
      <c r="J736">
        <f t="shared" si="68"/>
        <v>-22.007459489536355</v>
      </c>
      <c r="K736">
        <f t="shared" si="69"/>
        <v>-27.355669342243541</v>
      </c>
      <c r="L736">
        <f t="shared" si="70"/>
        <v>-16.990653222272389</v>
      </c>
      <c r="M736">
        <f t="shared" si="71"/>
        <v>-27.355669342243541</v>
      </c>
    </row>
    <row r="737" spans="1:13" x14ac:dyDescent="0.25">
      <c r="A737">
        <v>73.400000000000006</v>
      </c>
      <c r="B737">
        <v>2.0145591012589401</v>
      </c>
      <c r="C737">
        <v>-1.3131721429864001</v>
      </c>
      <c r="D737">
        <v>0.98365923133950295</v>
      </c>
      <c r="E737">
        <v>-4.3645506213676803</v>
      </c>
      <c r="F737">
        <v>6.0004654986034698</v>
      </c>
      <c r="G737">
        <v>-4.3645506213676803</v>
      </c>
      <c r="H737">
        <f t="shared" si="66"/>
        <v>-27.985440898741061</v>
      </c>
      <c r="I737">
        <f t="shared" si="67"/>
        <v>-31.313172142986399</v>
      </c>
      <c r="J737">
        <f t="shared" si="68"/>
        <v>-22.016340768660498</v>
      </c>
      <c r="K737">
        <f t="shared" si="69"/>
        <v>-27.36455062136768</v>
      </c>
      <c r="L737">
        <f t="shared" si="70"/>
        <v>-16.999534501396532</v>
      </c>
      <c r="M737">
        <f t="shared" si="71"/>
        <v>-27.36455062136768</v>
      </c>
    </row>
    <row r="738" spans="1:13" x14ac:dyDescent="0.25">
      <c r="A738">
        <v>73.5</v>
      </c>
      <c r="B738">
        <v>2.0056899137370801</v>
      </c>
      <c r="C738">
        <v>-1.3220413305082701</v>
      </c>
      <c r="D738">
        <v>0.97479004381764001</v>
      </c>
      <c r="E738">
        <v>-4.3734198088895502</v>
      </c>
      <c r="F738">
        <v>5.9915963110816</v>
      </c>
      <c r="G738">
        <v>-4.3734198088895502</v>
      </c>
      <c r="H738">
        <f t="shared" si="66"/>
        <v>-27.994310086262921</v>
      </c>
      <c r="I738">
        <f t="shared" si="67"/>
        <v>-31.32204133050827</v>
      </c>
      <c r="J738">
        <f t="shared" si="68"/>
        <v>-22.025209956182358</v>
      </c>
      <c r="K738">
        <f t="shared" si="69"/>
        <v>-27.373419808889551</v>
      </c>
      <c r="L738">
        <f t="shared" si="70"/>
        <v>-17.008403688918399</v>
      </c>
      <c r="M738">
        <f t="shared" si="71"/>
        <v>-27.373419808889551</v>
      </c>
    </row>
    <row r="739" spans="1:13" x14ac:dyDescent="0.25">
      <c r="A739">
        <v>73.599999999999994</v>
      </c>
      <c r="B739">
        <v>1.99683278493752</v>
      </c>
      <c r="C739">
        <v>-1.3308984593078299</v>
      </c>
      <c r="D739">
        <v>0.96593291501807999</v>
      </c>
      <c r="E739">
        <v>-4.3822769376891104</v>
      </c>
      <c r="F739">
        <v>5.9827391822820397</v>
      </c>
      <c r="G739">
        <v>-4.3822769376891104</v>
      </c>
      <c r="H739">
        <f t="shared" si="66"/>
        <v>-28.003167215062479</v>
      </c>
      <c r="I739">
        <f t="shared" si="67"/>
        <v>-31.330898459307829</v>
      </c>
      <c r="J739">
        <f t="shared" si="68"/>
        <v>-22.03406708498192</v>
      </c>
      <c r="K739">
        <f t="shared" si="69"/>
        <v>-27.38227693768911</v>
      </c>
      <c r="L739">
        <f t="shared" si="70"/>
        <v>-17.017260817717961</v>
      </c>
      <c r="M739">
        <f t="shared" si="71"/>
        <v>-27.38227693768911</v>
      </c>
    </row>
    <row r="740" spans="1:13" x14ac:dyDescent="0.25">
      <c r="A740">
        <v>73.7</v>
      </c>
      <c r="B740">
        <v>1.9879876821142299</v>
      </c>
      <c r="C740">
        <v>-1.33974356213112</v>
      </c>
      <c r="D740">
        <v>0.957087812194792</v>
      </c>
      <c r="E740">
        <v>-4.3911220405123998</v>
      </c>
      <c r="F740">
        <v>5.9738940794587601</v>
      </c>
      <c r="G740">
        <v>-4.3911220405123998</v>
      </c>
      <c r="H740">
        <f t="shared" si="66"/>
        <v>-28.01201231788577</v>
      </c>
      <c r="I740">
        <f t="shared" si="67"/>
        <v>-31.339743562131119</v>
      </c>
      <c r="J740">
        <f t="shared" si="68"/>
        <v>-22.042912187805207</v>
      </c>
      <c r="K740">
        <f t="shared" si="69"/>
        <v>-27.3911220405124</v>
      </c>
      <c r="L740">
        <f t="shared" si="70"/>
        <v>-17.026105920541241</v>
      </c>
      <c r="M740">
        <f t="shared" si="71"/>
        <v>-27.3911220405124</v>
      </c>
    </row>
    <row r="741" spans="1:13" x14ac:dyDescent="0.25">
      <c r="A741">
        <v>73.8</v>
      </c>
      <c r="B741">
        <v>1.97915457265438</v>
      </c>
      <c r="C741">
        <v>-1.3485766715909699</v>
      </c>
      <c r="D741">
        <v>0.94825470273494095</v>
      </c>
      <c r="E741">
        <v>-4.39995514997225</v>
      </c>
      <c r="F741">
        <v>5.9650609699989001</v>
      </c>
      <c r="G741">
        <v>-4.39995514997225</v>
      </c>
      <c r="H741">
        <f t="shared" si="66"/>
        <v>-28.02084542734562</v>
      </c>
      <c r="I741">
        <f t="shared" si="67"/>
        <v>-31.348576671590969</v>
      </c>
      <c r="J741">
        <f t="shared" si="68"/>
        <v>-22.051745297265057</v>
      </c>
      <c r="K741">
        <f t="shared" si="69"/>
        <v>-27.39995514997225</v>
      </c>
      <c r="L741">
        <f t="shared" si="70"/>
        <v>-17.034939030001098</v>
      </c>
      <c r="M741">
        <f t="shared" si="71"/>
        <v>-27.39995514997225</v>
      </c>
    </row>
    <row r="742" spans="1:13" x14ac:dyDescent="0.25">
      <c r="A742">
        <v>73.900000000000006</v>
      </c>
      <c r="B742">
        <v>1.97033342407761</v>
      </c>
      <c r="C742">
        <v>-1.3573978201677299</v>
      </c>
      <c r="D742">
        <v>0.93943355415817797</v>
      </c>
      <c r="E742">
        <v>-4.40877629854901</v>
      </c>
      <c r="F742">
        <v>5.9562398214221401</v>
      </c>
      <c r="G742">
        <v>-4.40877629854901</v>
      </c>
      <c r="H742">
        <f t="shared" si="66"/>
        <v>-28.029666575922391</v>
      </c>
      <c r="I742">
        <f t="shared" si="67"/>
        <v>-31.35739782016773</v>
      </c>
      <c r="J742">
        <f t="shared" si="68"/>
        <v>-22.060566445841822</v>
      </c>
      <c r="K742">
        <f t="shared" si="69"/>
        <v>-27.408776298549011</v>
      </c>
      <c r="L742">
        <f t="shared" si="70"/>
        <v>-17.043760178577859</v>
      </c>
      <c r="M742">
        <f t="shared" si="71"/>
        <v>-27.408776298549011</v>
      </c>
    </row>
    <row r="743" spans="1:13" x14ac:dyDescent="0.25">
      <c r="A743">
        <v>74</v>
      </c>
      <c r="B743">
        <v>1.96152420403536</v>
      </c>
      <c r="C743">
        <v>-1.36620704020999</v>
      </c>
      <c r="D743">
        <v>0.93062433411592205</v>
      </c>
      <c r="E743">
        <v>-4.4175855185912702</v>
      </c>
      <c r="F743">
        <v>5.9474306013798799</v>
      </c>
      <c r="G743">
        <v>-4.4175855185912702</v>
      </c>
      <c r="H743">
        <f t="shared" si="66"/>
        <v>-28.03847579596464</v>
      </c>
      <c r="I743">
        <f t="shared" si="67"/>
        <v>-31.366207040209989</v>
      </c>
      <c r="J743">
        <f t="shared" si="68"/>
        <v>-22.069375665884078</v>
      </c>
      <c r="K743">
        <f t="shared" si="69"/>
        <v>-27.41758551859127</v>
      </c>
      <c r="L743">
        <f t="shared" si="70"/>
        <v>-17.052569398620122</v>
      </c>
      <c r="M743">
        <f t="shared" si="71"/>
        <v>-27.41758551859127</v>
      </c>
    </row>
    <row r="744" spans="1:13" x14ac:dyDescent="0.25">
      <c r="A744">
        <v>74.099999999999994</v>
      </c>
      <c r="B744">
        <v>1.9527268803100799</v>
      </c>
      <c r="C744">
        <v>-1.37500436393527</v>
      </c>
      <c r="D744">
        <v>0.92182701039064197</v>
      </c>
      <c r="E744">
        <v>-4.4263828423165501</v>
      </c>
      <c r="F744">
        <v>5.9386332776546098</v>
      </c>
      <c r="G744">
        <v>-4.4263828423165501</v>
      </c>
      <c r="H744">
        <f t="shared" si="66"/>
        <v>-28.047273119689919</v>
      </c>
      <c r="I744">
        <f t="shared" si="67"/>
        <v>-31.375004363935268</v>
      </c>
      <c r="J744">
        <f t="shared" si="68"/>
        <v>-22.078172989609357</v>
      </c>
      <c r="K744">
        <f t="shared" si="69"/>
        <v>-27.426382842316549</v>
      </c>
      <c r="L744">
        <f t="shared" si="70"/>
        <v>-17.06136672234539</v>
      </c>
      <c r="M744">
        <f t="shared" si="71"/>
        <v>-27.426382842316549</v>
      </c>
    </row>
    <row r="745" spans="1:13" x14ac:dyDescent="0.25">
      <c r="A745">
        <v>74.2</v>
      </c>
      <c r="B745">
        <v>1.94394142081459</v>
      </c>
      <c r="C745">
        <v>-1.38378982343075</v>
      </c>
      <c r="D745">
        <v>0.91304155089515904</v>
      </c>
      <c r="E745">
        <v>-4.4351683018120296</v>
      </c>
      <c r="F745">
        <v>5.9298478181591197</v>
      </c>
      <c r="G745">
        <v>-4.4351683018120296</v>
      </c>
      <c r="H745">
        <f t="shared" si="66"/>
        <v>-28.056058579185411</v>
      </c>
      <c r="I745">
        <f t="shared" si="67"/>
        <v>-31.38378982343075</v>
      </c>
      <c r="J745">
        <f t="shared" si="68"/>
        <v>-22.086958449104841</v>
      </c>
      <c r="K745">
        <f t="shared" si="69"/>
        <v>-27.43516830181203</v>
      </c>
      <c r="L745">
        <f t="shared" si="70"/>
        <v>-17.070152181840882</v>
      </c>
      <c r="M745">
        <f t="shared" si="71"/>
        <v>-27.43516830181203</v>
      </c>
    </row>
    <row r="746" spans="1:13" x14ac:dyDescent="0.25">
      <c r="A746">
        <v>74.3</v>
      </c>
      <c r="B746">
        <v>1.93516779359137</v>
      </c>
      <c r="C746">
        <v>-1.3925634506539699</v>
      </c>
      <c r="D746">
        <v>0.90426792367193398</v>
      </c>
      <c r="E746">
        <v>-4.4439419290352502</v>
      </c>
      <c r="F746">
        <v>5.9210741909358999</v>
      </c>
      <c r="G746">
        <v>-4.4439419290352502</v>
      </c>
      <c r="H746">
        <f t="shared" si="66"/>
        <v>-28.064832206408632</v>
      </c>
      <c r="I746">
        <f t="shared" si="67"/>
        <v>-31.39256345065397</v>
      </c>
      <c r="J746">
        <f t="shared" si="68"/>
        <v>-22.095732076328066</v>
      </c>
      <c r="K746">
        <f t="shared" si="69"/>
        <v>-27.443941929035251</v>
      </c>
      <c r="L746">
        <f t="shared" si="70"/>
        <v>-17.078925809064099</v>
      </c>
      <c r="M746">
        <f t="shared" si="71"/>
        <v>-27.443941929035251</v>
      </c>
    </row>
    <row r="747" spans="1:13" x14ac:dyDescent="0.25">
      <c r="A747">
        <v>74.400000000000006</v>
      </c>
      <c r="B747">
        <v>1.9264059668118201</v>
      </c>
      <c r="C747">
        <v>-1.4013252774335301</v>
      </c>
      <c r="D747">
        <v>0.89550609689238203</v>
      </c>
      <c r="E747">
        <v>-4.4527037558147997</v>
      </c>
      <c r="F747">
        <v>5.9123123641563504</v>
      </c>
      <c r="G747">
        <v>-4.4527037558147997</v>
      </c>
      <c r="H747">
        <f t="shared" si="66"/>
        <v>-28.073594033188179</v>
      </c>
      <c r="I747">
        <f t="shared" si="67"/>
        <v>-31.401325277433529</v>
      </c>
      <c r="J747">
        <f t="shared" si="68"/>
        <v>-22.104493903107617</v>
      </c>
      <c r="K747">
        <f t="shared" si="69"/>
        <v>-27.452703755814799</v>
      </c>
      <c r="L747">
        <f t="shared" si="70"/>
        <v>-17.08768763584365</v>
      </c>
      <c r="M747">
        <f t="shared" si="71"/>
        <v>-27.452703755814799</v>
      </c>
    </row>
    <row r="748" spans="1:13" x14ac:dyDescent="0.25">
      <c r="A748">
        <v>74.5</v>
      </c>
      <c r="B748">
        <v>1.91765590877561</v>
      </c>
      <c r="C748">
        <v>-1.41007533546974</v>
      </c>
      <c r="D748">
        <v>0.88675603885617205</v>
      </c>
      <c r="E748">
        <v>-4.46145381385102</v>
      </c>
      <c r="F748">
        <v>5.9035623061201399</v>
      </c>
      <c r="G748">
        <v>-4.46145381385102</v>
      </c>
      <c r="H748">
        <f t="shared" si="66"/>
        <v>-28.082344091224389</v>
      </c>
      <c r="I748">
        <f t="shared" si="67"/>
        <v>-31.410075335469742</v>
      </c>
      <c r="J748">
        <f t="shared" si="68"/>
        <v>-22.113243961143827</v>
      </c>
      <c r="K748">
        <f t="shared" si="69"/>
        <v>-27.461453813851019</v>
      </c>
      <c r="L748">
        <f t="shared" si="70"/>
        <v>-17.09643769387986</v>
      </c>
      <c r="M748">
        <f t="shared" si="71"/>
        <v>-27.461453813851019</v>
      </c>
    </row>
    <row r="749" spans="1:13" x14ac:dyDescent="0.25">
      <c r="A749">
        <v>74.599999999999994</v>
      </c>
      <c r="B749">
        <v>1.90891758790997</v>
      </c>
      <c r="C749">
        <v>-1.4188136563353799</v>
      </c>
      <c r="D749">
        <v>0.87801771799053296</v>
      </c>
      <c r="E749">
        <v>-4.47019213471666</v>
      </c>
      <c r="F749">
        <v>5.8948239852544999</v>
      </c>
      <c r="G749">
        <v>-4.47019213471666</v>
      </c>
      <c r="H749">
        <f t="shared" si="66"/>
        <v>-28.091082412090032</v>
      </c>
      <c r="I749">
        <f t="shared" si="67"/>
        <v>-31.418813656335381</v>
      </c>
      <c r="J749">
        <f t="shared" si="68"/>
        <v>-22.121982282009466</v>
      </c>
      <c r="K749">
        <f t="shared" si="69"/>
        <v>-27.470192134716662</v>
      </c>
      <c r="L749">
        <f t="shared" si="70"/>
        <v>-17.105176014745499</v>
      </c>
      <c r="M749">
        <f t="shared" si="71"/>
        <v>-27.470192134716662</v>
      </c>
    </row>
    <row r="750" spans="1:13" x14ac:dyDescent="0.25">
      <c r="A750">
        <v>74.7</v>
      </c>
      <c r="B750">
        <v>1.90019097276902</v>
      </c>
      <c r="C750">
        <v>-1.4275402714763299</v>
      </c>
      <c r="D750">
        <v>0.869291102849581</v>
      </c>
      <c r="E750">
        <v>-4.47891874985761</v>
      </c>
      <c r="F750">
        <v>5.8860973701135499</v>
      </c>
      <c r="G750">
        <v>-4.47891874985761</v>
      </c>
      <c r="H750">
        <f t="shared" si="66"/>
        <v>-28.099809027230979</v>
      </c>
      <c r="I750">
        <f t="shared" si="67"/>
        <v>-31.427540271476332</v>
      </c>
      <c r="J750">
        <f t="shared" si="68"/>
        <v>-22.13070889715042</v>
      </c>
      <c r="K750">
        <f t="shared" si="69"/>
        <v>-27.478918749857609</v>
      </c>
      <c r="L750">
        <f t="shared" si="70"/>
        <v>-17.11390262988645</v>
      </c>
      <c r="M750">
        <f t="shared" si="71"/>
        <v>-27.478918749857609</v>
      </c>
    </row>
    <row r="751" spans="1:13" x14ac:dyDescent="0.25">
      <c r="A751">
        <v>74.8</v>
      </c>
      <c r="B751">
        <v>1.8914760320330799</v>
      </c>
      <c r="C751">
        <v>-1.43625521221227</v>
      </c>
      <c r="D751">
        <v>0.86057616211364396</v>
      </c>
      <c r="E751">
        <v>-4.4876336905935403</v>
      </c>
      <c r="F751">
        <v>5.8773824293776098</v>
      </c>
      <c r="G751">
        <v>-4.4876336905935403</v>
      </c>
      <c r="H751">
        <f t="shared" si="66"/>
        <v>-28.108523967966921</v>
      </c>
      <c r="I751">
        <f t="shared" si="67"/>
        <v>-31.43625521221227</v>
      </c>
      <c r="J751">
        <f t="shared" si="68"/>
        <v>-22.139423837886355</v>
      </c>
      <c r="K751">
        <f t="shared" si="69"/>
        <v>-27.48763369059354</v>
      </c>
      <c r="L751">
        <f t="shared" si="70"/>
        <v>-17.122617570622388</v>
      </c>
      <c r="M751">
        <f t="shared" si="71"/>
        <v>-27.48763369059354</v>
      </c>
    </row>
    <row r="752" spans="1:13" x14ac:dyDescent="0.25">
      <c r="A752">
        <v>74.900000000000006</v>
      </c>
      <c r="B752">
        <v>1.8827727345080001</v>
      </c>
      <c r="C752">
        <v>-1.4449585097373401</v>
      </c>
      <c r="D752">
        <v>0.85187286458856604</v>
      </c>
      <c r="E752">
        <v>-4.4963369881186201</v>
      </c>
      <c r="F752">
        <v>5.86867913185253</v>
      </c>
      <c r="G752">
        <v>-4.4963369881186201</v>
      </c>
      <c r="H752">
        <f t="shared" si="66"/>
        <v>-28.117227265492001</v>
      </c>
      <c r="I752">
        <f t="shared" si="67"/>
        <v>-31.44495850973734</v>
      </c>
      <c r="J752">
        <f t="shared" si="68"/>
        <v>-22.148127135411436</v>
      </c>
      <c r="K752">
        <f t="shared" si="69"/>
        <v>-27.496336988118621</v>
      </c>
      <c r="L752">
        <f t="shared" si="70"/>
        <v>-17.131320868147469</v>
      </c>
      <c r="M752">
        <f t="shared" si="71"/>
        <v>-27.496336988118621</v>
      </c>
    </row>
    <row r="753" spans="1:13" x14ac:dyDescent="0.25">
      <c r="A753">
        <v>75</v>
      </c>
      <c r="B753">
        <v>1.8740810491244999</v>
      </c>
      <c r="C753">
        <v>-1.45365019512085</v>
      </c>
      <c r="D753">
        <v>0.84318117920506397</v>
      </c>
      <c r="E753">
        <v>-4.5050286735021299</v>
      </c>
      <c r="F753">
        <v>5.85998744646903</v>
      </c>
      <c r="G753">
        <v>-4.5050286735021299</v>
      </c>
      <c r="H753">
        <f t="shared" si="66"/>
        <v>-28.125918950875501</v>
      </c>
      <c r="I753">
        <f t="shared" si="67"/>
        <v>-31.453650195120851</v>
      </c>
      <c r="J753">
        <f t="shared" si="68"/>
        <v>-22.156818820794935</v>
      </c>
      <c r="K753">
        <f t="shared" si="69"/>
        <v>-27.505028673502132</v>
      </c>
      <c r="L753">
        <f t="shared" si="70"/>
        <v>-17.140012553530969</v>
      </c>
      <c r="M753">
        <f t="shared" si="71"/>
        <v>-27.505028673502132</v>
      </c>
    </row>
    <row r="754" spans="1:13" x14ac:dyDescent="0.25">
      <c r="A754">
        <v>75.099999999999994</v>
      </c>
      <c r="B754">
        <v>1.86540094493748</v>
      </c>
      <c r="C754">
        <v>-1.46233029930787</v>
      </c>
      <c r="D754">
        <v>0.83450107501803905</v>
      </c>
      <c r="E754">
        <v>-4.5137087776891498</v>
      </c>
      <c r="F754">
        <v>5.8513073422820003</v>
      </c>
      <c r="G754">
        <v>-4.5137087776891498</v>
      </c>
      <c r="H754">
        <f t="shared" si="66"/>
        <v>-28.13459905506252</v>
      </c>
      <c r="I754">
        <f t="shared" si="67"/>
        <v>-31.462330299307869</v>
      </c>
      <c r="J754">
        <f t="shared" si="68"/>
        <v>-22.165498924981961</v>
      </c>
      <c r="K754">
        <f t="shared" si="69"/>
        <v>-27.51370877768915</v>
      </c>
      <c r="L754">
        <f t="shared" si="70"/>
        <v>-17.148692657718001</v>
      </c>
      <c r="M754">
        <f t="shared" si="71"/>
        <v>-27.51370877768915</v>
      </c>
    </row>
    <row r="755" spans="1:13" x14ac:dyDescent="0.25">
      <c r="A755">
        <v>75.2</v>
      </c>
      <c r="B755">
        <v>1.8567323911253699</v>
      </c>
      <c r="C755">
        <v>-1.47099885311998</v>
      </c>
      <c r="D755">
        <v>0.82583252120592998</v>
      </c>
      <c r="E755">
        <v>-4.5223773315012599</v>
      </c>
      <c r="F755">
        <v>5.8426387884699</v>
      </c>
      <c r="G755">
        <v>-4.5223773315012599</v>
      </c>
      <c r="H755">
        <f t="shared" si="66"/>
        <v>-28.143267608874631</v>
      </c>
      <c r="I755">
        <f t="shared" si="67"/>
        <v>-31.47099885311998</v>
      </c>
      <c r="J755">
        <f t="shared" si="68"/>
        <v>-22.174167478794072</v>
      </c>
      <c r="K755">
        <f t="shared" si="69"/>
        <v>-27.522377331501261</v>
      </c>
      <c r="L755">
        <f t="shared" si="70"/>
        <v>-17.157361211530102</v>
      </c>
      <c r="M755">
        <f t="shared" si="71"/>
        <v>-27.522377331501261</v>
      </c>
    </row>
    <row r="756" spans="1:13" x14ac:dyDescent="0.25">
      <c r="A756">
        <v>75.3</v>
      </c>
      <c r="B756">
        <v>1.8480753569894901</v>
      </c>
      <c r="C756">
        <v>-1.4796558872558601</v>
      </c>
      <c r="D756">
        <v>0.81717548707005505</v>
      </c>
      <c r="E756">
        <v>-4.5310343656371304</v>
      </c>
      <c r="F756">
        <v>5.8339817543340198</v>
      </c>
      <c r="G756">
        <v>-4.5310343656371304</v>
      </c>
      <c r="H756">
        <f t="shared" si="66"/>
        <v>-28.15192464301051</v>
      </c>
      <c r="I756">
        <f t="shared" si="67"/>
        <v>-31.479655887255859</v>
      </c>
      <c r="J756">
        <f t="shared" si="68"/>
        <v>-22.182824512929944</v>
      </c>
      <c r="K756">
        <f t="shared" si="69"/>
        <v>-27.531034365637129</v>
      </c>
      <c r="L756">
        <f t="shared" si="70"/>
        <v>-17.166018245665981</v>
      </c>
      <c r="M756">
        <f t="shared" si="71"/>
        <v>-27.531034365637129</v>
      </c>
    </row>
    <row r="757" spans="1:13" x14ac:dyDescent="0.25">
      <c r="A757">
        <v>75.400000000000006</v>
      </c>
      <c r="B757">
        <v>1.8394298119533901</v>
      </c>
      <c r="C757">
        <v>-1.4883014322919601</v>
      </c>
      <c r="D757">
        <v>0.80852994203395301</v>
      </c>
      <c r="E757">
        <v>-4.5396799106732404</v>
      </c>
      <c r="F757">
        <v>5.8253362092979204</v>
      </c>
      <c r="G757">
        <v>-4.5396799106732404</v>
      </c>
      <c r="H757">
        <f t="shared" si="66"/>
        <v>-28.160570188046609</v>
      </c>
      <c r="I757">
        <f t="shared" si="67"/>
        <v>-31.488301432291959</v>
      </c>
      <c r="J757">
        <f t="shared" si="68"/>
        <v>-22.191470057966047</v>
      </c>
      <c r="K757">
        <f t="shared" si="69"/>
        <v>-27.53967991067324</v>
      </c>
      <c r="L757">
        <f t="shared" si="70"/>
        <v>-17.17466379070208</v>
      </c>
      <c r="M757">
        <f t="shared" si="71"/>
        <v>-27.53967991067324</v>
      </c>
    </row>
    <row r="758" spans="1:13" x14ac:dyDescent="0.25">
      <c r="A758">
        <v>75.5</v>
      </c>
      <c r="B758">
        <v>1.8307957255621801</v>
      </c>
      <c r="C758">
        <v>-1.4969355186831701</v>
      </c>
      <c r="D758">
        <v>0.79989585564274102</v>
      </c>
      <c r="E758">
        <v>-4.5483139970644499</v>
      </c>
      <c r="F758">
        <v>5.81670212290671</v>
      </c>
      <c r="G758">
        <v>-4.5483139970644499</v>
      </c>
      <c r="H758">
        <f t="shared" si="66"/>
        <v>-28.169204274437821</v>
      </c>
      <c r="I758">
        <f t="shared" si="67"/>
        <v>-31.49693551868317</v>
      </c>
      <c r="J758">
        <f t="shared" si="68"/>
        <v>-22.200104144357258</v>
      </c>
      <c r="K758">
        <f t="shared" si="69"/>
        <v>-27.548313997064451</v>
      </c>
      <c r="L758">
        <f t="shared" si="70"/>
        <v>-17.183297877093288</v>
      </c>
      <c r="M758">
        <f t="shared" si="71"/>
        <v>-27.548313997064451</v>
      </c>
    </row>
    <row r="759" spans="1:13" x14ac:dyDescent="0.25">
      <c r="A759">
        <v>75.599999999999994</v>
      </c>
      <c r="B759">
        <v>1.8221730674819001</v>
      </c>
      <c r="C759">
        <v>-1.5055581767634401</v>
      </c>
      <c r="D759">
        <v>0.79127319756246495</v>
      </c>
      <c r="E759">
        <v>-4.5569366551447201</v>
      </c>
      <c r="F759">
        <v>5.80807946482643</v>
      </c>
      <c r="G759">
        <v>-4.5569366551447201</v>
      </c>
      <c r="H759">
        <f t="shared" si="66"/>
        <v>-28.177826932518101</v>
      </c>
      <c r="I759">
        <f t="shared" si="67"/>
        <v>-31.50555817676344</v>
      </c>
      <c r="J759">
        <f t="shared" si="68"/>
        <v>-22.208726802437535</v>
      </c>
      <c r="K759">
        <f t="shared" si="69"/>
        <v>-27.556936655144721</v>
      </c>
      <c r="L759">
        <f t="shared" si="70"/>
        <v>-17.191920535173569</v>
      </c>
      <c r="M759">
        <f t="shared" si="71"/>
        <v>-27.556936655144721</v>
      </c>
    </row>
    <row r="760" spans="1:13" x14ac:dyDescent="0.25">
      <c r="A760">
        <v>75.7</v>
      </c>
      <c r="B760">
        <v>1.8135618074989099</v>
      </c>
      <c r="C760">
        <v>-1.51416943674644</v>
      </c>
      <c r="D760">
        <v>0.782661937579473</v>
      </c>
      <c r="E760">
        <v>-4.5655479151277198</v>
      </c>
      <c r="F760">
        <v>5.7994682048434401</v>
      </c>
      <c r="G760">
        <v>-4.5655479151277198</v>
      </c>
      <c r="H760">
        <f t="shared" si="66"/>
        <v>-28.18643819250109</v>
      </c>
      <c r="I760">
        <f t="shared" si="67"/>
        <v>-31.514169436746439</v>
      </c>
      <c r="J760">
        <f t="shared" si="68"/>
        <v>-22.217338062420527</v>
      </c>
      <c r="K760">
        <f t="shared" si="69"/>
        <v>-27.56554791512772</v>
      </c>
      <c r="L760">
        <f t="shared" si="70"/>
        <v>-17.200531795156561</v>
      </c>
      <c r="M760">
        <f t="shared" si="71"/>
        <v>-27.56554791512772</v>
      </c>
    </row>
    <row r="761" spans="1:13" x14ac:dyDescent="0.25">
      <c r="A761">
        <v>75.8</v>
      </c>
      <c r="B761">
        <v>1.8049619155192</v>
      </c>
      <c r="C761">
        <v>-1.5227693287261499</v>
      </c>
      <c r="D761">
        <v>0.77406204559976</v>
      </c>
      <c r="E761">
        <v>-4.5741478071074297</v>
      </c>
      <c r="F761">
        <v>5.7908683128637204</v>
      </c>
      <c r="G761">
        <v>-4.5741478071074297</v>
      </c>
      <c r="H761">
        <f t="shared" si="66"/>
        <v>-28.1950380844808</v>
      </c>
      <c r="I761">
        <f t="shared" si="67"/>
        <v>-31.522769328726149</v>
      </c>
      <c r="J761">
        <f t="shared" si="68"/>
        <v>-22.225937954400241</v>
      </c>
      <c r="K761">
        <f t="shared" si="69"/>
        <v>-27.57414780710743</v>
      </c>
      <c r="L761">
        <f t="shared" si="70"/>
        <v>-17.209131687136278</v>
      </c>
      <c r="M761">
        <f t="shared" si="71"/>
        <v>-27.57414780710743</v>
      </c>
    </row>
    <row r="762" spans="1:13" x14ac:dyDescent="0.25">
      <c r="A762">
        <v>75.900000000000006</v>
      </c>
      <c r="B762">
        <v>1.7963733615677999</v>
      </c>
      <c r="C762">
        <v>-1.53135788267755</v>
      </c>
      <c r="D762">
        <v>0.76547349164835898</v>
      </c>
      <c r="E762">
        <v>-4.5827363610588296</v>
      </c>
      <c r="F762">
        <v>5.7822797589123196</v>
      </c>
      <c r="G762">
        <v>-4.5827363610588296</v>
      </c>
      <c r="H762">
        <f t="shared" si="66"/>
        <v>-28.203626638432201</v>
      </c>
      <c r="I762">
        <f t="shared" si="67"/>
        <v>-31.53135788267755</v>
      </c>
      <c r="J762">
        <f t="shared" si="68"/>
        <v>-22.234526508351642</v>
      </c>
      <c r="K762">
        <f t="shared" si="69"/>
        <v>-27.582736361058828</v>
      </c>
      <c r="L762">
        <f t="shared" si="70"/>
        <v>-17.21772024108768</v>
      </c>
      <c r="M762">
        <f t="shared" si="71"/>
        <v>-27.582736361058828</v>
      </c>
    </row>
    <row r="763" spans="1:13" x14ac:dyDescent="0.25">
      <c r="A763">
        <v>76</v>
      </c>
      <c r="B763">
        <v>1.7877961157881299</v>
      </c>
      <c r="C763">
        <v>-1.53993512845722</v>
      </c>
      <c r="D763">
        <v>0.75689624586869397</v>
      </c>
      <c r="E763">
        <v>-4.5913136068384999</v>
      </c>
      <c r="F763">
        <v>5.77370251313266</v>
      </c>
      <c r="G763">
        <v>-4.5913136068384999</v>
      </c>
      <c r="H763">
        <f t="shared" si="66"/>
        <v>-28.212203884211871</v>
      </c>
      <c r="I763">
        <f t="shared" si="67"/>
        <v>-31.53993512845722</v>
      </c>
      <c r="J763">
        <f t="shared" si="68"/>
        <v>-22.243103754131305</v>
      </c>
      <c r="K763">
        <f t="shared" si="69"/>
        <v>-27.591313606838501</v>
      </c>
      <c r="L763">
        <f t="shared" si="70"/>
        <v>-17.226297486867338</v>
      </c>
      <c r="M763">
        <f t="shared" si="71"/>
        <v>-27.591313606838501</v>
      </c>
    </row>
    <row r="764" spans="1:13" x14ac:dyDescent="0.25">
      <c r="A764">
        <v>76.099999999999994</v>
      </c>
      <c r="B764">
        <v>1.7792301484414099</v>
      </c>
      <c r="C764">
        <v>-1.54850109580394</v>
      </c>
      <c r="D764">
        <v>0.74833027852197298</v>
      </c>
      <c r="E764">
        <v>-4.5998795741852199</v>
      </c>
      <c r="F764">
        <v>5.76513654578594</v>
      </c>
      <c r="G764">
        <v>-4.5998795741852199</v>
      </c>
      <c r="H764">
        <f t="shared" si="66"/>
        <v>-28.22076985155859</v>
      </c>
      <c r="I764">
        <f t="shared" si="67"/>
        <v>-31.548501095803939</v>
      </c>
      <c r="J764">
        <f t="shared" si="68"/>
        <v>-22.251669721478027</v>
      </c>
      <c r="K764">
        <f t="shared" si="69"/>
        <v>-27.59987957418522</v>
      </c>
      <c r="L764">
        <f t="shared" si="70"/>
        <v>-17.234863454214061</v>
      </c>
      <c r="M764">
        <f t="shared" si="71"/>
        <v>-27.59987957418522</v>
      </c>
    </row>
    <row r="765" spans="1:13" x14ac:dyDescent="0.25">
      <c r="A765">
        <v>76.2</v>
      </c>
      <c r="B765">
        <v>1.7706754299059899</v>
      </c>
      <c r="C765">
        <v>-1.55705581433935</v>
      </c>
      <c r="D765">
        <v>0.73977555998655598</v>
      </c>
      <c r="E765">
        <v>-4.6084342927206299</v>
      </c>
      <c r="F765">
        <v>5.7565818272505203</v>
      </c>
      <c r="G765">
        <v>-4.6084342927206299</v>
      </c>
      <c r="H765">
        <f t="shared" si="66"/>
        <v>-28.229324570094011</v>
      </c>
      <c r="I765">
        <f t="shared" si="67"/>
        <v>-31.55705581433935</v>
      </c>
      <c r="J765">
        <f t="shared" si="68"/>
        <v>-22.260224440013445</v>
      </c>
      <c r="K765">
        <f t="shared" si="69"/>
        <v>-27.608434292720631</v>
      </c>
      <c r="L765">
        <f t="shared" si="70"/>
        <v>-17.243418172749479</v>
      </c>
      <c r="M765">
        <f t="shared" si="71"/>
        <v>-27.608434292720631</v>
      </c>
    </row>
    <row r="766" spans="1:13" x14ac:dyDescent="0.25">
      <c r="A766">
        <v>76.3</v>
      </c>
      <c r="B766">
        <v>1.76213193067679</v>
      </c>
      <c r="C766">
        <v>-1.56559931356855</v>
      </c>
      <c r="D766">
        <v>0.73123206075735803</v>
      </c>
      <c r="E766">
        <v>-4.6169777919498296</v>
      </c>
      <c r="F766">
        <v>5.7480383280213196</v>
      </c>
      <c r="G766">
        <v>-4.6169777919498296</v>
      </c>
      <c r="H766">
        <f t="shared" si="66"/>
        <v>-28.237868069323209</v>
      </c>
      <c r="I766">
        <f t="shared" si="67"/>
        <v>-31.565599313568551</v>
      </c>
      <c r="J766">
        <f t="shared" si="68"/>
        <v>-22.268767939242643</v>
      </c>
      <c r="K766">
        <f t="shared" si="69"/>
        <v>-27.616977791949829</v>
      </c>
      <c r="L766">
        <f t="shared" si="70"/>
        <v>-17.25196167197868</v>
      </c>
      <c r="M766">
        <f t="shared" si="71"/>
        <v>-27.616977791949829</v>
      </c>
    </row>
    <row r="767" spans="1:13" x14ac:dyDescent="0.25">
      <c r="A767">
        <v>76.400000000000006</v>
      </c>
      <c r="B767">
        <v>1.7535996213646501</v>
      </c>
      <c r="C767">
        <v>-1.5741316228807001</v>
      </c>
      <c r="D767">
        <v>0.72269975144521503</v>
      </c>
      <c r="E767">
        <v>-4.6255101012619697</v>
      </c>
      <c r="F767">
        <v>5.7395060187091804</v>
      </c>
      <c r="G767">
        <v>-4.6255101012619697</v>
      </c>
      <c r="H767">
        <f t="shared" si="66"/>
        <v>-28.24640037863535</v>
      </c>
      <c r="I767">
        <f t="shared" si="67"/>
        <v>-31.574131622880699</v>
      </c>
      <c r="J767">
        <f t="shared" si="68"/>
        <v>-22.277300248554784</v>
      </c>
      <c r="K767">
        <f t="shared" si="69"/>
        <v>-27.62551010126197</v>
      </c>
      <c r="L767">
        <f t="shared" si="70"/>
        <v>-17.260493981290821</v>
      </c>
      <c r="M767">
        <f t="shared" si="71"/>
        <v>-27.62551010126197</v>
      </c>
    </row>
    <row r="768" spans="1:13" x14ac:dyDescent="0.25">
      <c r="A768">
        <v>76.5</v>
      </c>
      <c r="B768">
        <v>1.74507847269574</v>
      </c>
      <c r="C768">
        <v>-1.5826527715496099</v>
      </c>
      <c r="D768">
        <v>0.71417860277629996</v>
      </c>
      <c r="E768">
        <v>-4.6340312499308904</v>
      </c>
      <c r="F768">
        <v>5.7309848700402597</v>
      </c>
      <c r="G768">
        <v>-4.6340312499308904</v>
      </c>
      <c r="H768">
        <f t="shared" si="66"/>
        <v>-28.254921527304258</v>
      </c>
      <c r="I768">
        <f t="shared" si="67"/>
        <v>-31.582652771549611</v>
      </c>
      <c r="J768">
        <f t="shared" si="68"/>
        <v>-22.2858213972237</v>
      </c>
      <c r="K768">
        <f t="shared" si="69"/>
        <v>-27.634031249930892</v>
      </c>
      <c r="L768">
        <f t="shared" si="70"/>
        <v>-17.26901512995974</v>
      </c>
      <c r="M768">
        <f t="shared" si="71"/>
        <v>-27.634031249930892</v>
      </c>
    </row>
    <row r="769" spans="1:13" x14ac:dyDescent="0.25">
      <c r="A769">
        <v>76.599999999999994</v>
      </c>
      <c r="B769">
        <v>1.73656845551094</v>
      </c>
      <c r="C769">
        <v>-1.5911627887344</v>
      </c>
      <c r="D769">
        <v>0.70566858559150603</v>
      </c>
      <c r="E769">
        <v>-4.6425412671156803</v>
      </c>
      <c r="F769">
        <v>5.7224748528554699</v>
      </c>
      <c r="G769">
        <v>-4.6425412671156803</v>
      </c>
      <c r="H769">
        <f t="shared" si="66"/>
        <v>-28.263431544489059</v>
      </c>
      <c r="I769">
        <f t="shared" si="67"/>
        <v>-31.591162788734401</v>
      </c>
      <c r="J769">
        <f t="shared" si="68"/>
        <v>-22.294331414408493</v>
      </c>
      <c r="K769">
        <f t="shared" si="69"/>
        <v>-27.642541267115682</v>
      </c>
      <c r="L769">
        <f t="shared" si="70"/>
        <v>-17.27752514714453</v>
      </c>
      <c r="M769">
        <f t="shared" si="71"/>
        <v>-27.642541267115682</v>
      </c>
    </row>
    <row r="770" spans="1:13" x14ac:dyDescent="0.25">
      <c r="A770">
        <v>76.7</v>
      </c>
      <c r="B770">
        <v>1.72806954076529</v>
      </c>
      <c r="C770">
        <v>-1.59966170348006</v>
      </c>
      <c r="D770">
        <v>0.69716967084585002</v>
      </c>
      <c r="E770">
        <v>-4.6510401818613403</v>
      </c>
      <c r="F770">
        <v>5.7139759381098099</v>
      </c>
      <c r="G770">
        <v>-4.6510401818613403</v>
      </c>
      <c r="H770">
        <f t="shared" si="66"/>
        <v>-28.27193045923471</v>
      </c>
      <c r="I770">
        <f t="shared" si="67"/>
        <v>-31.599661703480059</v>
      </c>
      <c r="J770">
        <f t="shared" si="68"/>
        <v>-22.302830329154151</v>
      </c>
      <c r="K770">
        <f t="shared" si="69"/>
        <v>-27.65104018186134</v>
      </c>
      <c r="L770">
        <f t="shared" si="70"/>
        <v>-17.286024061890188</v>
      </c>
      <c r="M770">
        <f t="shared" si="71"/>
        <v>-27.65104018186134</v>
      </c>
    </row>
    <row r="771" spans="1:13" x14ac:dyDescent="0.25">
      <c r="A771">
        <v>76.8</v>
      </c>
      <c r="B771">
        <v>1.7195816995273201</v>
      </c>
      <c r="C771">
        <v>-1.6081495447180201</v>
      </c>
      <c r="D771">
        <v>0.68868182960788304</v>
      </c>
      <c r="E771">
        <v>-4.6595280230993099</v>
      </c>
      <c r="F771">
        <v>5.70548809687185</v>
      </c>
      <c r="G771">
        <v>-4.6595280230993099</v>
      </c>
      <c r="H771">
        <f t="shared" ref="H771:H834" si="72">B771-B$3</f>
        <v>-28.280418300472679</v>
      </c>
      <c r="I771">
        <f t="shared" ref="I771:I834" si="73">C771-C$3</f>
        <v>-31.608149544718021</v>
      </c>
      <c r="J771">
        <f t="shared" ref="J771:J834" si="74">D771-D$3</f>
        <v>-22.311318170392116</v>
      </c>
      <c r="K771">
        <f t="shared" ref="K771:K834" si="75">E771-E$3</f>
        <v>-27.659528023099309</v>
      </c>
      <c r="L771">
        <f t="shared" ref="L771:L834" si="76">F771-F$3</f>
        <v>-17.29451190312815</v>
      </c>
      <c r="M771">
        <f t="shared" ref="M771:M834" si="77">G771-G$3</f>
        <v>-27.659528023099309</v>
      </c>
    </row>
    <row r="772" spans="1:13" x14ac:dyDescent="0.25">
      <c r="A772">
        <v>76.900000000000006</v>
      </c>
      <c r="B772">
        <v>1.7111049029785399</v>
      </c>
      <c r="C772">
        <v>-1.61662634126681</v>
      </c>
      <c r="D772">
        <v>0.68020503305909896</v>
      </c>
      <c r="E772">
        <v>-4.6680048196480897</v>
      </c>
      <c r="F772">
        <v>5.6970113003230596</v>
      </c>
      <c r="G772">
        <v>-4.6680048196480897</v>
      </c>
      <c r="H772">
        <f t="shared" si="72"/>
        <v>-28.288895097021459</v>
      </c>
      <c r="I772">
        <f t="shared" si="73"/>
        <v>-31.616626341266809</v>
      </c>
      <c r="J772">
        <f t="shared" si="74"/>
        <v>-22.319794966940901</v>
      </c>
      <c r="K772">
        <f t="shared" si="75"/>
        <v>-27.66800481964809</v>
      </c>
      <c r="L772">
        <f t="shared" si="76"/>
        <v>-17.302988699676941</v>
      </c>
      <c r="M772">
        <f t="shared" si="77"/>
        <v>-27.66800481964809</v>
      </c>
    </row>
    <row r="773" spans="1:13" x14ac:dyDescent="0.25">
      <c r="A773">
        <v>77</v>
      </c>
      <c r="B773">
        <v>1.7026391224127699</v>
      </c>
      <c r="C773">
        <v>-1.62509212183257</v>
      </c>
      <c r="D773">
        <v>0.67173925249333599</v>
      </c>
      <c r="E773">
        <v>-4.6764706002138503</v>
      </c>
      <c r="F773">
        <v>5.6885455197572998</v>
      </c>
      <c r="G773">
        <v>-4.6764706002138503</v>
      </c>
      <c r="H773">
        <f t="shared" si="72"/>
        <v>-28.297360877587231</v>
      </c>
      <c r="I773">
        <f t="shared" si="73"/>
        <v>-31.625092121832569</v>
      </c>
      <c r="J773">
        <f t="shared" si="74"/>
        <v>-22.328260747506665</v>
      </c>
      <c r="K773">
        <f t="shared" si="75"/>
        <v>-27.67647060021385</v>
      </c>
      <c r="L773">
        <f t="shared" si="76"/>
        <v>-17.311454480242702</v>
      </c>
      <c r="M773">
        <f t="shared" si="77"/>
        <v>-27.67647060021385</v>
      </c>
    </row>
    <row r="774" spans="1:13" x14ac:dyDescent="0.25">
      <c r="A774">
        <v>77.099999999999994</v>
      </c>
      <c r="B774">
        <v>1.69418432923564</v>
      </c>
      <c r="C774">
        <v>-1.6335469150097</v>
      </c>
      <c r="D774">
        <v>0.66328445931621105</v>
      </c>
      <c r="E774">
        <v>-4.68492539339098</v>
      </c>
      <c r="F774">
        <v>5.6800907265801701</v>
      </c>
      <c r="G774">
        <v>-4.68492539339098</v>
      </c>
      <c r="H774">
        <f t="shared" si="72"/>
        <v>-28.30581567076436</v>
      </c>
      <c r="I774">
        <f t="shared" si="73"/>
        <v>-31.633546915009699</v>
      </c>
      <c r="J774">
        <f t="shared" si="74"/>
        <v>-22.336715540683787</v>
      </c>
      <c r="K774">
        <f t="shared" si="75"/>
        <v>-27.68492539339098</v>
      </c>
      <c r="L774">
        <f t="shared" si="76"/>
        <v>-17.319909273419832</v>
      </c>
      <c r="M774">
        <f t="shared" si="77"/>
        <v>-27.68492539339098</v>
      </c>
    </row>
    <row r="775" spans="1:13" x14ac:dyDescent="0.25">
      <c r="A775">
        <v>77.2</v>
      </c>
      <c r="B775">
        <v>1.6857404949639601</v>
      </c>
      <c r="C775">
        <v>-1.6419907492813901</v>
      </c>
      <c r="D775">
        <v>0.65484062504452201</v>
      </c>
      <c r="E775">
        <v>-4.6933692276626697</v>
      </c>
      <c r="F775">
        <v>5.6716468923084902</v>
      </c>
      <c r="G775">
        <v>-4.6933692276626697</v>
      </c>
      <c r="H775">
        <f t="shared" si="72"/>
        <v>-28.314259505036041</v>
      </c>
      <c r="I775">
        <f t="shared" si="73"/>
        <v>-31.641990749281391</v>
      </c>
      <c r="J775">
        <f t="shared" si="74"/>
        <v>-22.345159374955479</v>
      </c>
      <c r="K775">
        <f t="shared" si="75"/>
        <v>-27.693369227662672</v>
      </c>
      <c r="L775">
        <f t="shared" si="76"/>
        <v>-17.328353107691509</v>
      </c>
      <c r="M775">
        <f t="shared" si="77"/>
        <v>-27.693369227662672</v>
      </c>
    </row>
    <row r="776" spans="1:13" x14ac:dyDescent="0.25">
      <c r="A776">
        <v>77.3</v>
      </c>
      <c r="B776">
        <v>1.6773075912251301</v>
      </c>
      <c r="C776">
        <v>-1.6504236530202201</v>
      </c>
      <c r="D776">
        <v>0.64640772130569002</v>
      </c>
      <c r="E776">
        <v>-4.7018021314015002</v>
      </c>
      <c r="F776">
        <v>5.66321398856965</v>
      </c>
      <c r="G776">
        <v>-4.7018021314015002</v>
      </c>
      <c r="H776">
        <f t="shared" si="72"/>
        <v>-28.32269240877487</v>
      </c>
      <c r="I776">
        <f t="shared" si="73"/>
        <v>-31.650423653020219</v>
      </c>
      <c r="J776">
        <f t="shared" si="74"/>
        <v>-22.353592278694311</v>
      </c>
      <c r="K776">
        <f t="shared" si="75"/>
        <v>-27.7018021314015</v>
      </c>
      <c r="L776">
        <f t="shared" si="76"/>
        <v>-17.336786011430348</v>
      </c>
      <c r="M776">
        <f t="shared" si="77"/>
        <v>-27.7018021314015</v>
      </c>
    </row>
    <row r="777" spans="1:13" x14ac:dyDescent="0.25">
      <c r="A777">
        <v>77.400000000000006</v>
      </c>
      <c r="B777">
        <v>1.6688855897566099</v>
      </c>
      <c r="C777">
        <v>-1.65884565448874</v>
      </c>
      <c r="D777">
        <v>0.637985719837175</v>
      </c>
      <c r="E777">
        <v>-4.7102241328700103</v>
      </c>
      <c r="F777">
        <v>5.6547919871011398</v>
      </c>
      <c r="G777">
        <v>-4.7102241328700103</v>
      </c>
      <c r="H777">
        <f t="shared" si="72"/>
        <v>-28.331114410243391</v>
      </c>
      <c r="I777">
        <f t="shared" si="73"/>
        <v>-31.65884565448874</v>
      </c>
      <c r="J777">
        <f t="shared" si="74"/>
        <v>-22.362014280162825</v>
      </c>
      <c r="K777">
        <f t="shared" si="75"/>
        <v>-27.71022413287001</v>
      </c>
      <c r="L777">
        <f t="shared" si="76"/>
        <v>-17.345208012898858</v>
      </c>
      <c r="M777">
        <f t="shared" si="77"/>
        <v>-27.71022413287001</v>
      </c>
    </row>
    <row r="778" spans="1:13" x14ac:dyDescent="0.25">
      <c r="A778">
        <v>77.5</v>
      </c>
      <c r="B778">
        <v>1.66047446240535</v>
      </c>
      <c r="C778">
        <v>-1.6672567818399999</v>
      </c>
      <c r="D778">
        <v>0.62957459248590997</v>
      </c>
      <c r="E778">
        <v>-4.71863526022128</v>
      </c>
      <c r="F778">
        <v>5.6463808597498701</v>
      </c>
      <c r="G778">
        <v>-4.71863526022128</v>
      </c>
      <c r="H778">
        <f t="shared" si="72"/>
        <v>-28.33952553759465</v>
      </c>
      <c r="I778">
        <f t="shared" si="73"/>
        <v>-31.667256781839999</v>
      </c>
      <c r="J778">
        <f t="shared" si="74"/>
        <v>-22.370425407514091</v>
      </c>
      <c r="K778">
        <f t="shared" si="75"/>
        <v>-27.71863526022128</v>
      </c>
      <c r="L778">
        <f t="shared" si="76"/>
        <v>-17.353619140250132</v>
      </c>
      <c r="M778">
        <f t="shared" si="77"/>
        <v>-27.71863526022128</v>
      </c>
    </row>
    <row r="779" spans="1:13" x14ac:dyDescent="0.25">
      <c r="A779">
        <v>77.599999999999994</v>
      </c>
      <c r="B779">
        <v>1.65207418112717</v>
      </c>
      <c r="C779">
        <v>-1.67565706311817</v>
      </c>
      <c r="D779">
        <v>0.62117431120773803</v>
      </c>
      <c r="E779">
        <v>-4.7270355414994496</v>
      </c>
      <c r="F779">
        <v>5.6379805784716996</v>
      </c>
      <c r="G779">
        <v>-4.7270355414994496</v>
      </c>
      <c r="H779">
        <f t="shared" si="72"/>
        <v>-28.347925818872831</v>
      </c>
      <c r="I779">
        <f t="shared" si="73"/>
        <v>-31.67565706311817</v>
      </c>
      <c r="J779">
        <f t="shared" si="74"/>
        <v>-22.378825688792261</v>
      </c>
      <c r="K779">
        <f t="shared" si="75"/>
        <v>-27.72703554149945</v>
      </c>
      <c r="L779">
        <f t="shared" si="76"/>
        <v>-17.362019421528302</v>
      </c>
      <c r="M779">
        <f t="shared" si="77"/>
        <v>-27.72703554149945</v>
      </c>
    </row>
    <row r="780" spans="1:13" x14ac:dyDescent="0.25">
      <c r="A780">
        <v>77.7</v>
      </c>
      <c r="B780">
        <v>1.6436847179862899</v>
      </c>
      <c r="C780">
        <v>-1.68404652625906</v>
      </c>
      <c r="D780">
        <v>0.61278484806684996</v>
      </c>
      <c r="E780">
        <v>-4.7354250046403399</v>
      </c>
      <c r="F780">
        <v>5.6295911153308102</v>
      </c>
      <c r="G780">
        <v>-4.7354250046403399</v>
      </c>
      <c r="H780">
        <f t="shared" si="72"/>
        <v>-28.356315282013711</v>
      </c>
      <c r="I780">
        <f t="shared" si="73"/>
        <v>-31.68404652625906</v>
      </c>
      <c r="J780">
        <f t="shared" si="74"/>
        <v>-22.387215151933152</v>
      </c>
      <c r="K780">
        <f t="shared" si="75"/>
        <v>-27.735425004640341</v>
      </c>
      <c r="L780">
        <f t="shared" si="76"/>
        <v>-17.370408884669189</v>
      </c>
      <c r="M780">
        <f t="shared" si="77"/>
        <v>-27.735425004640341</v>
      </c>
    </row>
    <row r="781" spans="1:13" x14ac:dyDescent="0.25">
      <c r="A781">
        <v>77.8</v>
      </c>
      <c r="B781">
        <v>1.6353060451546699</v>
      </c>
      <c r="C781">
        <v>-1.69242519909068</v>
      </c>
      <c r="D781">
        <v>0.60440617523522899</v>
      </c>
      <c r="E781">
        <v>-4.7438036774719601</v>
      </c>
      <c r="F781">
        <v>5.6212124424991901</v>
      </c>
      <c r="G781">
        <v>-4.7438036774719601</v>
      </c>
      <c r="H781">
        <f t="shared" si="72"/>
        <v>-28.364693954845329</v>
      </c>
      <c r="I781">
        <f t="shared" si="73"/>
        <v>-31.692425199090678</v>
      </c>
      <c r="J781">
        <f t="shared" si="74"/>
        <v>-22.39559382476477</v>
      </c>
      <c r="K781">
        <f t="shared" si="75"/>
        <v>-27.743803677471959</v>
      </c>
      <c r="L781">
        <f t="shared" si="76"/>
        <v>-17.378787557500811</v>
      </c>
      <c r="M781">
        <f t="shared" si="77"/>
        <v>-27.743803677471959</v>
      </c>
    </row>
    <row r="782" spans="1:13" x14ac:dyDescent="0.25">
      <c r="A782">
        <v>77.900000000000006</v>
      </c>
      <c r="B782">
        <v>1.6269381349115299</v>
      </c>
      <c r="C782">
        <v>-1.70079310933381</v>
      </c>
      <c r="D782">
        <v>0.596038264992095</v>
      </c>
      <c r="E782">
        <v>-4.7521715877151003</v>
      </c>
      <c r="F782">
        <v>5.6128445322560596</v>
      </c>
      <c r="G782">
        <v>-4.7521715877151003</v>
      </c>
      <c r="H782">
        <f t="shared" si="72"/>
        <v>-28.37306186508847</v>
      </c>
      <c r="I782">
        <f t="shared" si="73"/>
        <v>-31.700793109333809</v>
      </c>
      <c r="J782">
        <f t="shared" si="74"/>
        <v>-22.403961735007904</v>
      </c>
      <c r="K782">
        <f t="shared" si="75"/>
        <v>-27.7521715877151</v>
      </c>
      <c r="L782">
        <f t="shared" si="76"/>
        <v>-17.387155467743941</v>
      </c>
      <c r="M782">
        <f t="shared" si="77"/>
        <v>-27.7521715877151</v>
      </c>
    </row>
    <row r="783" spans="1:13" x14ac:dyDescent="0.25">
      <c r="A783">
        <v>78</v>
      </c>
      <c r="B783">
        <v>1.61858095964279</v>
      </c>
      <c r="C783">
        <v>-1.7091502846025499</v>
      </c>
      <c r="D783">
        <v>0.58768108972335797</v>
      </c>
      <c r="E783">
        <v>-4.7605287629838298</v>
      </c>
      <c r="F783">
        <v>5.6044873569873204</v>
      </c>
      <c r="G783">
        <v>-4.7605287629838298</v>
      </c>
      <c r="H783">
        <f t="shared" si="72"/>
        <v>-28.381419040357208</v>
      </c>
      <c r="I783">
        <f t="shared" si="73"/>
        <v>-31.709150284602551</v>
      </c>
      <c r="J783">
        <f t="shared" si="74"/>
        <v>-22.412318910276642</v>
      </c>
      <c r="K783">
        <f t="shared" si="75"/>
        <v>-27.760528762983832</v>
      </c>
      <c r="L783">
        <f t="shared" si="76"/>
        <v>-17.39551264301268</v>
      </c>
      <c r="M783">
        <f t="shared" si="77"/>
        <v>-27.760528762983832</v>
      </c>
    </row>
    <row r="784" spans="1:13" x14ac:dyDescent="0.25">
      <c r="A784">
        <v>78.099999999999994</v>
      </c>
      <c r="B784">
        <v>1.6102344918404901</v>
      </c>
      <c r="C784">
        <v>-1.7174967524048499</v>
      </c>
      <c r="D784">
        <v>0.57933462192106</v>
      </c>
      <c r="E784">
        <v>-4.7688752307861302</v>
      </c>
      <c r="F784">
        <v>5.59614088918502</v>
      </c>
      <c r="G784">
        <v>-4.7688752307861302</v>
      </c>
      <c r="H784">
        <f t="shared" si="72"/>
        <v>-28.38976550815951</v>
      </c>
      <c r="I784">
        <f t="shared" si="73"/>
        <v>-31.717496752404848</v>
      </c>
      <c r="J784">
        <f t="shared" si="74"/>
        <v>-22.42066537807894</v>
      </c>
      <c r="K784">
        <f t="shared" si="75"/>
        <v>-27.768875230786129</v>
      </c>
      <c r="L784">
        <f t="shared" si="76"/>
        <v>-17.403859110814981</v>
      </c>
      <c r="M784">
        <f t="shared" si="77"/>
        <v>-27.768875230786129</v>
      </c>
    </row>
    <row r="785" spans="1:13" x14ac:dyDescent="0.25">
      <c r="A785">
        <v>78.2</v>
      </c>
      <c r="B785">
        <v>1.6018987041022801</v>
      </c>
      <c r="C785">
        <v>-1.7258325401430701</v>
      </c>
      <c r="D785">
        <v>0.57099883418284403</v>
      </c>
      <c r="E785">
        <v>-4.7772110185243504</v>
      </c>
      <c r="F785">
        <v>5.5878051014468104</v>
      </c>
      <c r="G785">
        <v>-4.7772110185243504</v>
      </c>
      <c r="H785">
        <f t="shared" si="72"/>
        <v>-28.398101295897721</v>
      </c>
      <c r="I785">
        <f t="shared" si="73"/>
        <v>-31.72583254014307</v>
      </c>
      <c r="J785">
        <f t="shared" si="74"/>
        <v>-22.429001165817155</v>
      </c>
      <c r="K785">
        <f t="shared" si="75"/>
        <v>-27.777211018524351</v>
      </c>
      <c r="L785">
        <f t="shared" si="76"/>
        <v>-17.412194898553189</v>
      </c>
      <c r="M785">
        <f t="shared" si="77"/>
        <v>-27.777211018524351</v>
      </c>
    </row>
    <row r="786" spans="1:13" x14ac:dyDescent="0.25">
      <c r="A786">
        <v>78.3</v>
      </c>
      <c r="B786">
        <v>1.5935735691308499</v>
      </c>
      <c r="C786">
        <v>-1.7341576751145</v>
      </c>
      <c r="D786">
        <v>0.56267369921141397</v>
      </c>
      <c r="E786">
        <v>-4.7855361534957801</v>
      </c>
      <c r="F786">
        <v>5.5794799664753798</v>
      </c>
      <c r="G786">
        <v>-4.7855361534957801</v>
      </c>
      <c r="H786">
        <f t="shared" si="72"/>
        <v>-28.40642643086915</v>
      </c>
      <c r="I786">
        <f t="shared" si="73"/>
        <v>-31.734157675114499</v>
      </c>
      <c r="J786">
        <f t="shared" si="74"/>
        <v>-22.437326300788587</v>
      </c>
      <c r="K786">
        <f t="shared" si="75"/>
        <v>-27.78553615349578</v>
      </c>
      <c r="L786">
        <f t="shared" si="76"/>
        <v>-17.420520033524621</v>
      </c>
      <c r="M786">
        <f t="shared" si="77"/>
        <v>-27.78553615349578</v>
      </c>
    </row>
    <row r="787" spans="1:13" x14ac:dyDescent="0.25">
      <c r="A787">
        <v>78.400000000000006</v>
      </c>
      <c r="B787">
        <v>1.58525905973342</v>
      </c>
      <c r="C787">
        <v>-1.74247218451192</v>
      </c>
      <c r="D787">
        <v>0.55435918981398802</v>
      </c>
      <c r="E787">
        <v>-4.7938506628931998</v>
      </c>
      <c r="F787">
        <v>5.5711654570779503</v>
      </c>
      <c r="G787">
        <v>-4.7938506628931998</v>
      </c>
      <c r="H787">
        <f t="shared" si="72"/>
        <v>-28.414740940266579</v>
      </c>
      <c r="I787">
        <f t="shared" si="73"/>
        <v>-31.742472184511922</v>
      </c>
      <c r="J787">
        <f t="shared" si="74"/>
        <v>-22.445640810186013</v>
      </c>
      <c r="K787">
        <f t="shared" si="75"/>
        <v>-27.793850662893199</v>
      </c>
      <c r="L787">
        <f t="shared" si="76"/>
        <v>-17.428834542922051</v>
      </c>
      <c r="M787">
        <f t="shared" si="77"/>
        <v>-27.793850662893199</v>
      </c>
    </row>
    <row r="788" spans="1:13" x14ac:dyDescent="0.25">
      <c r="A788">
        <v>78.5</v>
      </c>
      <c r="B788">
        <v>1.5769551488212099</v>
      </c>
      <c r="C788">
        <v>-1.75077609542413</v>
      </c>
      <c r="D788">
        <v>0.54605527890177596</v>
      </c>
      <c r="E788">
        <v>-4.8021545738054101</v>
      </c>
      <c r="F788">
        <v>5.56286154616574</v>
      </c>
      <c r="G788">
        <v>-4.8021545738054101</v>
      </c>
      <c r="H788">
        <f t="shared" si="72"/>
        <v>-28.423044851178791</v>
      </c>
      <c r="I788">
        <f t="shared" si="73"/>
        <v>-31.750776095424129</v>
      </c>
      <c r="J788">
        <f t="shared" si="74"/>
        <v>-22.453944721098225</v>
      </c>
      <c r="K788">
        <f t="shared" si="75"/>
        <v>-27.80215457380541</v>
      </c>
      <c r="L788">
        <f t="shared" si="76"/>
        <v>-17.437138453834258</v>
      </c>
      <c r="M788">
        <f t="shared" si="77"/>
        <v>-27.80215457380541</v>
      </c>
    </row>
    <row r="789" spans="1:13" x14ac:dyDescent="0.25">
      <c r="A789">
        <v>78.599999999999994</v>
      </c>
      <c r="B789">
        <v>1.56866180940888</v>
      </c>
      <c r="C789">
        <v>-1.7590694348364599</v>
      </c>
      <c r="D789">
        <v>0.53776193948944595</v>
      </c>
      <c r="E789">
        <v>-4.8104479132177396</v>
      </c>
      <c r="F789">
        <v>5.5545682067534097</v>
      </c>
      <c r="G789">
        <v>-4.8104479132177396</v>
      </c>
      <c r="H789">
        <f t="shared" si="72"/>
        <v>-28.43133819059112</v>
      </c>
      <c r="I789">
        <f t="shared" si="73"/>
        <v>-31.759069434836459</v>
      </c>
      <c r="J789">
        <f t="shared" si="74"/>
        <v>-22.462238060510554</v>
      </c>
      <c r="K789">
        <f t="shared" si="75"/>
        <v>-27.81044791321774</v>
      </c>
      <c r="L789">
        <f t="shared" si="76"/>
        <v>-17.445431793246591</v>
      </c>
      <c r="M789">
        <f t="shared" si="77"/>
        <v>-27.81044791321774</v>
      </c>
    </row>
    <row r="790" spans="1:13" x14ac:dyDescent="0.25">
      <c r="A790">
        <v>78.7</v>
      </c>
      <c r="B790">
        <v>1.5603790146140299</v>
      </c>
      <c r="C790">
        <v>-1.76735222963131</v>
      </c>
      <c r="D790">
        <v>0.529479144694596</v>
      </c>
      <c r="E790">
        <v>-4.8187307080125903</v>
      </c>
      <c r="F790">
        <v>5.5462854119585598</v>
      </c>
      <c r="G790">
        <v>-4.8187307080125903</v>
      </c>
      <c r="H790">
        <f t="shared" si="72"/>
        <v>-28.439620985385972</v>
      </c>
      <c r="I790">
        <f t="shared" si="73"/>
        <v>-31.76735222963131</v>
      </c>
      <c r="J790">
        <f t="shared" si="74"/>
        <v>-22.470520855305406</v>
      </c>
      <c r="K790">
        <f t="shared" si="75"/>
        <v>-27.818730708012591</v>
      </c>
      <c r="L790">
        <f t="shared" si="76"/>
        <v>-17.453714588041439</v>
      </c>
      <c r="M790">
        <f t="shared" si="77"/>
        <v>-27.818730708012591</v>
      </c>
    </row>
    <row r="791" spans="1:13" x14ac:dyDescent="0.25">
      <c r="A791">
        <v>78.8</v>
      </c>
      <c r="B791">
        <v>1.55210673765667</v>
      </c>
      <c r="C791">
        <v>-1.77562450658867</v>
      </c>
      <c r="D791">
        <v>0.52120686773723401</v>
      </c>
      <c r="E791">
        <v>-4.8270029849699601</v>
      </c>
      <c r="F791">
        <v>5.5380131350011998</v>
      </c>
      <c r="G791">
        <v>-4.8270029849699601</v>
      </c>
      <c r="H791">
        <f t="shared" si="72"/>
        <v>-28.447893262343332</v>
      </c>
      <c r="I791">
        <f t="shared" si="73"/>
        <v>-31.77562450658867</v>
      </c>
      <c r="J791">
        <f t="shared" si="74"/>
        <v>-22.478793132262766</v>
      </c>
      <c r="K791">
        <f t="shared" si="75"/>
        <v>-27.827002984969958</v>
      </c>
      <c r="L791">
        <f t="shared" si="76"/>
        <v>-17.461986864998799</v>
      </c>
      <c r="M791">
        <f t="shared" si="77"/>
        <v>-27.827002984969958</v>
      </c>
    </row>
    <row r="792" spans="1:13" x14ac:dyDescent="0.25">
      <c r="A792">
        <v>78.900000000000006</v>
      </c>
      <c r="B792">
        <v>1.5438449518586901</v>
      </c>
      <c r="C792">
        <v>-1.7838862923866501</v>
      </c>
      <c r="D792">
        <v>0.51294508193925903</v>
      </c>
      <c r="E792">
        <v>-4.8352647707679299</v>
      </c>
      <c r="F792">
        <v>5.5297513492032202</v>
      </c>
      <c r="G792">
        <v>-4.8352647707679299</v>
      </c>
      <c r="H792">
        <f t="shared" si="72"/>
        <v>-28.456155048141309</v>
      </c>
      <c r="I792">
        <f t="shared" si="73"/>
        <v>-31.783886292386651</v>
      </c>
      <c r="J792">
        <f t="shared" si="74"/>
        <v>-22.487054918060743</v>
      </c>
      <c r="K792">
        <f t="shared" si="75"/>
        <v>-27.835264770767928</v>
      </c>
      <c r="L792">
        <f t="shared" si="76"/>
        <v>-17.47024865079678</v>
      </c>
      <c r="M792">
        <f t="shared" si="77"/>
        <v>-27.835264770767928</v>
      </c>
    </row>
    <row r="793" spans="1:13" x14ac:dyDescent="0.25">
      <c r="A793">
        <v>79</v>
      </c>
      <c r="B793">
        <v>1.5355936306433799</v>
      </c>
      <c r="C793">
        <v>-1.79213761360197</v>
      </c>
      <c r="D793">
        <v>0.50469376072394201</v>
      </c>
      <c r="E793">
        <v>-4.8435160919832496</v>
      </c>
      <c r="F793">
        <v>5.5215000279879103</v>
      </c>
      <c r="G793">
        <v>-4.8435160919832496</v>
      </c>
      <c r="H793">
        <f t="shared" si="72"/>
        <v>-28.46440636935662</v>
      </c>
      <c r="I793">
        <f t="shared" si="73"/>
        <v>-31.79213761360197</v>
      </c>
      <c r="J793">
        <f t="shared" si="74"/>
        <v>-22.495306239276058</v>
      </c>
      <c r="K793">
        <f t="shared" si="75"/>
        <v>-27.843516091983251</v>
      </c>
      <c r="L793">
        <f t="shared" si="76"/>
        <v>-17.478499972012088</v>
      </c>
      <c r="M793">
        <f t="shared" si="77"/>
        <v>-27.843516091983251</v>
      </c>
    </row>
    <row r="794" spans="1:13" x14ac:dyDescent="0.25">
      <c r="A794">
        <v>79.099999999999994</v>
      </c>
      <c r="B794">
        <v>1.5273527475348501</v>
      </c>
      <c r="C794">
        <v>-1.8003784967104901</v>
      </c>
      <c r="D794">
        <v>0.49645287761541601</v>
      </c>
      <c r="E794">
        <v>-4.85175697509177</v>
      </c>
      <c r="F794">
        <v>5.5132591448793802</v>
      </c>
      <c r="G794">
        <v>-4.85175697509177</v>
      </c>
      <c r="H794">
        <f t="shared" si="72"/>
        <v>-28.472647252465151</v>
      </c>
      <c r="I794">
        <f t="shared" si="73"/>
        <v>-31.80037849671049</v>
      </c>
      <c r="J794">
        <f t="shared" si="74"/>
        <v>-22.503547122384585</v>
      </c>
      <c r="K794">
        <f t="shared" si="75"/>
        <v>-27.851756975091771</v>
      </c>
      <c r="L794">
        <f t="shared" si="76"/>
        <v>-17.486740855120619</v>
      </c>
      <c r="M794">
        <f t="shared" si="77"/>
        <v>-27.851756975091771</v>
      </c>
    </row>
    <row r="795" spans="1:13" x14ac:dyDescent="0.25">
      <c r="A795">
        <v>79.2</v>
      </c>
      <c r="B795">
        <v>1.5191222761576</v>
      </c>
      <c r="C795">
        <v>-1.80860896808775</v>
      </c>
      <c r="D795">
        <v>0.48822240623816099</v>
      </c>
      <c r="E795">
        <v>-4.85998744646903</v>
      </c>
      <c r="F795">
        <v>5.5050286735021201</v>
      </c>
      <c r="G795">
        <v>-4.85998744646903</v>
      </c>
      <c r="H795">
        <f t="shared" si="72"/>
        <v>-28.480877723842401</v>
      </c>
      <c r="I795">
        <f t="shared" si="73"/>
        <v>-31.80860896808775</v>
      </c>
      <c r="J795">
        <f t="shared" si="74"/>
        <v>-22.511777593761838</v>
      </c>
      <c r="K795">
        <f t="shared" si="75"/>
        <v>-27.859987446469031</v>
      </c>
      <c r="L795">
        <f t="shared" si="76"/>
        <v>-17.494971326497879</v>
      </c>
      <c r="M795">
        <f t="shared" si="77"/>
        <v>-27.859987446469031</v>
      </c>
    </row>
    <row r="796" spans="1:13" x14ac:dyDescent="0.25">
      <c r="A796">
        <v>79.3</v>
      </c>
      <c r="B796">
        <v>1.5109021902359401</v>
      </c>
      <c r="C796">
        <v>-1.8168290540094001</v>
      </c>
      <c r="D796">
        <v>0.48000232031650802</v>
      </c>
      <c r="E796">
        <v>-4.8682075323906799</v>
      </c>
      <c r="F796">
        <v>5.4968085875804702</v>
      </c>
      <c r="G796">
        <v>-4.8682075323906799</v>
      </c>
      <c r="H796">
        <f t="shared" si="72"/>
        <v>-28.489097809764061</v>
      </c>
      <c r="I796">
        <f t="shared" si="73"/>
        <v>-31.8168290540094</v>
      </c>
      <c r="J796">
        <f t="shared" si="74"/>
        <v>-22.519997679683492</v>
      </c>
      <c r="K796">
        <f t="shared" si="75"/>
        <v>-27.868207532390681</v>
      </c>
      <c r="L796">
        <f t="shared" si="76"/>
        <v>-17.503191412419529</v>
      </c>
      <c r="M796">
        <f t="shared" si="77"/>
        <v>-27.868207532390681</v>
      </c>
    </row>
    <row r="797" spans="1:13" x14ac:dyDescent="0.25">
      <c r="A797">
        <v>79.400000000000006</v>
      </c>
      <c r="B797">
        <v>1.5026924635935599</v>
      </c>
      <c r="C797">
        <v>-1.82503878065179</v>
      </c>
      <c r="D797">
        <v>0.47179259367411902</v>
      </c>
      <c r="E797">
        <v>-4.8764172590330697</v>
      </c>
      <c r="F797">
        <v>5.4885988609380796</v>
      </c>
      <c r="G797">
        <v>-4.8764172590330697</v>
      </c>
      <c r="H797">
        <f t="shared" si="72"/>
        <v>-28.497307536406439</v>
      </c>
      <c r="I797">
        <f t="shared" si="73"/>
        <v>-31.825038780651791</v>
      </c>
      <c r="J797">
        <f t="shared" si="74"/>
        <v>-22.52820740632588</v>
      </c>
      <c r="K797">
        <f t="shared" si="75"/>
        <v>-27.876417259033069</v>
      </c>
      <c r="L797">
        <f t="shared" si="76"/>
        <v>-17.51140113906192</v>
      </c>
      <c r="M797">
        <f t="shared" si="77"/>
        <v>-27.876417259033069</v>
      </c>
    </row>
    <row r="798" spans="1:13" x14ac:dyDescent="0.25">
      <c r="A798">
        <v>79.5</v>
      </c>
      <c r="B798">
        <v>1.49449307015295</v>
      </c>
      <c r="C798">
        <v>-1.8332381740924</v>
      </c>
      <c r="D798">
        <v>0.46359320023351003</v>
      </c>
      <c r="E798">
        <v>-4.8846166524736798</v>
      </c>
      <c r="F798">
        <v>5.4803994674974703</v>
      </c>
      <c r="G798">
        <v>-4.8846166524736798</v>
      </c>
      <c r="H798">
        <f t="shared" si="72"/>
        <v>-28.505506929847051</v>
      </c>
      <c r="I798">
        <f t="shared" si="73"/>
        <v>-31.833238174092401</v>
      </c>
      <c r="J798">
        <f t="shared" si="74"/>
        <v>-22.536406799766489</v>
      </c>
      <c r="K798">
        <f t="shared" si="75"/>
        <v>-27.884616652473682</v>
      </c>
      <c r="L798">
        <f t="shared" si="76"/>
        <v>-17.51960053250253</v>
      </c>
      <c r="M798">
        <f t="shared" si="77"/>
        <v>-27.884616652473682</v>
      </c>
    </row>
    <row r="799" spans="1:13" x14ac:dyDescent="0.25">
      <c r="A799">
        <v>79.599999999999994</v>
      </c>
      <c r="B799">
        <v>1.4863039839349701</v>
      </c>
      <c r="C799">
        <v>-1.8414272603103801</v>
      </c>
      <c r="D799">
        <v>0.45540411401552899</v>
      </c>
      <c r="E799">
        <v>-4.8928057386916599</v>
      </c>
      <c r="F799">
        <v>5.4722103812794902</v>
      </c>
      <c r="G799">
        <v>-4.8928057386916599</v>
      </c>
      <c r="H799">
        <f t="shared" si="72"/>
        <v>-28.51369601606503</v>
      </c>
      <c r="I799">
        <f t="shared" si="73"/>
        <v>-31.841427260310379</v>
      </c>
      <c r="J799">
        <f t="shared" si="74"/>
        <v>-22.544595885984471</v>
      </c>
      <c r="K799">
        <f t="shared" si="75"/>
        <v>-27.89280573869166</v>
      </c>
      <c r="L799">
        <f t="shared" si="76"/>
        <v>-17.527789618720512</v>
      </c>
      <c r="M799">
        <f t="shared" si="77"/>
        <v>-27.89280573869166</v>
      </c>
    </row>
    <row r="800" spans="1:13" x14ac:dyDescent="0.25">
      <c r="A800">
        <v>79.7</v>
      </c>
      <c r="B800">
        <v>1.4781251790583201</v>
      </c>
      <c r="C800">
        <v>-1.8496060651870301</v>
      </c>
      <c r="D800">
        <v>0.44722530913887898</v>
      </c>
      <c r="E800">
        <v>-4.9009845435683097</v>
      </c>
      <c r="F800">
        <v>5.4640315764028404</v>
      </c>
      <c r="G800">
        <v>-4.9009845435683097</v>
      </c>
      <c r="H800">
        <f t="shared" si="72"/>
        <v>-28.521874820941679</v>
      </c>
      <c r="I800">
        <f t="shared" si="73"/>
        <v>-31.849606065187029</v>
      </c>
      <c r="J800">
        <f t="shared" si="74"/>
        <v>-22.552774690861121</v>
      </c>
      <c r="K800">
        <f t="shared" si="75"/>
        <v>-27.90098454356831</v>
      </c>
      <c r="L800">
        <f t="shared" si="76"/>
        <v>-17.535968423597161</v>
      </c>
      <c r="M800">
        <f t="shared" si="77"/>
        <v>-27.90098454356831</v>
      </c>
    </row>
    <row r="801" spans="1:13" x14ac:dyDescent="0.25">
      <c r="A801">
        <v>79.8</v>
      </c>
      <c r="B801">
        <v>1.46995662973906</v>
      </c>
      <c r="C801">
        <v>-1.8577746145062899</v>
      </c>
      <c r="D801">
        <v>0.439056759819625</v>
      </c>
      <c r="E801">
        <v>-4.9091530928875597</v>
      </c>
      <c r="F801">
        <v>5.4558630270835904</v>
      </c>
      <c r="G801">
        <v>-4.9091530928875597</v>
      </c>
      <c r="H801">
        <f t="shared" si="72"/>
        <v>-28.530043370260941</v>
      </c>
      <c r="I801">
        <f t="shared" si="73"/>
        <v>-31.85777461450629</v>
      </c>
      <c r="J801">
        <f t="shared" si="74"/>
        <v>-22.560943240180375</v>
      </c>
      <c r="K801">
        <f t="shared" si="75"/>
        <v>-27.909153092887561</v>
      </c>
      <c r="L801">
        <f t="shared" si="76"/>
        <v>-17.544136972916409</v>
      </c>
      <c r="M801">
        <f t="shared" si="77"/>
        <v>-27.909153092887561</v>
      </c>
    </row>
    <row r="802" spans="1:13" x14ac:dyDescent="0.25">
      <c r="A802">
        <v>79.900000000000006</v>
      </c>
      <c r="B802">
        <v>1.46179831029013</v>
      </c>
      <c r="C802">
        <v>-1.86593293395522</v>
      </c>
      <c r="D802">
        <v>0.43089844037069303</v>
      </c>
      <c r="E802">
        <v>-4.9173114123364998</v>
      </c>
      <c r="F802">
        <v>5.4477047076346601</v>
      </c>
      <c r="G802">
        <v>-4.9173114123364998</v>
      </c>
      <c r="H802">
        <f t="shared" si="72"/>
        <v>-28.538201689709869</v>
      </c>
      <c r="I802">
        <f t="shared" si="73"/>
        <v>-31.865932933955222</v>
      </c>
      <c r="J802">
        <f t="shared" si="74"/>
        <v>-22.569101559629306</v>
      </c>
      <c r="K802">
        <f t="shared" si="75"/>
        <v>-27.917311412336499</v>
      </c>
      <c r="L802">
        <f t="shared" si="76"/>
        <v>-17.55229529236534</v>
      </c>
      <c r="M802">
        <f t="shared" si="77"/>
        <v>-27.917311412336499</v>
      </c>
    </row>
    <row r="803" spans="1:13" x14ac:dyDescent="0.25">
      <c r="A803">
        <v>80</v>
      </c>
      <c r="B803">
        <v>1.45365019512085</v>
      </c>
      <c r="C803">
        <v>-1.8740810491244999</v>
      </c>
      <c r="D803">
        <v>0.42275032520140998</v>
      </c>
      <c r="E803">
        <v>-4.9254595275057804</v>
      </c>
      <c r="F803">
        <v>5.4395565924653697</v>
      </c>
      <c r="G803">
        <v>-4.9254595275057804</v>
      </c>
      <c r="H803">
        <f t="shared" si="72"/>
        <v>-28.546349804879149</v>
      </c>
      <c r="I803">
        <f t="shared" si="73"/>
        <v>-31.874081049124499</v>
      </c>
      <c r="J803">
        <f t="shared" si="74"/>
        <v>-22.57724967479859</v>
      </c>
      <c r="K803">
        <f t="shared" si="75"/>
        <v>-27.92545952750578</v>
      </c>
      <c r="L803">
        <f t="shared" si="76"/>
        <v>-17.560443407534631</v>
      </c>
      <c r="M803">
        <f t="shared" si="77"/>
        <v>-27.92545952750578</v>
      </c>
    </row>
    <row r="804" spans="1:13" x14ac:dyDescent="0.25">
      <c r="A804">
        <v>80.099999999999994</v>
      </c>
      <c r="B804">
        <v>1.44551225873643</v>
      </c>
      <c r="C804">
        <v>-1.88221898550891</v>
      </c>
      <c r="D804">
        <v>0.41461238881699902</v>
      </c>
      <c r="E804">
        <v>-4.93359746389019</v>
      </c>
      <c r="F804">
        <v>5.4314186560809601</v>
      </c>
      <c r="G804">
        <v>-4.93359746389019</v>
      </c>
      <c r="H804">
        <f t="shared" si="72"/>
        <v>-28.554487741263571</v>
      </c>
      <c r="I804">
        <f t="shared" si="73"/>
        <v>-31.88221898550891</v>
      </c>
      <c r="J804">
        <f t="shared" si="74"/>
        <v>-22.585387611183002</v>
      </c>
      <c r="K804">
        <f t="shared" si="75"/>
        <v>-27.933597463890191</v>
      </c>
      <c r="L804">
        <f t="shared" si="76"/>
        <v>-17.568581343919039</v>
      </c>
      <c r="M804">
        <f t="shared" si="77"/>
        <v>-27.933597463890191</v>
      </c>
    </row>
    <row r="805" spans="1:13" x14ac:dyDescent="0.25">
      <c r="A805">
        <v>80.2</v>
      </c>
      <c r="B805">
        <v>1.43738447573755</v>
      </c>
      <c r="C805">
        <v>-1.8903467685077999</v>
      </c>
      <c r="D805">
        <v>0.40648460581811102</v>
      </c>
      <c r="E805">
        <v>-4.9417252468890798</v>
      </c>
      <c r="F805">
        <v>5.4232908730820801</v>
      </c>
      <c r="G805">
        <v>-4.9417252468890798</v>
      </c>
      <c r="H805">
        <f t="shared" si="72"/>
        <v>-28.562615524262451</v>
      </c>
      <c r="I805">
        <f t="shared" si="73"/>
        <v>-31.890346768507801</v>
      </c>
      <c r="J805">
        <f t="shared" si="74"/>
        <v>-22.593515394181889</v>
      </c>
      <c r="K805">
        <f t="shared" si="75"/>
        <v>-27.941725246889078</v>
      </c>
      <c r="L805">
        <f t="shared" si="76"/>
        <v>-17.576709126917919</v>
      </c>
      <c r="M805">
        <f t="shared" si="77"/>
        <v>-27.941725246889078</v>
      </c>
    </row>
    <row r="806" spans="1:13" x14ac:dyDescent="0.25">
      <c r="A806">
        <v>80.3</v>
      </c>
      <c r="B806">
        <v>1.4292668208197901</v>
      </c>
      <c r="C806">
        <v>-1.8984644234255601</v>
      </c>
      <c r="D806">
        <v>0.39836695090035001</v>
      </c>
      <c r="E806">
        <v>-4.9498429018068402</v>
      </c>
      <c r="F806">
        <v>5.41517321816431</v>
      </c>
      <c r="G806">
        <v>-4.9498429018068402</v>
      </c>
      <c r="H806">
        <f t="shared" si="72"/>
        <v>-28.570733179180209</v>
      </c>
      <c r="I806">
        <f t="shared" si="73"/>
        <v>-31.898464423425558</v>
      </c>
      <c r="J806">
        <f t="shared" si="74"/>
        <v>-22.60163304909965</v>
      </c>
      <c r="K806">
        <f t="shared" si="75"/>
        <v>-27.949842901806839</v>
      </c>
      <c r="L806">
        <f t="shared" si="76"/>
        <v>-17.584826781835691</v>
      </c>
      <c r="M806">
        <f t="shared" si="77"/>
        <v>-27.949842901806839</v>
      </c>
    </row>
    <row r="807" spans="1:13" x14ac:dyDescent="0.25">
      <c r="A807">
        <v>80.400000000000006</v>
      </c>
      <c r="B807">
        <v>1.42115926877323</v>
      </c>
      <c r="C807">
        <v>-1.90657197547212</v>
      </c>
      <c r="D807">
        <v>0.39025939885379601</v>
      </c>
      <c r="E807">
        <v>-4.9579504538533898</v>
      </c>
      <c r="F807">
        <v>5.4070656661177603</v>
      </c>
      <c r="G807">
        <v>-4.9579504538533898</v>
      </c>
      <c r="H807">
        <f t="shared" si="72"/>
        <v>-28.578840731226769</v>
      </c>
      <c r="I807">
        <f t="shared" si="73"/>
        <v>-31.906571975472119</v>
      </c>
      <c r="J807">
        <f t="shared" si="74"/>
        <v>-22.609740601146203</v>
      </c>
      <c r="K807">
        <f t="shared" si="75"/>
        <v>-27.957950453853389</v>
      </c>
      <c r="L807">
        <f t="shared" si="76"/>
        <v>-17.592934333882241</v>
      </c>
      <c r="M807">
        <f t="shared" si="77"/>
        <v>-27.957950453853389</v>
      </c>
    </row>
    <row r="808" spans="1:13" x14ac:dyDescent="0.25">
      <c r="A808">
        <v>80.5</v>
      </c>
      <c r="B808">
        <v>1.4130617944819699</v>
      </c>
      <c r="C808">
        <v>-1.9146694497633701</v>
      </c>
      <c r="D808">
        <v>0.382161924562537</v>
      </c>
      <c r="E808">
        <v>-4.9660479281446497</v>
      </c>
      <c r="F808">
        <v>5.3989681918264996</v>
      </c>
      <c r="G808">
        <v>-4.9660479281446497</v>
      </c>
      <c r="H808">
        <f t="shared" si="72"/>
        <v>-28.586938205518031</v>
      </c>
      <c r="I808">
        <f t="shared" si="73"/>
        <v>-31.91466944976337</v>
      </c>
      <c r="J808">
        <f t="shared" si="74"/>
        <v>-22.617838075437461</v>
      </c>
      <c r="K808">
        <f t="shared" si="75"/>
        <v>-27.966047928144651</v>
      </c>
      <c r="L808">
        <f t="shared" si="76"/>
        <v>-17.601031808173502</v>
      </c>
      <c r="M808">
        <f t="shared" si="77"/>
        <v>-27.966047928144651</v>
      </c>
    </row>
    <row r="809" spans="1:13" x14ac:dyDescent="0.25">
      <c r="A809">
        <v>80.599999999999994</v>
      </c>
      <c r="B809">
        <v>1.4049743729236399</v>
      </c>
      <c r="C809">
        <v>-1.92275687132171</v>
      </c>
      <c r="D809">
        <v>0.37407450300420497</v>
      </c>
      <c r="E809">
        <v>-4.9741353497029897</v>
      </c>
      <c r="F809">
        <v>5.3908807702681703</v>
      </c>
      <c r="G809">
        <v>-4.9741353497029897</v>
      </c>
      <c r="H809">
        <f t="shared" si="72"/>
        <v>-28.59502562707636</v>
      </c>
      <c r="I809">
        <f t="shared" si="73"/>
        <v>-31.92275687132171</v>
      </c>
      <c r="J809">
        <f t="shared" si="74"/>
        <v>-22.625925496995794</v>
      </c>
      <c r="K809">
        <f t="shared" si="75"/>
        <v>-27.974135349702991</v>
      </c>
      <c r="L809">
        <f t="shared" si="76"/>
        <v>-17.609119229731832</v>
      </c>
      <c r="M809">
        <f t="shared" si="77"/>
        <v>-27.974135349702991</v>
      </c>
    </row>
    <row r="810" spans="1:13" x14ac:dyDescent="0.25">
      <c r="A810">
        <v>80.7</v>
      </c>
      <c r="B810">
        <v>1.3968969791689401</v>
      </c>
      <c r="C810">
        <v>-1.9308342650764001</v>
      </c>
      <c r="D810">
        <v>0.36599710924950701</v>
      </c>
      <c r="E810">
        <v>-4.9822127434576799</v>
      </c>
      <c r="F810">
        <v>5.3828033765134702</v>
      </c>
      <c r="G810">
        <v>-4.9822127434576799</v>
      </c>
      <c r="H810">
        <f t="shared" si="72"/>
        <v>-28.60310302083106</v>
      </c>
      <c r="I810">
        <f t="shared" si="73"/>
        <v>-31.930834265076399</v>
      </c>
      <c r="J810">
        <f t="shared" si="74"/>
        <v>-22.634002890750494</v>
      </c>
      <c r="K810">
        <f t="shared" si="75"/>
        <v>-27.98221274345768</v>
      </c>
      <c r="L810">
        <f t="shared" si="76"/>
        <v>-17.617196623486528</v>
      </c>
      <c r="M810">
        <f t="shared" si="77"/>
        <v>-27.98221274345768</v>
      </c>
    </row>
    <row r="811" spans="1:13" x14ac:dyDescent="0.25">
      <c r="A811">
        <v>80.8</v>
      </c>
      <c r="B811">
        <v>1.3888295883812101</v>
      </c>
      <c r="C811">
        <v>-1.9389016558641401</v>
      </c>
      <c r="D811">
        <v>0.35792971846177302</v>
      </c>
      <c r="E811">
        <v>-4.9902801342454204</v>
      </c>
      <c r="F811">
        <v>5.3747359857257404</v>
      </c>
      <c r="G811">
        <v>-4.9902801342454204</v>
      </c>
      <c r="H811">
        <f t="shared" si="72"/>
        <v>-28.61117041161879</v>
      </c>
      <c r="I811">
        <f t="shared" si="73"/>
        <v>-31.938901655864139</v>
      </c>
      <c r="J811">
        <f t="shared" si="74"/>
        <v>-22.642070281538228</v>
      </c>
      <c r="K811">
        <f t="shared" si="75"/>
        <v>-27.99028013424542</v>
      </c>
      <c r="L811">
        <f t="shared" si="76"/>
        <v>-17.625264014274258</v>
      </c>
      <c r="M811">
        <f t="shared" si="77"/>
        <v>-27.99028013424542</v>
      </c>
    </row>
    <row r="812" spans="1:13" x14ac:dyDescent="0.25">
      <c r="A812">
        <v>80.900000000000006</v>
      </c>
      <c r="B812">
        <v>1.3807721758159199</v>
      </c>
      <c r="C812">
        <v>-1.94695906842943</v>
      </c>
      <c r="D812">
        <v>0.349872305896479</v>
      </c>
      <c r="E812">
        <v>-4.9983375468107099</v>
      </c>
      <c r="F812">
        <v>5.3666785731604403</v>
      </c>
      <c r="G812">
        <v>-4.9983375468107099</v>
      </c>
      <c r="H812">
        <f t="shared" si="72"/>
        <v>-28.61922782418408</v>
      </c>
      <c r="I812">
        <f t="shared" si="73"/>
        <v>-31.946959068429429</v>
      </c>
      <c r="J812">
        <f t="shared" si="74"/>
        <v>-22.650127694103521</v>
      </c>
      <c r="K812">
        <f t="shared" si="75"/>
        <v>-27.99833754681071</v>
      </c>
      <c r="L812">
        <f t="shared" si="76"/>
        <v>-17.633321426839558</v>
      </c>
      <c r="M812">
        <f t="shared" si="77"/>
        <v>-27.99833754681071</v>
      </c>
    </row>
    <row r="813" spans="1:13" x14ac:dyDescent="0.25">
      <c r="A813">
        <v>81</v>
      </c>
      <c r="B813">
        <v>1.3727247168202501</v>
      </c>
      <c r="C813">
        <v>-1.9550065274250901</v>
      </c>
      <c r="D813">
        <v>0.34182484690081799</v>
      </c>
      <c r="E813">
        <v>-5.0063850058063704</v>
      </c>
      <c r="F813">
        <v>5.3586311141647798</v>
      </c>
      <c r="G813">
        <v>-5.0063850058063704</v>
      </c>
      <c r="H813">
        <f t="shared" si="72"/>
        <v>-28.627275283179749</v>
      </c>
      <c r="I813">
        <f t="shared" si="73"/>
        <v>-31.955006527425091</v>
      </c>
      <c r="J813">
        <f t="shared" si="74"/>
        <v>-22.658175153099183</v>
      </c>
      <c r="K813">
        <f t="shared" si="75"/>
        <v>-28.006385005806372</v>
      </c>
      <c r="L813">
        <f t="shared" si="76"/>
        <v>-17.64136888583522</v>
      </c>
      <c r="M813">
        <f t="shared" si="77"/>
        <v>-28.006385005806372</v>
      </c>
    </row>
    <row r="814" spans="1:13" x14ac:dyDescent="0.25">
      <c r="A814">
        <v>81.099999999999994</v>
      </c>
      <c r="B814">
        <v>1.36468718683266</v>
      </c>
      <c r="C814">
        <v>-1.96304405741268</v>
      </c>
      <c r="D814">
        <v>0.333787316913225</v>
      </c>
      <c r="E814">
        <v>-5.01442253579396</v>
      </c>
      <c r="F814">
        <v>5.3505935841771901</v>
      </c>
      <c r="G814">
        <v>-5.01442253579396</v>
      </c>
      <c r="H814">
        <f t="shared" si="72"/>
        <v>-28.635312813167339</v>
      </c>
      <c r="I814">
        <f t="shared" si="73"/>
        <v>-31.963044057412681</v>
      </c>
      <c r="J814">
        <f t="shared" si="74"/>
        <v>-22.666212683086776</v>
      </c>
      <c r="K814">
        <f t="shared" si="75"/>
        <v>-28.014422535793962</v>
      </c>
      <c r="L814">
        <f t="shared" si="76"/>
        <v>-17.64940641582281</v>
      </c>
      <c r="M814">
        <f t="shared" si="77"/>
        <v>-28.014422535793962</v>
      </c>
    </row>
    <row r="815" spans="1:13" x14ac:dyDescent="0.25">
      <c r="A815">
        <v>81.2</v>
      </c>
      <c r="B815">
        <v>1.35665956138237</v>
      </c>
      <c r="C815">
        <v>-1.97107168286297</v>
      </c>
      <c r="D815">
        <v>0.32575969146293299</v>
      </c>
      <c r="E815">
        <v>-5.02245016124425</v>
      </c>
      <c r="F815">
        <v>5.3425659587269001</v>
      </c>
      <c r="G815">
        <v>-5.02245016124425</v>
      </c>
      <c r="H815">
        <f t="shared" si="72"/>
        <v>-28.643340438617631</v>
      </c>
      <c r="I815">
        <f t="shared" si="73"/>
        <v>-31.97107168286297</v>
      </c>
      <c r="J815">
        <f t="shared" si="74"/>
        <v>-22.674240308537065</v>
      </c>
      <c r="K815">
        <f t="shared" si="75"/>
        <v>-28.022450161244251</v>
      </c>
      <c r="L815">
        <f t="shared" si="76"/>
        <v>-17.657434041273099</v>
      </c>
      <c r="M815">
        <f t="shared" si="77"/>
        <v>-28.022450161244251</v>
      </c>
    </row>
    <row r="816" spans="1:13" x14ac:dyDescent="0.25">
      <c r="A816">
        <v>81.3</v>
      </c>
      <c r="B816">
        <v>1.3486418160889799</v>
      </c>
      <c r="C816">
        <v>-1.97908942815637</v>
      </c>
      <c r="D816">
        <v>0.31774194616954099</v>
      </c>
      <c r="E816">
        <v>-5.0304679065376501</v>
      </c>
      <c r="F816">
        <v>5.3345482134335001</v>
      </c>
      <c r="G816">
        <v>-5.0304679065376501</v>
      </c>
      <c r="H816">
        <f t="shared" si="72"/>
        <v>-28.651358183911022</v>
      </c>
      <c r="I816">
        <f t="shared" si="73"/>
        <v>-31.979089428156371</v>
      </c>
      <c r="J816">
        <f t="shared" si="74"/>
        <v>-22.682258053830459</v>
      </c>
      <c r="K816">
        <f t="shared" si="75"/>
        <v>-28.030467906537652</v>
      </c>
      <c r="L816">
        <f t="shared" si="76"/>
        <v>-17.6654517865665</v>
      </c>
      <c r="M816">
        <f t="shared" si="77"/>
        <v>-28.030467906537652</v>
      </c>
    </row>
    <row r="817" spans="1:13" x14ac:dyDescent="0.25">
      <c r="A817">
        <v>81.400000000000006</v>
      </c>
      <c r="B817">
        <v>1.34063392666198</v>
      </c>
      <c r="C817">
        <v>-1.9870973175833699</v>
      </c>
      <c r="D817">
        <v>0.309734056742546</v>
      </c>
      <c r="E817">
        <v>-5.03847579596464</v>
      </c>
      <c r="F817">
        <v>5.3265403240065101</v>
      </c>
      <c r="G817">
        <v>-5.03847579596464</v>
      </c>
      <c r="H817">
        <f t="shared" si="72"/>
        <v>-28.65936607333802</v>
      </c>
      <c r="I817">
        <f t="shared" si="73"/>
        <v>-31.98709731758337</v>
      </c>
      <c r="J817">
        <f t="shared" si="74"/>
        <v>-22.690265943257454</v>
      </c>
      <c r="K817">
        <f t="shared" si="75"/>
        <v>-28.03847579596464</v>
      </c>
      <c r="L817">
        <f t="shared" si="76"/>
        <v>-17.673459675993492</v>
      </c>
      <c r="M817">
        <f t="shared" si="77"/>
        <v>-28.03847579596464</v>
      </c>
    </row>
    <row r="818" spans="1:13" x14ac:dyDescent="0.25">
      <c r="A818">
        <v>81.5</v>
      </c>
      <c r="B818">
        <v>1.3326358689003499</v>
      </c>
      <c r="C818">
        <v>-1.995095375345</v>
      </c>
      <c r="D818">
        <v>0.30173599898091702</v>
      </c>
      <c r="E818">
        <v>-5.0464738537262699</v>
      </c>
      <c r="F818">
        <v>5.3185422662448802</v>
      </c>
      <c r="G818">
        <v>-5.0464738537262699</v>
      </c>
      <c r="H818">
        <f t="shared" si="72"/>
        <v>-28.667364131099649</v>
      </c>
      <c r="I818">
        <f t="shared" si="73"/>
        <v>-31.995095375344999</v>
      </c>
      <c r="J818">
        <f t="shared" si="74"/>
        <v>-22.698264001019083</v>
      </c>
      <c r="K818">
        <f t="shared" si="75"/>
        <v>-28.046473853726269</v>
      </c>
      <c r="L818">
        <f t="shared" si="76"/>
        <v>-17.681457733755121</v>
      </c>
      <c r="M818">
        <f t="shared" si="77"/>
        <v>-28.046473853726269</v>
      </c>
    </row>
    <row r="819" spans="1:13" x14ac:dyDescent="0.25">
      <c r="A819">
        <v>81.599999999999994</v>
      </c>
      <c r="B819">
        <v>1.3246476186920799</v>
      </c>
      <c r="C819">
        <v>-2.00308362555326</v>
      </c>
      <c r="D819">
        <v>0.29374774877264598</v>
      </c>
      <c r="E819">
        <v>-5.0544621039345401</v>
      </c>
      <c r="F819">
        <v>5.31055401603661</v>
      </c>
      <c r="G819">
        <v>-5.0544621039345401</v>
      </c>
      <c r="H819">
        <f t="shared" si="72"/>
        <v>-28.675352381307921</v>
      </c>
      <c r="I819">
        <f t="shared" si="73"/>
        <v>-32.003083625553259</v>
      </c>
      <c r="J819">
        <f t="shared" si="74"/>
        <v>-22.706252251227355</v>
      </c>
      <c r="K819">
        <f t="shared" si="75"/>
        <v>-28.05446210393454</v>
      </c>
      <c r="L819">
        <f t="shared" si="76"/>
        <v>-17.689445983963388</v>
      </c>
      <c r="M819">
        <f t="shared" si="77"/>
        <v>-28.05446210393454</v>
      </c>
    </row>
    <row r="820" spans="1:13" x14ac:dyDescent="0.25">
      <c r="A820">
        <v>81.7</v>
      </c>
      <c r="B820">
        <v>1.3166691520137701</v>
      </c>
      <c r="C820">
        <v>-2.0110620922315801</v>
      </c>
      <c r="D820">
        <v>0.285769282094331</v>
      </c>
      <c r="E820">
        <v>-5.0624405706128597</v>
      </c>
      <c r="F820">
        <v>5.3025755493583002</v>
      </c>
      <c r="G820">
        <v>-5.0624405706128597</v>
      </c>
      <c r="H820">
        <f t="shared" si="72"/>
        <v>-28.68333084798623</v>
      </c>
      <c r="I820">
        <f t="shared" si="73"/>
        <v>-32.011062092231583</v>
      </c>
      <c r="J820">
        <f t="shared" si="74"/>
        <v>-22.714230717905668</v>
      </c>
      <c r="K820">
        <f t="shared" si="75"/>
        <v>-28.062440570612861</v>
      </c>
      <c r="L820">
        <f t="shared" si="76"/>
        <v>-17.697424450641698</v>
      </c>
      <c r="M820">
        <f t="shared" si="77"/>
        <v>-28.062440570612861</v>
      </c>
    </row>
    <row r="821" spans="1:13" x14ac:dyDescent="0.25">
      <c r="A821">
        <v>81.8</v>
      </c>
      <c r="B821">
        <v>1.30870044493016</v>
      </c>
      <c r="C821">
        <v>-2.0190307993151899</v>
      </c>
      <c r="D821">
        <v>0.27780057501071898</v>
      </c>
      <c r="E821">
        <v>-5.07040927769647</v>
      </c>
      <c r="F821">
        <v>5.2946068422746801</v>
      </c>
      <c r="G821">
        <v>-5.07040927769647</v>
      </c>
      <c r="H821">
        <f t="shared" si="72"/>
        <v>-28.69129955506984</v>
      </c>
      <c r="I821">
        <f t="shared" si="73"/>
        <v>-32.019030799315189</v>
      </c>
      <c r="J821">
        <f t="shared" si="74"/>
        <v>-22.722199424989281</v>
      </c>
      <c r="K821">
        <f t="shared" si="75"/>
        <v>-28.07040927769647</v>
      </c>
      <c r="L821">
        <f t="shared" si="76"/>
        <v>-17.705393157725318</v>
      </c>
      <c r="M821">
        <f t="shared" si="77"/>
        <v>-28.07040927769647</v>
      </c>
    </row>
    <row r="822" spans="1:13" x14ac:dyDescent="0.25">
      <c r="A822">
        <v>81.900000000000006</v>
      </c>
      <c r="B822">
        <v>1.3007414735937199</v>
      </c>
      <c r="C822">
        <v>-2.0269897706516198</v>
      </c>
      <c r="D822">
        <v>0.269841603674286</v>
      </c>
      <c r="E822">
        <v>-5.0783682490329003</v>
      </c>
      <c r="F822">
        <v>5.2866478709382498</v>
      </c>
      <c r="G822">
        <v>-5.0783682490329003</v>
      </c>
      <c r="H822">
        <f t="shared" si="72"/>
        <v>-28.699258526406279</v>
      </c>
      <c r="I822">
        <f t="shared" si="73"/>
        <v>-32.026989770651618</v>
      </c>
      <c r="J822">
        <f t="shared" si="74"/>
        <v>-22.730158396325713</v>
      </c>
      <c r="K822">
        <f t="shared" si="75"/>
        <v>-28.078368249032899</v>
      </c>
      <c r="L822">
        <f t="shared" si="76"/>
        <v>-17.71335212906175</v>
      </c>
      <c r="M822">
        <f t="shared" si="77"/>
        <v>-28.078368249032899</v>
      </c>
    </row>
    <row r="823" spans="1:13" x14ac:dyDescent="0.25">
      <c r="A823">
        <v>82</v>
      </c>
      <c r="B823">
        <v>1.2927922142442501</v>
      </c>
      <c r="C823">
        <v>-2.0349390300010901</v>
      </c>
      <c r="D823">
        <v>0.26189234432481501</v>
      </c>
      <c r="E823">
        <v>-5.0863175083823702</v>
      </c>
      <c r="F823">
        <v>5.27869861158878</v>
      </c>
      <c r="G823">
        <v>-5.0863175083823702</v>
      </c>
      <c r="H823">
        <f t="shared" si="72"/>
        <v>-28.707207785755749</v>
      </c>
      <c r="I823">
        <f t="shared" si="73"/>
        <v>-32.034939030001091</v>
      </c>
      <c r="J823">
        <f t="shared" si="74"/>
        <v>-22.738107655675186</v>
      </c>
      <c r="K823">
        <f t="shared" si="75"/>
        <v>-28.086317508382372</v>
      </c>
      <c r="L823">
        <f t="shared" si="76"/>
        <v>-17.72130138841122</v>
      </c>
      <c r="M823">
        <f t="shared" si="77"/>
        <v>-28.086317508382372</v>
      </c>
    </row>
    <row r="824" spans="1:13" x14ac:dyDescent="0.25">
      <c r="A824">
        <v>82.1</v>
      </c>
      <c r="B824">
        <v>1.28485264320839</v>
      </c>
      <c r="C824">
        <v>-2.0428786010369602</v>
      </c>
      <c r="D824">
        <v>0.25395277328895399</v>
      </c>
      <c r="E824">
        <v>-5.0942570794182398</v>
      </c>
      <c r="F824">
        <v>5.2707590405529201</v>
      </c>
      <c r="G824">
        <v>-5.0942570794182398</v>
      </c>
      <c r="H824">
        <f t="shared" si="72"/>
        <v>-28.715147356791611</v>
      </c>
      <c r="I824">
        <f t="shared" si="73"/>
        <v>-32.042878601036961</v>
      </c>
      <c r="J824">
        <f t="shared" si="74"/>
        <v>-22.746047226711045</v>
      </c>
      <c r="K824">
        <f t="shared" si="75"/>
        <v>-28.094257079418242</v>
      </c>
      <c r="L824">
        <f t="shared" si="76"/>
        <v>-17.729240959447079</v>
      </c>
      <c r="M824">
        <f t="shared" si="77"/>
        <v>-28.094257079418242</v>
      </c>
    </row>
    <row r="825" spans="1:13" x14ac:dyDescent="0.25">
      <c r="A825">
        <v>82.2</v>
      </c>
      <c r="B825">
        <v>1.27692273689924</v>
      </c>
      <c r="C825">
        <v>-2.0508085073461002</v>
      </c>
      <c r="D825">
        <v>0.24602286697980799</v>
      </c>
      <c r="E825">
        <v>-5.1021869857273803</v>
      </c>
      <c r="F825">
        <v>5.2628291342437699</v>
      </c>
      <c r="G825">
        <v>-5.1021869857273803</v>
      </c>
      <c r="H825">
        <f t="shared" si="72"/>
        <v>-28.723077263100759</v>
      </c>
      <c r="I825">
        <f t="shared" si="73"/>
        <v>-32.050808507346098</v>
      </c>
      <c r="J825">
        <f t="shared" si="74"/>
        <v>-22.753977133020193</v>
      </c>
      <c r="K825">
        <f t="shared" si="75"/>
        <v>-28.102186985727378</v>
      </c>
      <c r="L825">
        <f t="shared" si="76"/>
        <v>-17.73717086575623</v>
      </c>
      <c r="M825">
        <f t="shared" si="77"/>
        <v>-28.102186985727378</v>
      </c>
    </row>
    <row r="826" spans="1:13" x14ac:dyDescent="0.25">
      <c r="A826">
        <v>82.3</v>
      </c>
      <c r="B826">
        <v>1.2690024718159501</v>
      </c>
      <c r="C826">
        <v>-2.0587287724293901</v>
      </c>
      <c r="D826">
        <v>0.238102601896518</v>
      </c>
      <c r="E826">
        <v>-5.1101072508106702</v>
      </c>
      <c r="F826">
        <v>5.2549088691604799</v>
      </c>
      <c r="G826">
        <v>-5.1101072508106702</v>
      </c>
      <c r="H826">
        <f t="shared" si="72"/>
        <v>-28.730997528184052</v>
      </c>
      <c r="I826">
        <f t="shared" si="73"/>
        <v>-32.05872877242939</v>
      </c>
      <c r="J826">
        <f t="shared" si="74"/>
        <v>-22.761897398103482</v>
      </c>
      <c r="K826">
        <f t="shared" si="75"/>
        <v>-28.110107250810671</v>
      </c>
      <c r="L826">
        <f t="shared" si="76"/>
        <v>-17.745091130839519</v>
      </c>
      <c r="M826">
        <f t="shared" si="77"/>
        <v>-28.110107250810671</v>
      </c>
    </row>
    <row r="827" spans="1:13" x14ac:dyDescent="0.25">
      <c r="A827">
        <v>82.4</v>
      </c>
      <c r="B827">
        <v>1.2610918245432601</v>
      </c>
      <c r="C827">
        <v>-2.0666394197020801</v>
      </c>
      <c r="D827">
        <v>0.23019195462382799</v>
      </c>
      <c r="E827">
        <v>-5.1180178980833597</v>
      </c>
      <c r="F827">
        <v>5.2469982218877904</v>
      </c>
      <c r="G827">
        <v>-5.1180178980833597</v>
      </c>
      <c r="H827">
        <f t="shared" si="72"/>
        <v>-28.738908175456739</v>
      </c>
      <c r="I827">
        <f t="shared" si="73"/>
        <v>-32.066639419702078</v>
      </c>
      <c r="J827">
        <f t="shared" si="74"/>
        <v>-22.769808045376173</v>
      </c>
      <c r="K827">
        <f t="shared" si="75"/>
        <v>-28.118017898083359</v>
      </c>
      <c r="L827">
        <f t="shared" si="76"/>
        <v>-17.75300177811221</v>
      </c>
      <c r="M827">
        <f t="shared" si="77"/>
        <v>-28.118017898083359</v>
      </c>
    </row>
    <row r="828" spans="1:13" x14ac:dyDescent="0.25">
      <c r="A828">
        <v>82.5</v>
      </c>
      <c r="B828">
        <v>1.2531907717511199</v>
      </c>
      <c r="C828">
        <v>-2.07454047249422</v>
      </c>
      <c r="D828">
        <v>0.22229090183168901</v>
      </c>
      <c r="E828">
        <v>-5.1259189508754996</v>
      </c>
      <c r="F828">
        <v>5.2390971690956496</v>
      </c>
      <c r="G828">
        <v>-5.1259189508754996</v>
      </c>
      <c r="H828">
        <f t="shared" si="72"/>
        <v>-28.746809228248878</v>
      </c>
      <c r="I828">
        <f t="shared" si="73"/>
        <v>-32.07454047249422</v>
      </c>
      <c r="J828">
        <f t="shared" si="74"/>
        <v>-22.777709098168312</v>
      </c>
      <c r="K828">
        <f t="shared" si="75"/>
        <v>-28.125918950875501</v>
      </c>
      <c r="L828">
        <f t="shared" si="76"/>
        <v>-17.76090283090435</v>
      </c>
      <c r="M828">
        <f t="shared" si="77"/>
        <v>-28.125918950875501</v>
      </c>
    </row>
    <row r="829" spans="1:13" x14ac:dyDescent="0.25">
      <c r="A829">
        <v>82.6</v>
      </c>
      <c r="B829">
        <v>1.2452992901942701</v>
      </c>
      <c r="C829">
        <v>-2.0824319540510801</v>
      </c>
      <c r="D829">
        <v>0.214399420274831</v>
      </c>
      <c r="E829">
        <v>-5.1338104324323597</v>
      </c>
      <c r="F829">
        <v>5.2312056875388002</v>
      </c>
      <c r="G829">
        <v>-5.1338104324323597</v>
      </c>
      <c r="H829">
        <f t="shared" si="72"/>
        <v>-28.754700709805729</v>
      </c>
      <c r="I829">
        <f t="shared" si="73"/>
        <v>-32.082431954051081</v>
      </c>
      <c r="J829">
        <f t="shared" si="74"/>
        <v>-22.78560057972517</v>
      </c>
      <c r="K829">
        <f t="shared" si="75"/>
        <v>-28.133810432432359</v>
      </c>
      <c r="L829">
        <f t="shared" si="76"/>
        <v>-17.7687943124612</v>
      </c>
      <c r="M829">
        <f t="shared" si="77"/>
        <v>-28.133810432432359</v>
      </c>
    </row>
    <row r="830" spans="1:13" x14ac:dyDescent="0.25">
      <c r="A830">
        <v>82.7</v>
      </c>
      <c r="B830">
        <v>1.2374173567118001</v>
      </c>
      <c r="C830">
        <v>-2.0903138875335401</v>
      </c>
      <c r="D830">
        <v>0.20651748679236301</v>
      </c>
      <c r="E830">
        <v>-5.1416923659148299</v>
      </c>
      <c r="F830">
        <v>5.22332375405633</v>
      </c>
      <c r="G830">
        <v>-5.1416923659148299</v>
      </c>
      <c r="H830">
        <f t="shared" si="72"/>
        <v>-28.762582643288201</v>
      </c>
      <c r="I830">
        <f t="shared" si="73"/>
        <v>-32.09031388753354</v>
      </c>
      <c r="J830">
        <f t="shared" si="74"/>
        <v>-22.793482513207636</v>
      </c>
      <c r="K830">
        <f t="shared" si="75"/>
        <v>-28.141692365914828</v>
      </c>
      <c r="L830">
        <f t="shared" si="76"/>
        <v>-17.776676245943669</v>
      </c>
      <c r="M830">
        <f t="shared" si="77"/>
        <v>-28.141692365914828</v>
      </c>
    </row>
    <row r="831" spans="1:13" x14ac:dyDescent="0.25">
      <c r="A831">
        <v>82.8</v>
      </c>
      <c r="B831">
        <v>1.2295449482267999</v>
      </c>
      <c r="C831">
        <v>-2.0981862960185498</v>
      </c>
      <c r="D831">
        <v>0.198645078307362</v>
      </c>
      <c r="E831">
        <v>-5.1495647743998303</v>
      </c>
      <c r="F831">
        <v>5.2154513455713296</v>
      </c>
      <c r="G831">
        <v>-5.1495647743998303</v>
      </c>
      <c r="H831">
        <f t="shared" si="72"/>
        <v>-28.770455051773201</v>
      </c>
      <c r="I831">
        <f t="shared" si="73"/>
        <v>-32.098186296018547</v>
      </c>
      <c r="J831">
        <f t="shared" si="74"/>
        <v>-22.801354921692639</v>
      </c>
      <c r="K831">
        <f t="shared" si="75"/>
        <v>-28.149564774399831</v>
      </c>
      <c r="L831">
        <f t="shared" si="76"/>
        <v>-17.784548654428669</v>
      </c>
      <c r="M831">
        <f t="shared" si="77"/>
        <v>-28.149564774399831</v>
      </c>
    </row>
    <row r="832" spans="1:13" x14ac:dyDescent="0.25">
      <c r="A832">
        <v>82.9</v>
      </c>
      <c r="B832">
        <v>1.2216820417459</v>
      </c>
      <c r="C832">
        <v>-2.1060492024994502</v>
      </c>
      <c r="D832">
        <v>0.19078217182646001</v>
      </c>
      <c r="E832">
        <v>-5.1574276808807298</v>
      </c>
      <c r="F832">
        <v>5.2075884390904204</v>
      </c>
      <c r="G832">
        <v>-5.1574276808807298</v>
      </c>
      <c r="H832">
        <f t="shared" si="72"/>
        <v>-28.7783179582541</v>
      </c>
      <c r="I832">
        <f t="shared" si="73"/>
        <v>-32.106049202499449</v>
      </c>
      <c r="J832">
        <f t="shared" si="74"/>
        <v>-22.809217828173541</v>
      </c>
      <c r="K832">
        <f t="shared" si="75"/>
        <v>-28.15742768088073</v>
      </c>
      <c r="L832">
        <f t="shared" si="76"/>
        <v>-17.792411560909578</v>
      </c>
      <c r="M832">
        <f t="shared" si="77"/>
        <v>-28.15742768088073</v>
      </c>
    </row>
    <row r="833" spans="1:13" x14ac:dyDescent="0.25">
      <c r="A833">
        <v>83</v>
      </c>
      <c r="B833">
        <v>1.2138286143588899</v>
      </c>
      <c r="C833">
        <v>-2.1139026298864501</v>
      </c>
      <c r="D833">
        <v>0.182928744439456</v>
      </c>
      <c r="E833">
        <v>-5.1652811082677301</v>
      </c>
      <c r="F833">
        <v>5.19973501170342</v>
      </c>
      <c r="G833">
        <v>-5.1652811082677301</v>
      </c>
      <c r="H833">
        <f t="shared" si="72"/>
        <v>-28.786171385641111</v>
      </c>
      <c r="I833">
        <f t="shared" si="73"/>
        <v>-32.113902629886454</v>
      </c>
      <c r="J833">
        <f t="shared" si="74"/>
        <v>-22.817071255560545</v>
      </c>
      <c r="K833">
        <f t="shared" si="75"/>
        <v>-28.165281108267731</v>
      </c>
      <c r="L833">
        <f t="shared" si="76"/>
        <v>-17.800264988296579</v>
      </c>
      <c r="M833">
        <f t="shared" si="77"/>
        <v>-28.165281108267731</v>
      </c>
    </row>
    <row r="834" spans="1:13" x14ac:dyDescent="0.25">
      <c r="A834">
        <v>83.1</v>
      </c>
      <c r="B834">
        <v>1.2059846432383401</v>
      </c>
      <c r="C834">
        <v>-2.1217466010070098</v>
      </c>
      <c r="D834">
        <v>0.17508477331889899</v>
      </c>
      <c r="E834">
        <v>-5.1731250793882904</v>
      </c>
      <c r="F834">
        <v>5.1918910405828598</v>
      </c>
      <c r="G834">
        <v>-5.1731250793882904</v>
      </c>
      <c r="H834">
        <f t="shared" si="72"/>
        <v>-28.794015356761658</v>
      </c>
      <c r="I834">
        <f t="shared" si="73"/>
        <v>-32.121746601007011</v>
      </c>
      <c r="J834">
        <f t="shared" si="74"/>
        <v>-22.8249152266811</v>
      </c>
      <c r="K834">
        <f t="shared" si="75"/>
        <v>-28.173125079388292</v>
      </c>
      <c r="L834">
        <f t="shared" si="76"/>
        <v>-17.80810895941714</v>
      </c>
      <c r="M834">
        <f t="shared" si="77"/>
        <v>-28.173125079388292</v>
      </c>
    </row>
    <row r="835" spans="1:13" x14ac:dyDescent="0.25">
      <c r="A835">
        <v>83.2</v>
      </c>
      <c r="B835">
        <v>1.1981501056391399</v>
      </c>
      <c r="C835">
        <v>-2.12958113860621</v>
      </c>
      <c r="D835">
        <v>0.16725023571970499</v>
      </c>
      <c r="E835">
        <v>-5.1809596169874803</v>
      </c>
      <c r="F835">
        <v>5.1840565029836698</v>
      </c>
      <c r="G835">
        <v>-5.1809596169874803</v>
      </c>
      <c r="H835">
        <f t="shared" ref="H835:H903" si="78">B835-B$3</f>
        <v>-28.80184989436086</v>
      </c>
      <c r="I835">
        <f t="shared" ref="I835:I903" si="79">C835-C$3</f>
        <v>-32.129581138606213</v>
      </c>
      <c r="J835">
        <f t="shared" ref="J835:J903" si="80">D835-D$3</f>
        <v>-22.832749764280294</v>
      </c>
      <c r="K835">
        <f t="shared" ref="K835:K903" si="81">E835-E$3</f>
        <v>-28.180959616987479</v>
      </c>
      <c r="L835">
        <f t="shared" ref="L835:L903" si="82">F835-F$3</f>
        <v>-17.815943497016331</v>
      </c>
      <c r="M835">
        <f t="shared" ref="M835:M903" si="83">G835-G$3</f>
        <v>-28.180959616987479</v>
      </c>
    </row>
    <row r="836" spans="1:13" x14ac:dyDescent="0.25">
      <c r="A836">
        <v>83.3</v>
      </c>
      <c r="B836">
        <v>1.19032497889819</v>
      </c>
      <c r="C836">
        <v>-2.1374062653471602</v>
      </c>
      <c r="D836">
        <v>0.15942510897875101</v>
      </c>
      <c r="E836">
        <v>-5.1887847437284398</v>
      </c>
      <c r="F836">
        <v>5.1762313762427103</v>
      </c>
      <c r="G836">
        <v>-5.1887847437284398</v>
      </c>
      <c r="H836">
        <f t="shared" si="78"/>
        <v>-28.80967502110181</v>
      </c>
      <c r="I836">
        <f t="shared" si="79"/>
        <v>-32.13740626534716</v>
      </c>
      <c r="J836">
        <f t="shared" si="80"/>
        <v>-22.840574891021248</v>
      </c>
      <c r="K836">
        <f t="shared" si="81"/>
        <v>-28.188784743728441</v>
      </c>
      <c r="L836">
        <f t="shared" si="82"/>
        <v>-17.823768623757289</v>
      </c>
      <c r="M836">
        <f t="shared" si="83"/>
        <v>-28.188784743728441</v>
      </c>
    </row>
    <row r="837" spans="1:13" x14ac:dyDescent="0.25">
      <c r="A837">
        <v>83.4</v>
      </c>
      <c r="B837">
        <v>1.1825092404339199</v>
      </c>
      <c r="C837">
        <v>-2.1452220038114298</v>
      </c>
      <c r="D837">
        <v>0.151609370514484</v>
      </c>
      <c r="E837">
        <v>-5.1966004821927099</v>
      </c>
      <c r="F837">
        <v>5.16841563777845</v>
      </c>
      <c r="G837">
        <v>-5.1966004821927099</v>
      </c>
      <c r="H837">
        <f t="shared" si="78"/>
        <v>-28.817490759566081</v>
      </c>
      <c r="I837">
        <f t="shared" si="79"/>
        <v>-32.145222003811426</v>
      </c>
      <c r="J837">
        <f t="shared" si="80"/>
        <v>-22.848390629485515</v>
      </c>
      <c r="K837">
        <f t="shared" si="81"/>
        <v>-28.196600482192711</v>
      </c>
      <c r="L837">
        <f t="shared" si="82"/>
        <v>-17.831584362221548</v>
      </c>
      <c r="M837">
        <f t="shared" si="83"/>
        <v>-28.196600482192711</v>
      </c>
    </row>
    <row r="838" spans="1:13" x14ac:dyDescent="0.25">
      <c r="A838">
        <v>83.5</v>
      </c>
      <c r="B838">
        <v>1.1747028677459701</v>
      </c>
      <c r="C838">
        <v>-2.1530283764993698</v>
      </c>
      <c r="D838">
        <v>0.143802997826533</v>
      </c>
      <c r="E838">
        <v>-5.2044068548806601</v>
      </c>
      <c r="F838">
        <v>5.1606092650904998</v>
      </c>
      <c r="G838">
        <v>-5.2044068548806601</v>
      </c>
      <c r="H838">
        <f t="shared" si="78"/>
        <v>-28.825297132254029</v>
      </c>
      <c r="I838">
        <f t="shared" si="79"/>
        <v>-32.153028376499371</v>
      </c>
      <c r="J838">
        <f t="shared" si="80"/>
        <v>-22.856197002173467</v>
      </c>
      <c r="K838">
        <f t="shared" si="81"/>
        <v>-28.204406854880659</v>
      </c>
      <c r="L838">
        <f t="shared" si="82"/>
        <v>-17.8393907349095</v>
      </c>
      <c r="M838">
        <f t="shared" si="83"/>
        <v>-28.204406854880659</v>
      </c>
    </row>
    <row r="839" spans="1:13" x14ac:dyDescent="0.25">
      <c r="A839">
        <v>83.6</v>
      </c>
      <c r="B839">
        <v>1.1669058384147499</v>
      </c>
      <c r="C839">
        <v>-2.16082540583059</v>
      </c>
      <c r="D839">
        <v>0.13600596849531901</v>
      </c>
      <c r="E839">
        <v>-5.2122038842118696</v>
      </c>
      <c r="F839">
        <v>5.1528122357592796</v>
      </c>
      <c r="G839">
        <v>-5.2122038842118696</v>
      </c>
      <c r="H839">
        <f t="shared" si="78"/>
        <v>-28.833094161585251</v>
      </c>
      <c r="I839">
        <f t="shared" si="79"/>
        <v>-32.160825405830593</v>
      </c>
      <c r="J839">
        <f t="shared" si="80"/>
        <v>-22.863994031504681</v>
      </c>
      <c r="K839">
        <f t="shared" si="81"/>
        <v>-28.212203884211871</v>
      </c>
      <c r="L839">
        <f t="shared" si="82"/>
        <v>-17.847187764240722</v>
      </c>
      <c r="M839">
        <f t="shared" si="83"/>
        <v>-28.212203884211871</v>
      </c>
    </row>
    <row r="840" spans="1:13" x14ac:dyDescent="0.25">
      <c r="A840">
        <v>83.7</v>
      </c>
      <c r="B840">
        <v>1.1591181301011</v>
      </c>
      <c r="C840">
        <v>-2.1686131141442502</v>
      </c>
      <c r="D840">
        <v>0.12821826018166399</v>
      </c>
      <c r="E840">
        <v>-5.2199915925255196</v>
      </c>
      <c r="F840">
        <v>5.1450245274456297</v>
      </c>
      <c r="G840">
        <v>-5.2199915925255196</v>
      </c>
      <c r="H840">
        <f t="shared" si="78"/>
        <v>-28.840881869898901</v>
      </c>
      <c r="I840">
        <f t="shared" si="79"/>
        <v>-32.16861311414425</v>
      </c>
      <c r="J840">
        <f t="shared" si="80"/>
        <v>-22.871781739818335</v>
      </c>
      <c r="K840">
        <f t="shared" si="81"/>
        <v>-28.21999159252552</v>
      </c>
      <c r="L840">
        <f t="shared" si="82"/>
        <v>-17.854975472554372</v>
      </c>
      <c r="M840">
        <f t="shared" si="83"/>
        <v>-28.21999159252552</v>
      </c>
    </row>
    <row r="841" spans="1:13" x14ac:dyDescent="0.25">
      <c r="A841">
        <v>83.8</v>
      </c>
      <c r="B841">
        <v>1.15133972054585</v>
      </c>
      <c r="C841">
        <v>-2.1763915236994902</v>
      </c>
      <c r="D841">
        <v>0.120439850626417</v>
      </c>
      <c r="E841">
        <v>-5.2277700020807698</v>
      </c>
      <c r="F841">
        <v>5.1372461178903803</v>
      </c>
      <c r="G841">
        <v>-5.2277700020807698</v>
      </c>
      <c r="H841">
        <f t="shared" si="78"/>
        <v>-28.848660279454151</v>
      </c>
      <c r="I841">
        <f t="shared" si="79"/>
        <v>-32.176391523699493</v>
      </c>
      <c r="J841">
        <f t="shared" si="80"/>
        <v>-22.879560149373582</v>
      </c>
      <c r="K841">
        <f t="shared" si="81"/>
        <v>-28.227770002080771</v>
      </c>
      <c r="L841">
        <f t="shared" si="82"/>
        <v>-17.862753882109619</v>
      </c>
      <c r="M841">
        <f t="shared" si="83"/>
        <v>-28.227770002080771</v>
      </c>
    </row>
    <row r="842" spans="1:13" x14ac:dyDescent="0.25">
      <c r="A842">
        <v>83.9</v>
      </c>
      <c r="B842">
        <v>1.1435705875694999</v>
      </c>
      <c r="C842">
        <v>-2.18416065667585</v>
      </c>
      <c r="D842">
        <v>0.112670717650059</v>
      </c>
      <c r="E842">
        <v>-5.2355391350571301</v>
      </c>
      <c r="F842">
        <v>5.12947698491402</v>
      </c>
      <c r="G842">
        <v>-5.2355391350571301</v>
      </c>
      <c r="H842">
        <f t="shared" si="78"/>
        <v>-28.856429412430501</v>
      </c>
      <c r="I842">
        <f t="shared" si="79"/>
        <v>-32.18416065667585</v>
      </c>
      <c r="J842">
        <f t="shared" si="80"/>
        <v>-22.887329282349942</v>
      </c>
      <c r="K842">
        <f t="shared" si="81"/>
        <v>-28.235539135057131</v>
      </c>
      <c r="L842">
        <f t="shared" si="82"/>
        <v>-17.870523015085979</v>
      </c>
      <c r="M842">
        <f t="shared" si="83"/>
        <v>-28.235539135057131</v>
      </c>
    </row>
    <row r="843" spans="1:13" x14ac:dyDescent="0.25">
      <c r="A843">
        <v>84</v>
      </c>
      <c r="B843">
        <v>1.13581070907177</v>
      </c>
      <c r="C843">
        <v>-2.19192053517357</v>
      </c>
      <c r="D843">
        <v>0.10491083915233899</v>
      </c>
      <c r="E843">
        <v>-5.2432990135548501</v>
      </c>
      <c r="F843">
        <v>5.1217171064163001</v>
      </c>
      <c r="G843">
        <v>-5.2432990135548501</v>
      </c>
      <c r="H843">
        <f t="shared" si="78"/>
        <v>-28.86418929092823</v>
      </c>
      <c r="I843">
        <f t="shared" si="79"/>
        <v>-32.191920535173573</v>
      </c>
      <c r="J843">
        <f t="shared" si="80"/>
        <v>-22.895089160847661</v>
      </c>
      <c r="K843">
        <f t="shared" si="81"/>
        <v>-28.24329901355485</v>
      </c>
      <c r="L843">
        <f t="shared" si="82"/>
        <v>-17.878282893583702</v>
      </c>
      <c r="M843">
        <f t="shared" si="83"/>
        <v>-28.24329901355485</v>
      </c>
    </row>
    <row r="844" spans="1:13" x14ac:dyDescent="0.25">
      <c r="A844">
        <v>84.1</v>
      </c>
      <c r="B844">
        <v>1.12806006303132</v>
      </c>
      <c r="C844">
        <v>-2.1996711812140299</v>
      </c>
      <c r="D844">
        <v>9.7160193111881704E-2</v>
      </c>
      <c r="E844">
        <v>-5.25104965959531</v>
      </c>
      <c r="F844">
        <v>5.1139664603758499</v>
      </c>
      <c r="G844">
        <v>-5.25104965959531</v>
      </c>
      <c r="H844">
        <f t="shared" si="78"/>
        <v>-28.87193993696868</v>
      </c>
      <c r="I844">
        <f t="shared" si="79"/>
        <v>-32.199671181214029</v>
      </c>
      <c r="J844">
        <f t="shared" si="80"/>
        <v>-22.902839806888117</v>
      </c>
      <c r="K844">
        <f t="shared" si="81"/>
        <v>-28.25104965959531</v>
      </c>
      <c r="L844">
        <f t="shared" si="82"/>
        <v>-17.886033539624151</v>
      </c>
      <c r="M844">
        <f t="shared" si="83"/>
        <v>-28.25104965959531</v>
      </c>
    </row>
    <row r="845" spans="1:13" x14ac:dyDescent="0.25">
      <c r="A845">
        <v>84.2</v>
      </c>
      <c r="B845">
        <v>1.1203186275052599</v>
      </c>
      <c r="C845">
        <v>-2.2074126167400898</v>
      </c>
      <c r="D845">
        <v>8.9418757585821004E-2</v>
      </c>
      <c r="E845">
        <v>-5.2587910951213699</v>
      </c>
      <c r="F845">
        <v>5.10622502484979</v>
      </c>
      <c r="G845">
        <v>-5.2587910951213699</v>
      </c>
      <c r="H845">
        <f t="shared" si="78"/>
        <v>-28.879681372494741</v>
      </c>
      <c r="I845">
        <f t="shared" si="79"/>
        <v>-32.207412616740086</v>
      </c>
      <c r="J845">
        <f t="shared" si="80"/>
        <v>-22.910581242414178</v>
      </c>
      <c r="K845">
        <f t="shared" si="81"/>
        <v>-28.258791095121371</v>
      </c>
      <c r="L845">
        <f t="shared" si="82"/>
        <v>-17.893774975150208</v>
      </c>
      <c r="M845">
        <f t="shared" si="83"/>
        <v>-28.258791095121371</v>
      </c>
    </row>
    <row r="846" spans="1:13" x14ac:dyDescent="0.25">
      <c r="A846">
        <v>84.3</v>
      </c>
      <c r="B846">
        <v>1.1125863806288701</v>
      </c>
      <c r="C846">
        <v>-2.2151448636164801</v>
      </c>
      <c r="D846">
        <v>8.1686510709429797E-2</v>
      </c>
      <c r="E846">
        <v>-5.2665233419977602</v>
      </c>
      <c r="F846">
        <v>5.09849277797339</v>
      </c>
      <c r="G846">
        <v>-5.2665233419977602</v>
      </c>
      <c r="H846">
        <f t="shared" si="78"/>
        <v>-28.887413619371131</v>
      </c>
      <c r="I846">
        <f t="shared" si="79"/>
        <v>-32.21514486361648</v>
      </c>
      <c r="J846">
        <f t="shared" si="80"/>
        <v>-22.918313489290568</v>
      </c>
      <c r="K846">
        <f t="shared" si="81"/>
        <v>-28.266523341997761</v>
      </c>
      <c r="L846">
        <f t="shared" si="82"/>
        <v>-17.901507222026609</v>
      </c>
      <c r="M846">
        <f t="shared" si="83"/>
        <v>-28.266523341997761</v>
      </c>
    </row>
    <row r="847" spans="1:13" x14ac:dyDescent="0.25">
      <c r="A847">
        <v>84.4</v>
      </c>
      <c r="B847">
        <v>1.10486330061517</v>
      </c>
      <c r="C847">
        <v>-2.2228679436301699</v>
      </c>
      <c r="D847">
        <v>7.3963430695736895E-2</v>
      </c>
      <c r="E847">
        <v>-5.2742464220114504</v>
      </c>
      <c r="F847">
        <v>5.0907696979596997</v>
      </c>
      <c r="G847">
        <v>-5.2742464220114504</v>
      </c>
      <c r="H847">
        <f t="shared" si="78"/>
        <v>-28.895136699384828</v>
      </c>
      <c r="I847">
        <f t="shared" si="79"/>
        <v>-32.22286794363017</v>
      </c>
      <c r="J847">
        <f t="shared" si="80"/>
        <v>-22.926036569304262</v>
      </c>
      <c r="K847">
        <f t="shared" si="81"/>
        <v>-28.274246422011451</v>
      </c>
      <c r="L847">
        <f t="shared" si="82"/>
        <v>-17.909230302040299</v>
      </c>
      <c r="M847">
        <f t="shared" si="83"/>
        <v>-28.274246422011451</v>
      </c>
    </row>
    <row r="848" spans="1:13" x14ac:dyDescent="0.25">
      <c r="A848">
        <v>84.5</v>
      </c>
      <c r="B848">
        <v>1.0971493657546201</v>
      </c>
      <c r="C848">
        <v>-2.2305818784907299</v>
      </c>
      <c r="D848">
        <v>6.624949583518E-2</v>
      </c>
      <c r="E848">
        <v>-5.2819603568720099</v>
      </c>
      <c r="F848">
        <v>5.0830557630991402</v>
      </c>
      <c r="G848">
        <v>-5.2819603568720099</v>
      </c>
      <c r="H848">
        <f t="shared" si="78"/>
        <v>-28.902850634245379</v>
      </c>
      <c r="I848">
        <f t="shared" si="79"/>
        <v>-32.230581878490732</v>
      </c>
      <c r="J848">
        <f t="shared" si="80"/>
        <v>-22.93375050416482</v>
      </c>
      <c r="K848">
        <f t="shared" si="81"/>
        <v>-28.281960356872009</v>
      </c>
      <c r="L848">
        <f t="shared" si="82"/>
        <v>-17.916944236900861</v>
      </c>
      <c r="M848">
        <f t="shared" si="83"/>
        <v>-28.281960356872009</v>
      </c>
    </row>
    <row r="849" spans="1:13" x14ac:dyDescent="0.25">
      <c r="A849">
        <v>84.6</v>
      </c>
      <c r="B849">
        <v>1.08944455441465</v>
      </c>
      <c r="C849">
        <v>-2.2382866898307001</v>
      </c>
      <c r="D849">
        <v>5.8544684495211101E-2</v>
      </c>
      <c r="E849">
        <v>-5.2896651682119797</v>
      </c>
      <c r="F849">
        <v>5.0753509517591802</v>
      </c>
      <c r="G849">
        <v>-5.2896651682119797</v>
      </c>
      <c r="H849">
        <f t="shared" si="78"/>
        <v>-28.910555445585349</v>
      </c>
      <c r="I849">
        <f t="shared" si="79"/>
        <v>-32.238286689830701</v>
      </c>
      <c r="J849">
        <f t="shared" si="80"/>
        <v>-22.94145531550479</v>
      </c>
      <c r="K849">
        <f t="shared" si="81"/>
        <v>-28.289665168211979</v>
      </c>
      <c r="L849">
        <f t="shared" si="82"/>
        <v>-17.92464904824082</v>
      </c>
      <c r="M849">
        <f t="shared" si="83"/>
        <v>-28.289665168211979</v>
      </c>
    </row>
    <row r="850" spans="1:13" x14ac:dyDescent="0.25">
      <c r="A850">
        <v>84.7</v>
      </c>
      <c r="B850">
        <v>1.0817488450393999</v>
      </c>
      <c r="C850">
        <v>-2.2459823992059502</v>
      </c>
      <c r="D850">
        <v>5.0848975119960997E-2</v>
      </c>
      <c r="E850">
        <v>-5.2973608775872298</v>
      </c>
      <c r="F850">
        <v>5.0676552423839203</v>
      </c>
      <c r="G850">
        <v>-5.2973608775872298</v>
      </c>
      <c r="H850">
        <f t="shared" si="78"/>
        <v>-28.918251154960601</v>
      </c>
      <c r="I850">
        <f t="shared" si="79"/>
        <v>-32.24598239920595</v>
      </c>
      <c r="J850">
        <f t="shared" si="80"/>
        <v>-22.949151024880038</v>
      </c>
      <c r="K850">
        <f t="shared" si="81"/>
        <v>-28.297360877587231</v>
      </c>
      <c r="L850">
        <f t="shared" si="82"/>
        <v>-17.932344757616079</v>
      </c>
      <c r="M850">
        <f t="shared" si="83"/>
        <v>-28.297360877587231</v>
      </c>
    </row>
    <row r="851" spans="1:13" x14ac:dyDescent="0.25">
      <c r="A851">
        <v>84.8</v>
      </c>
      <c r="B851">
        <v>1.0740622161492901</v>
      </c>
      <c r="C851">
        <v>-2.2536690280960499</v>
      </c>
      <c r="D851">
        <v>4.3162346229856E-2</v>
      </c>
      <c r="E851">
        <v>-5.3050475064773304</v>
      </c>
      <c r="F851">
        <v>5.0599686134938198</v>
      </c>
      <c r="G851">
        <v>-5.3050475064773304</v>
      </c>
      <c r="H851">
        <f t="shared" si="78"/>
        <v>-28.92593778385071</v>
      </c>
      <c r="I851">
        <f t="shared" si="79"/>
        <v>-32.253669028096049</v>
      </c>
      <c r="J851">
        <f t="shared" si="80"/>
        <v>-22.956837653770144</v>
      </c>
      <c r="K851">
        <f t="shared" si="81"/>
        <v>-28.305047506477329</v>
      </c>
      <c r="L851">
        <f t="shared" si="82"/>
        <v>-17.940031386506181</v>
      </c>
      <c r="M851">
        <f t="shared" si="83"/>
        <v>-28.305047506477329</v>
      </c>
    </row>
    <row r="852" spans="1:13" x14ac:dyDescent="0.25">
      <c r="A852">
        <v>84.9</v>
      </c>
      <c r="B852">
        <v>1.0663846463407101</v>
      </c>
      <c r="C852">
        <v>-2.2613465979046299</v>
      </c>
      <c r="D852">
        <v>3.5484776421273297E-2</v>
      </c>
      <c r="E852">
        <v>-5.3127250762859202</v>
      </c>
      <c r="F852">
        <v>5.0522910436852397</v>
      </c>
      <c r="G852">
        <v>-5.3127250762859202</v>
      </c>
      <c r="H852">
        <f t="shared" si="78"/>
        <v>-28.933615353659292</v>
      </c>
      <c r="I852">
        <f t="shared" si="79"/>
        <v>-32.261346597904627</v>
      </c>
      <c r="J852">
        <f t="shared" si="80"/>
        <v>-22.964515223578726</v>
      </c>
      <c r="K852">
        <f t="shared" si="81"/>
        <v>-28.312725076285922</v>
      </c>
      <c r="L852">
        <f t="shared" si="82"/>
        <v>-17.947708956314759</v>
      </c>
      <c r="M852">
        <f t="shared" si="83"/>
        <v>-28.312725076285922</v>
      </c>
    </row>
    <row r="853" spans="1:13" x14ac:dyDescent="0.25">
      <c r="A853">
        <v>85</v>
      </c>
      <c r="B853">
        <v>1.0587161142856101</v>
      </c>
      <c r="C853">
        <v>-2.2690151299597301</v>
      </c>
      <c r="D853">
        <v>2.7816244366173099E-2</v>
      </c>
      <c r="E853">
        <v>-5.3203936083410204</v>
      </c>
      <c r="F853">
        <v>5.0446225116301404</v>
      </c>
      <c r="G853">
        <v>-5.3203936083410204</v>
      </c>
      <c r="H853">
        <f t="shared" si="78"/>
        <v>-28.941283885714391</v>
      </c>
      <c r="I853">
        <f t="shared" si="79"/>
        <v>-32.269015129959733</v>
      </c>
      <c r="J853">
        <f t="shared" si="80"/>
        <v>-22.972183755633829</v>
      </c>
      <c r="K853">
        <f t="shared" si="81"/>
        <v>-28.320393608341021</v>
      </c>
      <c r="L853">
        <f t="shared" si="82"/>
        <v>-17.955377488369859</v>
      </c>
      <c r="M853">
        <f t="shared" si="83"/>
        <v>-28.320393608341021</v>
      </c>
    </row>
    <row r="854" spans="1:13" x14ac:dyDescent="0.25">
      <c r="A854">
        <v>85.1</v>
      </c>
      <c r="B854">
        <v>1.05105659873118</v>
      </c>
      <c r="C854">
        <v>-2.2766746455141602</v>
      </c>
      <c r="D854">
        <v>2.0156728811747002E-2</v>
      </c>
      <c r="E854">
        <v>-5.3280531238954403</v>
      </c>
      <c r="F854">
        <v>5.0369629960757099</v>
      </c>
      <c r="G854">
        <v>-5.3280531238954403</v>
      </c>
      <c r="H854">
        <f t="shared" si="78"/>
        <v>-28.948943401268821</v>
      </c>
      <c r="I854">
        <f t="shared" si="79"/>
        <v>-32.276674645514163</v>
      </c>
      <c r="J854">
        <f t="shared" si="80"/>
        <v>-22.979843271188255</v>
      </c>
      <c r="K854">
        <f t="shared" si="81"/>
        <v>-28.32805312389544</v>
      </c>
      <c r="L854">
        <f t="shared" si="82"/>
        <v>-17.963037003924292</v>
      </c>
      <c r="M854">
        <f t="shared" si="83"/>
        <v>-28.32805312389544</v>
      </c>
    </row>
    <row r="855" spans="1:13" x14ac:dyDescent="0.25">
      <c r="A855">
        <v>85.2</v>
      </c>
      <c r="B855">
        <v>1.0434060784995001</v>
      </c>
      <c r="C855">
        <v>-2.2843251657458499</v>
      </c>
      <c r="D855">
        <v>1.25062085800618E-2</v>
      </c>
      <c r="E855">
        <v>-5.3357036441271299</v>
      </c>
      <c r="F855">
        <v>5.02931247584403</v>
      </c>
      <c r="G855">
        <v>-5.3357036441271299</v>
      </c>
      <c r="H855">
        <f t="shared" si="78"/>
        <v>-28.956593921500499</v>
      </c>
      <c r="I855">
        <f t="shared" si="79"/>
        <v>-32.284325165745848</v>
      </c>
      <c r="J855">
        <f t="shared" si="80"/>
        <v>-22.987493791419936</v>
      </c>
      <c r="K855">
        <f t="shared" si="81"/>
        <v>-28.335703644127129</v>
      </c>
      <c r="L855">
        <f t="shared" si="82"/>
        <v>-17.97068752415597</v>
      </c>
      <c r="M855">
        <f t="shared" si="83"/>
        <v>-28.335703644127129</v>
      </c>
    </row>
    <row r="856" spans="1:13" x14ac:dyDescent="0.25">
      <c r="A856">
        <v>85.3</v>
      </c>
      <c r="B856">
        <v>1.0357645324871601</v>
      </c>
      <c r="C856">
        <v>-2.2919667117581901</v>
      </c>
      <c r="D856">
        <v>4.86466256771845E-3</v>
      </c>
      <c r="E856">
        <v>-5.3433451901394697</v>
      </c>
      <c r="F856">
        <v>5.0216709298316804</v>
      </c>
      <c r="G856">
        <v>-5.3433451901394697</v>
      </c>
      <c r="H856">
        <f t="shared" si="78"/>
        <v>-28.96423546751284</v>
      </c>
      <c r="I856">
        <f t="shared" si="79"/>
        <v>-32.291966711758192</v>
      </c>
      <c r="J856">
        <f t="shared" si="80"/>
        <v>-22.995135337432281</v>
      </c>
      <c r="K856">
        <f t="shared" si="81"/>
        <v>-28.34334519013947</v>
      </c>
      <c r="L856">
        <f t="shared" si="82"/>
        <v>-17.978329070168321</v>
      </c>
      <c r="M856">
        <f t="shared" si="83"/>
        <v>-28.34334519013947</v>
      </c>
    </row>
    <row r="857" spans="1:13" x14ac:dyDescent="0.25">
      <c r="A857">
        <v>85.4</v>
      </c>
      <c r="B857">
        <v>1.02813193966492</v>
      </c>
      <c r="C857">
        <v>-2.2995993045804202</v>
      </c>
      <c r="D857">
        <v>-2.7679302545120499E-3</v>
      </c>
      <c r="E857">
        <v>-5.3509777829617002</v>
      </c>
      <c r="F857">
        <v>5.0140383370094499</v>
      </c>
      <c r="G857">
        <v>-5.3509777829617002</v>
      </c>
      <c r="H857">
        <f t="shared" si="78"/>
        <v>-28.97186806033508</v>
      </c>
      <c r="I857">
        <f t="shared" si="79"/>
        <v>-32.299599304580418</v>
      </c>
      <c r="J857">
        <f t="shared" si="80"/>
        <v>-23.00276793025451</v>
      </c>
      <c r="K857">
        <f t="shared" si="81"/>
        <v>-28.350977782961699</v>
      </c>
      <c r="L857">
        <f t="shared" si="82"/>
        <v>-17.985961662990551</v>
      </c>
      <c r="M857">
        <f t="shared" si="83"/>
        <v>-28.350977782961699</v>
      </c>
    </row>
    <row r="858" spans="1:13" x14ac:dyDescent="0.25">
      <c r="A858">
        <v>85.5</v>
      </c>
      <c r="B858">
        <v>1.02050827907741</v>
      </c>
      <c r="C858">
        <v>-2.3072229651679299</v>
      </c>
      <c r="D858">
        <v>-1.03915908420245E-2</v>
      </c>
      <c r="E858">
        <v>-5.35860144354921</v>
      </c>
      <c r="F858">
        <v>5.0064146764219402</v>
      </c>
      <c r="G858">
        <v>-5.35860144354921</v>
      </c>
      <c r="H858">
        <f t="shared" si="78"/>
        <v>-28.979491720922589</v>
      </c>
      <c r="I858">
        <f t="shared" si="79"/>
        <v>-32.307222965167931</v>
      </c>
      <c r="J858">
        <f t="shared" si="80"/>
        <v>-23.010391590842026</v>
      </c>
      <c r="K858">
        <f t="shared" si="81"/>
        <v>-28.358601443549212</v>
      </c>
      <c r="L858">
        <f t="shared" si="82"/>
        <v>-17.99358532357806</v>
      </c>
      <c r="M858">
        <f t="shared" si="83"/>
        <v>-28.358601443549212</v>
      </c>
    </row>
    <row r="859" spans="1:13" x14ac:dyDescent="0.25">
      <c r="A859">
        <v>85.6</v>
      </c>
      <c r="B859">
        <v>1.0128935298427</v>
      </c>
      <c r="C859">
        <v>-2.31483771440264</v>
      </c>
      <c r="D859">
        <v>-1.8006340076732699E-2</v>
      </c>
      <c r="E859">
        <v>-5.36621619278392</v>
      </c>
      <c r="F859">
        <v>4.9987999271872301</v>
      </c>
      <c r="G859">
        <v>-5.36621619278392</v>
      </c>
      <c r="H859">
        <f t="shared" si="78"/>
        <v>-28.9871064701573</v>
      </c>
      <c r="I859">
        <f t="shared" si="79"/>
        <v>-32.314837714402643</v>
      </c>
      <c r="J859">
        <f t="shared" si="80"/>
        <v>-23.018006340076731</v>
      </c>
      <c r="K859">
        <f t="shared" si="81"/>
        <v>-28.36621619278392</v>
      </c>
      <c r="L859">
        <f t="shared" si="82"/>
        <v>-18.001200072812772</v>
      </c>
      <c r="M859">
        <f t="shared" si="83"/>
        <v>-28.36621619278392</v>
      </c>
    </row>
    <row r="860" spans="1:13" x14ac:dyDescent="0.25">
      <c r="A860">
        <v>85.7</v>
      </c>
      <c r="B860">
        <v>1.00528767115203</v>
      </c>
      <c r="C860">
        <v>-2.3224435730933202</v>
      </c>
      <c r="D860">
        <v>-2.5612198767408501E-2</v>
      </c>
      <c r="E860">
        <v>-5.3738220514746002</v>
      </c>
      <c r="F860">
        <v>4.9911940684965597</v>
      </c>
      <c r="G860">
        <v>-5.3738220514746002</v>
      </c>
      <c r="H860">
        <f t="shared" si="78"/>
        <v>-28.994712328847971</v>
      </c>
      <c r="I860">
        <f t="shared" si="79"/>
        <v>-32.322443573093324</v>
      </c>
      <c r="J860">
        <f t="shared" si="80"/>
        <v>-23.025612198767409</v>
      </c>
      <c r="K860">
        <f t="shared" si="81"/>
        <v>-28.373822051474601</v>
      </c>
      <c r="L860">
        <f t="shared" si="82"/>
        <v>-18.008805931503439</v>
      </c>
      <c r="M860">
        <f t="shared" si="83"/>
        <v>-28.373822051474601</v>
      </c>
    </row>
    <row r="861" spans="1:13" x14ac:dyDescent="0.25">
      <c r="A861">
        <v>85.8</v>
      </c>
      <c r="B861">
        <v>0.99769068226941804</v>
      </c>
      <c r="C861">
        <v>-2.3300405619759301</v>
      </c>
      <c r="D861">
        <v>-3.3209187650015799E-2</v>
      </c>
      <c r="E861">
        <v>-5.3814190403572102</v>
      </c>
      <c r="F861">
        <v>4.9835970796139497</v>
      </c>
      <c r="G861">
        <v>-5.3814190403572102</v>
      </c>
      <c r="H861">
        <f t="shared" si="78"/>
        <v>-29.002309317730582</v>
      </c>
      <c r="I861">
        <f t="shared" si="79"/>
        <v>-32.330040561975927</v>
      </c>
      <c r="J861">
        <f t="shared" si="80"/>
        <v>-23.033209187650016</v>
      </c>
      <c r="K861">
        <f t="shared" si="81"/>
        <v>-28.381419040357208</v>
      </c>
      <c r="L861">
        <f t="shared" si="82"/>
        <v>-18.016402920386049</v>
      </c>
      <c r="M861">
        <f t="shared" si="83"/>
        <v>-28.381419040357208</v>
      </c>
    </row>
    <row r="862" spans="1:13" x14ac:dyDescent="0.25">
      <c r="A862">
        <v>85.9</v>
      </c>
      <c r="B862">
        <v>0.99010254253136598</v>
      </c>
      <c r="C862">
        <v>-2.3376287017139799</v>
      </c>
      <c r="D862">
        <v>-4.0797327388070001E-2</v>
      </c>
      <c r="E862">
        <v>-5.3890071800952599</v>
      </c>
      <c r="F862">
        <v>4.9760089398758902</v>
      </c>
      <c r="G862">
        <v>-5.3890071800952599</v>
      </c>
      <c r="H862">
        <f t="shared" si="78"/>
        <v>-29.009897457468632</v>
      </c>
      <c r="I862">
        <f t="shared" si="79"/>
        <v>-32.337628701713982</v>
      </c>
      <c r="J862">
        <f t="shared" si="80"/>
        <v>-23.04079732738807</v>
      </c>
      <c r="K862">
        <f t="shared" si="81"/>
        <v>-28.389007180095259</v>
      </c>
      <c r="L862">
        <f t="shared" si="82"/>
        <v>-18.023991060124111</v>
      </c>
      <c r="M862">
        <f t="shared" si="83"/>
        <v>-28.389007180095259</v>
      </c>
    </row>
    <row r="863" spans="1:13" x14ac:dyDescent="0.25">
      <c r="A863">
        <v>86</v>
      </c>
      <c r="B863">
        <v>0.982523231346486</v>
      </c>
      <c r="C863">
        <v>-2.3452080128988602</v>
      </c>
      <c r="D863">
        <v>-4.8376638572950298E-2</v>
      </c>
      <c r="E863">
        <v>-5.3965864912801402</v>
      </c>
      <c r="F863">
        <v>4.9684296286910099</v>
      </c>
      <c r="G863">
        <v>-5.3965864912801402</v>
      </c>
      <c r="H863">
        <f t="shared" si="78"/>
        <v>-29.017476768653513</v>
      </c>
      <c r="I863">
        <f t="shared" si="79"/>
        <v>-32.345208012898858</v>
      </c>
      <c r="J863">
        <f t="shared" si="80"/>
        <v>-23.04837663857295</v>
      </c>
      <c r="K863">
        <f t="shared" si="81"/>
        <v>-28.396586491280139</v>
      </c>
      <c r="L863">
        <f t="shared" si="82"/>
        <v>-18.031570371308991</v>
      </c>
      <c r="M863">
        <f t="shared" si="83"/>
        <v>-28.396586491280139</v>
      </c>
    </row>
    <row r="864" spans="1:13" x14ac:dyDescent="0.25">
      <c r="A864">
        <v>86.1</v>
      </c>
      <c r="B864">
        <v>0.97495272819517897</v>
      </c>
      <c r="C864">
        <v>-2.35277851605017</v>
      </c>
      <c r="D864">
        <v>-5.5947141724257E-2</v>
      </c>
      <c r="E864">
        <v>-5.4041569944314496</v>
      </c>
      <c r="F864">
        <v>4.9608591255397103</v>
      </c>
      <c r="G864">
        <v>-5.4041569944314496</v>
      </c>
      <c r="H864">
        <f t="shared" si="78"/>
        <v>-29.025047271804819</v>
      </c>
      <c r="I864">
        <f t="shared" si="79"/>
        <v>-32.352778516050172</v>
      </c>
      <c r="J864">
        <f t="shared" si="80"/>
        <v>-23.055947141724257</v>
      </c>
      <c r="K864">
        <f t="shared" si="81"/>
        <v>-28.40415699443145</v>
      </c>
      <c r="L864">
        <f t="shared" si="82"/>
        <v>-18.039140874460291</v>
      </c>
      <c r="M864">
        <f t="shared" si="83"/>
        <v>-28.40415699443145</v>
      </c>
    </row>
    <row r="865" spans="1:13" x14ac:dyDescent="0.25">
      <c r="A865">
        <v>86.2</v>
      </c>
      <c r="B865">
        <v>0.96739101262930705</v>
      </c>
      <c r="C865">
        <v>-2.36034023161604</v>
      </c>
      <c r="D865">
        <v>-6.3508857290127493E-2</v>
      </c>
      <c r="E865">
        <v>-5.4117187099973201</v>
      </c>
      <c r="F865">
        <v>4.9532974099738398</v>
      </c>
      <c r="G865">
        <v>-5.4117187099973201</v>
      </c>
      <c r="H865">
        <f t="shared" si="78"/>
        <v>-29.032608987370693</v>
      </c>
      <c r="I865">
        <f t="shared" si="79"/>
        <v>-32.360340231616043</v>
      </c>
      <c r="J865">
        <f t="shared" si="80"/>
        <v>-23.063508857290127</v>
      </c>
      <c r="K865">
        <f t="shared" si="81"/>
        <v>-28.41171870999732</v>
      </c>
      <c r="L865">
        <f t="shared" si="82"/>
        <v>-18.046702590026161</v>
      </c>
      <c r="M865">
        <f t="shared" si="83"/>
        <v>-28.41171870999732</v>
      </c>
    </row>
    <row r="866" spans="1:13" x14ac:dyDescent="0.25">
      <c r="A866">
        <v>86.3</v>
      </c>
      <c r="B866">
        <v>0.95983806427185703</v>
      </c>
      <c r="C866">
        <v>-2.3678931799734899</v>
      </c>
      <c r="D866">
        <v>-7.1061805647580897E-2</v>
      </c>
      <c r="E866">
        <v>-5.41927165835477</v>
      </c>
      <c r="F866">
        <v>4.9457444616163801</v>
      </c>
      <c r="G866">
        <v>-5.41927165835477</v>
      </c>
      <c r="H866">
        <f t="shared" si="78"/>
        <v>-29.040161935728143</v>
      </c>
      <c r="I866">
        <f t="shared" si="79"/>
        <v>-32.367893179973493</v>
      </c>
      <c r="J866">
        <f t="shared" si="80"/>
        <v>-23.071061805647581</v>
      </c>
      <c r="K866">
        <f t="shared" si="81"/>
        <v>-28.41927165835477</v>
      </c>
      <c r="L866">
        <f t="shared" si="82"/>
        <v>-18.054255538383622</v>
      </c>
      <c r="M866">
        <f t="shared" si="83"/>
        <v>-28.41927165835477</v>
      </c>
    </row>
    <row r="867" spans="1:13" x14ac:dyDescent="0.25">
      <c r="A867">
        <v>86.4</v>
      </c>
      <c r="B867">
        <v>0.952293862816601</v>
      </c>
      <c r="C867">
        <v>-2.3754373814287502</v>
      </c>
      <c r="D867">
        <v>-7.8606007102834496E-2</v>
      </c>
      <c r="E867">
        <v>-5.42681585981002</v>
      </c>
      <c r="F867">
        <v>4.9382002601611301</v>
      </c>
      <c r="G867">
        <v>-5.42681585981002</v>
      </c>
      <c r="H867">
        <f t="shared" si="78"/>
        <v>-29.0477061371834</v>
      </c>
      <c r="I867">
        <f t="shared" si="79"/>
        <v>-32.375437381428753</v>
      </c>
      <c r="J867">
        <f t="shared" si="80"/>
        <v>-23.078606007102834</v>
      </c>
      <c r="K867">
        <f t="shared" si="81"/>
        <v>-28.42681585981002</v>
      </c>
      <c r="L867">
        <f t="shared" si="82"/>
        <v>-18.061799739838868</v>
      </c>
      <c r="M867">
        <f t="shared" si="83"/>
        <v>-28.42681585981002</v>
      </c>
    </row>
    <row r="868" spans="1:13" x14ac:dyDescent="0.25">
      <c r="A868">
        <v>86.5</v>
      </c>
      <c r="B868">
        <v>0.944758388027786</v>
      </c>
      <c r="C868">
        <v>-2.3829728562175601</v>
      </c>
      <c r="D868">
        <v>-8.6141481891649704E-2</v>
      </c>
      <c r="E868">
        <v>-5.4343513345988397</v>
      </c>
      <c r="F868">
        <v>4.9306647853723202</v>
      </c>
      <c r="G868">
        <v>-5.4343513345988397</v>
      </c>
      <c r="H868">
        <f t="shared" si="78"/>
        <v>-29.055241611972214</v>
      </c>
      <c r="I868">
        <f t="shared" si="79"/>
        <v>-32.382972856217563</v>
      </c>
      <c r="J868">
        <f t="shared" si="80"/>
        <v>-23.086141481891648</v>
      </c>
      <c r="K868">
        <f t="shared" si="81"/>
        <v>-28.434351334598841</v>
      </c>
      <c r="L868">
        <f t="shared" si="82"/>
        <v>-18.069335214627678</v>
      </c>
      <c r="M868">
        <f t="shared" si="83"/>
        <v>-28.434351334598841</v>
      </c>
    </row>
    <row r="869" spans="1:13" x14ac:dyDescent="0.25">
      <c r="A869">
        <v>86.6</v>
      </c>
      <c r="B869">
        <v>0.93723161973979996</v>
      </c>
      <c r="C869">
        <v>-2.3904996245055399</v>
      </c>
      <c r="D869">
        <v>-9.3668250179636203E-2</v>
      </c>
      <c r="E869">
        <v>-5.4418781028868199</v>
      </c>
      <c r="F869">
        <v>4.9231380170843302</v>
      </c>
      <c r="G869">
        <v>-5.4418781028868199</v>
      </c>
      <c r="H869">
        <f t="shared" si="78"/>
        <v>-29.062768380260199</v>
      </c>
      <c r="I869">
        <f t="shared" si="79"/>
        <v>-32.390499624505537</v>
      </c>
      <c r="J869">
        <f t="shared" si="80"/>
        <v>-23.093668250179636</v>
      </c>
      <c r="K869">
        <f t="shared" si="81"/>
        <v>-28.441878102886818</v>
      </c>
      <c r="L869">
        <f t="shared" si="82"/>
        <v>-18.07686198291567</v>
      </c>
      <c r="M869">
        <f t="shared" si="83"/>
        <v>-28.441878102886818</v>
      </c>
    </row>
    <row r="870" spans="1:13" x14ac:dyDescent="0.25">
      <c r="A870">
        <v>86.7</v>
      </c>
      <c r="B870">
        <v>0.92971353785684696</v>
      </c>
      <c r="C870">
        <v>-2.3980177063885</v>
      </c>
      <c r="D870">
        <v>-0.10118633206258899</v>
      </c>
      <c r="E870">
        <v>-5.44939618476978</v>
      </c>
      <c r="F870">
        <v>4.9156199352013701</v>
      </c>
      <c r="G870">
        <v>-5.44939618476978</v>
      </c>
      <c r="H870">
        <f t="shared" si="78"/>
        <v>-29.070286462143152</v>
      </c>
      <c r="I870">
        <f t="shared" si="79"/>
        <v>-32.398017706388501</v>
      </c>
      <c r="J870">
        <f t="shared" si="80"/>
        <v>-23.101186332062589</v>
      </c>
      <c r="K870">
        <f t="shared" si="81"/>
        <v>-28.449396184769782</v>
      </c>
      <c r="L870">
        <f t="shared" si="82"/>
        <v>-18.08438006479863</v>
      </c>
      <c r="M870">
        <f t="shared" si="83"/>
        <v>-28.449396184769782</v>
      </c>
    </row>
    <row r="871" spans="1:13" x14ac:dyDescent="0.25">
      <c r="A871">
        <v>86.8</v>
      </c>
      <c r="B871">
        <v>0.92220412235262295</v>
      </c>
      <c r="C871">
        <v>-2.4055271218927201</v>
      </c>
      <c r="D871">
        <v>-0.10869574756681501</v>
      </c>
      <c r="E871">
        <v>-5.4569056002740002</v>
      </c>
      <c r="F871">
        <v>4.90811051969715</v>
      </c>
      <c r="G871">
        <v>-5.4569056002740002</v>
      </c>
      <c r="H871">
        <f t="shared" si="78"/>
        <v>-29.077795877647375</v>
      </c>
      <c r="I871">
        <f t="shared" si="79"/>
        <v>-32.405527121892717</v>
      </c>
      <c r="J871">
        <f t="shared" si="80"/>
        <v>-23.108695747566816</v>
      </c>
      <c r="K871">
        <f t="shared" si="81"/>
        <v>-28.456905600273998</v>
      </c>
      <c r="L871">
        <f t="shared" si="82"/>
        <v>-18.09188948030285</v>
      </c>
      <c r="M871">
        <f t="shared" si="83"/>
        <v>-28.456905600273998</v>
      </c>
    </row>
    <row r="872" spans="1:13" x14ac:dyDescent="0.25">
      <c r="A872">
        <v>86.9</v>
      </c>
      <c r="B872">
        <v>0.91470335327000296</v>
      </c>
      <c r="C872">
        <v>-2.4130278909753402</v>
      </c>
      <c r="D872">
        <v>-0.11619651664943299</v>
      </c>
      <c r="E872">
        <v>-5.4644063693566203</v>
      </c>
      <c r="F872">
        <v>4.9006097506145299</v>
      </c>
      <c r="G872">
        <v>-5.4644063693566203</v>
      </c>
      <c r="H872">
        <f t="shared" si="78"/>
        <v>-29.085296646729997</v>
      </c>
      <c r="I872">
        <f t="shared" si="79"/>
        <v>-32.413027890975343</v>
      </c>
      <c r="J872">
        <f t="shared" si="80"/>
        <v>-23.116196516649435</v>
      </c>
      <c r="K872">
        <f t="shared" si="81"/>
        <v>-28.46440636935662</v>
      </c>
      <c r="L872">
        <f t="shared" si="82"/>
        <v>-18.099390249385472</v>
      </c>
      <c r="M872">
        <f t="shared" si="83"/>
        <v>-28.46440636935662</v>
      </c>
    </row>
    <row r="873" spans="1:13" x14ac:dyDescent="0.25">
      <c r="A873">
        <v>87</v>
      </c>
      <c r="B873">
        <v>0.90721121072072297</v>
      </c>
      <c r="C873">
        <v>-2.4205200335246202</v>
      </c>
      <c r="D873">
        <v>-0.123688659198715</v>
      </c>
      <c r="E873">
        <v>-5.4718985119059003</v>
      </c>
      <c r="F873">
        <v>4.8931176080652499</v>
      </c>
      <c r="G873">
        <v>-5.4718985119059003</v>
      </c>
      <c r="H873">
        <f t="shared" si="78"/>
        <v>-29.092788789279275</v>
      </c>
      <c r="I873">
        <f t="shared" si="79"/>
        <v>-32.420520033524618</v>
      </c>
      <c r="J873">
        <f t="shared" si="80"/>
        <v>-23.123688659198717</v>
      </c>
      <c r="K873">
        <f t="shared" si="81"/>
        <v>-28.471898511905898</v>
      </c>
      <c r="L873">
        <f t="shared" si="82"/>
        <v>-18.10688239193475</v>
      </c>
      <c r="M873">
        <f t="shared" si="83"/>
        <v>-28.471898511905898</v>
      </c>
    </row>
    <row r="874" spans="1:13" x14ac:dyDescent="0.25">
      <c r="A874">
        <v>87.1</v>
      </c>
      <c r="B874">
        <v>0.89972767488505301</v>
      </c>
      <c r="C874">
        <v>-2.4280035693602899</v>
      </c>
      <c r="D874">
        <v>-0.13117219503438299</v>
      </c>
      <c r="E874">
        <v>-5.47938204774157</v>
      </c>
      <c r="F874">
        <v>4.8856340722295801</v>
      </c>
      <c r="G874">
        <v>-5.47938204774157</v>
      </c>
      <c r="H874">
        <f t="shared" si="78"/>
        <v>-29.100272325114947</v>
      </c>
      <c r="I874">
        <f t="shared" si="79"/>
        <v>-32.428003569360293</v>
      </c>
      <c r="J874">
        <f t="shared" si="80"/>
        <v>-23.131172195034384</v>
      </c>
      <c r="K874">
        <f t="shared" si="81"/>
        <v>-28.47938204774157</v>
      </c>
      <c r="L874">
        <f t="shared" si="82"/>
        <v>-18.114365927770422</v>
      </c>
      <c r="M874">
        <f t="shared" si="83"/>
        <v>-28.47938204774157</v>
      </c>
    </row>
    <row r="875" spans="1:13" x14ac:dyDescent="0.25">
      <c r="A875">
        <v>87.2</v>
      </c>
      <c r="B875">
        <v>0.89225272601149197</v>
      </c>
      <c r="C875">
        <v>-2.4354785182338601</v>
      </c>
      <c r="D875">
        <v>-0.138647143907944</v>
      </c>
      <c r="E875">
        <v>-5.4868569966151304</v>
      </c>
      <c r="F875">
        <v>4.8781591233560198</v>
      </c>
      <c r="G875">
        <v>-5.4868569966151304</v>
      </c>
      <c r="H875">
        <f t="shared" si="78"/>
        <v>-29.107747273988508</v>
      </c>
      <c r="I875">
        <f t="shared" si="79"/>
        <v>-32.435478518233857</v>
      </c>
      <c r="J875">
        <f t="shared" si="80"/>
        <v>-23.138647143907946</v>
      </c>
      <c r="K875">
        <f t="shared" si="81"/>
        <v>-28.486856996615131</v>
      </c>
      <c r="L875">
        <f t="shared" si="82"/>
        <v>-18.121840876643979</v>
      </c>
      <c r="M875">
        <f t="shared" si="83"/>
        <v>-28.486856996615131</v>
      </c>
    </row>
    <row r="876" spans="1:13" x14ac:dyDescent="0.25">
      <c r="A876">
        <v>87.3</v>
      </c>
      <c r="B876">
        <v>0.88478634441645498</v>
      </c>
      <c r="C876">
        <v>-2.4429448998288898</v>
      </c>
      <c r="D876">
        <v>-0.14611352550298101</v>
      </c>
      <c r="E876">
        <v>-5.4943233782101704</v>
      </c>
      <c r="F876">
        <v>4.8706927417609798</v>
      </c>
      <c r="G876">
        <v>-5.4943233782101704</v>
      </c>
      <c r="H876">
        <f t="shared" si="78"/>
        <v>-29.115213655583545</v>
      </c>
      <c r="I876">
        <f t="shared" si="79"/>
        <v>-32.442944899828888</v>
      </c>
      <c r="J876">
        <f t="shared" si="80"/>
        <v>-23.14611352550298</v>
      </c>
      <c r="K876">
        <f t="shared" si="81"/>
        <v>-28.494323378210169</v>
      </c>
      <c r="L876">
        <f t="shared" si="82"/>
        <v>-18.12930725823902</v>
      </c>
      <c r="M876">
        <f t="shared" si="83"/>
        <v>-28.494323378210169</v>
      </c>
    </row>
    <row r="877" spans="1:13" x14ac:dyDescent="0.25">
      <c r="A877">
        <v>87.4</v>
      </c>
      <c r="B877">
        <v>0.87732851048395399</v>
      </c>
      <c r="C877">
        <v>-2.4504027337613898</v>
      </c>
      <c r="D877">
        <v>-0.153571359435482</v>
      </c>
      <c r="E877">
        <v>-5.5017812121426699</v>
      </c>
      <c r="F877">
        <v>4.8632349078284802</v>
      </c>
      <c r="G877">
        <v>-5.5017812121426699</v>
      </c>
      <c r="H877">
        <f t="shared" si="78"/>
        <v>-29.122671489516048</v>
      </c>
      <c r="I877">
        <f t="shared" si="79"/>
        <v>-32.450402733761393</v>
      </c>
      <c r="J877">
        <f t="shared" si="80"/>
        <v>-23.153571359435482</v>
      </c>
      <c r="K877">
        <f t="shared" si="81"/>
        <v>-28.501781212142671</v>
      </c>
      <c r="L877">
        <f t="shared" si="82"/>
        <v>-18.136765092171519</v>
      </c>
      <c r="M877">
        <f t="shared" si="83"/>
        <v>-28.501781212142671</v>
      </c>
    </row>
    <row r="878" spans="1:13" x14ac:dyDescent="0.25">
      <c r="A878">
        <v>87.5</v>
      </c>
      <c r="B878">
        <v>0.869879204665301</v>
      </c>
      <c r="C878">
        <v>-2.4578520395800498</v>
      </c>
      <c r="D878">
        <v>-0.161020665254135</v>
      </c>
      <c r="E878">
        <v>-5.5092305179613197</v>
      </c>
      <c r="F878">
        <v>4.8557856020098296</v>
      </c>
      <c r="G878">
        <v>-5.5092305179613197</v>
      </c>
      <c r="H878">
        <f t="shared" si="78"/>
        <v>-29.130120795334697</v>
      </c>
      <c r="I878">
        <f t="shared" si="79"/>
        <v>-32.457852039580047</v>
      </c>
      <c r="J878">
        <f t="shared" si="80"/>
        <v>-23.161020665254135</v>
      </c>
      <c r="K878">
        <f t="shared" si="81"/>
        <v>-28.509230517961321</v>
      </c>
      <c r="L878">
        <f t="shared" si="82"/>
        <v>-18.144214397990169</v>
      </c>
      <c r="M878">
        <f t="shared" si="83"/>
        <v>-28.509230517961321</v>
      </c>
    </row>
    <row r="879" spans="1:13" x14ac:dyDescent="0.25">
      <c r="A879">
        <v>87.6</v>
      </c>
      <c r="B879">
        <v>0.86243840747878897</v>
      </c>
      <c r="C879">
        <v>-2.4652928367665599</v>
      </c>
      <c r="D879">
        <v>-0.168461462440646</v>
      </c>
      <c r="E879">
        <v>-5.5166713151478399</v>
      </c>
      <c r="F879">
        <v>4.84834480482332</v>
      </c>
      <c r="G879">
        <v>-5.5166713151478399</v>
      </c>
      <c r="H879">
        <f t="shared" si="78"/>
        <v>-29.137561592521212</v>
      </c>
      <c r="I879">
        <f t="shared" si="79"/>
        <v>-32.465292836766558</v>
      </c>
      <c r="J879">
        <f t="shared" si="80"/>
        <v>-23.168461462440646</v>
      </c>
      <c r="K879">
        <f t="shared" si="81"/>
        <v>-28.516671315147839</v>
      </c>
      <c r="L879">
        <f t="shared" si="82"/>
        <v>-18.15165519517668</v>
      </c>
      <c r="M879">
        <f t="shared" si="83"/>
        <v>-28.516671315147839</v>
      </c>
    </row>
    <row r="880" spans="1:13" x14ac:dyDescent="0.25">
      <c r="A880">
        <v>87.7</v>
      </c>
      <c r="B880">
        <v>0.85500609950939399</v>
      </c>
      <c r="C880">
        <v>-2.47272514473595</v>
      </c>
      <c r="D880">
        <v>-0.175893770410044</v>
      </c>
      <c r="E880">
        <v>-5.52410362311723</v>
      </c>
      <c r="F880">
        <v>4.8409124968539201</v>
      </c>
      <c r="G880">
        <v>-5.52410362311723</v>
      </c>
      <c r="H880">
        <f t="shared" si="78"/>
        <v>-29.144993900490604</v>
      </c>
      <c r="I880">
        <f t="shared" si="79"/>
        <v>-32.472725144735946</v>
      </c>
      <c r="J880">
        <f t="shared" si="80"/>
        <v>-23.175893770410045</v>
      </c>
      <c r="K880">
        <f t="shared" si="81"/>
        <v>-28.524103623117231</v>
      </c>
      <c r="L880">
        <f t="shared" si="82"/>
        <v>-18.159087503146079</v>
      </c>
      <c r="M880">
        <f t="shared" si="83"/>
        <v>-28.524103623117231</v>
      </c>
    </row>
    <row r="881" spans="1:13" x14ac:dyDescent="0.25">
      <c r="A881">
        <v>87.8</v>
      </c>
      <c r="B881">
        <v>0.84758226140846205</v>
      </c>
      <c r="C881">
        <v>-2.4801489828368801</v>
      </c>
      <c r="D881">
        <v>-0.18331760851097401</v>
      </c>
      <c r="E881">
        <v>-5.5315274612181602</v>
      </c>
      <c r="F881">
        <v>4.8334886587529899</v>
      </c>
      <c r="G881">
        <v>-5.5315274612181602</v>
      </c>
      <c r="H881">
        <f t="shared" si="78"/>
        <v>-29.152417738591538</v>
      </c>
      <c r="I881">
        <f t="shared" si="79"/>
        <v>-32.48014898283688</v>
      </c>
      <c r="J881">
        <f t="shared" si="80"/>
        <v>-23.183317608510976</v>
      </c>
      <c r="K881">
        <f t="shared" si="81"/>
        <v>-28.531527461218161</v>
      </c>
      <c r="L881">
        <f t="shared" si="82"/>
        <v>-18.166511341247009</v>
      </c>
      <c r="M881">
        <f t="shared" si="83"/>
        <v>-28.531527461218161</v>
      </c>
    </row>
    <row r="882" spans="1:13" x14ac:dyDescent="0.25">
      <c r="A882">
        <v>87.9</v>
      </c>
      <c r="B882">
        <v>0.84016687389342204</v>
      </c>
      <c r="C882">
        <v>-2.4875643703519299</v>
      </c>
      <c r="D882">
        <v>-0.19073299602601401</v>
      </c>
      <c r="E882">
        <v>-5.5389428487331998</v>
      </c>
      <c r="F882">
        <v>4.8260732712379504</v>
      </c>
      <c r="G882">
        <v>-5.5389428487331998</v>
      </c>
      <c r="H882">
        <f t="shared" si="78"/>
        <v>-29.159833126106577</v>
      </c>
      <c r="I882">
        <f t="shared" si="79"/>
        <v>-32.487564370351933</v>
      </c>
      <c r="J882">
        <f t="shared" si="80"/>
        <v>-23.190732996026014</v>
      </c>
      <c r="K882">
        <f t="shared" si="81"/>
        <v>-28.5389428487332</v>
      </c>
      <c r="L882">
        <f t="shared" si="82"/>
        <v>-18.173926728762048</v>
      </c>
      <c r="M882">
        <f t="shared" si="83"/>
        <v>-28.5389428487332</v>
      </c>
    </row>
    <row r="883" spans="1:13" x14ac:dyDescent="0.25">
      <c r="A883">
        <v>88</v>
      </c>
      <c r="B883">
        <v>0.83275991774747204</v>
      </c>
      <c r="C883">
        <v>-2.4949713264978701</v>
      </c>
      <c r="D883">
        <v>-0.19813995217196401</v>
      </c>
      <c r="E883">
        <v>-5.5463498048791502</v>
      </c>
      <c r="F883">
        <v>4.8186663150919999</v>
      </c>
      <c r="G883">
        <v>-5.5463498048791502</v>
      </c>
      <c r="H883">
        <f t="shared" si="78"/>
        <v>-29.167240082252526</v>
      </c>
      <c r="I883">
        <f t="shared" si="79"/>
        <v>-32.494971326497868</v>
      </c>
      <c r="J883">
        <f t="shared" si="80"/>
        <v>-23.198139952171964</v>
      </c>
      <c r="K883">
        <f t="shared" si="81"/>
        <v>-28.546349804879149</v>
      </c>
      <c r="L883">
        <f t="shared" si="82"/>
        <v>-18.181333684908001</v>
      </c>
      <c r="M883">
        <f t="shared" si="83"/>
        <v>-28.546349804879149</v>
      </c>
    </row>
    <row r="884" spans="1:13" x14ac:dyDescent="0.25">
      <c r="A884">
        <v>88.1</v>
      </c>
      <c r="B884">
        <v>0.82536137381928198</v>
      </c>
      <c r="C884">
        <v>-2.5023698704260702</v>
      </c>
      <c r="D884">
        <v>-0.20553849610015401</v>
      </c>
      <c r="E884">
        <v>-5.55374834880734</v>
      </c>
      <c r="F884">
        <v>4.8112677711638101</v>
      </c>
      <c r="G884">
        <v>-5.55374834880734</v>
      </c>
      <c r="H884">
        <f t="shared" si="78"/>
        <v>-29.17463862618072</v>
      </c>
      <c r="I884">
        <f t="shared" si="79"/>
        <v>-32.502369870426072</v>
      </c>
      <c r="J884">
        <f t="shared" si="80"/>
        <v>-23.205538496100154</v>
      </c>
      <c r="K884">
        <f t="shared" si="81"/>
        <v>-28.553748348807339</v>
      </c>
      <c r="L884">
        <f t="shared" si="82"/>
        <v>-18.188732228836191</v>
      </c>
      <c r="M884">
        <f t="shared" si="83"/>
        <v>-28.553748348807339</v>
      </c>
    </row>
    <row r="885" spans="1:13" x14ac:dyDescent="0.25">
      <c r="A885">
        <v>88.2</v>
      </c>
      <c r="B885">
        <v>0.81797122302270397</v>
      </c>
      <c r="C885">
        <v>-2.5097600212226401</v>
      </c>
      <c r="D885">
        <v>-0.21292864689673199</v>
      </c>
      <c r="E885">
        <v>-5.5611384996039197</v>
      </c>
      <c r="F885">
        <v>4.8038776203672304</v>
      </c>
      <c r="G885">
        <v>-5.5611384996039197</v>
      </c>
      <c r="H885">
        <f t="shared" si="78"/>
        <v>-29.182028776977297</v>
      </c>
      <c r="I885">
        <f t="shared" si="79"/>
        <v>-32.50976002122264</v>
      </c>
      <c r="J885">
        <f t="shared" si="80"/>
        <v>-23.212928646896732</v>
      </c>
      <c r="K885">
        <f t="shared" si="81"/>
        <v>-28.561138499603921</v>
      </c>
      <c r="L885">
        <f t="shared" si="82"/>
        <v>-18.196122379632769</v>
      </c>
      <c r="M885">
        <f t="shared" si="83"/>
        <v>-28.561138499603921</v>
      </c>
    </row>
    <row r="886" spans="1:13" x14ac:dyDescent="0.25">
      <c r="A886">
        <v>88.3</v>
      </c>
      <c r="B886">
        <v>0.81058944633647201</v>
      </c>
      <c r="C886">
        <v>-2.5171417979088702</v>
      </c>
      <c r="D886">
        <v>-0.22031042358296399</v>
      </c>
      <c r="E886">
        <v>-5.5685202762901502</v>
      </c>
      <c r="F886">
        <v>4.7964958436809999</v>
      </c>
      <c r="G886">
        <v>-5.5685202762901502</v>
      </c>
      <c r="H886">
        <f t="shared" si="78"/>
        <v>-29.189410553663528</v>
      </c>
      <c r="I886">
        <f t="shared" si="79"/>
        <v>-32.51714179790887</v>
      </c>
      <c r="J886">
        <f t="shared" si="80"/>
        <v>-23.220310423582966</v>
      </c>
      <c r="K886">
        <f t="shared" si="81"/>
        <v>-28.568520276290151</v>
      </c>
      <c r="L886">
        <f t="shared" si="82"/>
        <v>-18.203504156318999</v>
      </c>
      <c r="M886">
        <f t="shared" si="83"/>
        <v>-28.568520276290151</v>
      </c>
    </row>
    <row r="887" spans="1:13" x14ac:dyDescent="0.25">
      <c r="A887">
        <v>88.4</v>
      </c>
      <c r="B887">
        <v>0.80321602480390397</v>
      </c>
      <c r="C887">
        <v>-2.5245152194414402</v>
      </c>
      <c r="D887">
        <v>-0.227683845115532</v>
      </c>
      <c r="E887">
        <v>-5.5758936978227203</v>
      </c>
      <c r="F887">
        <v>4.7891224221484299</v>
      </c>
      <c r="G887">
        <v>-5.5758936978227203</v>
      </c>
      <c r="H887">
        <f t="shared" si="78"/>
        <v>-29.196783975196094</v>
      </c>
      <c r="I887">
        <f t="shared" si="79"/>
        <v>-32.52451521944144</v>
      </c>
      <c r="J887">
        <f t="shared" si="80"/>
        <v>-23.227683845115532</v>
      </c>
      <c r="K887">
        <f t="shared" si="81"/>
        <v>-28.575893697822721</v>
      </c>
      <c r="L887">
        <f t="shared" si="82"/>
        <v>-18.210877577851569</v>
      </c>
      <c r="M887">
        <f t="shared" si="83"/>
        <v>-28.575893697822721</v>
      </c>
    </row>
    <row r="888" spans="1:13" x14ac:dyDescent="0.25">
      <c r="A888">
        <v>88.5</v>
      </c>
      <c r="B888">
        <v>0.79585093953261998</v>
      </c>
      <c r="C888">
        <v>-2.5318803047127298</v>
      </c>
      <c r="D888">
        <v>-0.23504893038681701</v>
      </c>
      <c r="E888">
        <v>-5.5832587830940099</v>
      </c>
      <c r="F888">
        <v>4.78175733687715</v>
      </c>
      <c r="G888">
        <v>-5.5832587830940099</v>
      </c>
      <c r="H888">
        <f t="shared" si="78"/>
        <v>-29.20414906046738</v>
      </c>
      <c r="I888">
        <f t="shared" si="79"/>
        <v>-32.531880304712729</v>
      </c>
      <c r="J888">
        <f t="shared" si="80"/>
        <v>-23.235048930386817</v>
      </c>
      <c r="K888">
        <f t="shared" si="81"/>
        <v>-28.58325878309401</v>
      </c>
      <c r="L888">
        <f t="shared" si="82"/>
        <v>-18.218242663122851</v>
      </c>
      <c r="M888">
        <f t="shared" si="83"/>
        <v>-28.58325878309401</v>
      </c>
    </row>
    <row r="889" spans="1:13" x14ac:dyDescent="0.25">
      <c r="A889">
        <v>88.6</v>
      </c>
      <c r="B889">
        <v>0.78849417169423897</v>
      </c>
      <c r="C889">
        <v>-2.53923707255111</v>
      </c>
      <c r="D889">
        <v>-0.242405698225197</v>
      </c>
      <c r="E889">
        <v>-5.59061555093239</v>
      </c>
      <c r="F889">
        <v>4.7744005690387699</v>
      </c>
      <c r="G889">
        <v>-5.59061555093239</v>
      </c>
      <c r="H889">
        <f t="shared" si="78"/>
        <v>-29.211505828305761</v>
      </c>
      <c r="I889">
        <f t="shared" si="79"/>
        <v>-32.53923707255111</v>
      </c>
      <c r="J889">
        <f t="shared" si="80"/>
        <v>-23.242405698225198</v>
      </c>
      <c r="K889">
        <f t="shared" si="81"/>
        <v>-28.590615550932391</v>
      </c>
      <c r="L889">
        <f t="shared" si="82"/>
        <v>-18.225599430961232</v>
      </c>
      <c r="M889">
        <f t="shared" si="83"/>
        <v>-28.590615550932391</v>
      </c>
    </row>
    <row r="890" spans="1:13" x14ac:dyDescent="0.25">
      <c r="A890">
        <v>88.7</v>
      </c>
      <c r="B890">
        <v>0.78114570252410298</v>
      </c>
      <c r="C890">
        <v>-2.5465855417212402</v>
      </c>
      <c r="D890">
        <v>-0.24975416739533099</v>
      </c>
      <c r="E890">
        <v>-5.5979640201025198</v>
      </c>
      <c r="F890">
        <v>4.7670520998686303</v>
      </c>
      <c r="G890">
        <v>-5.5979640201025198</v>
      </c>
      <c r="H890">
        <f t="shared" si="78"/>
        <v>-29.218854297475897</v>
      </c>
      <c r="I890">
        <f t="shared" si="79"/>
        <v>-32.546585541721242</v>
      </c>
      <c r="J890">
        <f t="shared" si="80"/>
        <v>-23.249754167395331</v>
      </c>
      <c r="K890">
        <f t="shared" si="81"/>
        <v>-28.59796402010252</v>
      </c>
      <c r="L890">
        <f t="shared" si="82"/>
        <v>-18.232947900131371</v>
      </c>
      <c r="M890">
        <f t="shared" si="83"/>
        <v>-28.59796402010252</v>
      </c>
    </row>
    <row r="891" spans="1:13" x14ac:dyDescent="0.25">
      <c r="A891">
        <v>88.8</v>
      </c>
      <c r="B891">
        <v>0.77380551332098502</v>
      </c>
      <c r="C891">
        <v>-2.5539257309243601</v>
      </c>
      <c r="D891">
        <v>-0.25709435659845098</v>
      </c>
      <c r="E891">
        <v>-5.6053042093056398</v>
      </c>
      <c r="F891">
        <v>4.7597119106655104</v>
      </c>
      <c r="G891">
        <v>-5.6053042093056398</v>
      </c>
      <c r="H891">
        <f t="shared" si="78"/>
        <v>-29.226194486679017</v>
      </c>
      <c r="I891">
        <f t="shared" si="79"/>
        <v>-32.553925730924362</v>
      </c>
      <c r="J891">
        <f t="shared" si="80"/>
        <v>-23.257094356598451</v>
      </c>
      <c r="K891">
        <f t="shared" si="81"/>
        <v>-28.60530420930564</v>
      </c>
      <c r="L891">
        <f t="shared" si="82"/>
        <v>-18.240288089334491</v>
      </c>
      <c r="M891">
        <f t="shared" si="83"/>
        <v>-28.60530420930564</v>
      </c>
    </row>
    <row r="892" spans="1:13" x14ac:dyDescent="0.25">
      <c r="A892">
        <v>88.9</v>
      </c>
      <c r="B892">
        <v>0.766473585446795</v>
      </c>
      <c r="C892">
        <v>-2.5612576587985498</v>
      </c>
      <c r="D892">
        <v>-0.26442628447263999</v>
      </c>
      <c r="E892">
        <v>-5.6126361371798303</v>
      </c>
      <c r="F892">
        <v>4.7523799827913198</v>
      </c>
      <c r="G892">
        <v>-5.6126361371798303</v>
      </c>
      <c r="H892">
        <f t="shared" si="78"/>
        <v>-29.233526414553204</v>
      </c>
      <c r="I892">
        <f t="shared" si="79"/>
        <v>-32.561257658798553</v>
      </c>
      <c r="J892">
        <f t="shared" si="80"/>
        <v>-23.264426284472641</v>
      </c>
      <c r="K892">
        <f t="shared" si="81"/>
        <v>-28.61263613717983</v>
      </c>
      <c r="L892">
        <f t="shared" si="82"/>
        <v>-18.247620017208682</v>
      </c>
      <c r="M892">
        <f t="shared" si="83"/>
        <v>-28.61263613717983</v>
      </c>
    </row>
    <row r="893" spans="1:13" x14ac:dyDescent="0.25">
      <c r="A893">
        <v>89</v>
      </c>
      <c r="B893">
        <v>0.75914990032630902</v>
      </c>
      <c r="C893">
        <v>-2.5685813439190399</v>
      </c>
      <c r="D893">
        <v>-0.27174996959312703</v>
      </c>
      <c r="E893">
        <v>-5.61995982230032</v>
      </c>
      <c r="F893">
        <v>4.7450562976708399</v>
      </c>
      <c r="G893">
        <v>-5.61995982230032</v>
      </c>
      <c r="H893">
        <f t="shared" si="78"/>
        <v>-29.24085009967369</v>
      </c>
      <c r="I893">
        <f t="shared" si="79"/>
        <v>-32.568581343919043</v>
      </c>
      <c r="J893">
        <f t="shared" si="80"/>
        <v>-23.271749969593127</v>
      </c>
      <c r="K893">
        <f t="shared" si="81"/>
        <v>-28.61995982230032</v>
      </c>
      <c r="L893">
        <f t="shared" si="82"/>
        <v>-18.254943702329161</v>
      </c>
      <c r="M893">
        <f t="shared" si="83"/>
        <v>-28.61995982230032</v>
      </c>
    </row>
    <row r="894" spans="1:13" x14ac:dyDescent="0.25">
      <c r="A894">
        <v>89.1</v>
      </c>
      <c r="B894">
        <v>0.751834439446878</v>
      </c>
      <c r="C894">
        <v>-2.5758968047984601</v>
      </c>
      <c r="D894">
        <v>-0.279065430472558</v>
      </c>
      <c r="E894">
        <v>-5.6272752831797499</v>
      </c>
      <c r="F894">
        <v>4.73774083679141</v>
      </c>
      <c r="G894">
        <v>-5.6272752831797499</v>
      </c>
      <c r="H894">
        <f t="shared" si="78"/>
        <v>-29.248165560553122</v>
      </c>
      <c r="I894">
        <f t="shared" si="79"/>
        <v>-32.575896804798461</v>
      </c>
      <c r="J894">
        <f t="shared" si="80"/>
        <v>-23.279065430472556</v>
      </c>
      <c r="K894">
        <f t="shared" si="81"/>
        <v>-28.627275283179749</v>
      </c>
      <c r="L894">
        <f t="shared" si="82"/>
        <v>-18.26225916320859</v>
      </c>
      <c r="M894">
        <f t="shared" si="83"/>
        <v>-28.627275283179749</v>
      </c>
    </row>
    <row r="895" spans="1:13" x14ac:dyDescent="0.25">
      <c r="A895">
        <v>89.2</v>
      </c>
      <c r="B895">
        <v>0.74452718435815302</v>
      </c>
      <c r="C895">
        <v>-2.5832040598871902</v>
      </c>
      <c r="D895">
        <v>-0.28637268556128298</v>
      </c>
      <c r="E895">
        <v>-5.6345825382684698</v>
      </c>
      <c r="F895">
        <v>4.7304335817026804</v>
      </c>
      <c r="G895">
        <v>-5.6345825382684698</v>
      </c>
      <c r="H895">
        <f t="shared" si="78"/>
        <v>-29.255472815641848</v>
      </c>
      <c r="I895">
        <f t="shared" si="79"/>
        <v>-32.583204059887187</v>
      </c>
      <c r="J895">
        <f t="shared" si="80"/>
        <v>-23.286372685561282</v>
      </c>
      <c r="K895">
        <f t="shared" si="81"/>
        <v>-28.634582538268468</v>
      </c>
      <c r="L895">
        <f t="shared" si="82"/>
        <v>-18.26956641829732</v>
      </c>
      <c r="M895">
        <f t="shared" si="83"/>
        <v>-28.634582538268468</v>
      </c>
    </row>
    <row r="896" spans="1:13" x14ac:dyDescent="0.25">
      <c r="A896">
        <v>89.3</v>
      </c>
      <c r="B896">
        <v>0.73722811667180499</v>
      </c>
      <c r="C896">
        <v>-2.5905031275735402</v>
      </c>
      <c r="D896">
        <v>-0.29367175324763101</v>
      </c>
      <c r="E896">
        <v>-5.6418816059548202</v>
      </c>
      <c r="F896">
        <v>4.7231345140163299</v>
      </c>
      <c r="G896">
        <v>-5.6418816059548202</v>
      </c>
      <c r="H896">
        <f t="shared" si="78"/>
        <v>-29.262771883328195</v>
      </c>
      <c r="I896">
        <f t="shared" si="79"/>
        <v>-32.590503127573541</v>
      </c>
      <c r="J896">
        <f t="shared" si="80"/>
        <v>-23.293671753247629</v>
      </c>
      <c r="K896">
        <f t="shared" si="81"/>
        <v>-28.641881605954822</v>
      </c>
      <c r="L896">
        <f t="shared" si="82"/>
        <v>-18.27686548598367</v>
      </c>
      <c r="M896">
        <f t="shared" si="83"/>
        <v>-28.641881605954822</v>
      </c>
    </row>
    <row r="897" spans="1:13" x14ac:dyDescent="0.25">
      <c r="A897">
        <v>89.4</v>
      </c>
      <c r="B897">
        <v>0.72993721806123302</v>
      </c>
      <c r="C897">
        <v>-2.5977940261841099</v>
      </c>
      <c r="D897">
        <v>-0.30096265185820098</v>
      </c>
      <c r="E897">
        <v>-5.6491725045653904</v>
      </c>
      <c r="F897">
        <v>4.7158436154057597</v>
      </c>
      <c r="G897">
        <v>-5.6491725045653904</v>
      </c>
      <c r="H897">
        <f t="shared" si="78"/>
        <v>-29.270062781938766</v>
      </c>
      <c r="I897">
        <f t="shared" si="79"/>
        <v>-32.597794026184111</v>
      </c>
      <c r="J897">
        <f t="shared" si="80"/>
        <v>-23.3009626518582</v>
      </c>
      <c r="K897">
        <f t="shared" si="81"/>
        <v>-28.649172504565392</v>
      </c>
      <c r="L897">
        <f t="shared" si="82"/>
        <v>-18.28415638459424</v>
      </c>
      <c r="M897">
        <f t="shared" si="83"/>
        <v>-28.649172504565392</v>
      </c>
    </row>
    <row r="898" spans="1:13" x14ac:dyDescent="0.25">
      <c r="A898">
        <v>89.5</v>
      </c>
      <c r="B898">
        <v>0.72265447026132001</v>
      </c>
      <c r="C898">
        <v>-2.6050767739840199</v>
      </c>
      <c r="D898">
        <v>-0.30824539965811598</v>
      </c>
      <c r="E898">
        <v>-5.6564552523652996</v>
      </c>
      <c r="F898">
        <v>4.7085608676058497</v>
      </c>
      <c r="G898">
        <v>-5.6564552523652996</v>
      </c>
      <c r="H898">
        <f t="shared" si="78"/>
        <v>-29.277345529738682</v>
      </c>
      <c r="I898">
        <f t="shared" si="79"/>
        <v>-32.605076773984017</v>
      </c>
      <c r="J898">
        <f t="shared" si="80"/>
        <v>-23.308245399658116</v>
      </c>
      <c r="K898">
        <f t="shared" si="81"/>
        <v>-28.656455252365298</v>
      </c>
      <c r="L898">
        <f t="shared" si="82"/>
        <v>-18.291439132394149</v>
      </c>
      <c r="M898">
        <f t="shared" si="83"/>
        <v>-28.656455252365298</v>
      </c>
    </row>
    <row r="899" spans="1:13" x14ac:dyDescent="0.25">
      <c r="A899">
        <v>89.6</v>
      </c>
      <c r="B899">
        <v>0.71537985506812296</v>
      </c>
      <c r="C899">
        <v>-2.6123513891772201</v>
      </c>
      <c r="D899">
        <v>-0.31552001485131198</v>
      </c>
      <c r="E899">
        <v>-5.6637298675584997</v>
      </c>
      <c r="F899">
        <v>4.7012862524126504</v>
      </c>
      <c r="G899">
        <v>-5.6637298675584997</v>
      </c>
      <c r="H899">
        <f t="shared" si="78"/>
        <v>-29.284620144931878</v>
      </c>
      <c r="I899">
        <f t="shared" si="79"/>
        <v>-32.612351389177221</v>
      </c>
      <c r="J899">
        <f t="shared" si="80"/>
        <v>-23.315520014851312</v>
      </c>
      <c r="K899">
        <f t="shared" si="81"/>
        <v>-28.663729867558501</v>
      </c>
      <c r="L899">
        <f t="shared" si="82"/>
        <v>-18.29871374758735</v>
      </c>
      <c r="M899">
        <f t="shared" si="83"/>
        <v>-28.663729867558501</v>
      </c>
    </row>
    <row r="900" spans="1:13" x14ac:dyDescent="0.25">
      <c r="A900">
        <v>89.7</v>
      </c>
      <c r="B900">
        <v>0.708113354338618</v>
      </c>
      <c r="C900">
        <v>-2.6196178899067299</v>
      </c>
      <c r="D900">
        <v>-0.322786515580816</v>
      </c>
      <c r="E900">
        <v>-5.6709963682880096</v>
      </c>
      <c r="F900">
        <v>4.6940197516831503</v>
      </c>
      <c r="G900">
        <v>-5.6709963682880096</v>
      </c>
      <c r="H900">
        <f t="shared" si="78"/>
        <v>-29.291886645661382</v>
      </c>
      <c r="I900">
        <f t="shared" si="79"/>
        <v>-32.619617889906728</v>
      </c>
      <c r="J900">
        <f t="shared" si="80"/>
        <v>-23.322786515580816</v>
      </c>
      <c r="K900">
        <f t="shared" si="81"/>
        <v>-28.670996368288009</v>
      </c>
      <c r="L900">
        <f t="shared" si="82"/>
        <v>-18.30598024831685</v>
      </c>
      <c r="M900">
        <f t="shared" si="83"/>
        <v>-28.670996368288009</v>
      </c>
    </row>
    <row r="901" spans="1:13" x14ac:dyDescent="0.25">
      <c r="A901">
        <v>89.8</v>
      </c>
      <c r="B901">
        <v>0.70085494999043396</v>
      </c>
      <c r="C901">
        <v>-2.62687629425491</v>
      </c>
      <c r="D901">
        <v>-0.33004491992900098</v>
      </c>
      <c r="E901">
        <v>-5.6782547726361896</v>
      </c>
      <c r="F901">
        <v>4.6867613473349596</v>
      </c>
      <c r="G901">
        <v>-5.6782547726361896</v>
      </c>
      <c r="H901">
        <f t="shared" si="78"/>
        <v>-29.299145050009567</v>
      </c>
      <c r="I901">
        <f t="shared" si="79"/>
        <v>-32.626876294254913</v>
      </c>
      <c r="J901">
        <f t="shared" si="80"/>
        <v>-23.330044919929001</v>
      </c>
      <c r="K901">
        <f t="shared" si="81"/>
        <v>-28.67825477263619</v>
      </c>
      <c r="L901">
        <f t="shared" si="82"/>
        <v>-18.313238652665042</v>
      </c>
      <c r="M901">
        <f t="shared" si="83"/>
        <v>-28.67825477263619</v>
      </c>
    </row>
    <row r="902" spans="1:13" x14ac:dyDescent="0.25">
      <c r="A902">
        <v>89.9</v>
      </c>
      <c r="B902">
        <v>0.69360462400156897</v>
      </c>
      <c r="C902">
        <v>-2.6341266202437801</v>
      </c>
      <c r="D902">
        <v>-0.33729524591786803</v>
      </c>
      <c r="E902">
        <v>-5.6855050986250601</v>
      </c>
      <c r="F902">
        <v>4.6795110213460998</v>
      </c>
      <c r="G902">
        <v>-5.6855050986250601</v>
      </c>
      <c r="H902">
        <f t="shared" si="78"/>
        <v>-29.306395375998431</v>
      </c>
      <c r="I902">
        <f t="shared" si="79"/>
        <v>-32.634126620243777</v>
      </c>
      <c r="J902">
        <f t="shared" si="80"/>
        <v>-23.337295245917868</v>
      </c>
      <c r="K902">
        <f t="shared" si="81"/>
        <v>-28.685505098625061</v>
      </c>
      <c r="L902">
        <f t="shared" si="82"/>
        <v>-18.320488978653898</v>
      </c>
      <c r="M902">
        <f t="shared" si="83"/>
        <v>-28.685505098625061</v>
      </c>
    </row>
    <row r="903" spans="1:13" x14ac:dyDescent="0.25">
      <c r="A903">
        <v>90</v>
      </c>
      <c r="B903">
        <v>0.68636235841012705</v>
      </c>
      <c r="C903">
        <v>-2.6413688858352198</v>
      </c>
      <c r="D903">
        <v>-0.344537511509309</v>
      </c>
      <c r="E903">
        <v>-5.6927473642165003</v>
      </c>
      <c r="F903">
        <v>4.6722687557546498</v>
      </c>
      <c r="G903">
        <v>-5.6927473642165003</v>
      </c>
      <c r="H903">
        <f t="shared" si="78"/>
        <v>-29.313637641589875</v>
      </c>
      <c r="I903">
        <f t="shared" si="79"/>
        <v>-32.64136888583522</v>
      </c>
      <c r="J903">
        <f t="shared" si="80"/>
        <v>-23.344537511509309</v>
      </c>
      <c r="K903">
        <f t="shared" si="81"/>
        <v>-28.692747364216501</v>
      </c>
      <c r="L903">
        <f t="shared" si="82"/>
        <v>-18.327731244245349</v>
      </c>
      <c r="M903">
        <f t="shared" si="83"/>
        <v>-28.692747364216501</v>
      </c>
    </row>
  </sheetData>
  <mergeCells count="6">
    <mergeCell ref="L1:M1"/>
    <mergeCell ref="B1:C1"/>
    <mergeCell ref="D1:E1"/>
    <mergeCell ref="F1:G1"/>
    <mergeCell ref="H1:I1"/>
    <mergeCell ref="J1:K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E55EF3C2AB3E849ABA57B9EE0BBB8DC" ma:contentTypeVersion="12" ma:contentTypeDescription="Crée un document." ma:contentTypeScope="" ma:versionID="724eb9846c4f3e665a427c99798e26d9">
  <xsd:schema xmlns:xsd="http://www.w3.org/2001/XMLSchema" xmlns:xs="http://www.w3.org/2001/XMLSchema" xmlns:p="http://schemas.microsoft.com/office/2006/metadata/properties" xmlns:ns2="4e56a2be-9e89-402a-aa9d-8eeecd8e86f2" xmlns:ns3="ba89acfe-99f9-4db5-bb3f-33e41a3fdaf0" targetNamespace="http://schemas.microsoft.com/office/2006/metadata/properties" ma:root="true" ma:fieldsID="e70560eb69455914e79bccb2f3d45941" ns2:_="" ns3:_="">
    <xsd:import namespace="4e56a2be-9e89-402a-aa9d-8eeecd8e86f2"/>
    <xsd:import namespace="ba89acfe-99f9-4db5-bb3f-33e41a3fdaf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Location" minOccurs="0"/>
                <xsd:element ref="ns3:MediaServiceAutoTags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56a2be-9e89-402a-aa9d-8eeecd8e86f2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89acfe-99f9-4db5-bb3f-33e41a3fda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Location" ma:index="13" nillable="true" ma:displayName="MediaServiceLocation" ma:description="" ma:internalName="MediaServiceLocation" ma:readOnly="true">
      <xsd:simpleType>
        <xsd:restriction base="dms:Text"/>
      </xsd:simpleType>
    </xsd:element>
    <xsd:element name="MediaServiceAutoTags" ma:index="14" nillable="true" ma:displayName="MediaServiceAutoTags" ma:description="" ma:internalName="MediaServiceAutoTags" ma:readOnly="true">
      <xsd:simpleType>
        <xsd:restriction base="dms:Text"/>
      </xsd:simpleType>
    </xsd:element>
    <xsd:element name="MediaServiceOCR" ma:index="15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2D7A03F-B4BC-4BE8-99E3-1DDA9A3773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E54C8E-8579-4816-ABD5-F15AD9EB7E6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6744F495-1A2C-4D52-B781-DC9091020F8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56a2be-9e89-402a-aa9d-8eeecd8e86f2"/>
    <ds:schemaRef ds:uri="ba89acfe-99f9-4db5-bb3f-33e41a3fdaf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FS antenna gain</vt:lpstr>
      <vt:lpstr>V-Radar A 116-148_5_WI75</vt:lpstr>
      <vt:lpstr>S1_Radar A_inband</vt:lpstr>
      <vt:lpstr>S1_Radar C_inband</vt:lpstr>
      <vt:lpstr>S1_Radar E_inband</vt:lpstr>
      <vt:lpstr>Plot</vt:lpstr>
      <vt:lpstr>vehicle radar antenna gain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Mahler Michael (C/AGT)</cp:lastModifiedBy>
  <dcterms:created xsi:type="dcterms:W3CDTF">2021-12-10T09:06:22Z</dcterms:created>
  <dcterms:modified xsi:type="dcterms:W3CDTF">2022-05-20T12:51:21Z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0x0101001E55EF3C2AB3E849ABA57B9EE0BBB8DC</vt:lpwstr>
  </property>
</Properties>
</file>