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2le\OneDrive - Robert Bosch GmbH\Documents\DATA_mim2le\02_Drafting\SE24_WI75\Status_May_2022\"/>
    </mc:Choice>
  </mc:AlternateContent>
  <xr:revisionPtr revIDLastSave="0" documentId="13_ncr:1_{DB73DCD4-AC72-437F-B7B8-8DF48D8D6FF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S1_Radar_A_adjacent (-33)" sheetId="19" r:id="rId1"/>
    <sheet name="FS antenna gain" sheetId="2" r:id="rId2"/>
    <sheet name="V-Radar A 116-148_5_WI75" sheetId="8" r:id="rId3"/>
    <sheet name="S1_Radar_A_adjacent" sheetId="15" r:id="rId4"/>
    <sheet name="S1_Radar C_adjecent" sheetId="14" r:id="rId5"/>
    <sheet name="S1_Radar E_adjecent" sheetId="13" r:id="rId6"/>
    <sheet name="Plots" sheetId="16" r:id="rId7"/>
    <sheet name="vehicle radar antenna gain" sheetId="11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09" i="19" l="1"/>
  <c r="I309" i="19" s="1"/>
  <c r="C309" i="19"/>
  <c r="D309" i="19" s="1"/>
  <c r="I308" i="19"/>
  <c r="H308" i="19"/>
  <c r="C308" i="19"/>
  <c r="D308" i="19" s="1"/>
  <c r="L307" i="19"/>
  <c r="H307" i="19"/>
  <c r="I307" i="19" s="1"/>
  <c r="F307" i="19"/>
  <c r="G307" i="19" s="1"/>
  <c r="J307" i="19" s="1"/>
  <c r="D307" i="19"/>
  <c r="E307" i="19" s="1"/>
  <c r="K307" i="19" s="1"/>
  <c r="M307" i="19" s="1"/>
  <c r="C307" i="19"/>
  <c r="H306" i="19"/>
  <c r="I306" i="19" s="1"/>
  <c r="C306" i="19"/>
  <c r="D306" i="19" s="1"/>
  <c r="K305" i="19"/>
  <c r="H305" i="19"/>
  <c r="I305" i="19" s="1"/>
  <c r="C305" i="19"/>
  <c r="D305" i="19" s="1"/>
  <c r="E305" i="19" s="1"/>
  <c r="K304" i="19"/>
  <c r="I304" i="19"/>
  <c r="H304" i="19"/>
  <c r="G304" i="19"/>
  <c r="J304" i="19" s="1"/>
  <c r="F304" i="19"/>
  <c r="C304" i="19"/>
  <c r="D304" i="19" s="1"/>
  <c r="E304" i="19" s="1"/>
  <c r="L303" i="19"/>
  <c r="N303" i="19" s="1"/>
  <c r="P303" i="19" s="1"/>
  <c r="H303" i="19"/>
  <c r="I303" i="19" s="1"/>
  <c r="F303" i="19"/>
  <c r="G303" i="19" s="1"/>
  <c r="J303" i="19" s="1"/>
  <c r="E303" i="19"/>
  <c r="K303" i="19" s="1"/>
  <c r="M303" i="19" s="1"/>
  <c r="O303" i="19" s="1"/>
  <c r="Q303" i="19" s="1"/>
  <c r="D303" i="19"/>
  <c r="C303" i="19"/>
  <c r="H302" i="19"/>
  <c r="I302" i="19" s="1"/>
  <c r="G302" i="19"/>
  <c r="J302" i="19" s="1"/>
  <c r="E302" i="19"/>
  <c r="K302" i="19" s="1"/>
  <c r="C302" i="19"/>
  <c r="D302" i="19" s="1"/>
  <c r="F302" i="19" s="1"/>
  <c r="H301" i="19"/>
  <c r="I301" i="19" s="1"/>
  <c r="F301" i="19"/>
  <c r="G301" i="19" s="1"/>
  <c r="J301" i="19" s="1"/>
  <c r="D301" i="19"/>
  <c r="E301" i="19" s="1"/>
  <c r="K301" i="19" s="1"/>
  <c r="C301" i="19"/>
  <c r="I300" i="19"/>
  <c r="H300" i="19"/>
  <c r="F300" i="19"/>
  <c r="G300" i="19" s="1"/>
  <c r="J300" i="19" s="1"/>
  <c r="E300" i="19"/>
  <c r="K300" i="19" s="1"/>
  <c r="C300" i="19"/>
  <c r="D300" i="19" s="1"/>
  <c r="I299" i="19"/>
  <c r="H299" i="19"/>
  <c r="E299" i="19"/>
  <c r="K299" i="19" s="1"/>
  <c r="D299" i="19"/>
  <c r="F299" i="19" s="1"/>
  <c r="G299" i="19" s="1"/>
  <c r="J299" i="19" s="1"/>
  <c r="C299" i="19"/>
  <c r="I298" i="19"/>
  <c r="H298" i="19"/>
  <c r="E298" i="19"/>
  <c r="K298" i="19" s="1"/>
  <c r="D298" i="19"/>
  <c r="F298" i="19" s="1"/>
  <c r="G298" i="19" s="1"/>
  <c r="J298" i="19" s="1"/>
  <c r="C298" i="19"/>
  <c r="H297" i="19"/>
  <c r="I297" i="19" s="1"/>
  <c r="D297" i="19"/>
  <c r="C297" i="19"/>
  <c r="I296" i="19"/>
  <c r="H296" i="19"/>
  <c r="C296" i="19"/>
  <c r="D296" i="19" s="1"/>
  <c r="I295" i="19"/>
  <c r="H295" i="19"/>
  <c r="D295" i="19"/>
  <c r="C295" i="19"/>
  <c r="I294" i="19"/>
  <c r="H294" i="19"/>
  <c r="D294" i="19"/>
  <c r="C294" i="19"/>
  <c r="L293" i="19"/>
  <c r="N293" i="19" s="1"/>
  <c r="P293" i="19" s="1"/>
  <c r="H293" i="19"/>
  <c r="I293" i="19" s="1"/>
  <c r="F293" i="19"/>
  <c r="G293" i="19" s="1"/>
  <c r="J293" i="19" s="1"/>
  <c r="C293" i="19"/>
  <c r="D293" i="19" s="1"/>
  <c r="E293" i="19" s="1"/>
  <c r="K293" i="19" s="1"/>
  <c r="M293" i="19" s="1"/>
  <c r="I292" i="19"/>
  <c r="H292" i="19"/>
  <c r="C292" i="19"/>
  <c r="D292" i="19" s="1"/>
  <c r="J291" i="19"/>
  <c r="H291" i="19"/>
  <c r="I291" i="19" s="1"/>
  <c r="F291" i="19"/>
  <c r="G291" i="19" s="1"/>
  <c r="E291" i="19"/>
  <c r="K291" i="19" s="1"/>
  <c r="M291" i="19" s="1"/>
  <c r="D291" i="19"/>
  <c r="C291" i="19"/>
  <c r="M290" i="19"/>
  <c r="H290" i="19"/>
  <c r="I290" i="19" s="1"/>
  <c r="G290" i="19"/>
  <c r="J290" i="19" s="1"/>
  <c r="E290" i="19"/>
  <c r="K290" i="19" s="1"/>
  <c r="L290" i="19" s="1"/>
  <c r="C290" i="19"/>
  <c r="D290" i="19" s="1"/>
  <c r="F290" i="19" s="1"/>
  <c r="H289" i="19"/>
  <c r="I289" i="19" s="1"/>
  <c r="D289" i="19"/>
  <c r="C289" i="19"/>
  <c r="K288" i="19"/>
  <c r="I288" i="19"/>
  <c r="H288" i="19"/>
  <c r="G288" i="19"/>
  <c r="J288" i="19" s="1"/>
  <c r="F288" i="19"/>
  <c r="E288" i="19"/>
  <c r="C288" i="19"/>
  <c r="D288" i="19" s="1"/>
  <c r="J287" i="19"/>
  <c r="I287" i="19"/>
  <c r="H287" i="19"/>
  <c r="F287" i="19"/>
  <c r="G287" i="19" s="1"/>
  <c r="E287" i="19"/>
  <c r="K287" i="19" s="1"/>
  <c r="D287" i="19"/>
  <c r="C287" i="19"/>
  <c r="I286" i="19"/>
  <c r="H286" i="19"/>
  <c r="E286" i="19"/>
  <c r="K286" i="19" s="1"/>
  <c r="D286" i="19"/>
  <c r="F286" i="19" s="1"/>
  <c r="G286" i="19" s="1"/>
  <c r="J286" i="19" s="1"/>
  <c r="C286" i="19"/>
  <c r="H285" i="19"/>
  <c r="I285" i="19" s="1"/>
  <c r="F285" i="19"/>
  <c r="G285" i="19" s="1"/>
  <c r="J285" i="19" s="1"/>
  <c r="D285" i="19"/>
  <c r="E285" i="19" s="1"/>
  <c r="K285" i="19" s="1"/>
  <c r="C285" i="19"/>
  <c r="I284" i="19"/>
  <c r="H284" i="19"/>
  <c r="C284" i="19"/>
  <c r="D284" i="19" s="1"/>
  <c r="K283" i="19"/>
  <c r="H283" i="19"/>
  <c r="I283" i="19" s="1"/>
  <c r="F283" i="19"/>
  <c r="G283" i="19" s="1"/>
  <c r="J283" i="19" s="1"/>
  <c r="D283" i="19"/>
  <c r="E283" i="19" s="1"/>
  <c r="C283" i="19"/>
  <c r="K282" i="19"/>
  <c r="I282" i="19"/>
  <c r="H282" i="19"/>
  <c r="G282" i="19"/>
  <c r="J282" i="19" s="1"/>
  <c r="F282" i="19"/>
  <c r="E282" i="19"/>
  <c r="C282" i="19"/>
  <c r="D282" i="19" s="1"/>
  <c r="J281" i="19"/>
  <c r="I281" i="19"/>
  <c r="H281" i="19"/>
  <c r="F281" i="19"/>
  <c r="G281" i="19" s="1"/>
  <c r="E281" i="19"/>
  <c r="K281" i="19" s="1"/>
  <c r="M281" i="19" s="1"/>
  <c r="O281" i="19" s="1"/>
  <c r="Q281" i="19" s="1"/>
  <c r="D281" i="19"/>
  <c r="C281" i="19"/>
  <c r="I280" i="19"/>
  <c r="H280" i="19"/>
  <c r="G280" i="19"/>
  <c r="J280" i="19" s="1"/>
  <c r="E280" i="19"/>
  <c r="K280" i="19" s="1"/>
  <c r="M280" i="19" s="1"/>
  <c r="O280" i="19" s="1"/>
  <c r="Q280" i="19" s="1"/>
  <c r="D280" i="19"/>
  <c r="F280" i="19" s="1"/>
  <c r="C280" i="19"/>
  <c r="J279" i="19"/>
  <c r="H279" i="19"/>
  <c r="I279" i="19" s="1"/>
  <c r="F279" i="19"/>
  <c r="G279" i="19" s="1"/>
  <c r="D279" i="19"/>
  <c r="E279" i="19" s="1"/>
  <c r="K279" i="19" s="1"/>
  <c r="C279" i="19"/>
  <c r="I278" i="19"/>
  <c r="H278" i="19"/>
  <c r="F278" i="19"/>
  <c r="G278" i="19" s="1"/>
  <c r="J278" i="19" s="1"/>
  <c r="E278" i="19"/>
  <c r="K278" i="19" s="1"/>
  <c r="C278" i="19"/>
  <c r="D278" i="19" s="1"/>
  <c r="I277" i="19"/>
  <c r="H277" i="19"/>
  <c r="E277" i="19"/>
  <c r="K277" i="19" s="1"/>
  <c r="D277" i="19"/>
  <c r="F277" i="19" s="1"/>
  <c r="G277" i="19" s="1"/>
  <c r="J277" i="19" s="1"/>
  <c r="C277" i="19"/>
  <c r="I276" i="19"/>
  <c r="H276" i="19"/>
  <c r="E276" i="19"/>
  <c r="K276" i="19" s="1"/>
  <c r="D276" i="19"/>
  <c r="F276" i="19" s="1"/>
  <c r="G276" i="19" s="1"/>
  <c r="J276" i="19" s="1"/>
  <c r="C276" i="19"/>
  <c r="H275" i="19"/>
  <c r="I275" i="19" s="1"/>
  <c r="E275" i="19"/>
  <c r="K275" i="19" s="1"/>
  <c r="D275" i="19"/>
  <c r="F275" i="19" s="1"/>
  <c r="G275" i="19" s="1"/>
  <c r="J275" i="19" s="1"/>
  <c r="C275" i="19"/>
  <c r="H274" i="19"/>
  <c r="I274" i="19" s="1"/>
  <c r="D274" i="19"/>
  <c r="C274" i="19"/>
  <c r="I273" i="19"/>
  <c r="H273" i="19"/>
  <c r="C273" i="19"/>
  <c r="D273" i="19" s="1"/>
  <c r="J272" i="19"/>
  <c r="I272" i="19"/>
  <c r="H272" i="19"/>
  <c r="F272" i="19"/>
  <c r="G272" i="19" s="1"/>
  <c r="E272" i="19"/>
  <c r="K272" i="19" s="1"/>
  <c r="D272" i="19"/>
  <c r="C272" i="19"/>
  <c r="H271" i="19"/>
  <c r="I271" i="19" s="1"/>
  <c r="E271" i="19"/>
  <c r="K271" i="19" s="1"/>
  <c r="D271" i="19"/>
  <c r="F271" i="19" s="1"/>
  <c r="G271" i="19" s="1"/>
  <c r="J271" i="19" s="1"/>
  <c r="C271" i="19"/>
  <c r="H270" i="19"/>
  <c r="I270" i="19" s="1"/>
  <c r="D270" i="19"/>
  <c r="C270" i="19"/>
  <c r="I269" i="19"/>
  <c r="H269" i="19"/>
  <c r="C269" i="19"/>
  <c r="D269" i="19" s="1"/>
  <c r="J268" i="19"/>
  <c r="I268" i="19"/>
  <c r="H268" i="19"/>
  <c r="F268" i="19"/>
  <c r="G268" i="19" s="1"/>
  <c r="E268" i="19"/>
  <c r="K268" i="19" s="1"/>
  <c r="D268" i="19"/>
  <c r="C268" i="19"/>
  <c r="H267" i="19"/>
  <c r="I267" i="19" s="1"/>
  <c r="C267" i="19"/>
  <c r="D267" i="19" s="1"/>
  <c r="L266" i="19"/>
  <c r="K266" i="19"/>
  <c r="M266" i="19" s="1"/>
  <c r="H266" i="19"/>
  <c r="I266" i="19" s="1"/>
  <c r="F266" i="19"/>
  <c r="G266" i="19" s="1"/>
  <c r="J266" i="19" s="1"/>
  <c r="D266" i="19"/>
  <c r="E266" i="19" s="1"/>
  <c r="C266" i="19"/>
  <c r="K265" i="19"/>
  <c r="I265" i="19"/>
  <c r="H265" i="19"/>
  <c r="F265" i="19"/>
  <c r="G265" i="19" s="1"/>
  <c r="J265" i="19" s="1"/>
  <c r="E265" i="19"/>
  <c r="C265" i="19"/>
  <c r="D265" i="19" s="1"/>
  <c r="J264" i="19"/>
  <c r="I264" i="19"/>
  <c r="H264" i="19"/>
  <c r="F264" i="19"/>
  <c r="G264" i="19" s="1"/>
  <c r="E264" i="19"/>
  <c r="K264" i="19" s="1"/>
  <c r="D264" i="19"/>
  <c r="C264" i="19"/>
  <c r="I263" i="19"/>
  <c r="H263" i="19"/>
  <c r="G263" i="19"/>
  <c r="J263" i="19" s="1"/>
  <c r="E263" i="19"/>
  <c r="K263" i="19" s="1"/>
  <c r="D263" i="19"/>
  <c r="F263" i="19" s="1"/>
  <c r="C263" i="19"/>
  <c r="J262" i="19"/>
  <c r="H262" i="19"/>
  <c r="I262" i="19" s="1"/>
  <c r="F262" i="19"/>
  <c r="G262" i="19" s="1"/>
  <c r="D262" i="19"/>
  <c r="E262" i="19" s="1"/>
  <c r="K262" i="19" s="1"/>
  <c r="C262" i="19"/>
  <c r="I261" i="19"/>
  <c r="H261" i="19"/>
  <c r="F261" i="19"/>
  <c r="G261" i="19" s="1"/>
  <c r="J261" i="19" s="1"/>
  <c r="E261" i="19"/>
  <c r="K261" i="19" s="1"/>
  <c r="C261" i="19"/>
  <c r="D261" i="19" s="1"/>
  <c r="I260" i="19"/>
  <c r="H260" i="19"/>
  <c r="E260" i="19"/>
  <c r="K260" i="19" s="1"/>
  <c r="D260" i="19"/>
  <c r="F260" i="19" s="1"/>
  <c r="G260" i="19" s="1"/>
  <c r="J260" i="19" s="1"/>
  <c r="C260" i="19"/>
  <c r="I259" i="19"/>
  <c r="H259" i="19"/>
  <c r="E259" i="19"/>
  <c r="K259" i="19" s="1"/>
  <c r="D259" i="19"/>
  <c r="F259" i="19" s="1"/>
  <c r="G259" i="19" s="1"/>
  <c r="J259" i="19" s="1"/>
  <c r="C259" i="19"/>
  <c r="H258" i="19"/>
  <c r="I258" i="19" s="1"/>
  <c r="C258" i="19"/>
  <c r="D258" i="19" s="1"/>
  <c r="I257" i="19"/>
  <c r="H257" i="19"/>
  <c r="C257" i="19"/>
  <c r="D257" i="19" s="1"/>
  <c r="H256" i="19"/>
  <c r="I256" i="19" s="1"/>
  <c r="D256" i="19"/>
  <c r="C256" i="19"/>
  <c r="H255" i="19"/>
  <c r="I255" i="19" s="1"/>
  <c r="C255" i="19"/>
  <c r="D255" i="19" s="1"/>
  <c r="H254" i="19"/>
  <c r="I254" i="19" s="1"/>
  <c r="C254" i="19"/>
  <c r="D254" i="19" s="1"/>
  <c r="I253" i="19"/>
  <c r="H253" i="19"/>
  <c r="C253" i="19"/>
  <c r="D253" i="19" s="1"/>
  <c r="M252" i="19"/>
  <c r="L252" i="19"/>
  <c r="H252" i="19"/>
  <c r="I252" i="19" s="1"/>
  <c r="F252" i="19"/>
  <c r="G252" i="19" s="1"/>
  <c r="J252" i="19" s="1"/>
  <c r="E252" i="19"/>
  <c r="K252" i="19" s="1"/>
  <c r="D252" i="19"/>
  <c r="C252" i="19"/>
  <c r="H251" i="19"/>
  <c r="I251" i="19" s="1"/>
  <c r="C251" i="19"/>
  <c r="D251" i="19" s="1"/>
  <c r="L250" i="19"/>
  <c r="K250" i="19"/>
  <c r="M250" i="19" s="1"/>
  <c r="H250" i="19"/>
  <c r="I250" i="19" s="1"/>
  <c r="F250" i="19"/>
  <c r="G250" i="19" s="1"/>
  <c r="J250" i="19" s="1"/>
  <c r="D250" i="19"/>
  <c r="E250" i="19" s="1"/>
  <c r="C250" i="19"/>
  <c r="K249" i="19"/>
  <c r="I249" i="19"/>
  <c r="H249" i="19"/>
  <c r="F249" i="19"/>
  <c r="G249" i="19" s="1"/>
  <c r="J249" i="19" s="1"/>
  <c r="E249" i="19"/>
  <c r="C249" i="19"/>
  <c r="D249" i="19" s="1"/>
  <c r="J248" i="19"/>
  <c r="I248" i="19"/>
  <c r="H248" i="19"/>
  <c r="F248" i="19"/>
  <c r="G248" i="19" s="1"/>
  <c r="E248" i="19"/>
  <c r="K248" i="19" s="1"/>
  <c r="D248" i="19"/>
  <c r="C248" i="19"/>
  <c r="I247" i="19"/>
  <c r="H247" i="19"/>
  <c r="G247" i="19"/>
  <c r="J247" i="19" s="1"/>
  <c r="E247" i="19"/>
  <c r="K247" i="19" s="1"/>
  <c r="D247" i="19"/>
  <c r="F247" i="19" s="1"/>
  <c r="C247" i="19"/>
  <c r="J246" i="19"/>
  <c r="H246" i="19"/>
  <c r="I246" i="19" s="1"/>
  <c r="F246" i="19"/>
  <c r="G246" i="19" s="1"/>
  <c r="D246" i="19"/>
  <c r="E246" i="19" s="1"/>
  <c r="K246" i="19" s="1"/>
  <c r="C246" i="19"/>
  <c r="I245" i="19"/>
  <c r="H245" i="19"/>
  <c r="F245" i="19"/>
  <c r="G245" i="19" s="1"/>
  <c r="J245" i="19" s="1"/>
  <c r="E245" i="19"/>
  <c r="K245" i="19" s="1"/>
  <c r="C245" i="19"/>
  <c r="D245" i="19" s="1"/>
  <c r="I244" i="19"/>
  <c r="H244" i="19"/>
  <c r="E244" i="19"/>
  <c r="K244" i="19" s="1"/>
  <c r="D244" i="19"/>
  <c r="F244" i="19" s="1"/>
  <c r="G244" i="19" s="1"/>
  <c r="J244" i="19" s="1"/>
  <c r="C244" i="19"/>
  <c r="I243" i="19"/>
  <c r="H243" i="19"/>
  <c r="E243" i="19"/>
  <c r="K243" i="19" s="1"/>
  <c r="D243" i="19"/>
  <c r="F243" i="19" s="1"/>
  <c r="G243" i="19" s="1"/>
  <c r="J243" i="19" s="1"/>
  <c r="C243" i="19"/>
  <c r="H242" i="19"/>
  <c r="I242" i="19" s="1"/>
  <c r="C242" i="19"/>
  <c r="D242" i="19" s="1"/>
  <c r="I241" i="19"/>
  <c r="H241" i="19"/>
  <c r="C241" i="19"/>
  <c r="D241" i="19" s="1"/>
  <c r="H240" i="19"/>
  <c r="I240" i="19" s="1"/>
  <c r="D240" i="19"/>
  <c r="C240" i="19"/>
  <c r="H239" i="19"/>
  <c r="I239" i="19" s="1"/>
  <c r="C239" i="19"/>
  <c r="D239" i="19" s="1"/>
  <c r="H238" i="19"/>
  <c r="I238" i="19" s="1"/>
  <c r="D238" i="19"/>
  <c r="F238" i="19" s="1"/>
  <c r="G238" i="19" s="1"/>
  <c r="J238" i="19" s="1"/>
  <c r="C238" i="19"/>
  <c r="H237" i="19"/>
  <c r="I237" i="19" s="1"/>
  <c r="D237" i="19"/>
  <c r="C237" i="19"/>
  <c r="I236" i="19"/>
  <c r="H236" i="19"/>
  <c r="C236" i="19"/>
  <c r="D236" i="19" s="1"/>
  <c r="J235" i="19"/>
  <c r="I235" i="19"/>
  <c r="H235" i="19"/>
  <c r="F235" i="19"/>
  <c r="G235" i="19" s="1"/>
  <c r="E235" i="19"/>
  <c r="K235" i="19" s="1"/>
  <c r="D235" i="19"/>
  <c r="C235" i="19"/>
  <c r="H234" i="19"/>
  <c r="I234" i="19" s="1"/>
  <c r="D234" i="19"/>
  <c r="C234" i="19"/>
  <c r="H233" i="19"/>
  <c r="I233" i="19" s="1"/>
  <c r="D233" i="19"/>
  <c r="C233" i="19"/>
  <c r="I232" i="19"/>
  <c r="H232" i="19"/>
  <c r="C232" i="19"/>
  <c r="D232" i="19" s="1"/>
  <c r="J231" i="19"/>
  <c r="I231" i="19"/>
  <c r="H231" i="19"/>
  <c r="F231" i="19"/>
  <c r="G231" i="19" s="1"/>
  <c r="E231" i="19"/>
  <c r="K231" i="19" s="1"/>
  <c r="D231" i="19"/>
  <c r="C231" i="19"/>
  <c r="H230" i="19"/>
  <c r="I230" i="19" s="1"/>
  <c r="D230" i="19"/>
  <c r="C230" i="19"/>
  <c r="H229" i="19"/>
  <c r="I229" i="19" s="1"/>
  <c r="D229" i="19"/>
  <c r="C229" i="19"/>
  <c r="I228" i="19"/>
  <c r="H228" i="19"/>
  <c r="C228" i="19"/>
  <c r="D228" i="19" s="1"/>
  <c r="J227" i="19"/>
  <c r="I227" i="19"/>
  <c r="H227" i="19"/>
  <c r="F227" i="19"/>
  <c r="G227" i="19" s="1"/>
  <c r="E227" i="19"/>
  <c r="K227" i="19" s="1"/>
  <c r="D227" i="19"/>
  <c r="C227" i="19"/>
  <c r="H226" i="19"/>
  <c r="I226" i="19" s="1"/>
  <c r="D226" i="19"/>
  <c r="C226" i="19"/>
  <c r="H225" i="19"/>
  <c r="I225" i="19" s="1"/>
  <c r="D225" i="19"/>
  <c r="C225" i="19"/>
  <c r="I224" i="19"/>
  <c r="H224" i="19"/>
  <c r="C224" i="19"/>
  <c r="D224" i="19" s="1"/>
  <c r="J223" i="19"/>
  <c r="I223" i="19"/>
  <c r="H223" i="19"/>
  <c r="F223" i="19"/>
  <c r="G223" i="19" s="1"/>
  <c r="E223" i="19"/>
  <c r="K223" i="19" s="1"/>
  <c r="D223" i="19"/>
  <c r="C223" i="19"/>
  <c r="H222" i="19"/>
  <c r="I222" i="19" s="1"/>
  <c r="D222" i="19"/>
  <c r="C222" i="19"/>
  <c r="H221" i="19"/>
  <c r="I221" i="19" s="1"/>
  <c r="D221" i="19"/>
  <c r="C221" i="19"/>
  <c r="I220" i="19"/>
  <c r="H220" i="19"/>
  <c r="C220" i="19"/>
  <c r="D220" i="19" s="1"/>
  <c r="J219" i="19"/>
  <c r="I219" i="19"/>
  <c r="H219" i="19"/>
  <c r="F219" i="19"/>
  <c r="G219" i="19" s="1"/>
  <c r="E219" i="19"/>
  <c r="K219" i="19" s="1"/>
  <c r="D219" i="19"/>
  <c r="C219" i="19"/>
  <c r="H218" i="19"/>
  <c r="I218" i="19" s="1"/>
  <c r="D218" i="19"/>
  <c r="C218" i="19"/>
  <c r="H217" i="19"/>
  <c r="I217" i="19" s="1"/>
  <c r="D217" i="19"/>
  <c r="C217" i="19"/>
  <c r="I216" i="19"/>
  <c r="H216" i="19"/>
  <c r="C216" i="19"/>
  <c r="D216" i="19" s="1"/>
  <c r="J215" i="19"/>
  <c r="I215" i="19"/>
  <c r="H215" i="19"/>
  <c r="F215" i="19"/>
  <c r="G215" i="19" s="1"/>
  <c r="E215" i="19"/>
  <c r="K215" i="19" s="1"/>
  <c r="D215" i="19"/>
  <c r="C215" i="19"/>
  <c r="H214" i="19"/>
  <c r="I214" i="19" s="1"/>
  <c r="D214" i="19"/>
  <c r="C214" i="19"/>
  <c r="H213" i="19"/>
  <c r="I213" i="19" s="1"/>
  <c r="C213" i="19"/>
  <c r="D213" i="19" s="1"/>
  <c r="I212" i="19"/>
  <c r="H212" i="19"/>
  <c r="F212" i="19"/>
  <c r="G212" i="19" s="1"/>
  <c r="J212" i="19" s="1"/>
  <c r="C212" i="19"/>
  <c r="D212" i="19" s="1"/>
  <c r="E212" i="19" s="1"/>
  <c r="K212" i="19" s="1"/>
  <c r="H211" i="19"/>
  <c r="I211" i="19" s="1"/>
  <c r="F211" i="19"/>
  <c r="G211" i="19" s="1"/>
  <c r="J211" i="19" s="1"/>
  <c r="E211" i="19"/>
  <c r="K211" i="19" s="1"/>
  <c r="M211" i="19" s="1"/>
  <c r="O211" i="19" s="1"/>
  <c r="Q211" i="19" s="1"/>
  <c r="D211" i="19"/>
  <c r="C211" i="19"/>
  <c r="H210" i="19"/>
  <c r="I210" i="19" s="1"/>
  <c r="C210" i="19"/>
  <c r="D210" i="19" s="1"/>
  <c r="J209" i="19"/>
  <c r="H209" i="19"/>
  <c r="I209" i="19" s="1"/>
  <c r="F209" i="19"/>
  <c r="G209" i="19" s="1"/>
  <c r="D209" i="19"/>
  <c r="E209" i="19" s="1"/>
  <c r="K209" i="19" s="1"/>
  <c r="C209" i="19"/>
  <c r="I208" i="19"/>
  <c r="H208" i="19"/>
  <c r="G208" i="19"/>
  <c r="J208" i="19" s="1"/>
  <c r="F208" i="19"/>
  <c r="E208" i="19"/>
  <c r="K208" i="19" s="1"/>
  <c r="C208" i="19"/>
  <c r="D208" i="19" s="1"/>
  <c r="L207" i="19"/>
  <c r="I207" i="19"/>
  <c r="H207" i="19"/>
  <c r="F207" i="19"/>
  <c r="G207" i="19" s="1"/>
  <c r="J207" i="19" s="1"/>
  <c r="E207" i="19"/>
  <c r="K207" i="19" s="1"/>
  <c r="M207" i="19" s="1"/>
  <c r="D207" i="19"/>
  <c r="C207" i="19"/>
  <c r="I206" i="19"/>
  <c r="H206" i="19"/>
  <c r="G206" i="19"/>
  <c r="J206" i="19" s="1"/>
  <c r="E206" i="19"/>
  <c r="K206" i="19" s="1"/>
  <c r="D206" i="19"/>
  <c r="F206" i="19" s="1"/>
  <c r="C206" i="19"/>
  <c r="H205" i="19"/>
  <c r="I205" i="19" s="1"/>
  <c r="D205" i="19"/>
  <c r="C205" i="19"/>
  <c r="J204" i="19"/>
  <c r="I204" i="19"/>
  <c r="H204" i="19"/>
  <c r="F204" i="19"/>
  <c r="G204" i="19" s="1"/>
  <c r="E204" i="19"/>
  <c r="K204" i="19" s="1"/>
  <c r="C204" i="19"/>
  <c r="D204" i="19" s="1"/>
  <c r="I203" i="19"/>
  <c r="H203" i="19"/>
  <c r="D203" i="19"/>
  <c r="C203" i="19"/>
  <c r="I202" i="19"/>
  <c r="H202" i="19"/>
  <c r="D202" i="19"/>
  <c r="C202" i="19"/>
  <c r="H201" i="19"/>
  <c r="I201" i="19" s="1"/>
  <c r="D201" i="19"/>
  <c r="C201" i="19"/>
  <c r="I200" i="19"/>
  <c r="H200" i="19"/>
  <c r="E200" i="19"/>
  <c r="K200" i="19" s="1"/>
  <c r="C200" i="19"/>
  <c r="D200" i="19" s="1"/>
  <c r="F200" i="19" s="1"/>
  <c r="G200" i="19" s="1"/>
  <c r="J200" i="19" s="1"/>
  <c r="I199" i="19"/>
  <c r="H199" i="19"/>
  <c r="D199" i="19"/>
  <c r="C199" i="19"/>
  <c r="I198" i="19"/>
  <c r="H198" i="19"/>
  <c r="D198" i="19"/>
  <c r="C198" i="19"/>
  <c r="H197" i="19"/>
  <c r="I197" i="19" s="1"/>
  <c r="C197" i="19"/>
  <c r="D197" i="19" s="1"/>
  <c r="I196" i="19"/>
  <c r="H196" i="19"/>
  <c r="C196" i="19"/>
  <c r="D196" i="19" s="1"/>
  <c r="M195" i="19"/>
  <c r="L195" i="19"/>
  <c r="N195" i="19" s="1"/>
  <c r="P195" i="19" s="1"/>
  <c r="H195" i="19"/>
  <c r="I195" i="19" s="1"/>
  <c r="F195" i="19"/>
  <c r="G195" i="19" s="1"/>
  <c r="J195" i="19" s="1"/>
  <c r="E195" i="19"/>
  <c r="K195" i="19" s="1"/>
  <c r="D195" i="19"/>
  <c r="C195" i="19"/>
  <c r="H194" i="19"/>
  <c r="I194" i="19" s="1"/>
  <c r="C194" i="19"/>
  <c r="D194" i="19" s="1"/>
  <c r="L193" i="19"/>
  <c r="K193" i="19"/>
  <c r="M193" i="19" s="1"/>
  <c r="H193" i="19"/>
  <c r="I193" i="19" s="1"/>
  <c r="G193" i="19"/>
  <c r="J193" i="19" s="1"/>
  <c r="F193" i="19"/>
  <c r="D193" i="19"/>
  <c r="E193" i="19" s="1"/>
  <c r="C193" i="19"/>
  <c r="K192" i="19"/>
  <c r="I192" i="19"/>
  <c r="H192" i="19"/>
  <c r="G192" i="19"/>
  <c r="J192" i="19" s="1"/>
  <c r="F192" i="19"/>
  <c r="E192" i="19"/>
  <c r="C192" i="19"/>
  <c r="D192" i="19" s="1"/>
  <c r="L191" i="19"/>
  <c r="N191" i="19" s="1"/>
  <c r="P191" i="19" s="1"/>
  <c r="I191" i="19"/>
  <c r="H191" i="19"/>
  <c r="F191" i="19"/>
  <c r="G191" i="19" s="1"/>
  <c r="J191" i="19" s="1"/>
  <c r="E191" i="19"/>
  <c r="K191" i="19" s="1"/>
  <c r="M191" i="19" s="1"/>
  <c r="D191" i="19"/>
  <c r="C191" i="19"/>
  <c r="I190" i="19"/>
  <c r="H190" i="19"/>
  <c r="G190" i="19"/>
  <c r="J190" i="19" s="1"/>
  <c r="E190" i="19"/>
  <c r="K190" i="19" s="1"/>
  <c r="D190" i="19"/>
  <c r="F190" i="19" s="1"/>
  <c r="C190" i="19"/>
  <c r="H189" i="19"/>
  <c r="I189" i="19" s="1"/>
  <c r="D189" i="19"/>
  <c r="C189" i="19"/>
  <c r="J188" i="19"/>
  <c r="I188" i="19"/>
  <c r="H188" i="19"/>
  <c r="F188" i="19"/>
  <c r="G188" i="19" s="1"/>
  <c r="E188" i="19"/>
  <c r="K188" i="19" s="1"/>
  <c r="C188" i="19"/>
  <c r="D188" i="19" s="1"/>
  <c r="I187" i="19"/>
  <c r="H187" i="19"/>
  <c r="D187" i="19"/>
  <c r="C187" i="19"/>
  <c r="I186" i="19"/>
  <c r="H186" i="19"/>
  <c r="D186" i="19"/>
  <c r="C186" i="19"/>
  <c r="H185" i="19"/>
  <c r="I185" i="19" s="1"/>
  <c r="D185" i="19"/>
  <c r="C185" i="19"/>
  <c r="I184" i="19"/>
  <c r="H184" i="19"/>
  <c r="E184" i="19"/>
  <c r="K184" i="19" s="1"/>
  <c r="C184" i="19"/>
  <c r="D184" i="19" s="1"/>
  <c r="F184" i="19" s="1"/>
  <c r="G184" i="19" s="1"/>
  <c r="J184" i="19" s="1"/>
  <c r="I183" i="19"/>
  <c r="H183" i="19"/>
  <c r="D183" i="19"/>
  <c r="C183" i="19"/>
  <c r="I182" i="19"/>
  <c r="H182" i="19"/>
  <c r="D182" i="19"/>
  <c r="C182" i="19"/>
  <c r="H181" i="19"/>
  <c r="I181" i="19" s="1"/>
  <c r="C181" i="19"/>
  <c r="D181" i="19" s="1"/>
  <c r="I180" i="19"/>
  <c r="H180" i="19"/>
  <c r="C180" i="19"/>
  <c r="D180" i="19" s="1"/>
  <c r="M179" i="19"/>
  <c r="L179" i="19"/>
  <c r="N179" i="19" s="1"/>
  <c r="P179" i="19" s="1"/>
  <c r="H179" i="19"/>
  <c r="I179" i="19" s="1"/>
  <c r="F179" i="19"/>
  <c r="G179" i="19" s="1"/>
  <c r="J179" i="19" s="1"/>
  <c r="E179" i="19"/>
  <c r="K179" i="19" s="1"/>
  <c r="D179" i="19"/>
  <c r="C179" i="19"/>
  <c r="H178" i="19"/>
  <c r="I178" i="19" s="1"/>
  <c r="C178" i="19"/>
  <c r="D178" i="19" s="1"/>
  <c r="L177" i="19"/>
  <c r="K177" i="19"/>
  <c r="M177" i="19" s="1"/>
  <c r="H177" i="19"/>
  <c r="I177" i="19" s="1"/>
  <c r="G177" i="19"/>
  <c r="J177" i="19" s="1"/>
  <c r="F177" i="19"/>
  <c r="D177" i="19"/>
  <c r="E177" i="19" s="1"/>
  <c r="C177" i="19"/>
  <c r="K176" i="19"/>
  <c r="I176" i="19"/>
  <c r="H176" i="19"/>
  <c r="G176" i="19"/>
  <c r="J176" i="19" s="1"/>
  <c r="F176" i="19"/>
  <c r="E176" i="19"/>
  <c r="C176" i="19"/>
  <c r="D176" i="19" s="1"/>
  <c r="L175" i="19"/>
  <c r="I175" i="19"/>
  <c r="H175" i="19"/>
  <c r="F175" i="19"/>
  <c r="G175" i="19" s="1"/>
  <c r="J175" i="19" s="1"/>
  <c r="E175" i="19"/>
  <c r="K175" i="19" s="1"/>
  <c r="M175" i="19" s="1"/>
  <c r="D175" i="19"/>
  <c r="C175" i="19"/>
  <c r="I174" i="19"/>
  <c r="H174" i="19"/>
  <c r="G174" i="19"/>
  <c r="J174" i="19" s="1"/>
  <c r="E174" i="19"/>
  <c r="K174" i="19" s="1"/>
  <c r="D174" i="19"/>
  <c r="F174" i="19" s="1"/>
  <c r="C174" i="19"/>
  <c r="H173" i="19"/>
  <c r="I173" i="19" s="1"/>
  <c r="D173" i="19"/>
  <c r="C173" i="19"/>
  <c r="J172" i="19"/>
  <c r="I172" i="19"/>
  <c r="H172" i="19"/>
  <c r="F172" i="19"/>
  <c r="G172" i="19" s="1"/>
  <c r="E172" i="19"/>
  <c r="K172" i="19" s="1"/>
  <c r="C172" i="19"/>
  <c r="D172" i="19" s="1"/>
  <c r="I171" i="19"/>
  <c r="H171" i="19"/>
  <c r="D171" i="19"/>
  <c r="C171" i="19"/>
  <c r="I170" i="19"/>
  <c r="H170" i="19"/>
  <c r="D170" i="19"/>
  <c r="C170" i="19"/>
  <c r="H169" i="19"/>
  <c r="I169" i="19" s="1"/>
  <c r="D169" i="19"/>
  <c r="C169" i="19"/>
  <c r="I168" i="19"/>
  <c r="H168" i="19"/>
  <c r="E168" i="19"/>
  <c r="K168" i="19" s="1"/>
  <c r="C168" i="19"/>
  <c r="D168" i="19" s="1"/>
  <c r="F168" i="19" s="1"/>
  <c r="G168" i="19" s="1"/>
  <c r="J168" i="19" s="1"/>
  <c r="I167" i="19"/>
  <c r="H167" i="19"/>
  <c r="D167" i="19"/>
  <c r="C167" i="19"/>
  <c r="M166" i="19"/>
  <c r="I166" i="19"/>
  <c r="H166" i="19"/>
  <c r="F166" i="19"/>
  <c r="G166" i="19" s="1"/>
  <c r="J166" i="19" s="1"/>
  <c r="O166" i="19" s="1"/>
  <c r="Q166" i="19" s="1"/>
  <c r="E166" i="19"/>
  <c r="K166" i="19" s="1"/>
  <c r="L166" i="19" s="1"/>
  <c r="D166" i="19"/>
  <c r="C166" i="19"/>
  <c r="I165" i="19"/>
  <c r="H165" i="19"/>
  <c r="D165" i="19"/>
  <c r="C165" i="19"/>
  <c r="H164" i="19"/>
  <c r="I164" i="19" s="1"/>
  <c r="D164" i="19"/>
  <c r="C164" i="19"/>
  <c r="K163" i="19"/>
  <c r="I163" i="19"/>
  <c r="H163" i="19"/>
  <c r="F163" i="19"/>
  <c r="G163" i="19" s="1"/>
  <c r="J163" i="19" s="1"/>
  <c r="C163" i="19"/>
  <c r="D163" i="19" s="1"/>
  <c r="E163" i="19" s="1"/>
  <c r="M162" i="19"/>
  <c r="O162" i="19" s="1"/>
  <c r="Q162" i="19" s="1"/>
  <c r="I162" i="19"/>
  <c r="H162" i="19"/>
  <c r="F162" i="19"/>
  <c r="G162" i="19" s="1"/>
  <c r="J162" i="19" s="1"/>
  <c r="N162" i="19" s="1"/>
  <c r="P162" i="19" s="1"/>
  <c r="E162" i="19"/>
  <c r="K162" i="19" s="1"/>
  <c r="L162" i="19" s="1"/>
  <c r="D162" i="19"/>
  <c r="C162" i="19"/>
  <c r="I161" i="19"/>
  <c r="H161" i="19"/>
  <c r="D161" i="19"/>
  <c r="C161" i="19"/>
  <c r="H160" i="19"/>
  <c r="I160" i="19" s="1"/>
  <c r="C160" i="19"/>
  <c r="D160" i="19" s="1"/>
  <c r="K159" i="19"/>
  <c r="I159" i="19"/>
  <c r="H159" i="19"/>
  <c r="G159" i="19"/>
  <c r="J159" i="19" s="1"/>
  <c r="F159" i="19"/>
  <c r="C159" i="19"/>
  <c r="D159" i="19" s="1"/>
  <c r="E159" i="19" s="1"/>
  <c r="M158" i="19"/>
  <c r="I158" i="19"/>
  <c r="H158" i="19"/>
  <c r="F158" i="19"/>
  <c r="G158" i="19" s="1"/>
  <c r="J158" i="19" s="1"/>
  <c r="E158" i="19"/>
  <c r="K158" i="19" s="1"/>
  <c r="L158" i="19" s="1"/>
  <c r="D158" i="19"/>
  <c r="C158" i="19"/>
  <c r="H157" i="19"/>
  <c r="I157" i="19" s="1"/>
  <c r="D157" i="19"/>
  <c r="C157" i="19"/>
  <c r="H156" i="19"/>
  <c r="I156" i="19" s="1"/>
  <c r="C156" i="19"/>
  <c r="D156" i="19" s="1"/>
  <c r="K155" i="19"/>
  <c r="I155" i="19"/>
  <c r="H155" i="19"/>
  <c r="C155" i="19"/>
  <c r="D155" i="19" s="1"/>
  <c r="E155" i="19" s="1"/>
  <c r="M154" i="19"/>
  <c r="I154" i="19"/>
  <c r="H154" i="19"/>
  <c r="F154" i="19"/>
  <c r="G154" i="19" s="1"/>
  <c r="J154" i="19" s="1"/>
  <c r="N154" i="19" s="1"/>
  <c r="P154" i="19" s="1"/>
  <c r="E154" i="19"/>
  <c r="K154" i="19" s="1"/>
  <c r="L154" i="19" s="1"/>
  <c r="D154" i="19"/>
  <c r="C154" i="19"/>
  <c r="I153" i="19"/>
  <c r="H153" i="19"/>
  <c r="D153" i="19"/>
  <c r="C153" i="19"/>
  <c r="H152" i="19"/>
  <c r="I152" i="19" s="1"/>
  <c r="D152" i="19"/>
  <c r="C152" i="19"/>
  <c r="J151" i="19"/>
  <c r="I151" i="19"/>
  <c r="H151" i="19"/>
  <c r="F151" i="19"/>
  <c r="G151" i="19" s="1"/>
  <c r="C151" i="19"/>
  <c r="D151" i="19" s="1"/>
  <c r="E151" i="19" s="1"/>
  <c r="K151" i="19" s="1"/>
  <c r="J150" i="19"/>
  <c r="I150" i="19"/>
  <c r="H150" i="19"/>
  <c r="F150" i="19"/>
  <c r="G150" i="19" s="1"/>
  <c r="E150" i="19"/>
  <c r="K150" i="19" s="1"/>
  <c r="D150" i="19"/>
  <c r="C150" i="19"/>
  <c r="H149" i="19"/>
  <c r="I149" i="19" s="1"/>
  <c r="D149" i="19"/>
  <c r="C149" i="19"/>
  <c r="H148" i="19"/>
  <c r="I148" i="19" s="1"/>
  <c r="C148" i="19"/>
  <c r="D148" i="19" s="1"/>
  <c r="K147" i="19"/>
  <c r="I147" i="19"/>
  <c r="H147" i="19"/>
  <c r="C147" i="19"/>
  <c r="D147" i="19" s="1"/>
  <c r="E147" i="19" s="1"/>
  <c r="M146" i="19"/>
  <c r="I146" i="19"/>
  <c r="H146" i="19"/>
  <c r="F146" i="19"/>
  <c r="G146" i="19" s="1"/>
  <c r="J146" i="19" s="1"/>
  <c r="E146" i="19"/>
  <c r="K146" i="19" s="1"/>
  <c r="L146" i="19" s="1"/>
  <c r="D146" i="19"/>
  <c r="C146" i="19"/>
  <c r="I145" i="19"/>
  <c r="H145" i="19"/>
  <c r="D145" i="19"/>
  <c r="C145" i="19"/>
  <c r="H144" i="19"/>
  <c r="I144" i="19" s="1"/>
  <c r="D144" i="19"/>
  <c r="C144" i="19"/>
  <c r="J143" i="19"/>
  <c r="I143" i="19"/>
  <c r="H143" i="19"/>
  <c r="F143" i="19"/>
  <c r="G143" i="19" s="1"/>
  <c r="C143" i="19"/>
  <c r="D143" i="19" s="1"/>
  <c r="E143" i="19" s="1"/>
  <c r="K143" i="19" s="1"/>
  <c r="I142" i="19"/>
  <c r="H142" i="19"/>
  <c r="D142" i="19"/>
  <c r="C142" i="19"/>
  <c r="H141" i="19"/>
  <c r="I141" i="19" s="1"/>
  <c r="D141" i="19"/>
  <c r="C141" i="19"/>
  <c r="H140" i="19"/>
  <c r="I140" i="19" s="1"/>
  <c r="G140" i="19"/>
  <c r="J140" i="19" s="1"/>
  <c r="F140" i="19"/>
  <c r="C140" i="19"/>
  <c r="D140" i="19" s="1"/>
  <c r="E140" i="19" s="1"/>
  <c r="K140" i="19" s="1"/>
  <c r="I139" i="19"/>
  <c r="H139" i="19"/>
  <c r="C139" i="19"/>
  <c r="D139" i="19" s="1"/>
  <c r="J138" i="19"/>
  <c r="H138" i="19"/>
  <c r="I138" i="19" s="1"/>
  <c r="F138" i="19"/>
  <c r="G138" i="19" s="1"/>
  <c r="E138" i="19"/>
  <c r="K138" i="19" s="1"/>
  <c r="M138" i="19" s="1"/>
  <c r="O138" i="19" s="1"/>
  <c r="Q138" i="19" s="1"/>
  <c r="D138" i="19"/>
  <c r="C138" i="19"/>
  <c r="H137" i="19"/>
  <c r="I137" i="19" s="1"/>
  <c r="G137" i="19"/>
  <c r="J137" i="19" s="1"/>
  <c r="C137" i="19"/>
  <c r="D137" i="19" s="1"/>
  <c r="F137" i="19" s="1"/>
  <c r="H136" i="19"/>
  <c r="I136" i="19" s="1"/>
  <c r="D136" i="19"/>
  <c r="C136" i="19"/>
  <c r="K135" i="19"/>
  <c r="I135" i="19"/>
  <c r="H135" i="19"/>
  <c r="G135" i="19"/>
  <c r="J135" i="19" s="1"/>
  <c r="F135" i="19"/>
  <c r="E135" i="19"/>
  <c r="C135" i="19"/>
  <c r="D135" i="19" s="1"/>
  <c r="L134" i="19"/>
  <c r="N134" i="19" s="1"/>
  <c r="P134" i="19" s="1"/>
  <c r="I134" i="19"/>
  <c r="H134" i="19"/>
  <c r="F134" i="19"/>
  <c r="G134" i="19" s="1"/>
  <c r="J134" i="19" s="1"/>
  <c r="E134" i="19"/>
  <c r="K134" i="19" s="1"/>
  <c r="M134" i="19" s="1"/>
  <c r="D134" i="19"/>
  <c r="C134" i="19"/>
  <c r="K133" i="19"/>
  <c r="I133" i="19"/>
  <c r="H133" i="19"/>
  <c r="E133" i="19"/>
  <c r="D133" i="19"/>
  <c r="F133" i="19" s="1"/>
  <c r="G133" i="19" s="1"/>
  <c r="J133" i="19" s="1"/>
  <c r="C133" i="19"/>
  <c r="H132" i="19"/>
  <c r="I132" i="19" s="1"/>
  <c r="C132" i="19"/>
  <c r="D132" i="19" s="1"/>
  <c r="I131" i="19"/>
  <c r="H131" i="19"/>
  <c r="C131" i="19"/>
  <c r="D131" i="19" s="1"/>
  <c r="I130" i="19"/>
  <c r="H130" i="19"/>
  <c r="D130" i="19"/>
  <c r="C130" i="19"/>
  <c r="H129" i="19"/>
  <c r="I129" i="19" s="1"/>
  <c r="E129" i="19"/>
  <c r="K129" i="19" s="1"/>
  <c r="L129" i="19" s="1"/>
  <c r="N129" i="19" s="1"/>
  <c r="P129" i="19" s="1"/>
  <c r="D129" i="19"/>
  <c r="F129" i="19" s="1"/>
  <c r="G129" i="19" s="1"/>
  <c r="J129" i="19" s="1"/>
  <c r="C129" i="19"/>
  <c r="H128" i="19"/>
  <c r="I128" i="19" s="1"/>
  <c r="D128" i="19"/>
  <c r="C128" i="19"/>
  <c r="I127" i="19"/>
  <c r="H127" i="19"/>
  <c r="G127" i="19"/>
  <c r="J127" i="19" s="1"/>
  <c r="C127" i="19"/>
  <c r="D127" i="19" s="1"/>
  <c r="F127" i="19" s="1"/>
  <c r="I126" i="19"/>
  <c r="H126" i="19"/>
  <c r="D126" i="19"/>
  <c r="E126" i="19" s="1"/>
  <c r="K126" i="19" s="1"/>
  <c r="M126" i="19" s="1"/>
  <c r="C126" i="19"/>
  <c r="I125" i="19"/>
  <c r="H125" i="19"/>
  <c r="D125" i="19"/>
  <c r="C125" i="19"/>
  <c r="L124" i="19"/>
  <c r="H124" i="19"/>
  <c r="I124" i="19" s="1"/>
  <c r="F124" i="19"/>
  <c r="G124" i="19" s="1"/>
  <c r="J124" i="19" s="1"/>
  <c r="C124" i="19"/>
  <c r="D124" i="19" s="1"/>
  <c r="E124" i="19" s="1"/>
  <c r="K124" i="19" s="1"/>
  <c r="M124" i="19" s="1"/>
  <c r="M123" i="19"/>
  <c r="K123" i="19"/>
  <c r="L123" i="19" s="1"/>
  <c r="I123" i="19"/>
  <c r="H123" i="19"/>
  <c r="C123" i="19"/>
  <c r="D123" i="19" s="1"/>
  <c r="E123" i="19" s="1"/>
  <c r="J122" i="19"/>
  <c r="H122" i="19"/>
  <c r="I122" i="19" s="1"/>
  <c r="F122" i="19"/>
  <c r="G122" i="19" s="1"/>
  <c r="E122" i="19"/>
  <c r="K122" i="19" s="1"/>
  <c r="M122" i="19" s="1"/>
  <c r="O122" i="19" s="1"/>
  <c r="Q122" i="19" s="1"/>
  <c r="D122" i="19"/>
  <c r="C122" i="19"/>
  <c r="M121" i="19"/>
  <c r="H121" i="19"/>
  <c r="I121" i="19" s="1"/>
  <c r="G121" i="19"/>
  <c r="J121" i="19" s="1"/>
  <c r="E121" i="19"/>
  <c r="K121" i="19" s="1"/>
  <c r="L121" i="19" s="1"/>
  <c r="C121" i="19"/>
  <c r="D121" i="19" s="1"/>
  <c r="F121" i="19" s="1"/>
  <c r="H120" i="19"/>
  <c r="I120" i="19" s="1"/>
  <c r="D120" i="19"/>
  <c r="E120" i="19" s="1"/>
  <c r="K120" i="19" s="1"/>
  <c r="C120" i="19"/>
  <c r="K119" i="19"/>
  <c r="I119" i="19"/>
  <c r="H119" i="19"/>
  <c r="G119" i="19"/>
  <c r="J119" i="19" s="1"/>
  <c r="F119" i="19"/>
  <c r="C119" i="19"/>
  <c r="D119" i="19" s="1"/>
  <c r="E119" i="19" s="1"/>
  <c r="L118" i="19"/>
  <c r="H118" i="19"/>
  <c r="I118" i="19" s="1"/>
  <c r="F118" i="19"/>
  <c r="G118" i="19" s="1"/>
  <c r="J118" i="19" s="1"/>
  <c r="E118" i="19"/>
  <c r="K118" i="19" s="1"/>
  <c r="M118" i="19" s="1"/>
  <c r="D118" i="19"/>
  <c r="C118" i="19"/>
  <c r="H117" i="19"/>
  <c r="I117" i="19" s="1"/>
  <c r="C117" i="19"/>
  <c r="D117" i="19" s="1"/>
  <c r="K116" i="19"/>
  <c r="H116" i="19"/>
  <c r="I116" i="19" s="1"/>
  <c r="F116" i="19"/>
  <c r="G116" i="19" s="1"/>
  <c r="J116" i="19" s="1"/>
  <c r="D116" i="19"/>
  <c r="E116" i="19" s="1"/>
  <c r="C116" i="19"/>
  <c r="I115" i="19"/>
  <c r="H115" i="19"/>
  <c r="F115" i="19"/>
  <c r="G115" i="19" s="1"/>
  <c r="J115" i="19" s="1"/>
  <c r="E115" i="19"/>
  <c r="K115" i="19" s="1"/>
  <c r="C115" i="19"/>
  <c r="D115" i="19" s="1"/>
  <c r="I114" i="19"/>
  <c r="H114" i="19"/>
  <c r="E114" i="19"/>
  <c r="K114" i="19" s="1"/>
  <c r="D114" i="19"/>
  <c r="F114" i="19" s="1"/>
  <c r="G114" i="19" s="1"/>
  <c r="J114" i="19" s="1"/>
  <c r="C114" i="19"/>
  <c r="K113" i="19"/>
  <c r="I113" i="19"/>
  <c r="H113" i="19"/>
  <c r="E113" i="19"/>
  <c r="D113" i="19"/>
  <c r="F113" i="19" s="1"/>
  <c r="G113" i="19" s="1"/>
  <c r="J113" i="19" s="1"/>
  <c r="C113" i="19"/>
  <c r="H112" i="19"/>
  <c r="I112" i="19" s="1"/>
  <c r="D112" i="19"/>
  <c r="C112" i="19"/>
  <c r="I111" i="19"/>
  <c r="H111" i="19"/>
  <c r="C111" i="19"/>
  <c r="D111" i="19" s="1"/>
  <c r="E111" i="19" s="1"/>
  <c r="K111" i="19" s="1"/>
  <c r="I110" i="19"/>
  <c r="H110" i="19"/>
  <c r="E110" i="19"/>
  <c r="K110" i="19" s="1"/>
  <c r="L110" i="19" s="1"/>
  <c r="N110" i="19" s="1"/>
  <c r="P110" i="19" s="1"/>
  <c r="D110" i="19"/>
  <c r="F110" i="19" s="1"/>
  <c r="G110" i="19" s="1"/>
  <c r="J110" i="19" s="1"/>
  <c r="C110" i="19"/>
  <c r="H109" i="19"/>
  <c r="I109" i="19" s="1"/>
  <c r="D109" i="19"/>
  <c r="C109" i="19"/>
  <c r="H108" i="19"/>
  <c r="I108" i="19" s="1"/>
  <c r="C108" i="19"/>
  <c r="D108" i="19" s="1"/>
  <c r="I107" i="19"/>
  <c r="H107" i="19"/>
  <c r="F107" i="19"/>
  <c r="G107" i="19" s="1"/>
  <c r="J107" i="19" s="1"/>
  <c r="C107" i="19"/>
  <c r="D107" i="19" s="1"/>
  <c r="E107" i="19" s="1"/>
  <c r="K107" i="19" s="1"/>
  <c r="M106" i="19"/>
  <c r="I106" i="19"/>
  <c r="H106" i="19"/>
  <c r="E106" i="19"/>
  <c r="K106" i="19" s="1"/>
  <c r="L106" i="19" s="1"/>
  <c r="D106" i="19"/>
  <c r="F106" i="19" s="1"/>
  <c r="G106" i="19" s="1"/>
  <c r="J106" i="19" s="1"/>
  <c r="C106" i="19"/>
  <c r="H105" i="19"/>
  <c r="I105" i="19" s="1"/>
  <c r="D105" i="19"/>
  <c r="C105" i="19"/>
  <c r="H104" i="19"/>
  <c r="I104" i="19" s="1"/>
  <c r="C104" i="19"/>
  <c r="D104" i="19" s="1"/>
  <c r="I103" i="19"/>
  <c r="H103" i="19"/>
  <c r="F103" i="19"/>
  <c r="G103" i="19" s="1"/>
  <c r="J103" i="19" s="1"/>
  <c r="C103" i="19"/>
  <c r="D103" i="19" s="1"/>
  <c r="E103" i="19" s="1"/>
  <c r="K103" i="19" s="1"/>
  <c r="M102" i="19"/>
  <c r="I102" i="19"/>
  <c r="H102" i="19"/>
  <c r="E102" i="19"/>
  <c r="K102" i="19" s="1"/>
  <c r="L102" i="19" s="1"/>
  <c r="D102" i="19"/>
  <c r="F102" i="19" s="1"/>
  <c r="G102" i="19" s="1"/>
  <c r="J102" i="19" s="1"/>
  <c r="C102" i="19"/>
  <c r="H101" i="19"/>
  <c r="I101" i="19" s="1"/>
  <c r="D101" i="19"/>
  <c r="C101" i="19"/>
  <c r="H100" i="19"/>
  <c r="I100" i="19" s="1"/>
  <c r="C100" i="19"/>
  <c r="D100" i="19" s="1"/>
  <c r="I99" i="19"/>
  <c r="H99" i="19"/>
  <c r="C99" i="19"/>
  <c r="D99" i="19" s="1"/>
  <c r="E99" i="19" s="1"/>
  <c r="K99" i="19" s="1"/>
  <c r="I98" i="19"/>
  <c r="H98" i="19"/>
  <c r="E98" i="19"/>
  <c r="K98" i="19" s="1"/>
  <c r="L98" i="19" s="1"/>
  <c r="N98" i="19" s="1"/>
  <c r="P98" i="19" s="1"/>
  <c r="D98" i="19"/>
  <c r="F98" i="19" s="1"/>
  <c r="G98" i="19" s="1"/>
  <c r="J98" i="19" s="1"/>
  <c r="C98" i="19"/>
  <c r="H97" i="19"/>
  <c r="I97" i="19" s="1"/>
  <c r="D97" i="19"/>
  <c r="C97" i="19"/>
  <c r="H96" i="19"/>
  <c r="I96" i="19" s="1"/>
  <c r="C96" i="19"/>
  <c r="D96" i="19" s="1"/>
  <c r="I95" i="19"/>
  <c r="H95" i="19"/>
  <c r="C95" i="19"/>
  <c r="D95" i="19" s="1"/>
  <c r="E95" i="19" s="1"/>
  <c r="K95" i="19" s="1"/>
  <c r="I94" i="19"/>
  <c r="H94" i="19"/>
  <c r="E94" i="19"/>
  <c r="K94" i="19" s="1"/>
  <c r="L94" i="19" s="1"/>
  <c r="N94" i="19" s="1"/>
  <c r="P94" i="19" s="1"/>
  <c r="D94" i="19"/>
  <c r="F94" i="19" s="1"/>
  <c r="G94" i="19" s="1"/>
  <c r="J94" i="19" s="1"/>
  <c r="C94" i="19"/>
  <c r="H93" i="19"/>
  <c r="I93" i="19" s="1"/>
  <c r="D93" i="19"/>
  <c r="C93" i="19"/>
  <c r="H92" i="19"/>
  <c r="I92" i="19" s="1"/>
  <c r="C92" i="19"/>
  <c r="D92" i="19" s="1"/>
  <c r="I91" i="19"/>
  <c r="H91" i="19"/>
  <c r="F91" i="19"/>
  <c r="G91" i="19" s="1"/>
  <c r="J91" i="19" s="1"/>
  <c r="C91" i="19"/>
  <c r="D91" i="19" s="1"/>
  <c r="E91" i="19" s="1"/>
  <c r="K91" i="19" s="1"/>
  <c r="M90" i="19"/>
  <c r="I90" i="19"/>
  <c r="H90" i="19"/>
  <c r="E90" i="19"/>
  <c r="K90" i="19" s="1"/>
  <c r="L90" i="19" s="1"/>
  <c r="D90" i="19"/>
  <c r="F90" i="19" s="1"/>
  <c r="G90" i="19" s="1"/>
  <c r="J90" i="19" s="1"/>
  <c r="C90" i="19"/>
  <c r="H89" i="19"/>
  <c r="I89" i="19" s="1"/>
  <c r="D89" i="19"/>
  <c r="C89" i="19"/>
  <c r="H88" i="19"/>
  <c r="I88" i="19" s="1"/>
  <c r="C88" i="19"/>
  <c r="D88" i="19" s="1"/>
  <c r="I87" i="19"/>
  <c r="H87" i="19"/>
  <c r="F87" i="19"/>
  <c r="G87" i="19" s="1"/>
  <c r="J87" i="19" s="1"/>
  <c r="C87" i="19"/>
  <c r="D87" i="19" s="1"/>
  <c r="E87" i="19" s="1"/>
  <c r="K87" i="19" s="1"/>
  <c r="M86" i="19"/>
  <c r="I86" i="19"/>
  <c r="H86" i="19"/>
  <c r="E86" i="19"/>
  <c r="K86" i="19" s="1"/>
  <c r="L86" i="19" s="1"/>
  <c r="D86" i="19"/>
  <c r="F86" i="19" s="1"/>
  <c r="G86" i="19" s="1"/>
  <c r="J86" i="19" s="1"/>
  <c r="C86" i="19"/>
  <c r="H85" i="19"/>
  <c r="I85" i="19" s="1"/>
  <c r="D85" i="19"/>
  <c r="C85" i="19"/>
  <c r="H84" i="19"/>
  <c r="I84" i="19" s="1"/>
  <c r="C84" i="19"/>
  <c r="D84" i="19" s="1"/>
  <c r="I83" i="19"/>
  <c r="H83" i="19"/>
  <c r="C83" i="19"/>
  <c r="D83" i="19" s="1"/>
  <c r="E83" i="19" s="1"/>
  <c r="K83" i="19" s="1"/>
  <c r="I82" i="19"/>
  <c r="H82" i="19"/>
  <c r="E82" i="19"/>
  <c r="K82" i="19" s="1"/>
  <c r="L82" i="19" s="1"/>
  <c r="N82" i="19" s="1"/>
  <c r="P82" i="19" s="1"/>
  <c r="D82" i="19"/>
  <c r="F82" i="19" s="1"/>
  <c r="G82" i="19" s="1"/>
  <c r="J82" i="19" s="1"/>
  <c r="C82" i="19"/>
  <c r="H81" i="19"/>
  <c r="I81" i="19" s="1"/>
  <c r="D81" i="19"/>
  <c r="C81" i="19"/>
  <c r="H80" i="19"/>
  <c r="I80" i="19" s="1"/>
  <c r="C80" i="19"/>
  <c r="D80" i="19" s="1"/>
  <c r="I79" i="19"/>
  <c r="H79" i="19"/>
  <c r="C79" i="19"/>
  <c r="D79" i="19" s="1"/>
  <c r="E79" i="19" s="1"/>
  <c r="K79" i="19" s="1"/>
  <c r="I78" i="19"/>
  <c r="H78" i="19"/>
  <c r="E78" i="19"/>
  <c r="K78" i="19" s="1"/>
  <c r="L78" i="19" s="1"/>
  <c r="N78" i="19" s="1"/>
  <c r="P78" i="19" s="1"/>
  <c r="D78" i="19"/>
  <c r="F78" i="19" s="1"/>
  <c r="G78" i="19" s="1"/>
  <c r="J78" i="19" s="1"/>
  <c r="C78" i="19"/>
  <c r="H77" i="19"/>
  <c r="I77" i="19" s="1"/>
  <c r="D77" i="19"/>
  <c r="C77" i="19"/>
  <c r="H76" i="19"/>
  <c r="I76" i="19" s="1"/>
  <c r="C76" i="19"/>
  <c r="D76" i="19" s="1"/>
  <c r="I75" i="19"/>
  <c r="H75" i="19"/>
  <c r="F75" i="19"/>
  <c r="G75" i="19" s="1"/>
  <c r="J75" i="19" s="1"/>
  <c r="C75" i="19"/>
  <c r="D75" i="19" s="1"/>
  <c r="E75" i="19" s="1"/>
  <c r="K75" i="19" s="1"/>
  <c r="M74" i="19"/>
  <c r="I74" i="19"/>
  <c r="H74" i="19"/>
  <c r="E74" i="19"/>
  <c r="K74" i="19" s="1"/>
  <c r="L74" i="19" s="1"/>
  <c r="D74" i="19"/>
  <c r="F74" i="19" s="1"/>
  <c r="G74" i="19" s="1"/>
  <c r="J74" i="19" s="1"/>
  <c r="C74" i="19"/>
  <c r="H73" i="19"/>
  <c r="I73" i="19" s="1"/>
  <c r="D73" i="19"/>
  <c r="C73" i="19"/>
  <c r="H72" i="19"/>
  <c r="I72" i="19" s="1"/>
  <c r="C72" i="19"/>
  <c r="D72" i="19" s="1"/>
  <c r="I71" i="19"/>
  <c r="H71" i="19"/>
  <c r="F71" i="19"/>
  <c r="G71" i="19" s="1"/>
  <c r="J71" i="19" s="1"/>
  <c r="C71" i="19"/>
  <c r="D71" i="19" s="1"/>
  <c r="E71" i="19" s="1"/>
  <c r="K71" i="19" s="1"/>
  <c r="M70" i="19"/>
  <c r="I70" i="19"/>
  <c r="H70" i="19"/>
  <c r="E70" i="19"/>
  <c r="K70" i="19" s="1"/>
  <c r="L70" i="19" s="1"/>
  <c r="D70" i="19"/>
  <c r="F70" i="19" s="1"/>
  <c r="G70" i="19" s="1"/>
  <c r="J70" i="19" s="1"/>
  <c r="C70" i="19"/>
  <c r="H69" i="19"/>
  <c r="I69" i="19" s="1"/>
  <c r="D69" i="19"/>
  <c r="C69" i="19"/>
  <c r="H68" i="19"/>
  <c r="I68" i="19" s="1"/>
  <c r="C68" i="19"/>
  <c r="D68" i="19" s="1"/>
  <c r="I67" i="19"/>
  <c r="H67" i="19"/>
  <c r="C67" i="19"/>
  <c r="D67" i="19" s="1"/>
  <c r="E67" i="19" s="1"/>
  <c r="K67" i="19" s="1"/>
  <c r="I66" i="19"/>
  <c r="H66" i="19"/>
  <c r="E66" i="19"/>
  <c r="K66" i="19" s="1"/>
  <c r="L66" i="19" s="1"/>
  <c r="N66" i="19" s="1"/>
  <c r="P66" i="19" s="1"/>
  <c r="D66" i="19"/>
  <c r="F66" i="19" s="1"/>
  <c r="G66" i="19" s="1"/>
  <c r="J66" i="19" s="1"/>
  <c r="C66" i="19"/>
  <c r="H65" i="19"/>
  <c r="I65" i="19" s="1"/>
  <c r="D65" i="19"/>
  <c r="C65" i="19"/>
  <c r="H64" i="19"/>
  <c r="I64" i="19" s="1"/>
  <c r="C64" i="19"/>
  <c r="D64" i="19" s="1"/>
  <c r="I63" i="19"/>
  <c r="H63" i="19"/>
  <c r="C63" i="19"/>
  <c r="D63" i="19" s="1"/>
  <c r="E63" i="19" s="1"/>
  <c r="K63" i="19" s="1"/>
  <c r="I62" i="19"/>
  <c r="H62" i="19"/>
  <c r="E62" i="19"/>
  <c r="K62" i="19" s="1"/>
  <c r="L62" i="19" s="1"/>
  <c r="N62" i="19" s="1"/>
  <c r="P62" i="19" s="1"/>
  <c r="D62" i="19"/>
  <c r="F62" i="19" s="1"/>
  <c r="G62" i="19" s="1"/>
  <c r="J62" i="19" s="1"/>
  <c r="C62" i="19"/>
  <c r="H61" i="19"/>
  <c r="I61" i="19" s="1"/>
  <c r="D61" i="19"/>
  <c r="C61" i="19"/>
  <c r="H60" i="19"/>
  <c r="I60" i="19" s="1"/>
  <c r="C60" i="19"/>
  <c r="D60" i="19" s="1"/>
  <c r="I59" i="19"/>
  <c r="H59" i="19"/>
  <c r="F59" i="19"/>
  <c r="G59" i="19" s="1"/>
  <c r="J59" i="19" s="1"/>
  <c r="C59" i="19"/>
  <c r="D59" i="19" s="1"/>
  <c r="E59" i="19" s="1"/>
  <c r="K59" i="19" s="1"/>
  <c r="M58" i="19"/>
  <c r="I58" i="19"/>
  <c r="H58" i="19"/>
  <c r="E58" i="19"/>
  <c r="K58" i="19" s="1"/>
  <c r="L58" i="19" s="1"/>
  <c r="D58" i="19"/>
  <c r="F58" i="19" s="1"/>
  <c r="G58" i="19" s="1"/>
  <c r="J58" i="19" s="1"/>
  <c r="C58" i="19"/>
  <c r="H57" i="19"/>
  <c r="I57" i="19" s="1"/>
  <c r="D57" i="19"/>
  <c r="C57" i="19"/>
  <c r="K56" i="19"/>
  <c r="H56" i="19"/>
  <c r="I56" i="19" s="1"/>
  <c r="F56" i="19"/>
  <c r="G56" i="19" s="1"/>
  <c r="J56" i="19" s="1"/>
  <c r="C56" i="19"/>
  <c r="D56" i="19" s="1"/>
  <c r="E56" i="19" s="1"/>
  <c r="M55" i="19"/>
  <c r="I55" i="19"/>
  <c r="H55" i="19"/>
  <c r="F55" i="19"/>
  <c r="G55" i="19" s="1"/>
  <c r="J55" i="19" s="1"/>
  <c r="E55" i="19"/>
  <c r="K55" i="19" s="1"/>
  <c r="L55" i="19" s="1"/>
  <c r="C55" i="19"/>
  <c r="D55" i="19" s="1"/>
  <c r="H54" i="19"/>
  <c r="I54" i="19" s="1"/>
  <c r="E54" i="19"/>
  <c r="K54" i="19" s="1"/>
  <c r="M54" i="19" s="1"/>
  <c r="O54" i="19" s="1"/>
  <c r="Q54" i="19" s="1"/>
  <c r="D54" i="19"/>
  <c r="F54" i="19" s="1"/>
  <c r="G54" i="19" s="1"/>
  <c r="J54" i="19" s="1"/>
  <c r="C54" i="19"/>
  <c r="H53" i="19"/>
  <c r="I53" i="19" s="1"/>
  <c r="C53" i="19"/>
  <c r="D53" i="19" s="1"/>
  <c r="H52" i="19"/>
  <c r="I52" i="19" s="1"/>
  <c r="C52" i="19"/>
  <c r="D52" i="19" s="1"/>
  <c r="E52" i="19" s="1"/>
  <c r="K52" i="19" s="1"/>
  <c r="I51" i="19"/>
  <c r="H51" i="19"/>
  <c r="C51" i="19"/>
  <c r="D51" i="19" s="1"/>
  <c r="F51" i="19" s="1"/>
  <c r="G51" i="19" s="1"/>
  <c r="J51" i="19" s="1"/>
  <c r="I50" i="19"/>
  <c r="H50" i="19"/>
  <c r="D50" i="19"/>
  <c r="F50" i="19" s="1"/>
  <c r="G50" i="19" s="1"/>
  <c r="J50" i="19" s="1"/>
  <c r="C50" i="19"/>
  <c r="H49" i="19"/>
  <c r="I49" i="19" s="1"/>
  <c r="D49" i="19"/>
  <c r="C49" i="19"/>
  <c r="K48" i="19"/>
  <c r="H48" i="19"/>
  <c r="I48" i="19" s="1"/>
  <c r="F48" i="19"/>
  <c r="G48" i="19" s="1"/>
  <c r="J48" i="19" s="1"/>
  <c r="C48" i="19"/>
  <c r="D48" i="19" s="1"/>
  <c r="E48" i="19" s="1"/>
  <c r="M47" i="19"/>
  <c r="I47" i="19"/>
  <c r="H47" i="19"/>
  <c r="F47" i="19"/>
  <c r="G47" i="19" s="1"/>
  <c r="J47" i="19" s="1"/>
  <c r="E47" i="19"/>
  <c r="K47" i="19" s="1"/>
  <c r="L47" i="19" s="1"/>
  <c r="C47" i="19"/>
  <c r="D47" i="19" s="1"/>
  <c r="H46" i="19"/>
  <c r="I46" i="19" s="1"/>
  <c r="E46" i="19"/>
  <c r="K46" i="19" s="1"/>
  <c r="M46" i="19" s="1"/>
  <c r="O46" i="19" s="1"/>
  <c r="Q46" i="19" s="1"/>
  <c r="D46" i="19"/>
  <c r="F46" i="19" s="1"/>
  <c r="G46" i="19" s="1"/>
  <c r="J46" i="19" s="1"/>
  <c r="C46" i="19"/>
  <c r="H45" i="19"/>
  <c r="I45" i="19" s="1"/>
  <c r="D45" i="19"/>
  <c r="C45" i="19"/>
  <c r="K44" i="19"/>
  <c r="H44" i="19"/>
  <c r="I44" i="19" s="1"/>
  <c r="G44" i="19"/>
  <c r="J44" i="19" s="1"/>
  <c r="F44" i="19"/>
  <c r="C44" i="19"/>
  <c r="D44" i="19" s="1"/>
  <c r="E44" i="19" s="1"/>
  <c r="I43" i="19"/>
  <c r="H43" i="19"/>
  <c r="C43" i="19"/>
  <c r="D43" i="19" s="1"/>
  <c r="F43" i="19" s="1"/>
  <c r="G43" i="19" s="1"/>
  <c r="J43" i="19" s="1"/>
  <c r="I42" i="19"/>
  <c r="H42" i="19"/>
  <c r="D42" i="19"/>
  <c r="F42" i="19" s="1"/>
  <c r="G42" i="19" s="1"/>
  <c r="J42" i="19" s="1"/>
  <c r="C42" i="19"/>
  <c r="H41" i="19"/>
  <c r="I41" i="19" s="1"/>
  <c r="D41" i="19"/>
  <c r="C41" i="19"/>
  <c r="K40" i="19"/>
  <c r="H40" i="19"/>
  <c r="I40" i="19" s="1"/>
  <c r="F40" i="19"/>
  <c r="G40" i="19" s="1"/>
  <c r="J40" i="19" s="1"/>
  <c r="C40" i="19"/>
  <c r="D40" i="19" s="1"/>
  <c r="E40" i="19" s="1"/>
  <c r="M39" i="19"/>
  <c r="I39" i="19"/>
  <c r="H39" i="19"/>
  <c r="F39" i="19"/>
  <c r="G39" i="19" s="1"/>
  <c r="J39" i="19" s="1"/>
  <c r="E39" i="19"/>
  <c r="K39" i="19" s="1"/>
  <c r="L39" i="19" s="1"/>
  <c r="C39" i="19"/>
  <c r="D39" i="19" s="1"/>
  <c r="H38" i="19"/>
  <c r="I38" i="19" s="1"/>
  <c r="E38" i="19"/>
  <c r="K38" i="19" s="1"/>
  <c r="M38" i="19" s="1"/>
  <c r="O38" i="19" s="1"/>
  <c r="Q38" i="19" s="1"/>
  <c r="D38" i="19"/>
  <c r="F38" i="19" s="1"/>
  <c r="G38" i="19" s="1"/>
  <c r="J38" i="19" s="1"/>
  <c r="C38" i="19"/>
  <c r="H37" i="19"/>
  <c r="I37" i="19" s="1"/>
  <c r="D37" i="19"/>
  <c r="C37" i="19"/>
  <c r="K36" i="19"/>
  <c r="H36" i="19"/>
  <c r="I36" i="19" s="1"/>
  <c r="G36" i="19"/>
  <c r="J36" i="19" s="1"/>
  <c r="F36" i="19"/>
  <c r="C36" i="19"/>
  <c r="D36" i="19" s="1"/>
  <c r="E36" i="19" s="1"/>
  <c r="I35" i="19"/>
  <c r="H35" i="19"/>
  <c r="C35" i="19"/>
  <c r="D35" i="19" s="1"/>
  <c r="F35" i="19" s="1"/>
  <c r="G35" i="19" s="1"/>
  <c r="J35" i="19" s="1"/>
  <c r="I34" i="19"/>
  <c r="H34" i="19"/>
  <c r="D34" i="19"/>
  <c r="F34" i="19" s="1"/>
  <c r="G34" i="19" s="1"/>
  <c r="J34" i="19" s="1"/>
  <c r="C34" i="19"/>
  <c r="H33" i="19"/>
  <c r="I33" i="19" s="1"/>
  <c r="D33" i="19"/>
  <c r="C33" i="19"/>
  <c r="K32" i="19"/>
  <c r="H32" i="19"/>
  <c r="I32" i="19" s="1"/>
  <c r="F32" i="19"/>
  <c r="G32" i="19" s="1"/>
  <c r="J32" i="19" s="1"/>
  <c r="C32" i="19"/>
  <c r="D32" i="19" s="1"/>
  <c r="E32" i="19" s="1"/>
  <c r="M31" i="19"/>
  <c r="I31" i="19"/>
  <c r="H31" i="19"/>
  <c r="F31" i="19"/>
  <c r="G31" i="19" s="1"/>
  <c r="J31" i="19" s="1"/>
  <c r="E31" i="19"/>
  <c r="K31" i="19" s="1"/>
  <c r="L31" i="19" s="1"/>
  <c r="C31" i="19"/>
  <c r="D31" i="19" s="1"/>
  <c r="I30" i="19"/>
  <c r="H30" i="19"/>
  <c r="E30" i="19"/>
  <c r="K30" i="19" s="1"/>
  <c r="M30" i="19" s="1"/>
  <c r="O30" i="19" s="1"/>
  <c r="Q30" i="19" s="1"/>
  <c r="D30" i="19"/>
  <c r="F30" i="19" s="1"/>
  <c r="G30" i="19" s="1"/>
  <c r="J30" i="19" s="1"/>
  <c r="C30" i="19"/>
  <c r="I29" i="19"/>
  <c r="H29" i="19"/>
  <c r="E29" i="19"/>
  <c r="K29" i="19" s="1"/>
  <c r="D29" i="19"/>
  <c r="F29" i="19" s="1"/>
  <c r="G29" i="19" s="1"/>
  <c r="J29" i="19" s="1"/>
  <c r="C29" i="19"/>
  <c r="I28" i="19"/>
  <c r="H28" i="19"/>
  <c r="C28" i="19"/>
  <c r="D28" i="19" s="1"/>
  <c r="I27" i="19"/>
  <c r="H27" i="19"/>
  <c r="F27" i="19"/>
  <c r="G27" i="19" s="1"/>
  <c r="J27" i="19" s="1"/>
  <c r="E27" i="19"/>
  <c r="K27" i="19" s="1"/>
  <c r="D27" i="19"/>
  <c r="C27" i="19"/>
  <c r="I26" i="19"/>
  <c r="H26" i="19"/>
  <c r="E26" i="19"/>
  <c r="K26" i="19" s="1"/>
  <c r="D26" i="19"/>
  <c r="F26" i="19" s="1"/>
  <c r="G26" i="19" s="1"/>
  <c r="J26" i="19" s="1"/>
  <c r="C26" i="19"/>
  <c r="H25" i="19"/>
  <c r="I25" i="19" s="1"/>
  <c r="D25" i="19"/>
  <c r="F25" i="19" s="1"/>
  <c r="G25" i="19" s="1"/>
  <c r="J25" i="19" s="1"/>
  <c r="C25" i="19"/>
  <c r="I24" i="19"/>
  <c r="H24" i="19"/>
  <c r="C24" i="19"/>
  <c r="D24" i="19" s="1"/>
  <c r="I23" i="19"/>
  <c r="H23" i="19"/>
  <c r="F23" i="19"/>
  <c r="G23" i="19" s="1"/>
  <c r="J23" i="19" s="1"/>
  <c r="E23" i="19"/>
  <c r="K23" i="19" s="1"/>
  <c r="D23" i="19"/>
  <c r="C23" i="19"/>
  <c r="I22" i="19"/>
  <c r="H22" i="19"/>
  <c r="E22" i="19"/>
  <c r="K22" i="19" s="1"/>
  <c r="D22" i="19"/>
  <c r="F22" i="19" s="1"/>
  <c r="G22" i="19" s="1"/>
  <c r="J22" i="19" s="1"/>
  <c r="C22" i="19"/>
  <c r="H21" i="19"/>
  <c r="I21" i="19" s="1"/>
  <c r="D21" i="19"/>
  <c r="F21" i="19" s="1"/>
  <c r="G21" i="19" s="1"/>
  <c r="J21" i="19" s="1"/>
  <c r="C21" i="19"/>
  <c r="I20" i="19"/>
  <c r="H20" i="19"/>
  <c r="C20" i="19"/>
  <c r="D20" i="19" s="1"/>
  <c r="I19" i="19"/>
  <c r="H19" i="19"/>
  <c r="F19" i="19"/>
  <c r="G19" i="19" s="1"/>
  <c r="J19" i="19" s="1"/>
  <c r="E19" i="19"/>
  <c r="K19" i="19" s="1"/>
  <c r="D19" i="19"/>
  <c r="C19" i="19"/>
  <c r="I18" i="19"/>
  <c r="H18" i="19"/>
  <c r="E18" i="19"/>
  <c r="K18" i="19" s="1"/>
  <c r="D18" i="19"/>
  <c r="F18" i="19" s="1"/>
  <c r="G18" i="19" s="1"/>
  <c r="J18" i="19" s="1"/>
  <c r="C18" i="19"/>
  <c r="H17" i="19"/>
  <c r="I17" i="19" s="1"/>
  <c r="D17" i="19"/>
  <c r="F17" i="19" s="1"/>
  <c r="G17" i="19" s="1"/>
  <c r="J17" i="19" s="1"/>
  <c r="C17" i="19"/>
  <c r="I16" i="19"/>
  <c r="H16" i="19"/>
  <c r="C16" i="19"/>
  <c r="D16" i="19" s="1"/>
  <c r="I15" i="19"/>
  <c r="H15" i="19"/>
  <c r="F15" i="19"/>
  <c r="G15" i="19" s="1"/>
  <c r="J15" i="19" s="1"/>
  <c r="E15" i="19"/>
  <c r="K15" i="19" s="1"/>
  <c r="D15" i="19"/>
  <c r="C15" i="19"/>
  <c r="I14" i="19"/>
  <c r="H14" i="19"/>
  <c r="E14" i="19"/>
  <c r="K14" i="19" s="1"/>
  <c r="D14" i="19"/>
  <c r="F14" i="19" s="1"/>
  <c r="G14" i="19" s="1"/>
  <c r="J14" i="19" s="1"/>
  <c r="C14" i="19"/>
  <c r="H13" i="19"/>
  <c r="I13" i="19" s="1"/>
  <c r="D13" i="19"/>
  <c r="F13" i="19" s="1"/>
  <c r="G13" i="19" s="1"/>
  <c r="J13" i="19" s="1"/>
  <c r="C13" i="19"/>
  <c r="I12" i="19"/>
  <c r="H12" i="19"/>
  <c r="C12" i="19"/>
  <c r="D12" i="19" s="1"/>
  <c r="I11" i="19"/>
  <c r="H11" i="19"/>
  <c r="F11" i="19"/>
  <c r="G11" i="19" s="1"/>
  <c r="J11" i="19" s="1"/>
  <c r="E11" i="19"/>
  <c r="K11" i="19" s="1"/>
  <c r="D11" i="19"/>
  <c r="C11" i="19"/>
  <c r="I10" i="19"/>
  <c r="H10" i="19"/>
  <c r="E10" i="19"/>
  <c r="K10" i="19" s="1"/>
  <c r="D10" i="19"/>
  <c r="F10" i="19" s="1"/>
  <c r="G10" i="19" s="1"/>
  <c r="J10" i="19" s="1"/>
  <c r="C10" i="19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10" i="13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K199" i="14"/>
  <c r="K200" i="14"/>
  <c r="K201" i="14"/>
  <c r="K202" i="14"/>
  <c r="K203" i="14"/>
  <c r="K204" i="14"/>
  <c r="K205" i="14"/>
  <c r="K206" i="14"/>
  <c r="K207" i="14"/>
  <c r="K208" i="14"/>
  <c r="K209" i="14"/>
  <c r="K210" i="14"/>
  <c r="K211" i="14"/>
  <c r="K212" i="14"/>
  <c r="K213" i="14"/>
  <c r="K214" i="14"/>
  <c r="K215" i="14"/>
  <c r="K216" i="14"/>
  <c r="K217" i="14"/>
  <c r="K218" i="14"/>
  <c r="K219" i="14"/>
  <c r="K220" i="14"/>
  <c r="K221" i="14"/>
  <c r="K222" i="14"/>
  <c r="K223" i="14"/>
  <c r="K224" i="14"/>
  <c r="K225" i="14"/>
  <c r="K226" i="14"/>
  <c r="K227" i="14"/>
  <c r="K228" i="14"/>
  <c r="K229" i="14"/>
  <c r="K230" i="14"/>
  <c r="K231" i="14"/>
  <c r="K232" i="14"/>
  <c r="K233" i="14"/>
  <c r="K234" i="14"/>
  <c r="K235" i="14"/>
  <c r="K236" i="14"/>
  <c r="K237" i="14"/>
  <c r="K238" i="14"/>
  <c r="K239" i="14"/>
  <c r="K240" i="14"/>
  <c r="K241" i="14"/>
  <c r="K242" i="14"/>
  <c r="K243" i="14"/>
  <c r="K244" i="14"/>
  <c r="K245" i="14"/>
  <c r="K246" i="14"/>
  <c r="K247" i="14"/>
  <c r="K248" i="14"/>
  <c r="K249" i="14"/>
  <c r="K250" i="14"/>
  <c r="K251" i="14"/>
  <c r="K252" i="14"/>
  <c r="K253" i="14"/>
  <c r="K254" i="14"/>
  <c r="K255" i="14"/>
  <c r="K256" i="14"/>
  <c r="K257" i="14"/>
  <c r="K258" i="14"/>
  <c r="K259" i="14"/>
  <c r="K260" i="14"/>
  <c r="K261" i="14"/>
  <c r="K262" i="14"/>
  <c r="K263" i="14"/>
  <c r="K264" i="14"/>
  <c r="K265" i="14"/>
  <c r="K266" i="14"/>
  <c r="K267" i="14"/>
  <c r="K268" i="14"/>
  <c r="K269" i="14"/>
  <c r="K270" i="14"/>
  <c r="K271" i="14"/>
  <c r="K272" i="14"/>
  <c r="K273" i="14"/>
  <c r="K274" i="14"/>
  <c r="K275" i="14"/>
  <c r="K276" i="14"/>
  <c r="K277" i="14"/>
  <c r="K278" i="14"/>
  <c r="K279" i="14"/>
  <c r="K280" i="14"/>
  <c r="K281" i="14"/>
  <c r="K282" i="14"/>
  <c r="K283" i="14"/>
  <c r="K284" i="14"/>
  <c r="K285" i="14"/>
  <c r="K286" i="14"/>
  <c r="K287" i="14"/>
  <c r="K288" i="14"/>
  <c r="K289" i="14"/>
  <c r="K290" i="14"/>
  <c r="K291" i="14"/>
  <c r="K292" i="14"/>
  <c r="K293" i="14"/>
  <c r="K294" i="14"/>
  <c r="K295" i="14"/>
  <c r="K296" i="14"/>
  <c r="K297" i="14"/>
  <c r="K298" i="14"/>
  <c r="K299" i="14"/>
  <c r="K300" i="14"/>
  <c r="K301" i="14"/>
  <c r="K302" i="14"/>
  <c r="K303" i="14"/>
  <c r="K304" i="14"/>
  <c r="K305" i="14"/>
  <c r="K306" i="14"/>
  <c r="K307" i="14"/>
  <c r="K308" i="14"/>
  <c r="K309" i="14"/>
  <c r="K10" i="14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K289" i="15"/>
  <c r="K290" i="15"/>
  <c r="K291" i="15"/>
  <c r="K292" i="15"/>
  <c r="K293" i="15"/>
  <c r="K294" i="15"/>
  <c r="K295" i="15"/>
  <c r="K296" i="15"/>
  <c r="K297" i="15"/>
  <c r="K298" i="15"/>
  <c r="K299" i="15"/>
  <c r="K300" i="15"/>
  <c r="K301" i="15"/>
  <c r="K302" i="15"/>
  <c r="K303" i="15"/>
  <c r="K304" i="15"/>
  <c r="K305" i="15"/>
  <c r="K306" i="15"/>
  <c r="K307" i="15"/>
  <c r="K308" i="15"/>
  <c r="K309" i="15"/>
  <c r="K10" i="15"/>
  <c r="H11" i="13"/>
  <c r="H12" i="13"/>
  <c r="H13" i="13"/>
  <c r="H14" i="13"/>
  <c r="H15" i="13"/>
  <c r="H16" i="13"/>
  <c r="H17" i="13"/>
  <c r="H18" i="13"/>
  <c r="H19" i="13"/>
  <c r="H20" i="13"/>
  <c r="H21" i="13"/>
  <c r="H22" i="13"/>
  <c r="H23" i="13"/>
  <c r="H24" i="13"/>
  <c r="H25" i="13"/>
  <c r="H26" i="13"/>
  <c r="H27" i="13"/>
  <c r="H28" i="13"/>
  <c r="H29" i="13"/>
  <c r="H30" i="13"/>
  <c r="H31" i="13"/>
  <c r="H32" i="13"/>
  <c r="H33" i="13"/>
  <c r="H34" i="13"/>
  <c r="H35" i="13"/>
  <c r="H36" i="13"/>
  <c r="H37" i="13"/>
  <c r="H38" i="13"/>
  <c r="H39" i="13"/>
  <c r="H40" i="13"/>
  <c r="H41" i="13"/>
  <c r="H42" i="13"/>
  <c r="H43" i="13"/>
  <c r="H44" i="13"/>
  <c r="H45" i="13"/>
  <c r="H46" i="13"/>
  <c r="H47" i="13"/>
  <c r="H48" i="13"/>
  <c r="H49" i="13"/>
  <c r="H50" i="13"/>
  <c r="H51" i="13"/>
  <c r="H52" i="13"/>
  <c r="H53" i="13"/>
  <c r="H54" i="13"/>
  <c r="H55" i="13"/>
  <c r="H56" i="13"/>
  <c r="H57" i="13"/>
  <c r="H58" i="13"/>
  <c r="H59" i="13"/>
  <c r="H60" i="13"/>
  <c r="H61" i="13"/>
  <c r="H62" i="13"/>
  <c r="H63" i="13"/>
  <c r="H64" i="13"/>
  <c r="H65" i="13"/>
  <c r="H66" i="13"/>
  <c r="H67" i="13"/>
  <c r="H68" i="13"/>
  <c r="H69" i="13"/>
  <c r="H70" i="13"/>
  <c r="H71" i="13"/>
  <c r="H72" i="13"/>
  <c r="H73" i="13"/>
  <c r="H74" i="13"/>
  <c r="H75" i="13"/>
  <c r="H76" i="13"/>
  <c r="H77" i="13"/>
  <c r="H78" i="13"/>
  <c r="H79" i="13"/>
  <c r="H80" i="13"/>
  <c r="H81" i="13"/>
  <c r="H82" i="13"/>
  <c r="H83" i="13"/>
  <c r="H84" i="13"/>
  <c r="H85" i="13"/>
  <c r="H86" i="13"/>
  <c r="H87" i="13"/>
  <c r="H88" i="13"/>
  <c r="H89" i="13"/>
  <c r="H90" i="13"/>
  <c r="H91" i="13"/>
  <c r="H92" i="13"/>
  <c r="H93" i="13"/>
  <c r="H94" i="13"/>
  <c r="H95" i="13"/>
  <c r="H96" i="13"/>
  <c r="H97" i="13"/>
  <c r="H98" i="13"/>
  <c r="H99" i="13"/>
  <c r="H100" i="13"/>
  <c r="H101" i="13"/>
  <c r="H102" i="13"/>
  <c r="H103" i="13"/>
  <c r="H104" i="13"/>
  <c r="H105" i="13"/>
  <c r="H106" i="13"/>
  <c r="H107" i="13"/>
  <c r="H108" i="13"/>
  <c r="H109" i="13"/>
  <c r="H110" i="13"/>
  <c r="H111" i="13"/>
  <c r="H112" i="13"/>
  <c r="H113" i="13"/>
  <c r="H114" i="13"/>
  <c r="H115" i="13"/>
  <c r="H116" i="13"/>
  <c r="H117" i="13"/>
  <c r="H118" i="13"/>
  <c r="H119" i="13"/>
  <c r="H120" i="13"/>
  <c r="H121" i="13"/>
  <c r="H122" i="13"/>
  <c r="H123" i="13"/>
  <c r="H124" i="13"/>
  <c r="H125" i="13"/>
  <c r="H126" i="13"/>
  <c r="H127" i="13"/>
  <c r="H128" i="13"/>
  <c r="H129" i="13"/>
  <c r="H130" i="13"/>
  <c r="H131" i="13"/>
  <c r="H132" i="13"/>
  <c r="H133" i="13"/>
  <c r="H134" i="13"/>
  <c r="H135" i="13"/>
  <c r="H136" i="13"/>
  <c r="H137" i="13"/>
  <c r="H138" i="13"/>
  <c r="H139" i="13"/>
  <c r="H140" i="13"/>
  <c r="H141" i="13"/>
  <c r="H142" i="13"/>
  <c r="H143" i="13"/>
  <c r="H144" i="13"/>
  <c r="H145" i="13"/>
  <c r="H146" i="13"/>
  <c r="H147" i="13"/>
  <c r="H148" i="13"/>
  <c r="H149" i="13"/>
  <c r="H150" i="13"/>
  <c r="H151" i="13"/>
  <c r="H152" i="13"/>
  <c r="H153" i="13"/>
  <c r="H154" i="13"/>
  <c r="H155" i="13"/>
  <c r="H156" i="13"/>
  <c r="H157" i="13"/>
  <c r="H158" i="13"/>
  <c r="H159" i="13"/>
  <c r="H160" i="13"/>
  <c r="H161" i="13"/>
  <c r="H162" i="13"/>
  <c r="H163" i="13"/>
  <c r="H164" i="13"/>
  <c r="H165" i="13"/>
  <c r="H166" i="13"/>
  <c r="H167" i="13"/>
  <c r="H168" i="13"/>
  <c r="H169" i="13"/>
  <c r="H170" i="13"/>
  <c r="H171" i="13"/>
  <c r="H172" i="13"/>
  <c r="H173" i="13"/>
  <c r="H174" i="13"/>
  <c r="H175" i="13"/>
  <c r="H176" i="13"/>
  <c r="H177" i="13"/>
  <c r="H178" i="13"/>
  <c r="H179" i="13"/>
  <c r="H180" i="13"/>
  <c r="H181" i="13"/>
  <c r="H182" i="13"/>
  <c r="H183" i="13"/>
  <c r="H184" i="13"/>
  <c r="H185" i="13"/>
  <c r="H186" i="13"/>
  <c r="H187" i="13"/>
  <c r="H188" i="13"/>
  <c r="H189" i="13"/>
  <c r="H190" i="13"/>
  <c r="H191" i="13"/>
  <c r="H192" i="13"/>
  <c r="H193" i="13"/>
  <c r="H194" i="13"/>
  <c r="H195" i="13"/>
  <c r="H196" i="13"/>
  <c r="H197" i="13"/>
  <c r="H198" i="13"/>
  <c r="H199" i="13"/>
  <c r="H200" i="13"/>
  <c r="H201" i="13"/>
  <c r="H202" i="13"/>
  <c r="H203" i="13"/>
  <c r="H204" i="13"/>
  <c r="H205" i="13"/>
  <c r="H206" i="13"/>
  <c r="H207" i="13"/>
  <c r="H208" i="13"/>
  <c r="H209" i="13"/>
  <c r="H210" i="13"/>
  <c r="H211" i="13"/>
  <c r="H212" i="13"/>
  <c r="H213" i="13"/>
  <c r="H214" i="13"/>
  <c r="H215" i="13"/>
  <c r="H216" i="13"/>
  <c r="H217" i="13"/>
  <c r="H218" i="13"/>
  <c r="H219" i="13"/>
  <c r="H220" i="13"/>
  <c r="H221" i="13"/>
  <c r="H222" i="13"/>
  <c r="H223" i="13"/>
  <c r="H224" i="13"/>
  <c r="H225" i="13"/>
  <c r="H226" i="13"/>
  <c r="H227" i="13"/>
  <c r="H228" i="13"/>
  <c r="H229" i="13"/>
  <c r="H230" i="13"/>
  <c r="H231" i="13"/>
  <c r="H232" i="13"/>
  <c r="H233" i="13"/>
  <c r="H234" i="13"/>
  <c r="H235" i="13"/>
  <c r="H236" i="13"/>
  <c r="H237" i="13"/>
  <c r="H238" i="13"/>
  <c r="H239" i="13"/>
  <c r="H240" i="13"/>
  <c r="H241" i="13"/>
  <c r="H242" i="13"/>
  <c r="H243" i="13"/>
  <c r="H244" i="13"/>
  <c r="H245" i="13"/>
  <c r="H246" i="13"/>
  <c r="H247" i="13"/>
  <c r="H248" i="13"/>
  <c r="H249" i="13"/>
  <c r="H250" i="13"/>
  <c r="H251" i="13"/>
  <c r="H252" i="13"/>
  <c r="H253" i="13"/>
  <c r="H254" i="13"/>
  <c r="H255" i="13"/>
  <c r="H256" i="13"/>
  <c r="H257" i="13"/>
  <c r="H258" i="13"/>
  <c r="H259" i="13"/>
  <c r="H260" i="13"/>
  <c r="H261" i="13"/>
  <c r="H262" i="13"/>
  <c r="H263" i="13"/>
  <c r="H264" i="13"/>
  <c r="H265" i="13"/>
  <c r="H266" i="13"/>
  <c r="H267" i="13"/>
  <c r="H268" i="13"/>
  <c r="H269" i="13"/>
  <c r="H270" i="13"/>
  <c r="H271" i="13"/>
  <c r="H272" i="13"/>
  <c r="H273" i="13"/>
  <c r="H274" i="13"/>
  <c r="H275" i="13"/>
  <c r="H276" i="13"/>
  <c r="H277" i="13"/>
  <c r="H278" i="13"/>
  <c r="H279" i="13"/>
  <c r="H280" i="13"/>
  <c r="H281" i="13"/>
  <c r="H282" i="13"/>
  <c r="H283" i="13"/>
  <c r="H284" i="13"/>
  <c r="H285" i="13"/>
  <c r="H286" i="13"/>
  <c r="H287" i="13"/>
  <c r="H288" i="13"/>
  <c r="H289" i="13"/>
  <c r="H290" i="13"/>
  <c r="H291" i="13"/>
  <c r="H292" i="13"/>
  <c r="H293" i="13"/>
  <c r="H294" i="13"/>
  <c r="H295" i="13"/>
  <c r="H296" i="13"/>
  <c r="H297" i="13"/>
  <c r="H298" i="13"/>
  <c r="H299" i="13"/>
  <c r="H300" i="13"/>
  <c r="H301" i="13"/>
  <c r="H302" i="13"/>
  <c r="H303" i="13"/>
  <c r="H304" i="13"/>
  <c r="H305" i="13"/>
  <c r="H306" i="13"/>
  <c r="H307" i="13"/>
  <c r="H308" i="13"/>
  <c r="H309" i="13"/>
  <c r="H10" i="13"/>
  <c r="F11" i="13"/>
  <c r="F12" i="13"/>
  <c r="F13" i="13"/>
  <c r="F14" i="13"/>
  <c r="F15" i="13"/>
  <c r="F16" i="13"/>
  <c r="F17" i="13"/>
  <c r="F18" i="13"/>
  <c r="F19" i="13"/>
  <c r="F20" i="13"/>
  <c r="F21" i="13"/>
  <c r="F22" i="13"/>
  <c r="F23" i="13"/>
  <c r="F24" i="13"/>
  <c r="F25" i="13"/>
  <c r="F26" i="13"/>
  <c r="F27" i="13"/>
  <c r="F28" i="13"/>
  <c r="F29" i="13"/>
  <c r="F30" i="13"/>
  <c r="F31" i="13"/>
  <c r="F32" i="13"/>
  <c r="F33" i="13"/>
  <c r="F34" i="13"/>
  <c r="F35" i="13"/>
  <c r="F36" i="13"/>
  <c r="F37" i="13"/>
  <c r="F38" i="13"/>
  <c r="F39" i="13"/>
  <c r="F40" i="13"/>
  <c r="F41" i="13"/>
  <c r="F42" i="13"/>
  <c r="F43" i="13"/>
  <c r="F44" i="13"/>
  <c r="F45" i="13"/>
  <c r="F46" i="13"/>
  <c r="F47" i="13"/>
  <c r="F48" i="13"/>
  <c r="F49" i="13"/>
  <c r="F50" i="13"/>
  <c r="F51" i="13"/>
  <c r="F52" i="13"/>
  <c r="F53" i="13"/>
  <c r="F54" i="13"/>
  <c r="F55" i="13"/>
  <c r="F56" i="13"/>
  <c r="F57" i="13"/>
  <c r="F58" i="13"/>
  <c r="F59" i="13"/>
  <c r="F60" i="13"/>
  <c r="F61" i="13"/>
  <c r="F62" i="13"/>
  <c r="F63" i="13"/>
  <c r="F64" i="13"/>
  <c r="F65" i="13"/>
  <c r="F66" i="13"/>
  <c r="F67" i="13"/>
  <c r="F68" i="13"/>
  <c r="F69" i="13"/>
  <c r="F70" i="13"/>
  <c r="F71" i="13"/>
  <c r="F72" i="13"/>
  <c r="F73" i="13"/>
  <c r="F74" i="13"/>
  <c r="F75" i="13"/>
  <c r="F76" i="13"/>
  <c r="F77" i="13"/>
  <c r="F78" i="13"/>
  <c r="F79" i="13"/>
  <c r="F80" i="13"/>
  <c r="F81" i="13"/>
  <c r="F82" i="13"/>
  <c r="F83" i="13"/>
  <c r="F84" i="13"/>
  <c r="F85" i="13"/>
  <c r="F86" i="13"/>
  <c r="F87" i="13"/>
  <c r="F88" i="13"/>
  <c r="F89" i="13"/>
  <c r="F90" i="13"/>
  <c r="F91" i="13"/>
  <c r="F92" i="13"/>
  <c r="F93" i="13"/>
  <c r="F94" i="13"/>
  <c r="F95" i="13"/>
  <c r="F96" i="13"/>
  <c r="F97" i="13"/>
  <c r="F98" i="13"/>
  <c r="F99" i="13"/>
  <c r="F100" i="13"/>
  <c r="F101" i="13"/>
  <c r="F102" i="13"/>
  <c r="F103" i="13"/>
  <c r="F104" i="13"/>
  <c r="F105" i="13"/>
  <c r="F106" i="13"/>
  <c r="F107" i="13"/>
  <c r="F108" i="13"/>
  <c r="F109" i="13"/>
  <c r="F110" i="13"/>
  <c r="F111" i="13"/>
  <c r="F112" i="13"/>
  <c r="F113" i="13"/>
  <c r="F114" i="13"/>
  <c r="F115" i="13"/>
  <c r="F116" i="13"/>
  <c r="F117" i="13"/>
  <c r="F118" i="13"/>
  <c r="F119" i="13"/>
  <c r="F120" i="13"/>
  <c r="F121" i="13"/>
  <c r="F122" i="13"/>
  <c r="F123" i="13"/>
  <c r="F124" i="13"/>
  <c r="F125" i="13"/>
  <c r="F126" i="13"/>
  <c r="F127" i="13"/>
  <c r="F128" i="13"/>
  <c r="F129" i="13"/>
  <c r="F130" i="13"/>
  <c r="F131" i="13"/>
  <c r="F132" i="13"/>
  <c r="F133" i="13"/>
  <c r="F134" i="13"/>
  <c r="F135" i="13"/>
  <c r="F136" i="13"/>
  <c r="F137" i="13"/>
  <c r="F138" i="13"/>
  <c r="F139" i="13"/>
  <c r="F140" i="13"/>
  <c r="F141" i="13"/>
  <c r="F142" i="13"/>
  <c r="F143" i="13"/>
  <c r="F144" i="13"/>
  <c r="F145" i="13"/>
  <c r="F146" i="13"/>
  <c r="F147" i="13"/>
  <c r="F148" i="13"/>
  <c r="F149" i="13"/>
  <c r="F150" i="13"/>
  <c r="F151" i="13"/>
  <c r="F152" i="13"/>
  <c r="F153" i="13"/>
  <c r="F154" i="13"/>
  <c r="F155" i="13"/>
  <c r="F156" i="13"/>
  <c r="F157" i="13"/>
  <c r="F158" i="13"/>
  <c r="F159" i="13"/>
  <c r="F160" i="13"/>
  <c r="F161" i="13"/>
  <c r="F162" i="13"/>
  <c r="F163" i="13"/>
  <c r="F164" i="13"/>
  <c r="F165" i="13"/>
  <c r="F166" i="13"/>
  <c r="F167" i="13"/>
  <c r="F168" i="13"/>
  <c r="F169" i="13"/>
  <c r="F170" i="13"/>
  <c r="F171" i="13"/>
  <c r="F172" i="13"/>
  <c r="F173" i="13"/>
  <c r="F174" i="13"/>
  <c r="F175" i="13"/>
  <c r="F176" i="13"/>
  <c r="F177" i="13"/>
  <c r="F178" i="13"/>
  <c r="F179" i="13"/>
  <c r="F180" i="13"/>
  <c r="F181" i="13"/>
  <c r="F182" i="13"/>
  <c r="F183" i="13"/>
  <c r="F184" i="13"/>
  <c r="F185" i="13"/>
  <c r="F186" i="13"/>
  <c r="F187" i="13"/>
  <c r="F188" i="13"/>
  <c r="F189" i="13"/>
  <c r="F190" i="13"/>
  <c r="F191" i="13"/>
  <c r="F192" i="13"/>
  <c r="F193" i="13"/>
  <c r="F194" i="13"/>
  <c r="F195" i="13"/>
  <c r="F196" i="13"/>
  <c r="F197" i="13"/>
  <c r="F198" i="13"/>
  <c r="F199" i="13"/>
  <c r="F200" i="13"/>
  <c r="F201" i="13"/>
  <c r="F202" i="13"/>
  <c r="F203" i="13"/>
  <c r="F204" i="13"/>
  <c r="F205" i="13"/>
  <c r="F206" i="13"/>
  <c r="F207" i="13"/>
  <c r="F208" i="13"/>
  <c r="F209" i="13"/>
  <c r="F210" i="13"/>
  <c r="F211" i="13"/>
  <c r="F212" i="13"/>
  <c r="F213" i="13"/>
  <c r="F214" i="13"/>
  <c r="F215" i="13"/>
  <c r="F216" i="13"/>
  <c r="F217" i="13"/>
  <c r="F218" i="13"/>
  <c r="F219" i="13"/>
  <c r="F220" i="13"/>
  <c r="F221" i="13"/>
  <c r="F222" i="13"/>
  <c r="F223" i="13"/>
  <c r="F224" i="13"/>
  <c r="F225" i="13"/>
  <c r="F226" i="13"/>
  <c r="F227" i="13"/>
  <c r="F228" i="13"/>
  <c r="F229" i="13"/>
  <c r="F230" i="13"/>
  <c r="F231" i="13"/>
  <c r="F232" i="13"/>
  <c r="F233" i="13"/>
  <c r="F234" i="13"/>
  <c r="F235" i="13"/>
  <c r="F236" i="13"/>
  <c r="F237" i="13"/>
  <c r="F238" i="13"/>
  <c r="F239" i="13"/>
  <c r="F240" i="13"/>
  <c r="F241" i="13"/>
  <c r="F242" i="13"/>
  <c r="F243" i="13"/>
  <c r="F244" i="13"/>
  <c r="F245" i="13"/>
  <c r="F246" i="13"/>
  <c r="F247" i="13"/>
  <c r="F248" i="13"/>
  <c r="F249" i="13"/>
  <c r="F250" i="13"/>
  <c r="F251" i="13"/>
  <c r="F252" i="13"/>
  <c r="F253" i="13"/>
  <c r="F254" i="13"/>
  <c r="F255" i="13"/>
  <c r="F256" i="13"/>
  <c r="F257" i="13"/>
  <c r="F258" i="13"/>
  <c r="F259" i="13"/>
  <c r="F260" i="13"/>
  <c r="F261" i="13"/>
  <c r="F262" i="13"/>
  <c r="F263" i="13"/>
  <c r="F264" i="13"/>
  <c r="F265" i="13"/>
  <c r="F266" i="13"/>
  <c r="F267" i="13"/>
  <c r="F268" i="13"/>
  <c r="F269" i="13"/>
  <c r="F270" i="13"/>
  <c r="F271" i="13"/>
  <c r="F272" i="13"/>
  <c r="F273" i="13"/>
  <c r="F274" i="13"/>
  <c r="F275" i="13"/>
  <c r="F276" i="13"/>
  <c r="F277" i="13"/>
  <c r="F278" i="13"/>
  <c r="F279" i="13"/>
  <c r="F280" i="13"/>
  <c r="F281" i="13"/>
  <c r="F282" i="13"/>
  <c r="F283" i="13"/>
  <c r="F284" i="13"/>
  <c r="F285" i="13"/>
  <c r="F286" i="13"/>
  <c r="F287" i="13"/>
  <c r="F288" i="13"/>
  <c r="F289" i="13"/>
  <c r="F290" i="13"/>
  <c r="F291" i="13"/>
  <c r="F292" i="13"/>
  <c r="F293" i="13"/>
  <c r="F294" i="13"/>
  <c r="F295" i="13"/>
  <c r="F296" i="13"/>
  <c r="F297" i="13"/>
  <c r="F298" i="13"/>
  <c r="F299" i="13"/>
  <c r="F300" i="13"/>
  <c r="F301" i="13"/>
  <c r="F302" i="13"/>
  <c r="F303" i="13"/>
  <c r="F304" i="13"/>
  <c r="F305" i="13"/>
  <c r="F306" i="13"/>
  <c r="F307" i="13"/>
  <c r="F308" i="13"/>
  <c r="F309" i="13"/>
  <c r="F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195" i="13"/>
  <c r="C196" i="13"/>
  <c r="C197" i="13"/>
  <c r="C198" i="13"/>
  <c r="C199" i="13"/>
  <c r="C200" i="13"/>
  <c r="C201" i="13"/>
  <c r="C202" i="13"/>
  <c r="C203" i="13"/>
  <c r="C204" i="13"/>
  <c r="C205" i="13"/>
  <c r="C206" i="13"/>
  <c r="C207" i="13"/>
  <c r="C208" i="13"/>
  <c r="C209" i="13"/>
  <c r="C210" i="13"/>
  <c r="C211" i="13"/>
  <c r="C212" i="13"/>
  <c r="C213" i="13"/>
  <c r="C214" i="13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C227" i="13"/>
  <c r="C228" i="13"/>
  <c r="C229" i="13"/>
  <c r="C230" i="13"/>
  <c r="C231" i="13"/>
  <c r="C232" i="13"/>
  <c r="C233" i="13"/>
  <c r="C234" i="13"/>
  <c r="C235" i="13"/>
  <c r="C236" i="13"/>
  <c r="C237" i="13"/>
  <c r="C238" i="13"/>
  <c r="C239" i="13"/>
  <c r="C240" i="13"/>
  <c r="C241" i="13"/>
  <c r="C242" i="13"/>
  <c r="C243" i="13"/>
  <c r="C244" i="13"/>
  <c r="C245" i="13"/>
  <c r="C246" i="13"/>
  <c r="C247" i="13"/>
  <c r="C248" i="13"/>
  <c r="C249" i="13"/>
  <c r="C250" i="13"/>
  <c r="C251" i="13"/>
  <c r="C252" i="13"/>
  <c r="C253" i="13"/>
  <c r="C254" i="13"/>
  <c r="C255" i="13"/>
  <c r="C256" i="13"/>
  <c r="C257" i="13"/>
  <c r="C258" i="13"/>
  <c r="C259" i="13"/>
  <c r="C260" i="13"/>
  <c r="C261" i="13"/>
  <c r="C262" i="13"/>
  <c r="C263" i="13"/>
  <c r="C264" i="13"/>
  <c r="C265" i="13"/>
  <c r="C266" i="13"/>
  <c r="C267" i="13"/>
  <c r="C268" i="13"/>
  <c r="C269" i="13"/>
  <c r="C270" i="13"/>
  <c r="C271" i="13"/>
  <c r="C272" i="13"/>
  <c r="C273" i="13"/>
  <c r="C274" i="13"/>
  <c r="C275" i="13"/>
  <c r="C276" i="13"/>
  <c r="C277" i="13"/>
  <c r="C278" i="13"/>
  <c r="C279" i="13"/>
  <c r="C280" i="13"/>
  <c r="C281" i="13"/>
  <c r="C282" i="13"/>
  <c r="C283" i="13"/>
  <c r="C284" i="13"/>
  <c r="C285" i="13"/>
  <c r="C286" i="13"/>
  <c r="C287" i="13"/>
  <c r="C288" i="13"/>
  <c r="C289" i="13"/>
  <c r="C290" i="13"/>
  <c r="C291" i="13"/>
  <c r="C292" i="13"/>
  <c r="C293" i="13"/>
  <c r="C294" i="13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C307" i="13"/>
  <c r="C308" i="13"/>
  <c r="C309" i="13"/>
  <c r="C10" i="13"/>
  <c r="H11" i="14"/>
  <c r="H12" i="14"/>
  <c r="H13" i="14"/>
  <c r="H14" i="14"/>
  <c r="H15" i="14"/>
  <c r="H16" i="14"/>
  <c r="H17" i="14"/>
  <c r="H18" i="14"/>
  <c r="H19" i="14"/>
  <c r="H20" i="14"/>
  <c r="H21" i="14"/>
  <c r="H22" i="14"/>
  <c r="H23" i="14"/>
  <c r="H24" i="14"/>
  <c r="H25" i="14"/>
  <c r="H26" i="14"/>
  <c r="H27" i="14"/>
  <c r="H28" i="14"/>
  <c r="H29" i="14"/>
  <c r="H30" i="14"/>
  <c r="H31" i="14"/>
  <c r="H32" i="14"/>
  <c r="H33" i="14"/>
  <c r="H34" i="14"/>
  <c r="H35" i="14"/>
  <c r="H36" i="14"/>
  <c r="H37" i="14"/>
  <c r="H38" i="14"/>
  <c r="H39" i="14"/>
  <c r="H40" i="14"/>
  <c r="H41" i="14"/>
  <c r="H42" i="14"/>
  <c r="H43" i="14"/>
  <c r="H44" i="14"/>
  <c r="H45" i="14"/>
  <c r="H46" i="14"/>
  <c r="H47" i="14"/>
  <c r="H48" i="14"/>
  <c r="H49" i="14"/>
  <c r="H50" i="14"/>
  <c r="H51" i="14"/>
  <c r="H52" i="14"/>
  <c r="H53" i="14"/>
  <c r="H54" i="14"/>
  <c r="H55" i="14"/>
  <c r="H56" i="14"/>
  <c r="H57" i="14"/>
  <c r="H58" i="14"/>
  <c r="H59" i="14"/>
  <c r="H60" i="14"/>
  <c r="H61" i="14"/>
  <c r="H62" i="14"/>
  <c r="H63" i="14"/>
  <c r="H64" i="14"/>
  <c r="H65" i="14"/>
  <c r="H66" i="14"/>
  <c r="H67" i="14"/>
  <c r="H68" i="14"/>
  <c r="H69" i="14"/>
  <c r="H70" i="14"/>
  <c r="H71" i="14"/>
  <c r="H72" i="14"/>
  <c r="H73" i="14"/>
  <c r="H74" i="14"/>
  <c r="H75" i="14"/>
  <c r="H76" i="14"/>
  <c r="H77" i="14"/>
  <c r="H78" i="14"/>
  <c r="H79" i="14"/>
  <c r="H80" i="14"/>
  <c r="H81" i="14"/>
  <c r="H82" i="14"/>
  <c r="H83" i="14"/>
  <c r="H84" i="14"/>
  <c r="H85" i="14"/>
  <c r="H86" i="14"/>
  <c r="H87" i="14"/>
  <c r="H88" i="14"/>
  <c r="H89" i="14"/>
  <c r="H90" i="14"/>
  <c r="H91" i="14"/>
  <c r="H92" i="14"/>
  <c r="H93" i="14"/>
  <c r="H94" i="14"/>
  <c r="H95" i="14"/>
  <c r="H96" i="14"/>
  <c r="H97" i="14"/>
  <c r="H98" i="14"/>
  <c r="H99" i="14"/>
  <c r="H100" i="14"/>
  <c r="H101" i="14"/>
  <c r="H102" i="14"/>
  <c r="H103" i="14"/>
  <c r="H104" i="14"/>
  <c r="H105" i="14"/>
  <c r="H106" i="14"/>
  <c r="H107" i="14"/>
  <c r="H108" i="14"/>
  <c r="H109" i="14"/>
  <c r="H110" i="14"/>
  <c r="H111" i="14"/>
  <c r="H112" i="14"/>
  <c r="H113" i="14"/>
  <c r="H114" i="14"/>
  <c r="H115" i="14"/>
  <c r="H116" i="14"/>
  <c r="H117" i="14"/>
  <c r="H118" i="14"/>
  <c r="H119" i="14"/>
  <c r="H120" i="14"/>
  <c r="H121" i="14"/>
  <c r="H122" i="14"/>
  <c r="H123" i="14"/>
  <c r="H124" i="14"/>
  <c r="H125" i="14"/>
  <c r="H126" i="14"/>
  <c r="H127" i="14"/>
  <c r="H128" i="14"/>
  <c r="H129" i="14"/>
  <c r="H130" i="14"/>
  <c r="H131" i="14"/>
  <c r="H132" i="14"/>
  <c r="H133" i="14"/>
  <c r="H134" i="14"/>
  <c r="H135" i="14"/>
  <c r="H136" i="14"/>
  <c r="H137" i="14"/>
  <c r="H138" i="14"/>
  <c r="H139" i="14"/>
  <c r="H140" i="14"/>
  <c r="H141" i="14"/>
  <c r="H142" i="14"/>
  <c r="H143" i="14"/>
  <c r="H144" i="14"/>
  <c r="H145" i="14"/>
  <c r="H146" i="14"/>
  <c r="H147" i="14"/>
  <c r="H148" i="14"/>
  <c r="H149" i="14"/>
  <c r="H150" i="14"/>
  <c r="H151" i="14"/>
  <c r="H152" i="14"/>
  <c r="H153" i="14"/>
  <c r="H154" i="14"/>
  <c r="H155" i="14"/>
  <c r="H156" i="14"/>
  <c r="H157" i="14"/>
  <c r="H158" i="14"/>
  <c r="H159" i="14"/>
  <c r="H160" i="14"/>
  <c r="H161" i="14"/>
  <c r="H162" i="14"/>
  <c r="H163" i="14"/>
  <c r="H164" i="14"/>
  <c r="H165" i="14"/>
  <c r="H166" i="14"/>
  <c r="H167" i="14"/>
  <c r="H168" i="14"/>
  <c r="H169" i="14"/>
  <c r="H170" i="14"/>
  <c r="H171" i="14"/>
  <c r="H172" i="14"/>
  <c r="H173" i="14"/>
  <c r="H174" i="14"/>
  <c r="H175" i="14"/>
  <c r="H176" i="14"/>
  <c r="H177" i="14"/>
  <c r="H178" i="14"/>
  <c r="H179" i="14"/>
  <c r="H180" i="14"/>
  <c r="H181" i="14"/>
  <c r="H182" i="14"/>
  <c r="H183" i="14"/>
  <c r="H184" i="14"/>
  <c r="H185" i="14"/>
  <c r="H186" i="14"/>
  <c r="H187" i="14"/>
  <c r="H188" i="14"/>
  <c r="H189" i="14"/>
  <c r="H190" i="14"/>
  <c r="H191" i="14"/>
  <c r="H192" i="14"/>
  <c r="H193" i="14"/>
  <c r="H194" i="14"/>
  <c r="H195" i="14"/>
  <c r="H196" i="14"/>
  <c r="H197" i="14"/>
  <c r="H198" i="14"/>
  <c r="H199" i="14"/>
  <c r="H200" i="14"/>
  <c r="H201" i="14"/>
  <c r="H202" i="14"/>
  <c r="H203" i="14"/>
  <c r="H204" i="14"/>
  <c r="H205" i="14"/>
  <c r="H206" i="14"/>
  <c r="H207" i="14"/>
  <c r="H208" i="14"/>
  <c r="H209" i="14"/>
  <c r="H210" i="14"/>
  <c r="H211" i="14"/>
  <c r="H212" i="14"/>
  <c r="H213" i="14"/>
  <c r="H214" i="14"/>
  <c r="H215" i="14"/>
  <c r="H216" i="14"/>
  <c r="H217" i="14"/>
  <c r="H218" i="14"/>
  <c r="H219" i="14"/>
  <c r="H220" i="14"/>
  <c r="H221" i="14"/>
  <c r="H222" i="14"/>
  <c r="H223" i="14"/>
  <c r="H224" i="14"/>
  <c r="H225" i="14"/>
  <c r="H226" i="14"/>
  <c r="H227" i="14"/>
  <c r="H228" i="14"/>
  <c r="H229" i="14"/>
  <c r="H230" i="14"/>
  <c r="H231" i="14"/>
  <c r="H232" i="14"/>
  <c r="H233" i="14"/>
  <c r="H234" i="14"/>
  <c r="H235" i="14"/>
  <c r="H236" i="14"/>
  <c r="H237" i="14"/>
  <c r="H238" i="14"/>
  <c r="H239" i="14"/>
  <c r="H240" i="14"/>
  <c r="H241" i="14"/>
  <c r="H242" i="14"/>
  <c r="H243" i="14"/>
  <c r="H244" i="14"/>
  <c r="H245" i="14"/>
  <c r="H246" i="14"/>
  <c r="H247" i="14"/>
  <c r="H248" i="14"/>
  <c r="H249" i="14"/>
  <c r="H250" i="14"/>
  <c r="H251" i="14"/>
  <c r="H252" i="14"/>
  <c r="H253" i="14"/>
  <c r="H254" i="14"/>
  <c r="H255" i="14"/>
  <c r="H256" i="14"/>
  <c r="H257" i="14"/>
  <c r="H258" i="14"/>
  <c r="H259" i="14"/>
  <c r="H260" i="14"/>
  <c r="H261" i="14"/>
  <c r="H262" i="14"/>
  <c r="H263" i="14"/>
  <c r="H264" i="14"/>
  <c r="H265" i="14"/>
  <c r="H266" i="14"/>
  <c r="H267" i="14"/>
  <c r="H268" i="14"/>
  <c r="H269" i="14"/>
  <c r="H270" i="14"/>
  <c r="H271" i="14"/>
  <c r="H272" i="14"/>
  <c r="H273" i="14"/>
  <c r="H274" i="14"/>
  <c r="H275" i="14"/>
  <c r="H276" i="14"/>
  <c r="H277" i="14"/>
  <c r="H278" i="14"/>
  <c r="H279" i="14"/>
  <c r="H280" i="14"/>
  <c r="H281" i="14"/>
  <c r="H282" i="14"/>
  <c r="H283" i="14"/>
  <c r="H284" i="14"/>
  <c r="H285" i="14"/>
  <c r="H286" i="14"/>
  <c r="H287" i="14"/>
  <c r="H288" i="14"/>
  <c r="H289" i="14"/>
  <c r="H290" i="14"/>
  <c r="H291" i="14"/>
  <c r="H292" i="14"/>
  <c r="H293" i="14"/>
  <c r="H294" i="14"/>
  <c r="H295" i="14"/>
  <c r="H296" i="14"/>
  <c r="H297" i="14"/>
  <c r="H298" i="14"/>
  <c r="H299" i="14"/>
  <c r="H300" i="14"/>
  <c r="H301" i="14"/>
  <c r="H302" i="14"/>
  <c r="H303" i="14"/>
  <c r="H304" i="14"/>
  <c r="H305" i="14"/>
  <c r="H306" i="14"/>
  <c r="H307" i="14"/>
  <c r="H308" i="14"/>
  <c r="H309" i="14"/>
  <c r="H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F61" i="14"/>
  <c r="F62" i="14"/>
  <c r="F63" i="14"/>
  <c r="F64" i="14"/>
  <c r="F65" i="14"/>
  <c r="F66" i="14"/>
  <c r="F67" i="14"/>
  <c r="F68" i="14"/>
  <c r="F69" i="14"/>
  <c r="F70" i="14"/>
  <c r="F71" i="14"/>
  <c r="F72" i="14"/>
  <c r="F73" i="14"/>
  <c r="F74" i="14"/>
  <c r="F75" i="14"/>
  <c r="F76" i="14"/>
  <c r="F77" i="14"/>
  <c r="F78" i="14"/>
  <c r="F79" i="14"/>
  <c r="F80" i="14"/>
  <c r="F81" i="14"/>
  <c r="F82" i="14"/>
  <c r="F83" i="14"/>
  <c r="F84" i="14"/>
  <c r="F85" i="14"/>
  <c r="F86" i="14"/>
  <c r="F87" i="14"/>
  <c r="F88" i="14"/>
  <c r="F89" i="14"/>
  <c r="F90" i="14"/>
  <c r="F91" i="14"/>
  <c r="F92" i="14"/>
  <c r="F93" i="14"/>
  <c r="F94" i="14"/>
  <c r="F95" i="14"/>
  <c r="F96" i="14"/>
  <c r="F97" i="14"/>
  <c r="F98" i="14"/>
  <c r="F99" i="14"/>
  <c r="F100" i="14"/>
  <c r="F101" i="14"/>
  <c r="F102" i="14"/>
  <c r="F103" i="14"/>
  <c r="F104" i="14"/>
  <c r="F105" i="14"/>
  <c r="F106" i="14"/>
  <c r="F107" i="14"/>
  <c r="F108" i="14"/>
  <c r="F109" i="14"/>
  <c r="F110" i="14"/>
  <c r="F111" i="14"/>
  <c r="F112" i="14"/>
  <c r="F113" i="14"/>
  <c r="F114" i="14"/>
  <c r="F115" i="14"/>
  <c r="F116" i="14"/>
  <c r="F117" i="14"/>
  <c r="F118" i="14"/>
  <c r="F119" i="14"/>
  <c r="F120" i="14"/>
  <c r="F121" i="14"/>
  <c r="F122" i="14"/>
  <c r="F123" i="14"/>
  <c r="F124" i="14"/>
  <c r="F125" i="14"/>
  <c r="F126" i="14"/>
  <c r="F127" i="14"/>
  <c r="F128" i="14"/>
  <c r="F129" i="14"/>
  <c r="F130" i="14"/>
  <c r="F131" i="14"/>
  <c r="F132" i="14"/>
  <c r="F133" i="14"/>
  <c r="F134" i="14"/>
  <c r="F135" i="14"/>
  <c r="F136" i="14"/>
  <c r="F137" i="14"/>
  <c r="F138" i="14"/>
  <c r="F139" i="14"/>
  <c r="F140" i="14"/>
  <c r="F141" i="14"/>
  <c r="F142" i="14"/>
  <c r="F143" i="14"/>
  <c r="F144" i="14"/>
  <c r="F145" i="14"/>
  <c r="F146" i="14"/>
  <c r="F147" i="14"/>
  <c r="F148" i="14"/>
  <c r="F149" i="14"/>
  <c r="F150" i="14"/>
  <c r="F151" i="14"/>
  <c r="F152" i="14"/>
  <c r="F153" i="14"/>
  <c r="F154" i="14"/>
  <c r="F155" i="14"/>
  <c r="F156" i="14"/>
  <c r="F157" i="14"/>
  <c r="F158" i="14"/>
  <c r="F159" i="14"/>
  <c r="F160" i="14"/>
  <c r="F161" i="14"/>
  <c r="F162" i="14"/>
  <c r="F163" i="14"/>
  <c r="F164" i="14"/>
  <c r="F165" i="14"/>
  <c r="F166" i="14"/>
  <c r="F167" i="14"/>
  <c r="F168" i="14"/>
  <c r="F169" i="14"/>
  <c r="F170" i="14"/>
  <c r="F171" i="14"/>
  <c r="F172" i="14"/>
  <c r="F173" i="14"/>
  <c r="F174" i="14"/>
  <c r="F175" i="14"/>
  <c r="F176" i="14"/>
  <c r="F177" i="14"/>
  <c r="F178" i="14"/>
  <c r="F179" i="14"/>
  <c r="F180" i="14"/>
  <c r="F181" i="14"/>
  <c r="F182" i="14"/>
  <c r="F183" i="14"/>
  <c r="F184" i="14"/>
  <c r="F185" i="14"/>
  <c r="F186" i="14"/>
  <c r="F187" i="14"/>
  <c r="F188" i="14"/>
  <c r="F189" i="14"/>
  <c r="F190" i="14"/>
  <c r="F191" i="14"/>
  <c r="F192" i="14"/>
  <c r="F193" i="14"/>
  <c r="F194" i="14"/>
  <c r="F195" i="14"/>
  <c r="F196" i="14"/>
  <c r="F197" i="14"/>
  <c r="F198" i="14"/>
  <c r="F199" i="14"/>
  <c r="F200" i="14"/>
  <c r="F201" i="14"/>
  <c r="F202" i="14"/>
  <c r="F203" i="14"/>
  <c r="F204" i="14"/>
  <c r="F205" i="14"/>
  <c r="F206" i="14"/>
  <c r="F207" i="14"/>
  <c r="F208" i="14"/>
  <c r="F209" i="14"/>
  <c r="F210" i="14"/>
  <c r="F211" i="14"/>
  <c r="F212" i="14"/>
  <c r="F213" i="14"/>
  <c r="F214" i="14"/>
  <c r="F215" i="14"/>
  <c r="F216" i="14"/>
  <c r="F217" i="14"/>
  <c r="F218" i="14"/>
  <c r="F219" i="14"/>
  <c r="F220" i="14"/>
  <c r="F221" i="14"/>
  <c r="F222" i="14"/>
  <c r="F223" i="14"/>
  <c r="F224" i="14"/>
  <c r="F225" i="14"/>
  <c r="F226" i="14"/>
  <c r="F227" i="14"/>
  <c r="F228" i="14"/>
  <c r="F229" i="14"/>
  <c r="F230" i="14"/>
  <c r="F231" i="14"/>
  <c r="F232" i="14"/>
  <c r="F233" i="14"/>
  <c r="F234" i="14"/>
  <c r="F235" i="14"/>
  <c r="F236" i="14"/>
  <c r="F237" i="14"/>
  <c r="F238" i="14"/>
  <c r="F239" i="14"/>
  <c r="F240" i="14"/>
  <c r="F241" i="14"/>
  <c r="F242" i="14"/>
  <c r="F243" i="14"/>
  <c r="F244" i="14"/>
  <c r="F245" i="14"/>
  <c r="F246" i="14"/>
  <c r="F247" i="14"/>
  <c r="F248" i="14"/>
  <c r="F249" i="14"/>
  <c r="F250" i="14"/>
  <c r="F251" i="14"/>
  <c r="F252" i="14"/>
  <c r="F253" i="14"/>
  <c r="F254" i="14"/>
  <c r="F255" i="14"/>
  <c r="F256" i="14"/>
  <c r="F257" i="14"/>
  <c r="F258" i="14"/>
  <c r="F259" i="14"/>
  <c r="F260" i="14"/>
  <c r="F261" i="14"/>
  <c r="F262" i="14"/>
  <c r="F263" i="14"/>
  <c r="F264" i="14"/>
  <c r="F265" i="14"/>
  <c r="F266" i="14"/>
  <c r="F267" i="14"/>
  <c r="F268" i="14"/>
  <c r="F269" i="14"/>
  <c r="F270" i="14"/>
  <c r="F271" i="14"/>
  <c r="F272" i="14"/>
  <c r="F273" i="14"/>
  <c r="F274" i="14"/>
  <c r="F275" i="14"/>
  <c r="F276" i="14"/>
  <c r="F277" i="14"/>
  <c r="F278" i="14"/>
  <c r="F279" i="14"/>
  <c r="F280" i="14"/>
  <c r="F281" i="14"/>
  <c r="F282" i="14"/>
  <c r="F283" i="14"/>
  <c r="F284" i="14"/>
  <c r="F285" i="14"/>
  <c r="F286" i="14"/>
  <c r="F287" i="14"/>
  <c r="F288" i="14"/>
  <c r="F289" i="14"/>
  <c r="F290" i="14"/>
  <c r="F291" i="14"/>
  <c r="F292" i="14"/>
  <c r="F293" i="14"/>
  <c r="F294" i="14"/>
  <c r="F295" i="14"/>
  <c r="F296" i="14"/>
  <c r="F297" i="14"/>
  <c r="F298" i="14"/>
  <c r="F299" i="14"/>
  <c r="F300" i="14"/>
  <c r="F301" i="14"/>
  <c r="F302" i="14"/>
  <c r="F303" i="14"/>
  <c r="F304" i="14"/>
  <c r="F305" i="14"/>
  <c r="F306" i="14"/>
  <c r="F307" i="14"/>
  <c r="F308" i="14"/>
  <c r="F309" i="14"/>
  <c r="F10" i="14"/>
  <c r="C11" i="14"/>
  <c r="C12" i="14"/>
  <c r="C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30" i="14"/>
  <c r="C31" i="14"/>
  <c r="C32" i="14"/>
  <c r="C33" i="14"/>
  <c r="C34" i="14"/>
  <c r="C35" i="14"/>
  <c r="C36" i="14"/>
  <c r="C37" i="14"/>
  <c r="C38" i="14"/>
  <c r="C39" i="14"/>
  <c r="C40" i="14"/>
  <c r="C41" i="14"/>
  <c r="C42" i="14"/>
  <c r="C43" i="14"/>
  <c r="C44" i="14"/>
  <c r="C45" i="14"/>
  <c r="C46" i="14"/>
  <c r="C47" i="14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C64" i="14"/>
  <c r="C65" i="14"/>
  <c r="C66" i="14"/>
  <c r="C67" i="14"/>
  <c r="C68" i="14"/>
  <c r="C69" i="14"/>
  <c r="C70" i="14"/>
  <c r="C71" i="14"/>
  <c r="C72" i="14"/>
  <c r="C73" i="14"/>
  <c r="C74" i="14"/>
  <c r="C75" i="14"/>
  <c r="C76" i="14"/>
  <c r="C77" i="14"/>
  <c r="C78" i="14"/>
  <c r="C79" i="14"/>
  <c r="C80" i="14"/>
  <c r="C81" i="14"/>
  <c r="C82" i="14"/>
  <c r="C83" i="14"/>
  <c r="C84" i="14"/>
  <c r="C85" i="14"/>
  <c r="C86" i="14"/>
  <c r="C87" i="14"/>
  <c r="C88" i="14"/>
  <c r="C89" i="14"/>
  <c r="C90" i="14"/>
  <c r="C91" i="14"/>
  <c r="C92" i="14"/>
  <c r="C93" i="14"/>
  <c r="C94" i="14"/>
  <c r="C95" i="14"/>
  <c r="C96" i="14"/>
  <c r="C97" i="14"/>
  <c r="C98" i="14"/>
  <c r="C99" i="14"/>
  <c r="C100" i="14"/>
  <c r="C101" i="14"/>
  <c r="C102" i="14"/>
  <c r="C103" i="14"/>
  <c r="C104" i="14"/>
  <c r="C105" i="14"/>
  <c r="C106" i="14"/>
  <c r="C107" i="14"/>
  <c r="C108" i="14"/>
  <c r="C109" i="14"/>
  <c r="C110" i="14"/>
  <c r="C111" i="14"/>
  <c r="C112" i="14"/>
  <c r="C113" i="14"/>
  <c r="C114" i="14"/>
  <c r="C115" i="14"/>
  <c r="C116" i="14"/>
  <c r="C117" i="14"/>
  <c r="C118" i="14"/>
  <c r="C119" i="14"/>
  <c r="C120" i="14"/>
  <c r="C121" i="14"/>
  <c r="C122" i="14"/>
  <c r="C123" i="14"/>
  <c r="C124" i="14"/>
  <c r="C125" i="14"/>
  <c r="C126" i="14"/>
  <c r="C127" i="14"/>
  <c r="C128" i="14"/>
  <c r="C129" i="14"/>
  <c r="C130" i="14"/>
  <c r="C131" i="14"/>
  <c r="C132" i="14"/>
  <c r="C133" i="14"/>
  <c r="C134" i="14"/>
  <c r="C135" i="14"/>
  <c r="C136" i="14"/>
  <c r="C137" i="14"/>
  <c r="C138" i="14"/>
  <c r="C139" i="14"/>
  <c r="C140" i="14"/>
  <c r="C141" i="14"/>
  <c r="C142" i="14"/>
  <c r="C143" i="14"/>
  <c r="C144" i="14"/>
  <c r="C145" i="14"/>
  <c r="C146" i="14"/>
  <c r="C147" i="14"/>
  <c r="C148" i="14"/>
  <c r="C149" i="14"/>
  <c r="C150" i="14"/>
  <c r="C151" i="14"/>
  <c r="C152" i="14"/>
  <c r="C153" i="14"/>
  <c r="C154" i="14"/>
  <c r="C155" i="14"/>
  <c r="C156" i="14"/>
  <c r="C157" i="14"/>
  <c r="C158" i="14"/>
  <c r="C159" i="14"/>
  <c r="C160" i="14"/>
  <c r="C161" i="14"/>
  <c r="C162" i="14"/>
  <c r="C163" i="14"/>
  <c r="C164" i="14"/>
  <c r="C165" i="14"/>
  <c r="C166" i="14"/>
  <c r="C167" i="14"/>
  <c r="C168" i="14"/>
  <c r="C169" i="14"/>
  <c r="C170" i="14"/>
  <c r="C171" i="14"/>
  <c r="C172" i="14"/>
  <c r="C173" i="14"/>
  <c r="C174" i="14"/>
  <c r="C175" i="14"/>
  <c r="C176" i="14"/>
  <c r="C177" i="14"/>
  <c r="C178" i="14"/>
  <c r="C179" i="14"/>
  <c r="C180" i="14"/>
  <c r="C181" i="14"/>
  <c r="C182" i="14"/>
  <c r="C183" i="14"/>
  <c r="C184" i="14"/>
  <c r="C185" i="14"/>
  <c r="C186" i="14"/>
  <c r="C187" i="14"/>
  <c r="C188" i="14"/>
  <c r="C189" i="14"/>
  <c r="C190" i="14"/>
  <c r="C191" i="14"/>
  <c r="C192" i="14"/>
  <c r="C193" i="14"/>
  <c r="C194" i="14"/>
  <c r="C195" i="14"/>
  <c r="C196" i="14"/>
  <c r="C197" i="14"/>
  <c r="C198" i="14"/>
  <c r="C199" i="14"/>
  <c r="C200" i="14"/>
  <c r="C201" i="14"/>
  <c r="C202" i="14"/>
  <c r="C203" i="14"/>
  <c r="C204" i="14"/>
  <c r="C205" i="14"/>
  <c r="C206" i="14"/>
  <c r="C207" i="14"/>
  <c r="C208" i="14"/>
  <c r="C209" i="14"/>
  <c r="C210" i="14"/>
  <c r="C211" i="14"/>
  <c r="C212" i="14"/>
  <c r="C213" i="14"/>
  <c r="C214" i="14"/>
  <c r="C215" i="14"/>
  <c r="C216" i="14"/>
  <c r="C217" i="14"/>
  <c r="C218" i="14"/>
  <c r="C219" i="14"/>
  <c r="C220" i="14"/>
  <c r="C221" i="14"/>
  <c r="C222" i="14"/>
  <c r="C223" i="14"/>
  <c r="C224" i="14"/>
  <c r="C225" i="14"/>
  <c r="C226" i="14"/>
  <c r="C227" i="14"/>
  <c r="C228" i="14"/>
  <c r="C229" i="14"/>
  <c r="C230" i="14"/>
  <c r="C231" i="14"/>
  <c r="C232" i="14"/>
  <c r="C233" i="14"/>
  <c r="C234" i="14"/>
  <c r="C235" i="14"/>
  <c r="C236" i="14"/>
  <c r="C237" i="14"/>
  <c r="C238" i="14"/>
  <c r="C239" i="14"/>
  <c r="C240" i="14"/>
  <c r="C241" i="14"/>
  <c r="C242" i="14"/>
  <c r="C243" i="14"/>
  <c r="C244" i="14"/>
  <c r="C245" i="14"/>
  <c r="C246" i="14"/>
  <c r="C247" i="14"/>
  <c r="C248" i="14"/>
  <c r="C249" i="14"/>
  <c r="C250" i="14"/>
  <c r="C251" i="14"/>
  <c r="C252" i="14"/>
  <c r="C253" i="14"/>
  <c r="C254" i="14"/>
  <c r="C255" i="14"/>
  <c r="C256" i="14"/>
  <c r="C257" i="14"/>
  <c r="C258" i="14"/>
  <c r="C259" i="14"/>
  <c r="C260" i="14"/>
  <c r="C261" i="14"/>
  <c r="C262" i="14"/>
  <c r="C263" i="14"/>
  <c r="C264" i="14"/>
  <c r="C265" i="14"/>
  <c r="C266" i="14"/>
  <c r="C267" i="14"/>
  <c r="C268" i="14"/>
  <c r="C269" i="14"/>
  <c r="C270" i="14"/>
  <c r="C271" i="14"/>
  <c r="C272" i="14"/>
  <c r="C273" i="14"/>
  <c r="C274" i="14"/>
  <c r="C275" i="14"/>
  <c r="C276" i="14"/>
  <c r="C277" i="14"/>
  <c r="C278" i="14"/>
  <c r="C279" i="14"/>
  <c r="C280" i="14"/>
  <c r="C281" i="14"/>
  <c r="C282" i="14"/>
  <c r="C283" i="14"/>
  <c r="C284" i="14"/>
  <c r="C285" i="14"/>
  <c r="C286" i="14"/>
  <c r="C287" i="14"/>
  <c r="C288" i="14"/>
  <c r="C289" i="14"/>
  <c r="C290" i="14"/>
  <c r="C291" i="14"/>
  <c r="C292" i="14"/>
  <c r="C293" i="14"/>
  <c r="C294" i="14"/>
  <c r="C295" i="14"/>
  <c r="C296" i="14"/>
  <c r="C297" i="14"/>
  <c r="C298" i="14"/>
  <c r="C299" i="14"/>
  <c r="C300" i="14"/>
  <c r="C301" i="14"/>
  <c r="C302" i="14"/>
  <c r="C303" i="14"/>
  <c r="C304" i="14"/>
  <c r="C305" i="14"/>
  <c r="C306" i="14"/>
  <c r="C307" i="14"/>
  <c r="C308" i="14"/>
  <c r="C309" i="14"/>
  <c r="C10" i="14"/>
  <c r="H11" i="15"/>
  <c r="H12" i="15"/>
  <c r="H13" i="15"/>
  <c r="H14" i="15"/>
  <c r="H15" i="15"/>
  <c r="H16" i="15"/>
  <c r="H17" i="15"/>
  <c r="H18" i="15"/>
  <c r="H19" i="15"/>
  <c r="H20" i="15"/>
  <c r="H21" i="15"/>
  <c r="H22" i="15"/>
  <c r="H23" i="15"/>
  <c r="H24" i="15"/>
  <c r="H25" i="15"/>
  <c r="H26" i="15"/>
  <c r="H27" i="15"/>
  <c r="H28" i="15"/>
  <c r="H29" i="15"/>
  <c r="H30" i="15"/>
  <c r="H31" i="15"/>
  <c r="H32" i="15"/>
  <c r="H33" i="15"/>
  <c r="H34" i="15"/>
  <c r="H35" i="15"/>
  <c r="H36" i="15"/>
  <c r="H37" i="15"/>
  <c r="H38" i="15"/>
  <c r="H39" i="15"/>
  <c r="H40" i="15"/>
  <c r="H41" i="15"/>
  <c r="H42" i="15"/>
  <c r="H43" i="15"/>
  <c r="H44" i="15"/>
  <c r="H45" i="15"/>
  <c r="H46" i="15"/>
  <c r="H47" i="15"/>
  <c r="H48" i="15"/>
  <c r="H49" i="15"/>
  <c r="H50" i="15"/>
  <c r="H51" i="15"/>
  <c r="H52" i="15"/>
  <c r="H53" i="15"/>
  <c r="H54" i="15"/>
  <c r="H55" i="15"/>
  <c r="H56" i="15"/>
  <c r="H57" i="15"/>
  <c r="H58" i="15"/>
  <c r="H59" i="15"/>
  <c r="H60" i="15"/>
  <c r="H61" i="15"/>
  <c r="H62" i="15"/>
  <c r="H63" i="15"/>
  <c r="H64" i="15"/>
  <c r="H65" i="15"/>
  <c r="H66" i="15"/>
  <c r="H67" i="15"/>
  <c r="H68" i="15"/>
  <c r="H69" i="15"/>
  <c r="H70" i="15"/>
  <c r="H71" i="15"/>
  <c r="H72" i="15"/>
  <c r="H73" i="15"/>
  <c r="H74" i="15"/>
  <c r="H75" i="15"/>
  <c r="H76" i="15"/>
  <c r="H77" i="15"/>
  <c r="H78" i="15"/>
  <c r="H79" i="15"/>
  <c r="H80" i="15"/>
  <c r="H81" i="15"/>
  <c r="H82" i="15"/>
  <c r="H83" i="15"/>
  <c r="H84" i="15"/>
  <c r="H85" i="15"/>
  <c r="H86" i="15"/>
  <c r="H87" i="15"/>
  <c r="H88" i="15"/>
  <c r="H89" i="15"/>
  <c r="H90" i="15"/>
  <c r="H91" i="15"/>
  <c r="H92" i="15"/>
  <c r="H93" i="15"/>
  <c r="H94" i="15"/>
  <c r="H95" i="15"/>
  <c r="H96" i="15"/>
  <c r="H97" i="15"/>
  <c r="H98" i="15"/>
  <c r="H99" i="15"/>
  <c r="H100" i="15"/>
  <c r="H101" i="15"/>
  <c r="H102" i="15"/>
  <c r="H103" i="15"/>
  <c r="H104" i="15"/>
  <c r="H105" i="15"/>
  <c r="H106" i="15"/>
  <c r="H107" i="15"/>
  <c r="H108" i="15"/>
  <c r="H109" i="15"/>
  <c r="H110" i="15"/>
  <c r="H111" i="15"/>
  <c r="H112" i="15"/>
  <c r="H113" i="15"/>
  <c r="H114" i="15"/>
  <c r="H115" i="15"/>
  <c r="H116" i="15"/>
  <c r="H117" i="15"/>
  <c r="H118" i="15"/>
  <c r="H119" i="15"/>
  <c r="H120" i="15"/>
  <c r="H121" i="15"/>
  <c r="H122" i="15"/>
  <c r="H123" i="15"/>
  <c r="H124" i="15"/>
  <c r="H125" i="15"/>
  <c r="H126" i="15"/>
  <c r="H127" i="15"/>
  <c r="H128" i="15"/>
  <c r="H129" i="15"/>
  <c r="H130" i="15"/>
  <c r="H131" i="15"/>
  <c r="H132" i="15"/>
  <c r="H133" i="15"/>
  <c r="H134" i="15"/>
  <c r="H135" i="15"/>
  <c r="H136" i="15"/>
  <c r="H137" i="15"/>
  <c r="H138" i="15"/>
  <c r="H139" i="15"/>
  <c r="H140" i="15"/>
  <c r="H141" i="15"/>
  <c r="H142" i="15"/>
  <c r="H143" i="15"/>
  <c r="H144" i="15"/>
  <c r="H145" i="15"/>
  <c r="H146" i="15"/>
  <c r="H147" i="15"/>
  <c r="H148" i="15"/>
  <c r="H149" i="15"/>
  <c r="H150" i="15"/>
  <c r="H151" i="15"/>
  <c r="H152" i="15"/>
  <c r="H153" i="15"/>
  <c r="H154" i="15"/>
  <c r="H155" i="15"/>
  <c r="H156" i="15"/>
  <c r="H157" i="15"/>
  <c r="H158" i="15"/>
  <c r="H159" i="15"/>
  <c r="H160" i="15"/>
  <c r="H161" i="15"/>
  <c r="H162" i="15"/>
  <c r="H163" i="15"/>
  <c r="H164" i="15"/>
  <c r="H165" i="15"/>
  <c r="H166" i="15"/>
  <c r="H167" i="15"/>
  <c r="H168" i="15"/>
  <c r="H169" i="15"/>
  <c r="H170" i="15"/>
  <c r="H171" i="15"/>
  <c r="H172" i="15"/>
  <c r="H173" i="15"/>
  <c r="H174" i="15"/>
  <c r="H175" i="15"/>
  <c r="H176" i="15"/>
  <c r="H177" i="15"/>
  <c r="H178" i="15"/>
  <c r="H179" i="15"/>
  <c r="H180" i="15"/>
  <c r="H181" i="15"/>
  <c r="H182" i="15"/>
  <c r="H183" i="15"/>
  <c r="H184" i="15"/>
  <c r="H185" i="15"/>
  <c r="H186" i="15"/>
  <c r="H187" i="15"/>
  <c r="H188" i="15"/>
  <c r="H189" i="15"/>
  <c r="H190" i="15"/>
  <c r="H191" i="15"/>
  <c r="H192" i="15"/>
  <c r="H193" i="15"/>
  <c r="H194" i="15"/>
  <c r="H195" i="15"/>
  <c r="H196" i="15"/>
  <c r="H197" i="15"/>
  <c r="H198" i="15"/>
  <c r="H199" i="15"/>
  <c r="H200" i="15"/>
  <c r="H201" i="15"/>
  <c r="H202" i="15"/>
  <c r="H203" i="15"/>
  <c r="H204" i="15"/>
  <c r="H205" i="15"/>
  <c r="H206" i="15"/>
  <c r="H207" i="15"/>
  <c r="H208" i="15"/>
  <c r="H209" i="15"/>
  <c r="H210" i="15"/>
  <c r="H211" i="15"/>
  <c r="H212" i="15"/>
  <c r="H213" i="15"/>
  <c r="H214" i="15"/>
  <c r="H215" i="15"/>
  <c r="H216" i="15"/>
  <c r="H217" i="15"/>
  <c r="H218" i="15"/>
  <c r="H219" i="15"/>
  <c r="H220" i="15"/>
  <c r="H221" i="15"/>
  <c r="H222" i="15"/>
  <c r="H223" i="15"/>
  <c r="H224" i="15"/>
  <c r="H225" i="15"/>
  <c r="H226" i="15"/>
  <c r="H227" i="15"/>
  <c r="H228" i="15"/>
  <c r="H229" i="15"/>
  <c r="H230" i="15"/>
  <c r="H231" i="15"/>
  <c r="H232" i="15"/>
  <c r="H233" i="15"/>
  <c r="H234" i="15"/>
  <c r="H235" i="15"/>
  <c r="H236" i="15"/>
  <c r="H237" i="15"/>
  <c r="H238" i="15"/>
  <c r="H239" i="15"/>
  <c r="H240" i="15"/>
  <c r="H241" i="15"/>
  <c r="H242" i="15"/>
  <c r="H243" i="15"/>
  <c r="H244" i="15"/>
  <c r="H245" i="15"/>
  <c r="H246" i="15"/>
  <c r="H247" i="15"/>
  <c r="H248" i="15"/>
  <c r="H249" i="15"/>
  <c r="H250" i="15"/>
  <c r="H251" i="15"/>
  <c r="H252" i="15"/>
  <c r="H253" i="15"/>
  <c r="H254" i="15"/>
  <c r="H255" i="15"/>
  <c r="H256" i="15"/>
  <c r="H257" i="15"/>
  <c r="H258" i="15"/>
  <c r="H259" i="15"/>
  <c r="H260" i="15"/>
  <c r="H261" i="15"/>
  <c r="H262" i="15"/>
  <c r="H263" i="15"/>
  <c r="H264" i="15"/>
  <c r="H265" i="15"/>
  <c r="H266" i="15"/>
  <c r="H267" i="15"/>
  <c r="H268" i="15"/>
  <c r="H269" i="15"/>
  <c r="H270" i="15"/>
  <c r="H271" i="15"/>
  <c r="H272" i="15"/>
  <c r="H273" i="15"/>
  <c r="H274" i="15"/>
  <c r="H275" i="15"/>
  <c r="H276" i="15"/>
  <c r="H277" i="15"/>
  <c r="H278" i="15"/>
  <c r="H279" i="15"/>
  <c r="H280" i="15"/>
  <c r="H281" i="15"/>
  <c r="H282" i="15"/>
  <c r="H283" i="15"/>
  <c r="H284" i="15"/>
  <c r="H285" i="15"/>
  <c r="H286" i="15"/>
  <c r="H287" i="15"/>
  <c r="H288" i="15"/>
  <c r="H289" i="15"/>
  <c r="H290" i="15"/>
  <c r="H291" i="15"/>
  <c r="H292" i="15"/>
  <c r="H293" i="15"/>
  <c r="H294" i="15"/>
  <c r="H295" i="15"/>
  <c r="H296" i="15"/>
  <c r="H297" i="15"/>
  <c r="H298" i="15"/>
  <c r="H299" i="15"/>
  <c r="H300" i="15"/>
  <c r="H301" i="15"/>
  <c r="H302" i="15"/>
  <c r="H303" i="15"/>
  <c r="H304" i="15"/>
  <c r="H305" i="15"/>
  <c r="H306" i="15"/>
  <c r="H307" i="15"/>
  <c r="H308" i="15"/>
  <c r="H309" i="15"/>
  <c r="H10" i="15"/>
  <c r="F11" i="15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26" i="15"/>
  <c r="F27" i="15"/>
  <c r="F28" i="15"/>
  <c r="F29" i="15"/>
  <c r="F30" i="15"/>
  <c r="F31" i="15"/>
  <c r="F32" i="15"/>
  <c r="F33" i="15"/>
  <c r="F34" i="15"/>
  <c r="F35" i="15"/>
  <c r="F36" i="15"/>
  <c r="F37" i="15"/>
  <c r="F38" i="15"/>
  <c r="F39" i="15"/>
  <c r="F40" i="15"/>
  <c r="F41" i="15"/>
  <c r="F42" i="15"/>
  <c r="F43" i="15"/>
  <c r="F44" i="15"/>
  <c r="F45" i="15"/>
  <c r="F46" i="15"/>
  <c r="F47" i="15"/>
  <c r="F48" i="15"/>
  <c r="F49" i="15"/>
  <c r="F50" i="15"/>
  <c r="F51" i="15"/>
  <c r="F52" i="15"/>
  <c r="F53" i="15"/>
  <c r="F54" i="15"/>
  <c r="F55" i="15"/>
  <c r="F56" i="15"/>
  <c r="F57" i="15"/>
  <c r="F58" i="15"/>
  <c r="F59" i="15"/>
  <c r="F60" i="15"/>
  <c r="F61" i="15"/>
  <c r="F62" i="15"/>
  <c r="F63" i="15"/>
  <c r="F64" i="15"/>
  <c r="F65" i="15"/>
  <c r="F66" i="15"/>
  <c r="F67" i="15"/>
  <c r="F68" i="15"/>
  <c r="F69" i="15"/>
  <c r="F70" i="15"/>
  <c r="F71" i="15"/>
  <c r="F72" i="15"/>
  <c r="F73" i="15"/>
  <c r="F74" i="15"/>
  <c r="F75" i="15"/>
  <c r="F76" i="15"/>
  <c r="F77" i="15"/>
  <c r="F78" i="15"/>
  <c r="F79" i="15"/>
  <c r="F80" i="15"/>
  <c r="F81" i="15"/>
  <c r="F82" i="15"/>
  <c r="F83" i="15"/>
  <c r="F84" i="15"/>
  <c r="F85" i="15"/>
  <c r="F86" i="15"/>
  <c r="F87" i="15"/>
  <c r="F88" i="15"/>
  <c r="F89" i="15"/>
  <c r="F90" i="15"/>
  <c r="F91" i="15"/>
  <c r="F92" i="15"/>
  <c r="F93" i="15"/>
  <c r="F94" i="15"/>
  <c r="F95" i="15"/>
  <c r="F96" i="15"/>
  <c r="F97" i="15"/>
  <c r="F98" i="15"/>
  <c r="F99" i="15"/>
  <c r="F100" i="15"/>
  <c r="F101" i="15"/>
  <c r="F102" i="15"/>
  <c r="F103" i="15"/>
  <c r="F104" i="15"/>
  <c r="F105" i="15"/>
  <c r="F106" i="15"/>
  <c r="F107" i="15"/>
  <c r="F108" i="15"/>
  <c r="F109" i="15"/>
  <c r="F110" i="15"/>
  <c r="F111" i="15"/>
  <c r="F112" i="15"/>
  <c r="F113" i="15"/>
  <c r="F114" i="15"/>
  <c r="F115" i="15"/>
  <c r="F116" i="15"/>
  <c r="F117" i="15"/>
  <c r="F118" i="15"/>
  <c r="F119" i="15"/>
  <c r="F120" i="15"/>
  <c r="F121" i="15"/>
  <c r="F122" i="15"/>
  <c r="F123" i="15"/>
  <c r="F124" i="15"/>
  <c r="F125" i="15"/>
  <c r="F126" i="15"/>
  <c r="F127" i="15"/>
  <c r="F128" i="15"/>
  <c r="F129" i="15"/>
  <c r="F130" i="15"/>
  <c r="F131" i="15"/>
  <c r="F132" i="15"/>
  <c r="F133" i="15"/>
  <c r="F134" i="15"/>
  <c r="F135" i="15"/>
  <c r="F136" i="15"/>
  <c r="F137" i="15"/>
  <c r="F138" i="15"/>
  <c r="F139" i="15"/>
  <c r="F140" i="15"/>
  <c r="F141" i="15"/>
  <c r="F142" i="15"/>
  <c r="F143" i="15"/>
  <c r="F144" i="15"/>
  <c r="F145" i="15"/>
  <c r="F146" i="15"/>
  <c r="F147" i="15"/>
  <c r="F148" i="15"/>
  <c r="F149" i="15"/>
  <c r="F150" i="15"/>
  <c r="F151" i="15"/>
  <c r="F152" i="15"/>
  <c r="F153" i="15"/>
  <c r="F154" i="15"/>
  <c r="F155" i="15"/>
  <c r="F156" i="15"/>
  <c r="F157" i="15"/>
  <c r="F158" i="15"/>
  <c r="F159" i="15"/>
  <c r="F160" i="15"/>
  <c r="F161" i="15"/>
  <c r="F162" i="15"/>
  <c r="F163" i="15"/>
  <c r="F164" i="15"/>
  <c r="F165" i="15"/>
  <c r="F166" i="15"/>
  <c r="F167" i="15"/>
  <c r="F168" i="15"/>
  <c r="F169" i="15"/>
  <c r="F170" i="15"/>
  <c r="F171" i="15"/>
  <c r="F172" i="15"/>
  <c r="F173" i="15"/>
  <c r="F174" i="15"/>
  <c r="F175" i="15"/>
  <c r="F176" i="15"/>
  <c r="F177" i="15"/>
  <c r="F178" i="15"/>
  <c r="F179" i="15"/>
  <c r="F180" i="15"/>
  <c r="F181" i="15"/>
  <c r="F182" i="15"/>
  <c r="F183" i="15"/>
  <c r="F184" i="15"/>
  <c r="F185" i="15"/>
  <c r="F186" i="15"/>
  <c r="F187" i="15"/>
  <c r="F188" i="15"/>
  <c r="F189" i="15"/>
  <c r="F190" i="15"/>
  <c r="F191" i="15"/>
  <c r="F192" i="15"/>
  <c r="F193" i="15"/>
  <c r="F194" i="15"/>
  <c r="F195" i="15"/>
  <c r="F196" i="15"/>
  <c r="F197" i="15"/>
  <c r="F198" i="15"/>
  <c r="F199" i="15"/>
  <c r="F200" i="15"/>
  <c r="F201" i="15"/>
  <c r="F202" i="15"/>
  <c r="F203" i="15"/>
  <c r="F204" i="15"/>
  <c r="F205" i="15"/>
  <c r="F206" i="15"/>
  <c r="F207" i="15"/>
  <c r="F208" i="15"/>
  <c r="F209" i="15"/>
  <c r="F210" i="15"/>
  <c r="F211" i="15"/>
  <c r="F212" i="15"/>
  <c r="F213" i="15"/>
  <c r="F214" i="15"/>
  <c r="F215" i="15"/>
  <c r="F216" i="15"/>
  <c r="F217" i="15"/>
  <c r="F218" i="15"/>
  <c r="F219" i="15"/>
  <c r="F220" i="15"/>
  <c r="F221" i="15"/>
  <c r="F222" i="15"/>
  <c r="F223" i="15"/>
  <c r="F224" i="15"/>
  <c r="F225" i="15"/>
  <c r="F226" i="15"/>
  <c r="F227" i="15"/>
  <c r="F228" i="15"/>
  <c r="F229" i="15"/>
  <c r="F230" i="15"/>
  <c r="F231" i="15"/>
  <c r="F232" i="15"/>
  <c r="F233" i="15"/>
  <c r="F234" i="15"/>
  <c r="F235" i="15"/>
  <c r="F236" i="15"/>
  <c r="F237" i="15"/>
  <c r="F238" i="15"/>
  <c r="F239" i="15"/>
  <c r="F240" i="15"/>
  <c r="F241" i="15"/>
  <c r="F242" i="15"/>
  <c r="F243" i="15"/>
  <c r="F244" i="15"/>
  <c r="F245" i="15"/>
  <c r="F246" i="15"/>
  <c r="F247" i="15"/>
  <c r="F248" i="15"/>
  <c r="F249" i="15"/>
  <c r="F250" i="15"/>
  <c r="F251" i="15"/>
  <c r="F252" i="15"/>
  <c r="F253" i="15"/>
  <c r="F254" i="15"/>
  <c r="F255" i="15"/>
  <c r="F256" i="15"/>
  <c r="F257" i="15"/>
  <c r="F258" i="15"/>
  <c r="F259" i="15"/>
  <c r="F260" i="15"/>
  <c r="F261" i="15"/>
  <c r="F262" i="15"/>
  <c r="F263" i="15"/>
  <c r="F264" i="15"/>
  <c r="F265" i="15"/>
  <c r="F266" i="15"/>
  <c r="F267" i="15"/>
  <c r="F268" i="15"/>
  <c r="F269" i="15"/>
  <c r="F270" i="15"/>
  <c r="F271" i="15"/>
  <c r="F272" i="15"/>
  <c r="F273" i="15"/>
  <c r="F274" i="15"/>
  <c r="F275" i="15"/>
  <c r="F276" i="15"/>
  <c r="F277" i="15"/>
  <c r="F278" i="15"/>
  <c r="F279" i="15"/>
  <c r="F280" i="15"/>
  <c r="F281" i="15"/>
  <c r="F282" i="15"/>
  <c r="F283" i="15"/>
  <c r="F284" i="15"/>
  <c r="F285" i="15"/>
  <c r="F286" i="15"/>
  <c r="F287" i="15"/>
  <c r="F288" i="15"/>
  <c r="F289" i="15"/>
  <c r="F290" i="15"/>
  <c r="F291" i="15"/>
  <c r="F292" i="15"/>
  <c r="F293" i="15"/>
  <c r="F294" i="15"/>
  <c r="F295" i="15"/>
  <c r="F296" i="15"/>
  <c r="F297" i="15"/>
  <c r="F298" i="15"/>
  <c r="F299" i="15"/>
  <c r="F300" i="15"/>
  <c r="F301" i="15"/>
  <c r="F302" i="15"/>
  <c r="F303" i="15"/>
  <c r="F304" i="15"/>
  <c r="F305" i="15"/>
  <c r="F306" i="15"/>
  <c r="F307" i="15"/>
  <c r="F308" i="15"/>
  <c r="F309" i="15"/>
  <c r="F10" i="15"/>
  <c r="C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26" i="15"/>
  <c r="C27" i="15"/>
  <c r="C28" i="15"/>
  <c r="C29" i="15"/>
  <c r="C30" i="15"/>
  <c r="C31" i="15"/>
  <c r="C32" i="15"/>
  <c r="C33" i="15"/>
  <c r="C34" i="15"/>
  <c r="C35" i="15"/>
  <c r="C36" i="15"/>
  <c r="C37" i="15"/>
  <c r="C38" i="15"/>
  <c r="C39" i="15"/>
  <c r="C40" i="15"/>
  <c r="C41" i="15"/>
  <c r="C42" i="15"/>
  <c r="C43" i="15"/>
  <c r="C44" i="15"/>
  <c r="C45" i="15"/>
  <c r="C46" i="15"/>
  <c r="C47" i="15"/>
  <c r="C48" i="15"/>
  <c r="C49" i="15"/>
  <c r="C50" i="15"/>
  <c r="C51" i="15"/>
  <c r="C52" i="15"/>
  <c r="C53" i="15"/>
  <c r="C54" i="15"/>
  <c r="C55" i="15"/>
  <c r="C56" i="15"/>
  <c r="C57" i="15"/>
  <c r="C58" i="15"/>
  <c r="C59" i="15"/>
  <c r="C60" i="15"/>
  <c r="C61" i="15"/>
  <c r="C62" i="15"/>
  <c r="C63" i="15"/>
  <c r="C64" i="15"/>
  <c r="C65" i="15"/>
  <c r="C66" i="15"/>
  <c r="C67" i="15"/>
  <c r="C68" i="15"/>
  <c r="C69" i="15"/>
  <c r="C70" i="15"/>
  <c r="C71" i="15"/>
  <c r="C72" i="15"/>
  <c r="C73" i="15"/>
  <c r="C74" i="15"/>
  <c r="C75" i="15"/>
  <c r="C76" i="15"/>
  <c r="C77" i="15"/>
  <c r="C78" i="15"/>
  <c r="C79" i="15"/>
  <c r="C80" i="15"/>
  <c r="C81" i="15"/>
  <c r="C82" i="15"/>
  <c r="C83" i="15"/>
  <c r="C84" i="15"/>
  <c r="C85" i="15"/>
  <c r="C86" i="15"/>
  <c r="C87" i="15"/>
  <c r="C88" i="15"/>
  <c r="C89" i="15"/>
  <c r="C90" i="15"/>
  <c r="C91" i="15"/>
  <c r="C92" i="15"/>
  <c r="C93" i="15"/>
  <c r="C94" i="15"/>
  <c r="C95" i="15"/>
  <c r="C96" i="15"/>
  <c r="C97" i="15"/>
  <c r="C98" i="15"/>
  <c r="C99" i="15"/>
  <c r="C100" i="15"/>
  <c r="C101" i="15"/>
  <c r="C102" i="15"/>
  <c r="C103" i="15"/>
  <c r="C104" i="15"/>
  <c r="C105" i="15"/>
  <c r="C106" i="15"/>
  <c r="C107" i="15"/>
  <c r="C108" i="15"/>
  <c r="C109" i="15"/>
  <c r="C110" i="15"/>
  <c r="C111" i="15"/>
  <c r="C112" i="15"/>
  <c r="C113" i="15"/>
  <c r="C114" i="15"/>
  <c r="C115" i="15"/>
  <c r="C116" i="15"/>
  <c r="C117" i="15"/>
  <c r="C118" i="15"/>
  <c r="C119" i="15"/>
  <c r="C120" i="15"/>
  <c r="C121" i="15"/>
  <c r="C122" i="15"/>
  <c r="C123" i="15"/>
  <c r="C124" i="15"/>
  <c r="C125" i="15"/>
  <c r="C126" i="15"/>
  <c r="C127" i="15"/>
  <c r="C128" i="15"/>
  <c r="C129" i="15"/>
  <c r="C130" i="15"/>
  <c r="C131" i="15"/>
  <c r="C132" i="15"/>
  <c r="C133" i="15"/>
  <c r="C134" i="15"/>
  <c r="C135" i="15"/>
  <c r="C136" i="15"/>
  <c r="C137" i="15"/>
  <c r="C138" i="15"/>
  <c r="C139" i="15"/>
  <c r="C140" i="15"/>
  <c r="C141" i="15"/>
  <c r="C142" i="15"/>
  <c r="C143" i="15"/>
  <c r="C144" i="15"/>
  <c r="C145" i="15"/>
  <c r="C146" i="15"/>
  <c r="C147" i="15"/>
  <c r="C148" i="15"/>
  <c r="C149" i="15"/>
  <c r="C150" i="15"/>
  <c r="C151" i="15"/>
  <c r="C152" i="15"/>
  <c r="C153" i="15"/>
  <c r="C154" i="15"/>
  <c r="C155" i="15"/>
  <c r="C156" i="15"/>
  <c r="C157" i="15"/>
  <c r="C158" i="15"/>
  <c r="C159" i="15"/>
  <c r="C160" i="15"/>
  <c r="C161" i="15"/>
  <c r="C162" i="15"/>
  <c r="C163" i="15"/>
  <c r="C164" i="15"/>
  <c r="C165" i="15"/>
  <c r="C166" i="15"/>
  <c r="C167" i="15"/>
  <c r="C168" i="15"/>
  <c r="C169" i="15"/>
  <c r="C170" i="15"/>
  <c r="C171" i="15"/>
  <c r="C172" i="15"/>
  <c r="C173" i="15"/>
  <c r="C174" i="15"/>
  <c r="C175" i="15"/>
  <c r="C176" i="15"/>
  <c r="C177" i="15"/>
  <c r="C178" i="15"/>
  <c r="C179" i="15"/>
  <c r="C180" i="15"/>
  <c r="C181" i="15"/>
  <c r="C182" i="15"/>
  <c r="C183" i="15"/>
  <c r="C184" i="15"/>
  <c r="C185" i="15"/>
  <c r="C186" i="15"/>
  <c r="C187" i="15"/>
  <c r="C188" i="15"/>
  <c r="C189" i="15"/>
  <c r="C190" i="15"/>
  <c r="C191" i="15"/>
  <c r="C192" i="15"/>
  <c r="C193" i="15"/>
  <c r="C194" i="15"/>
  <c r="C195" i="15"/>
  <c r="C196" i="15"/>
  <c r="C197" i="15"/>
  <c r="C198" i="15"/>
  <c r="C199" i="15"/>
  <c r="C200" i="15"/>
  <c r="C201" i="15"/>
  <c r="C202" i="15"/>
  <c r="C203" i="15"/>
  <c r="C204" i="15"/>
  <c r="C205" i="15"/>
  <c r="C206" i="15"/>
  <c r="C207" i="15"/>
  <c r="C208" i="15"/>
  <c r="C209" i="15"/>
  <c r="C210" i="15"/>
  <c r="C211" i="15"/>
  <c r="C212" i="15"/>
  <c r="C213" i="15"/>
  <c r="C214" i="15"/>
  <c r="C215" i="15"/>
  <c r="C216" i="15"/>
  <c r="C217" i="15"/>
  <c r="C218" i="15"/>
  <c r="C219" i="15"/>
  <c r="C220" i="15"/>
  <c r="C221" i="15"/>
  <c r="C222" i="15"/>
  <c r="C223" i="15"/>
  <c r="C224" i="15"/>
  <c r="C225" i="15"/>
  <c r="C226" i="15"/>
  <c r="C227" i="15"/>
  <c r="C228" i="15"/>
  <c r="C229" i="15"/>
  <c r="C230" i="15"/>
  <c r="C231" i="15"/>
  <c r="C232" i="15"/>
  <c r="C233" i="15"/>
  <c r="C234" i="15"/>
  <c r="C235" i="15"/>
  <c r="C236" i="15"/>
  <c r="C237" i="15"/>
  <c r="C238" i="15"/>
  <c r="C239" i="15"/>
  <c r="C240" i="15"/>
  <c r="C241" i="15"/>
  <c r="C242" i="15"/>
  <c r="C243" i="15"/>
  <c r="C244" i="15"/>
  <c r="C245" i="15"/>
  <c r="C246" i="15"/>
  <c r="C247" i="15"/>
  <c r="C248" i="15"/>
  <c r="C249" i="15"/>
  <c r="C250" i="15"/>
  <c r="C251" i="15"/>
  <c r="C252" i="15"/>
  <c r="C253" i="15"/>
  <c r="C254" i="15"/>
  <c r="C255" i="15"/>
  <c r="C256" i="15"/>
  <c r="C257" i="15"/>
  <c r="C258" i="15"/>
  <c r="C259" i="15"/>
  <c r="C260" i="15"/>
  <c r="C261" i="15"/>
  <c r="C262" i="15"/>
  <c r="C263" i="15"/>
  <c r="C264" i="15"/>
  <c r="C265" i="15"/>
  <c r="C266" i="15"/>
  <c r="C267" i="15"/>
  <c r="C268" i="15"/>
  <c r="C269" i="15"/>
  <c r="C270" i="15"/>
  <c r="C271" i="15"/>
  <c r="C272" i="15"/>
  <c r="C273" i="15"/>
  <c r="C274" i="15"/>
  <c r="C275" i="15"/>
  <c r="C276" i="15"/>
  <c r="C277" i="15"/>
  <c r="C278" i="15"/>
  <c r="C279" i="15"/>
  <c r="C280" i="15"/>
  <c r="C281" i="15"/>
  <c r="C282" i="15"/>
  <c r="C283" i="15"/>
  <c r="C284" i="15"/>
  <c r="C285" i="15"/>
  <c r="C286" i="15"/>
  <c r="C287" i="15"/>
  <c r="C288" i="15"/>
  <c r="C289" i="15"/>
  <c r="C290" i="15"/>
  <c r="C291" i="15"/>
  <c r="C292" i="15"/>
  <c r="C293" i="15"/>
  <c r="C294" i="15"/>
  <c r="C295" i="15"/>
  <c r="C296" i="15"/>
  <c r="C297" i="15"/>
  <c r="C298" i="15"/>
  <c r="C299" i="15"/>
  <c r="C300" i="15"/>
  <c r="C301" i="15"/>
  <c r="C302" i="15"/>
  <c r="C303" i="15"/>
  <c r="C304" i="15"/>
  <c r="C305" i="15"/>
  <c r="C306" i="15"/>
  <c r="C307" i="15"/>
  <c r="C308" i="15"/>
  <c r="C309" i="15"/>
  <c r="C10" i="15"/>
  <c r="N146" i="19" l="1"/>
  <c r="P146" i="19" s="1"/>
  <c r="N207" i="19"/>
  <c r="P207" i="19" s="1"/>
  <c r="N158" i="19"/>
  <c r="P158" i="19" s="1"/>
  <c r="L10" i="19"/>
  <c r="N10" i="19" s="1"/>
  <c r="P10" i="19" s="1"/>
  <c r="M10" i="19"/>
  <c r="O10" i="19" s="1"/>
  <c r="Q10" i="19" s="1"/>
  <c r="M23" i="19"/>
  <c r="O23" i="19" s="1"/>
  <c r="Q23" i="19" s="1"/>
  <c r="L23" i="19"/>
  <c r="N23" i="19" s="1"/>
  <c r="P23" i="19" s="1"/>
  <c r="F24" i="19"/>
  <c r="G24" i="19" s="1"/>
  <c r="J24" i="19" s="1"/>
  <c r="E24" i="19"/>
  <c r="K24" i="19" s="1"/>
  <c r="L26" i="19"/>
  <c r="N26" i="19" s="1"/>
  <c r="P26" i="19" s="1"/>
  <c r="M26" i="19"/>
  <c r="O26" i="19" s="1"/>
  <c r="Q26" i="19" s="1"/>
  <c r="F53" i="19"/>
  <c r="G53" i="19" s="1"/>
  <c r="J53" i="19" s="1"/>
  <c r="E53" i="19"/>
  <c r="K53" i="19" s="1"/>
  <c r="M11" i="19"/>
  <c r="O11" i="19" s="1"/>
  <c r="Q11" i="19" s="1"/>
  <c r="L11" i="19"/>
  <c r="N11" i="19" s="1"/>
  <c r="P11" i="19" s="1"/>
  <c r="F12" i="19"/>
  <c r="G12" i="19" s="1"/>
  <c r="J12" i="19" s="1"/>
  <c r="E12" i="19"/>
  <c r="K12" i="19" s="1"/>
  <c r="L14" i="19"/>
  <c r="N14" i="19" s="1"/>
  <c r="P14" i="19" s="1"/>
  <c r="M14" i="19"/>
  <c r="O14" i="19" s="1"/>
  <c r="Q14" i="19" s="1"/>
  <c r="M27" i="19"/>
  <c r="O27" i="19" s="1"/>
  <c r="Q27" i="19" s="1"/>
  <c r="L27" i="19"/>
  <c r="N27" i="19" s="1"/>
  <c r="P27" i="19" s="1"/>
  <c r="F28" i="19"/>
  <c r="G28" i="19" s="1"/>
  <c r="J28" i="19" s="1"/>
  <c r="E28" i="19"/>
  <c r="K28" i="19" s="1"/>
  <c r="M15" i="19"/>
  <c r="O15" i="19" s="1"/>
  <c r="Q15" i="19" s="1"/>
  <c r="L15" i="19"/>
  <c r="N15" i="19" s="1"/>
  <c r="P15" i="19" s="1"/>
  <c r="F16" i="19"/>
  <c r="G16" i="19" s="1"/>
  <c r="J16" i="19" s="1"/>
  <c r="E16" i="19"/>
  <c r="K16" i="19" s="1"/>
  <c r="L18" i="19"/>
  <c r="N18" i="19" s="1"/>
  <c r="P18" i="19" s="1"/>
  <c r="M18" i="19"/>
  <c r="O18" i="19" s="1"/>
  <c r="Q18" i="19" s="1"/>
  <c r="M29" i="19"/>
  <c r="O29" i="19" s="1"/>
  <c r="Q29" i="19" s="1"/>
  <c r="L29" i="19"/>
  <c r="N29" i="19" s="1"/>
  <c r="P29" i="19" s="1"/>
  <c r="M52" i="19"/>
  <c r="L52" i="19"/>
  <c r="M19" i="19"/>
  <c r="O19" i="19" s="1"/>
  <c r="Q19" i="19" s="1"/>
  <c r="L19" i="19"/>
  <c r="N19" i="19" s="1"/>
  <c r="P19" i="19" s="1"/>
  <c r="F20" i="19"/>
  <c r="G20" i="19" s="1"/>
  <c r="J20" i="19" s="1"/>
  <c r="E20" i="19"/>
  <c r="K20" i="19" s="1"/>
  <c r="L22" i="19"/>
  <c r="N22" i="19" s="1"/>
  <c r="P22" i="19" s="1"/>
  <c r="M22" i="19"/>
  <c r="O22" i="19" s="1"/>
  <c r="Q22" i="19" s="1"/>
  <c r="N31" i="19"/>
  <c r="P31" i="19" s="1"/>
  <c r="N39" i="19"/>
  <c r="P39" i="19" s="1"/>
  <c r="N47" i="19"/>
  <c r="P47" i="19" s="1"/>
  <c r="N55" i="19"/>
  <c r="P55" i="19" s="1"/>
  <c r="O90" i="19"/>
  <c r="Q90" i="19" s="1"/>
  <c r="E189" i="19"/>
  <c r="K189" i="19" s="1"/>
  <c r="F189" i="19"/>
  <c r="G189" i="19" s="1"/>
  <c r="J189" i="19" s="1"/>
  <c r="E289" i="19"/>
  <c r="K289" i="19" s="1"/>
  <c r="F289" i="19"/>
  <c r="G289" i="19" s="1"/>
  <c r="J289" i="19" s="1"/>
  <c r="M298" i="19"/>
  <c r="O298" i="19" s="1"/>
  <c r="Q298" i="19" s="1"/>
  <c r="L298" i="19"/>
  <c r="N298" i="19" s="1"/>
  <c r="P298" i="19" s="1"/>
  <c r="M40" i="19"/>
  <c r="O40" i="19" s="1"/>
  <c r="Q40" i="19" s="1"/>
  <c r="L40" i="19"/>
  <c r="N40" i="19" s="1"/>
  <c r="P40" i="19" s="1"/>
  <c r="O47" i="19"/>
  <c r="Q47" i="19" s="1"/>
  <c r="O55" i="19"/>
  <c r="Q55" i="19" s="1"/>
  <c r="M56" i="19"/>
  <c r="O56" i="19" s="1"/>
  <c r="Q56" i="19" s="1"/>
  <c r="L56" i="19"/>
  <c r="N56" i="19" s="1"/>
  <c r="P56" i="19" s="1"/>
  <c r="F57" i="19"/>
  <c r="G57" i="19" s="1"/>
  <c r="J57" i="19" s="1"/>
  <c r="E57" i="19"/>
  <c r="K57" i="19" s="1"/>
  <c r="O58" i="19"/>
  <c r="Q58" i="19" s="1"/>
  <c r="F60" i="19"/>
  <c r="G60" i="19" s="1"/>
  <c r="J60" i="19" s="1"/>
  <c r="E60" i="19"/>
  <c r="K60" i="19" s="1"/>
  <c r="M67" i="19"/>
  <c r="L67" i="19"/>
  <c r="O74" i="19"/>
  <c r="Q74" i="19" s="1"/>
  <c r="F76" i="19"/>
  <c r="G76" i="19" s="1"/>
  <c r="J76" i="19" s="1"/>
  <c r="E76" i="19"/>
  <c r="K76" i="19" s="1"/>
  <c r="M83" i="19"/>
  <c r="L83" i="19"/>
  <c r="F85" i="19"/>
  <c r="G85" i="19" s="1"/>
  <c r="J85" i="19" s="1"/>
  <c r="E85" i="19"/>
  <c r="K85" i="19" s="1"/>
  <c r="F101" i="19"/>
  <c r="G101" i="19" s="1"/>
  <c r="J101" i="19" s="1"/>
  <c r="E101" i="19"/>
  <c r="K101" i="19" s="1"/>
  <c r="E112" i="19"/>
  <c r="K112" i="19" s="1"/>
  <c r="F112" i="19"/>
  <c r="G112" i="19" s="1"/>
  <c r="J112" i="19" s="1"/>
  <c r="F130" i="19"/>
  <c r="G130" i="19" s="1"/>
  <c r="J130" i="19" s="1"/>
  <c r="E130" i="19"/>
  <c r="K130" i="19" s="1"/>
  <c r="M133" i="19"/>
  <c r="O133" i="19" s="1"/>
  <c r="Q133" i="19" s="1"/>
  <c r="L133" i="19"/>
  <c r="N133" i="19" s="1"/>
  <c r="P133" i="19" s="1"/>
  <c r="E142" i="19"/>
  <c r="K142" i="19" s="1"/>
  <c r="F142" i="19"/>
  <c r="G142" i="19" s="1"/>
  <c r="J142" i="19" s="1"/>
  <c r="M151" i="19"/>
  <c r="O151" i="19" s="1"/>
  <c r="Q151" i="19" s="1"/>
  <c r="L151" i="19"/>
  <c r="N151" i="19" s="1"/>
  <c r="P151" i="19" s="1"/>
  <c r="E13" i="19"/>
  <c r="K13" i="19" s="1"/>
  <c r="E17" i="19"/>
  <c r="K17" i="19" s="1"/>
  <c r="E21" i="19"/>
  <c r="K21" i="19" s="1"/>
  <c r="E25" i="19"/>
  <c r="K25" i="19" s="1"/>
  <c r="L30" i="19"/>
  <c r="N30" i="19" s="1"/>
  <c r="P30" i="19" s="1"/>
  <c r="E34" i="19"/>
  <c r="K34" i="19" s="1"/>
  <c r="E35" i="19"/>
  <c r="K35" i="19" s="1"/>
  <c r="E42" i="19"/>
  <c r="K42" i="19" s="1"/>
  <c r="E43" i="19"/>
  <c r="K43" i="19" s="1"/>
  <c r="E50" i="19"/>
  <c r="K50" i="19" s="1"/>
  <c r="E51" i="19"/>
  <c r="K51" i="19" s="1"/>
  <c r="N58" i="19"/>
  <c r="P58" i="19" s="1"/>
  <c r="M63" i="19"/>
  <c r="L63" i="19"/>
  <c r="F65" i="19"/>
  <c r="G65" i="19" s="1"/>
  <c r="J65" i="19" s="1"/>
  <c r="E65" i="19"/>
  <c r="K65" i="19" s="1"/>
  <c r="F67" i="19"/>
  <c r="G67" i="19" s="1"/>
  <c r="J67" i="19" s="1"/>
  <c r="O70" i="19"/>
  <c r="Q70" i="19" s="1"/>
  <c r="F72" i="19"/>
  <c r="G72" i="19" s="1"/>
  <c r="J72" i="19" s="1"/>
  <c r="E72" i="19"/>
  <c r="K72" i="19" s="1"/>
  <c r="N74" i="19"/>
  <c r="P74" i="19" s="1"/>
  <c r="M79" i="19"/>
  <c r="L79" i="19"/>
  <c r="F81" i="19"/>
  <c r="G81" i="19" s="1"/>
  <c r="J81" i="19" s="1"/>
  <c r="E81" i="19"/>
  <c r="K81" i="19" s="1"/>
  <c r="F83" i="19"/>
  <c r="G83" i="19" s="1"/>
  <c r="J83" i="19" s="1"/>
  <c r="O86" i="19"/>
  <c r="Q86" i="19" s="1"/>
  <c r="F88" i="19"/>
  <c r="G88" i="19" s="1"/>
  <c r="J88" i="19" s="1"/>
  <c r="E88" i="19"/>
  <c r="K88" i="19" s="1"/>
  <c r="N90" i="19"/>
  <c r="P90" i="19" s="1"/>
  <c r="M95" i="19"/>
  <c r="L95" i="19"/>
  <c r="F97" i="19"/>
  <c r="G97" i="19" s="1"/>
  <c r="J97" i="19" s="1"/>
  <c r="E97" i="19"/>
  <c r="K97" i="19" s="1"/>
  <c r="F99" i="19"/>
  <c r="G99" i="19" s="1"/>
  <c r="J99" i="19" s="1"/>
  <c r="O102" i="19"/>
  <c r="Q102" i="19" s="1"/>
  <c r="F104" i="19"/>
  <c r="G104" i="19" s="1"/>
  <c r="J104" i="19" s="1"/>
  <c r="E104" i="19"/>
  <c r="K104" i="19" s="1"/>
  <c r="N106" i="19"/>
  <c r="P106" i="19" s="1"/>
  <c r="M111" i="19"/>
  <c r="L111" i="19"/>
  <c r="M113" i="19"/>
  <c r="O113" i="19" s="1"/>
  <c r="Q113" i="19" s="1"/>
  <c r="L113" i="19"/>
  <c r="N113" i="19" s="1"/>
  <c r="P113" i="19" s="1"/>
  <c r="M114" i="19"/>
  <c r="O114" i="19" s="1"/>
  <c r="Q114" i="19" s="1"/>
  <c r="L114" i="19"/>
  <c r="N114" i="19" s="1"/>
  <c r="P114" i="19" s="1"/>
  <c r="M116" i="19"/>
  <c r="O116" i="19" s="1"/>
  <c r="Q116" i="19" s="1"/>
  <c r="L116" i="19"/>
  <c r="N116" i="19" s="1"/>
  <c r="P116" i="19" s="1"/>
  <c r="N118" i="19"/>
  <c r="P118" i="19" s="1"/>
  <c r="O121" i="19"/>
  <c r="Q121" i="19" s="1"/>
  <c r="N124" i="19"/>
  <c r="P124" i="19" s="1"/>
  <c r="E139" i="19"/>
  <c r="K139" i="19" s="1"/>
  <c r="F139" i="19"/>
  <c r="G139" i="19" s="1"/>
  <c r="J139" i="19" s="1"/>
  <c r="M140" i="19"/>
  <c r="O140" i="19" s="1"/>
  <c r="Q140" i="19" s="1"/>
  <c r="L140" i="19"/>
  <c r="N140" i="19" s="1"/>
  <c r="P140" i="19" s="1"/>
  <c r="M174" i="19"/>
  <c r="O174" i="19" s="1"/>
  <c r="Q174" i="19" s="1"/>
  <c r="L174" i="19"/>
  <c r="N174" i="19" s="1"/>
  <c r="P174" i="19" s="1"/>
  <c r="F186" i="19"/>
  <c r="G186" i="19" s="1"/>
  <c r="J186" i="19" s="1"/>
  <c r="E186" i="19"/>
  <c r="K186" i="19" s="1"/>
  <c r="O31" i="19"/>
  <c r="Q31" i="19" s="1"/>
  <c r="F33" i="19"/>
  <c r="G33" i="19" s="1"/>
  <c r="J33" i="19" s="1"/>
  <c r="E33" i="19"/>
  <c r="K33" i="19" s="1"/>
  <c r="M48" i="19"/>
  <c r="O48" i="19" s="1"/>
  <c r="Q48" i="19" s="1"/>
  <c r="L48" i="19"/>
  <c r="N48" i="19" s="1"/>
  <c r="P48" i="19" s="1"/>
  <c r="F49" i="19"/>
  <c r="G49" i="19" s="1"/>
  <c r="J49" i="19" s="1"/>
  <c r="E49" i="19"/>
  <c r="K49" i="19" s="1"/>
  <c r="F69" i="19"/>
  <c r="G69" i="19" s="1"/>
  <c r="J69" i="19" s="1"/>
  <c r="E69" i="19"/>
  <c r="K69" i="19" s="1"/>
  <c r="F92" i="19"/>
  <c r="G92" i="19" s="1"/>
  <c r="J92" i="19" s="1"/>
  <c r="E92" i="19"/>
  <c r="K92" i="19" s="1"/>
  <c r="M99" i="19"/>
  <c r="O99" i="19" s="1"/>
  <c r="Q99" i="19" s="1"/>
  <c r="L99" i="19"/>
  <c r="N99" i="19" s="1"/>
  <c r="P99" i="19" s="1"/>
  <c r="O106" i="19"/>
  <c r="Q106" i="19" s="1"/>
  <c r="F108" i="19"/>
  <c r="G108" i="19" s="1"/>
  <c r="J108" i="19" s="1"/>
  <c r="E108" i="19"/>
  <c r="K108" i="19" s="1"/>
  <c r="L119" i="19"/>
  <c r="N119" i="19" s="1"/>
  <c r="P119" i="19" s="1"/>
  <c r="M119" i="19"/>
  <c r="O119" i="19" s="1"/>
  <c r="Q119" i="19" s="1"/>
  <c r="F131" i="19"/>
  <c r="G131" i="19" s="1"/>
  <c r="J131" i="19" s="1"/>
  <c r="E131" i="19"/>
  <c r="K131" i="19" s="1"/>
  <c r="E132" i="19"/>
  <c r="K132" i="19" s="1"/>
  <c r="F132" i="19"/>
  <c r="G132" i="19" s="1"/>
  <c r="J132" i="19" s="1"/>
  <c r="L138" i="19"/>
  <c r="N138" i="19" s="1"/>
  <c r="P138" i="19" s="1"/>
  <c r="M143" i="19"/>
  <c r="O143" i="19" s="1"/>
  <c r="Q143" i="19" s="1"/>
  <c r="L143" i="19"/>
  <c r="N143" i="19" s="1"/>
  <c r="P143" i="19" s="1"/>
  <c r="M36" i="19"/>
  <c r="O36" i="19" s="1"/>
  <c r="Q36" i="19" s="1"/>
  <c r="L36" i="19"/>
  <c r="N36" i="19" s="1"/>
  <c r="P36" i="19" s="1"/>
  <c r="F37" i="19"/>
  <c r="G37" i="19" s="1"/>
  <c r="J37" i="19" s="1"/>
  <c r="E37" i="19"/>
  <c r="K37" i="19" s="1"/>
  <c r="L38" i="19"/>
  <c r="N38" i="19" s="1"/>
  <c r="P38" i="19" s="1"/>
  <c r="M44" i="19"/>
  <c r="O44" i="19" s="1"/>
  <c r="Q44" i="19" s="1"/>
  <c r="L44" i="19"/>
  <c r="N44" i="19" s="1"/>
  <c r="P44" i="19" s="1"/>
  <c r="F45" i="19"/>
  <c r="G45" i="19" s="1"/>
  <c r="J45" i="19" s="1"/>
  <c r="E45" i="19"/>
  <c r="K45" i="19" s="1"/>
  <c r="L46" i="19"/>
  <c r="N46" i="19" s="1"/>
  <c r="P46" i="19" s="1"/>
  <c r="F52" i="19"/>
  <c r="G52" i="19" s="1"/>
  <c r="J52" i="19" s="1"/>
  <c r="L54" i="19"/>
  <c r="N54" i="19" s="1"/>
  <c r="P54" i="19" s="1"/>
  <c r="M59" i="19"/>
  <c r="O59" i="19" s="1"/>
  <c r="Q59" i="19" s="1"/>
  <c r="L59" i="19"/>
  <c r="N59" i="19" s="1"/>
  <c r="P59" i="19" s="1"/>
  <c r="F61" i="19"/>
  <c r="G61" i="19" s="1"/>
  <c r="J61" i="19" s="1"/>
  <c r="E61" i="19"/>
  <c r="K61" i="19" s="1"/>
  <c r="F63" i="19"/>
  <c r="G63" i="19" s="1"/>
  <c r="J63" i="19" s="1"/>
  <c r="M66" i="19"/>
  <c r="O66" i="19" s="1"/>
  <c r="Q66" i="19" s="1"/>
  <c r="F68" i="19"/>
  <c r="G68" i="19" s="1"/>
  <c r="J68" i="19" s="1"/>
  <c r="E68" i="19"/>
  <c r="K68" i="19" s="1"/>
  <c r="N70" i="19"/>
  <c r="P70" i="19" s="1"/>
  <c r="M75" i="19"/>
  <c r="O75" i="19" s="1"/>
  <c r="Q75" i="19" s="1"/>
  <c r="L75" i="19"/>
  <c r="N75" i="19" s="1"/>
  <c r="P75" i="19" s="1"/>
  <c r="F77" i="19"/>
  <c r="G77" i="19" s="1"/>
  <c r="J77" i="19" s="1"/>
  <c r="E77" i="19"/>
  <c r="K77" i="19" s="1"/>
  <c r="F79" i="19"/>
  <c r="G79" i="19" s="1"/>
  <c r="J79" i="19" s="1"/>
  <c r="M82" i="19"/>
  <c r="O82" i="19" s="1"/>
  <c r="Q82" i="19" s="1"/>
  <c r="F84" i="19"/>
  <c r="G84" i="19" s="1"/>
  <c r="J84" i="19" s="1"/>
  <c r="E84" i="19"/>
  <c r="K84" i="19" s="1"/>
  <c r="N86" i="19"/>
  <c r="P86" i="19" s="1"/>
  <c r="M91" i="19"/>
  <c r="O91" i="19" s="1"/>
  <c r="Q91" i="19" s="1"/>
  <c r="L91" i="19"/>
  <c r="N91" i="19" s="1"/>
  <c r="P91" i="19" s="1"/>
  <c r="F93" i="19"/>
  <c r="G93" i="19" s="1"/>
  <c r="J93" i="19" s="1"/>
  <c r="E93" i="19"/>
  <c r="K93" i="19" s="1"/>
  <c r="F95" i="19"/>
  <c r="G95" i="19" s="1"/>
  <c r="J95" i="19" s="1"/>
  <c r="M98" i="19"/>
  <c r="O98" i="19" s="1"/>
  <c r="Q98" i="19" s="1"/>
  <c r="F100" i="19"/>
  <c r="G100" i="19" s="1"/>
  <c r="J100" i="19" s="1"/>
  <c r="E100" i="19"/>
  <c r="K100" i="19" s="1"/>
  <c r="N102" i="19"/>
  <c r="P102" i="19" s="1"/>
  <c r="M107" i="19"/>
  <c r="O107" i="19" s="1"/>
  <c r="Q107" i="19" s="1"/>
  <c r="L107" i="19"/>
  <c r="N107" i="19" s="1"/>
  <c r="P107" i="19" s="1"/>
  <c r="F109" i="19"/>
  <c r="G109" i="19" s="1"/>
  <c r="J109" i="19" s="1"/>
  <c r="E109" i="19"/>
  <c r="K109" i="19" s="1"/>
  <c r="F111" i="19"/>
  <c r="G111" i="19" s="1"/>
  <c r="J111" i="19" s="1"/>
  <c r="O118" i="19"/>
  <c r="Q118" i="19" s="1"/>
  <c r="M120" i="19"/>
  <c r="L120" i="19"/>
  <c r="N121" i="19"/>
  <c r="P121" i="19" s="1"/>
  <c r="O124" i="19"/>
  <c r="Q124" i="19" s="1"/>
  <c r="M129" i="19"/>
  <c r="O129" i="19" s="1"/>
  <c r="Q129" i="19" s="1"/>
  <c r="E136" i="19"/>
  <c r="K136" i="19" s="1"/>
  <c r="F136" i="19"/>
  <c r="G136" i="19" s="1"/>
  <c r="J136" i="19" s="1"/>
  <c r="F144" i="19"/>
  <c r="G144" i="19" s="1"/>
  <c r="J144" i="19" s="1"/>
  <c r="E144" i="19"/>
  <c r="K144" i="19" s="1"/>
  <c r="F148" i="19"/>
  <c r="G148" i="19" s="1"/>
  <c r="J148" i="19" s="1"/>
  <c r="E148" i="19"/>
  <c r="K148" i="19" s="1"/>
  <c r="F149" i="19"/>
  <c r="G149" i="19" s="1"/>
  <c r="J149" i="19" s="1"/>
  <c r="E149" i="19"/>
  <c r="K149" i="19" s="1"/>
  <c r="F152" i="19"/>
  <c r="G152" i="19" s="1"/>
  <c r="J152" i="19" s="1"/>
  <c r="E152" i="19"/>
  <c r="K152" i="19" s="1"/>
  <c r="F156" i="19"/>
  <c r="G156" i="19" s="1"/>
  <c r="J156" i="19" s="1"/>
  <c r="E156" i="19"/>
  <c r="K156" i="19" s="1"/>
  <c r="F157" i="19"/>
  <c r="G157" i="19" s="1"/>
  <c r="J157" i="19" s="1"/>
  <c r="E157" i="19"/>
  <c r="K157" i="19" s="1"/>
  <c r="M32" i="19"/>
  <c r="O32" i="19" s="1"/>
  <c r="Q32" i="19" s="1"/>
  <c r="L32" i="19"/>
  <c r="N32" i="19" s="1"/>
  <c r="P32" i="19" s="1"/>
  <c r="O39" i="19"/>
  <c r="Q39" i="19" s="1"/>
  <c r="F41" i="19"/>
  <c r="G41" i="19" s="1"/>
  <c r="J41" i="19" s="1"/>
  <c r="E41" i="19"/>
  <c r="K41" i="19" s="1"/>
  <c r="M62" i="19"/>
  <c r="O62" i="19" s="1"/>
  <c r="Q62" i="19" s="1"/>
  <c r="F64" i="19"/>
  <c r="G64" i="19" s="1"/>
  <c r="J64" i="19" s="1"/>
  <c r="E64" i="19"/>
  <c r="K64" i="19" s="1"/>
  <c r="M71" i="19"/>
  <c r="O71" i="19" s="1"/>
  <c r="Q71" i="19" s="1"/>
  <c r="L71" i="19"/>
  <c r="N71" i="19" s="1"/>
  <c r="P71" i="19" s="1"/>
  <c r="F73" i="19"/>
  <c r="G73" i="19" s="1"/>
  <c r="J73" i="19" s="1"/>
  <c r="E73" i="19"/>
  <c r="K73" i="19" s="1"/>
  <c r="M78" i="19"/>
  <c r="O78" i="19" s="1"/>
  <c r="Q78" i="19" s="1"/>
  <c r="F80" i="19"/>
  <c r="G80" i="19" s="1"/>
  <c r="J80" i="19" s="1"/>
  <c r="E80" i="19"/>
  <c r="K80" i="19" s="1"/>
  <c r="M87" i="19"/>
  <c r="O87" i="19" s="1"/>
  <c r="Q87" i="19" s="1"/>
  <c r="L87" i="19"/>
  <c r="N87" i="19" s="1"/>
  <c r="P87" i="19" s="1"/>
  <c r="F89" i="19"/>
  <c r="G89" i="19" s="1"/>
  <c r="J89" i="19" s="1"/>
  <c r="E89" i="19"/>
  <c r="K89" i="19" s="1"/>
  <c r="M94" i="19"/>
  <c r="O94" i="19" s="1"/>
  <c r="Q94" i="19" s="1"/>
  <c r="F96" i="19"/>
  <c r="G96" i="19" s="1"/>
  <c r="J96" i="19" s="1"/>
  <c r="E96" i="19"/>
  <c r="K96" i="19" s="1"/>
  <c r="M103" i="19"/>
  <c r="O103" i="19" s="1"/>
  <c r="Q103" i="19" s="1"/>
  <c r="L103" i="19"/>
  <c r="N103" i="19" s="1"/>
  <c r="P103" i="19" s="1"/>
  <c r="F105" i="19"/>
  <c r="G105" i="19" s="1"/>
  <c r="J105" i="19" s="1"/>
  <c r="E105" i="19"/>
  <c r="K105" i="19" s="1"/>
  <c r="M110" i="19"/>
  <c r="O110" i="19" s="1"/>
  <c r="Q110" i="19" s="1"/>
  <c r="L115" i="19"/>
  <c r="N115" i="19" s="1"/>
  <c r="P115" i="19" s="1"/>
  <c r="M115" i="19"/>
  <c r="O115" i="19" s="1"/>
  <c r="Q115" i="19" s="1"/>
  <c r="F117" i="19"/>
  <c r="G117" i="19" s="1"/>
  <c r="J117" i="19" s="1"/>
  <c r="E117" i="19"/>
  <c r="K117" i="19" s="1"/>
  <c r="F125" i="19"/>
  <c r="G125" i="19" s="1"/>
  <c r="J125" i="19" s="1"/>
  <c r="E125" i="19"/>
  <c r="K125" i="19" s="1"/>
  <c r="L150" i="19"/>
  <c r="N150" i="19" s="1"/>
  <c r="P150" i="19" s="1"/>
  <c r="M150" i="19"/>
  <c r="O150" i="19" s="1"/>
  <c r="Q150" i="19" s="1"/>
  <c r="F160" i="19"/>
  <c r="G160" i="19" s="1"/>
  <c r="J160" i="19" s="1"/>
  <c r="E160" i="19"/>
  <c r="K160" i="19" s="1"/>
  <c r="F165" i="19"/>
  <c r="G165" i="19" s="1"/>
  <c r="J165" i="19" s="1"/>
  <c r="E165" i="19"/>
  <c r="K165" i="19" s="1"/>
  <c r="F171" i="19"/>
  <c r="G171" i="19" s="1"/>
  <c r="J171" i="19" s="1"/>
  <c r="E171" i="19"/>
  <c r="K171" i="19" s="1"/>
  <c r="L200" i="19"/>
  <c r="N200" i="19" s="1"/>
  <c r="P200" i="19" s="1"/>
  <c r="M200" i="19"/>
  <c r="O200" i="19" s="1"/>
  <c r="Q200" i="19" s="1"/>
  <c r="M209" i="19"/>
  <c r="O209" i="19" s="1"/>
  <c r="Q209" i="19" s="1"/>
  <c r="L209" i="19"/>
  <c r="N209" i="19" s="1"/>
  <c r="P209" i="19" s="1"/>
  <c r="L122" i="19"/>
  <c r="N122" i="19" s="1"/>
  <c r="P122" i="19" s="1"/>
  <c r="L126" i="19"/>
  <c r="N126" i="19" s="1"/>
  <c r="P126" i="19" s="1"/>
  <c r="M163" i="19"/>
  <c r="O163" i="19" s="1"/>
  <c r="Q163" i="19" s="1"/>
  <c r="L163" i="19"/>
  <c r="N163" i="19" s="1"/>
  <c r="P163" i="19" s="1"/>
  <c r="L172" i="19"/>
  <c r="N172" i="19" s="1"/>
  <c r="P172" i="19" s="1"/>
  <c r="M172" i="19"/>
  <c r="O172" i="19" s="1"/>
  <c r="Q172" i="19" s="1"/>
  <c r="F187" i="19"/>
  <c r="G187" i="19" s="1"/>
  <c r="J187" i="19" s="1"/>
  <c r="E187" i="19"/>
  <c r="K187" i="19" s="1"/>
  <c r="M190" i="19"/>
  <c r="O190" i="19" s="1"/>
  <c r="Q190" i="19" s="1"/>
  <c r="L190" i="19"/>
  <c r="N190" i="19" s="1"/>
  <c r="P190" i="19" s="1"/>
  <c r="F202" i="19"/>
  <c r="G202" i="19" s="1"/>
  <c r="J202" i="19" s="1"/>
  <c r="E202" i="19"/>
  <c r="K202" i="19" s="1"/>
  <c r="E205" i="19"/>
  <c r="K205" i="19" s="1"/>
  <c r="F205" i="19"/>
  <c r="G205" i="19" s="1"/>
  <c r="J205" i="19" s="1"/>
  <c r="M262" i="19"/>
  <c r="O262" i="19" s="1"/>
  <c r="Q262" i="19" s="1"/>
  <c r="L262" i="19"/>
  <c r="N262" i="19" s="1"/>
  <c r="P262" i="19" s="1"/>
  <c r="F120" i="19"/>
  <c r="G120" i="19" s="1"/>
  <c r="J120" i="19" s="1"/>
  <c r="F123" i="19"/>
  <c r="G123" i="19" s="1"/>
  <c r="J123" i="19" s="1"/>
  <c r="O123" i="19" s="1"/>
  <c r="Q123" i="19" s="1"/>
  <c r="F126" i="19"/>
  <c r="G126" i="19" s="1"/>
  <c r="J126" i="19" s="1"/>
  <c r="O126" i="19" s="1"/>
  <c r="Q126" i="19" s="1"/>
  <c r="E127" i="19"/>
  <c r="K127" i="19" s="1"/>
  <c r="E137" i="19"/>
  <c r="K137" i="19" s="1"/>
  <c r="F145" i="19"/>
  <c r="G145" i="19" s="1"/>
  <c r="J145" i="19" s="1"/>
  <c r="E145" i="19"/>
  <c r="K145" i="19" s="1"/>
  <c r="F147" i="19"/>
  <c r="G147" i="19" s="1"/>
  <c r="J147" i="19" s="1"/>
  <c r="F153" i="19"/>
  <c r="G153" i="19" s="1"/>
  <c r="J153" i="19" s="1"/>
  <c r="E153" i="19"/>
  <c r="K153" i="19" s="1"/>
  <c r="F155" i="19"/>
  <c r="G155" i="19" s="1"/>
  <c r="J155" i="19" s="1"/>
  <c r="F161" i="19"/>
  <c r="G161" i="19" s="1"/>
  <c r="J161" i="19" s="1"/>
  <c r="E161" i="19"/>
  <c r="K161" i="19" s="1"/>
  <c r="L168" i="19"/>
  <c r="N168" i="19" s="1"/>
  <c r="P168" i="19" s="1"/>
  <c r="M168" i="19"/>
  <c r="O168" i="19" s="1"/>
  <c r="Q168" i="19" s="1"/>
  <c r="F182" i="19"/>
  <c r="G182" i="19" s="1"/>
  <c r="J182" i="19" s="1"/>
  <c r="E182" i="19"/>
  <c r="K182" i="19" s="1"/>
  <c r="L188" i="19"/>
  <c r="N188" i="19" s="1"/>
  <c r="P188" i="19" s="1"/>
  <c r="M188" i="19"/>
  <c r="O188" i="19" s="1"/>
  <c r="Q188" i="19" s="1"/>
  <c r="F203" i="19"/>
  <c r="G203" i="19" s="1"/>
  <c r="J203" i="19" s="1"/>
  <c r="E203" i="19"/>
  <c r="K203" i="19" s="1"/>
  <c r="M206" i="19"/>
  <c r="O206" i="19" s="1"/>
  <c r="Q206" i="19" s="1"/>
  <c r="L206" i="19"/>
  <c r="N206" i="19" s="1"/>
  <c r="P206" i="19" s="1"/>
  <c r="L219" i="19"/>
  <c r="N219" i="19" s="1"/>
  <c r="P219" i="19" s="1"/>
  <c r="M219" i="19"/>
  <c r="O219" i="19" s="1"/>
  <c r="Q219" i="19" s="1"/>
  <c r="N123" i="19"/>
  <c r="P123" i="19" s="1"/>
  <c r="E128" i="19"/>
  <c r="K128" i="19" s="1"/>
  <c r="F128" i="19"/>
  <c r="G128" i="19" s="1"/>
  <c r="J128" i="19" s="1"/>
  <c r="O134" i="19"/>
  <c r="Q134" i="19" s="1"/>
  <c r="L135" i="19"/>
  <c r="N135" i="19" s="1"/>
  <c r="P135" i="19" s="1"/>
  <c r="M135" i="19"/>
  <c r="O135" i="19" s="1"/>
  <c r="Q135" i="19" s="1"/>
  <c r="F141" i="19"/>
  <c r="G141" i="19" s="1"/>
  <c r="J141" i="19" s="1"/>
  <c r="E141" i="19"/>
  <c r="K141" i="19" s="1"/>
  <c r="O146" i="19"/>
  <c r="Q146" i="19" s="1"/>
  <c r="M147" i="19"/>
  <c r="O147" i="19" s="1"/>
  <c r="Q147" i="19" s="1"/>
  <c r="L147" i="19"/>
  <c r="N147" i="19" s="1"/>
  <c r="P147" i="19" s="1"/>
  <c r="O154" i="19"/>
  <c r="Q154" i="19" s="1"/>
  <c r="M155" i="19"/>
  <c r="O155" i="19" s="1"/>
  <c r="Q155" i="19" s="1"/>
  <c r="L155" i="19"/>
  <c r="N155" i="19" s="1"/>
  <c r="P155" i="19" s="1"/>
  <c r="O158" i="19"/>
  <c r="Q158" i="19" s="1"/>
  <c r="M159" i="19"/>
  <c r="O159" i="19" s="1"/>
  <c r="Q159" i="19" s="1"/>
  <c r="L159" i="19"/>
  <c r="N159" i="19" s="1"/>
  <c r="P159" i="19" s="1"/>
  <c r="F164" i="19"/>
  <c r="G164" i="19" s="1"/>
  <c r="J164" i="19" s="1"/>
  <c r="E164" i="19"/>
  <c r="K164" i="19" s="1"/>
  <c r="F170" i="19"/>
  <c r="G170" i="19" s="1"/>
  <c r="J170" i="19" s="1"/>
  <c r="E170" i="19"/>
  <c r="K170" i="19" s="1"/>
  <c r="E173" i="19"/>
  <c r="K173" i="19" s="1"/>
  <c r="F173" i="19"/>
  <c r="G173" i="19" s="1"/>
  <c r="J173" i="19" s="1"/>
  <c r="N175" i="19"/>
  <c r="P175" i="19" s="1"/>
  <c r="L184" i="19"/>
  <c r="N184" i="19" s="1"/>
  <c r="P184" i="19" s="1"/>
  <c r="M184" i="19"/>
  <c r="O184" i="19" s="1"/>
  <c r="Q184" i="19" s="1"/>
  <c r="F198" i="19"/>
  <c r="G198" i="19" s="1"/>
  <c r="J198" i="19" s="1"/>
  <c r="E198" i="19"/>
  <c r="K198" i="19" s="1"/>
  <c r="L204" i="19"/>
  <c r="N204" i="19" s="1"/>
  <c r="P204" i="19" s="1"/>
  <c r="M204" i="19"/>
  <c r="O204" i="19" s="1"/>
  <c r="Q204" i="19" s="1"/>
  <c r="E213" i="19"/>
  <c r="K213" i="19" s="1"/>
  <c r="F213" i="19"/>
  <c r="G213" i="19" s="1"/>
  <c r="J213" i="19" s="1"/>
  <c r="L235" i="19"/>
  <c r="N235" i="19" s="1"/>
  <c r="P235" i="19" s="1"/>
  <c r="M235" i="19"/>
  <c r="O235" i="19" s="1"/>
  <c r="Q235" i="19" s="1"/>
  <c r="F241" i="19"/>
  <c r="G241" i="19" s="1"/>
  <c r="J241" i="19" s="1"/>
  <c r="E241" i="19"/>
  <c r="K241" i="19" s="1"/>
  <c r="F178" i="19"/>
  <c r="G178" i="19" s="1"/>
  <c r="J178" i="19" s="1"/>
  <c r="E178" i="19"/>
  <c r="K178" i="19" s="1"/>
  <c r="O179" i="19"/>
  <c r="Q179" i="19" s="1"/>
  <c r="F194" i="19"/>
  <c r="G194" i="19" s="1"/>
  <c r="J194" i="19" s="1"/>
  <c r="E194" i="19"/>
  <c r="K194" i="19" s="1"/>
  <c r="O195" i="19"/>
  <c r="Q195" i="19" s="1"/>
  <c r="L208" i="19"/>
  <c r="N208" i="19" s="1"/>
  <c r="P208" i="19" s="1"/>
  <c r="M208" i="19"/>
  <c r="O208" i="19" s="1"/>
  <c r="Q208" i="19" s="1"/>
  <c r="L211" i="19"/>
  <c r="N211" i="19" s="1"/>
  <c r="P211" i="19" s="1"/>
  <c r="L223" i="19"/>
  <c r="N223" i="19" s="1"/>
  <c r="P223" i="19" s="1"/>
  <c r="M223" i="19"/>
  <c r="O223" i="19" s="1"/>
  <c r="Q223" i="19" s="1"/>
  <c r="N166" i="19"/>
  <c r="P166" i="19" s="1"/>
  <c r="F167" i="19"/>
  <c r="G167" i="19" s="1"/>
  <c r="J167" i="19" s="1"/>
  <c r="E167" i="19"/>
  <c r="K167" i="19" s="1"/>
  <c r="E169" i="19"/>
  <c r="K169" i="19" s="1"/>
  <c r="F169" i="19"/>
  <c r="G169" i="19" s="1"/>
  <c r="J169" i="19" s="1"/>
  <c r="L176" i="19"/>
  <c r="N176" i="19" s="1"/>
  <c r="P176" i="19" s="1"/>
  <c r="M176" i="19"/>
  <c r="O176" i="19" s="1"/>
  <c r="Q176" i="19" s="1"/>
  <c r="O177" i="19"/>
  <c r="Q177" i="19" s="1"/>
  <c r="E181" i="19"/>
  <c r="K181" i="19" s="1"/>
  <c r="F181" i="19"/>
  <c r="G181" i="19" s="1"/>
  <c r="J181" i="19" s="1"/>
  <c r="F183" i="19"/>
  <c r="G183" i="19" s="1"/>
  <c r="J183" i="19" s="1"/>
  <c r="E183" i="19"/>
  <c r="K183" i="19" s="1"/>
  <c r="E185" i="19"/>
  <c r="K185" i="19" s="1"/>
  <c r="F185" i="19"/>
  <c r="G185" i="19" s="1"/>
  <c r="J185" i="19" s="1"/>
  <c r="L192" i="19"/>
  <c r="N192" i="19" s="1"/>
  <c r="P192" i="19" s="1"/>
  <c r="M192" i="19"/>
  <c r="O192" i="19" s="1"/>
  <c r="Q192" i="19" s="1"/>
  <c r="O193" i="19"/>
  <c r="Q193" i="19" s="1"/>
  <c r="E197" i="19"/>
  <c r="K197" i="19" s="1"/>
  <c r="F197" i="19"/>
  <c r="G197" i="19" s="1"/>
  <c r="J197" i="19" s="1"/>
  <c r="F199" i="19"/>
  <c r="G199" i="19" s="1"/>
  <c r="J199" i="19" s="1"/>
  <c r="E199" i="19"/>
  <c r="K199" i="19" s="1"/>
  <c r="E201" i="19"/>
  <c r="K201" i="19" s="1"/>
  <c r="F201" i="19"/>
  <c r="G201" i="19" s="1"/>
  <c r="J201" i="19" s="1"/>
  <c r="L227" i="19"/>
  <c r="N227" i="19" s="1"/>
  <c r="P227" i="19" s="1"/>
  <c r="M227" i="19"/>
  <c r="O227" i="19" s="1"/>
  <c r="Q227" i="19" s="1"/>
  <c r="N250" i="19"/>
  <c r="P250" i="19" s="1"/>
  <c r="F255" i="19"/>
  <c r="G255" i="19" s="1"/>
  <c r="J255" i="19" s="1"/>
  <c r="E255" i="19"/>
  <c r="K255" i="19" s="1"/>
  <c r="O175" i="19"/>
  <c r="Q175" i="19" s="1"/>
  <c r="N177" i="19"/>
  <c r="P177" i="19" s="1"/>
  <c r="F180" i="19"/>
  <c r="G180" i="19" s="1"/>
  <c r="J180" i="19" s="1"/>
  <c r="E180" i="19"/>
  <c r="K180" i="19" s="1"/>
  <c r="O191" i="19"/>
  <c r="Q191" i="19" s="1"/>
  <c r="N193" i="19"/>
  <c r="P193" i="19" s="1"/>
  <c r="F196" i="19"/>
  <c r="G196" i="19" s="1"/>
  <c r="J196" i="19" s="1"/>
  <c r="E196" i="19"/>
  <c r="K196" i="19" s="1"/>
  <c r="F210" i="19"/>
  <c r="G210" i="19" s="1"/>
  <c r="J210" i="19" s="1"/>
  <c r="E210" i="19"/>
  <c r="K210" i="19" s="1"/>
  <c r="L212" i="19"/>
  <c r="N212" i="19" s="1"/>
  <c r="P212" i="19" s="1"/>
  <c r="M212" i="19"/>
  <c r="O212" i="19" s="1"/>
  <c r="Q212" i="19" s="1"/>
  <c r="L215" i="19"/>
  <c r="N215" i="19" s="1"/>
  <c r="P215" i="19" s="1"/>
  <c r="M215" i="19"/>
  <c r="O215" i="19" s="1"/>
  <c r="Q215" i="19" s="1"/>
  <c r="L231" i="19"/>
  <c r="N231" i="19" s="1"/>
  <c r="P231" i="19" s="1"/>
  <c r="M231" i="19"/>
  <c r="O231" i="19" s="1"/>
  <c r="Q231" i="19" s="1"/>
  <c r="E242" i="19"/>
  <c r="K242" i="19" s="1"/>
  <c r="F242" i="19"/>
  <c r="G242" i="19" s="1"/>
  <c r="J242" i="19" s="1"/>
  <c r="M243" i="19"/>
  <c r="O243" i="19" s="1"/>
  <c r="Q243" i="19" s="1"/>
  <c r="L243" i="19"/>
  <c r="N243" i="19" s="1"/>
  <c r="P243" i="19" s="1"/>
  <c r="M247" i="19"/>
  <c r="O247" i="19" s="1"/>
  <c r="Q247" i="19" s="1"/>
  <c r="L247" i="19"/>
  <c r="N247" i="19" s="1"/>
  <c r="P247" i="19" s="1"/>
  <c r="F217" i="19"/>
  <c r="G217" i="19" s="1"/>
  <c r="J217" i="19" s="1"/>
  <c r="E217" i="19"/>
  <c r="K217" i="19" s="1"/>
  <c r="F221" i="19"/>
  <c r="G221" i="19" s="1"/>
  <c r="J221" i="19" s="1"/>
  <c r="E221" i="19"/>
  <c r="K221" i="19" s="1"/>
  <c r="F225" i="19"/>
  <c r="G225" i="19" s="1"/>
  <c r="J225" i="19" s="1"/>
  <c r="E225" i="19"/>
  <c r="K225" i="19" s="1"/>
  <c r="F229" i="19"/>
  <c r="G229" i="19" s="1"/>
  <c r="J229" i="19" s="1"/>
  <c r="E229" i="19"/>
  <c r="K229" i="19" s="1"/>
  <c r="F233" i="19"/>
  <c r="G233" i="19" s="1"/>
  <c r="J233" i="19" s="1"/>
  <c r="E233" i="19"/>
  <c r="K233" i="19" s="1"/>
  <c r="F239" i="19"/>
  <c r="G239" i="19" s="1"/>
  <c r="J239" i="19" s="1"/>
  <c r="E239" i="19"/>
  <c r="K239" i="19" s="1"/>
  <c r="M246" i="19"/>
  <c r="O246" i="19" s="1"/>
  <c r="Q246" i="19" s="1"/>
  <c r="L246" i="19"/>
  <c r="N246" i="19" s="1"/>
  <c r="P246" i="19" s="1"/>
  <c r="F253" i="19"/>
  <c r="G253" i="19" s="1"/>
  <c r="J253" i="19" s="1"/>
  <c r="E253" i="19"/>
  <c r="K253" i="19" s="1"/>
  <c r="M264" i="19"/>
  <c r="O264" i="19" s="1"/>
  <c r="Q264" i="19" s="1"/>
  <c r="L264" i="19"/>
  <c r="N264" i="19" s="1"/>
  <c r="P264" i="19" s="1"/>
  <c r="L271" i="19"/>
  <c r="N271" i="19" s="1"/>
  <c r="P271" i="19" s="1"/>
  <c r="M271" i="19"/>
  <c r="O271" i="19" s="1"/>
  <c r="Q271" i="19" s="1"/>
  <c r="O207" i="19"/>
  <c r="Q207" i="19" s="1"/>
  <c r="F214" i="19"/>
  <c r="G214" i="19" s="1"/>
  <c r="J214" i="19" s="1"/>
  <c r="E214" i="19"/>
  <c r="K214" i="19" s="1"/>
  <c r="E216" i="19"/>
  <c r="K216" i="19" s="1"/>
  <c r="F216" i="19"/>
  <c r="G216" i="19" s="1"/>
  <c r="J216" i="19" s="1"/>
  <c r="F218" i="19"/>
  <c r="G218" i="19" s="1"/>
  <c r="J218" i="19" s="1"/>
  <c r="E218" i="19"/>
  <c r="K218" i="19" s="1"/>
  <c r="E220" i="19"/>
  <c r="K220" i="19" s="1"/>
  <c r="F220" i="19"/>
  <c r="G220" i="19" s="1"/>
  <c r="J220" i="19" s="1"/>
  <c r="F222" i="19"/>
  <c r="G222" i="19" s="1"/>
  <c r="J222" i="19" s="1"/>
  <c r="E222" i="19"/>
  <c r="K222" i="19" s="1"/>
  <c r="E224" i="19"/>
  <c r="K224" i="19" s="1"/>
  <c r="F224" i="19"/>
  <c r="G224" i="19" s="1"/>
  <c r="J224" i="19" s="1"/>
  <c r="F226" i="19"/>
  <c r="G226" i="19" s="1"/>
  <c r="J226" i="19" s="1"/>
  <c r="E226" i="19"/>
  <c r="K226" i="19" s="1"/>
  <c r="E228" i="19"/>
  <c r="K228" i="19" s="1"/>
  <c r="F228" i="19"/>
  <c r="G228" i="19" s="1"/>
  <c r="J228" i="19" s="1"/>
  <c r="F230" i="19"/>
  <c r="G230" i="19" s="1"/>
  <c r="J230" i="19" s="1"/>
  <c r="E230" i="19"/>
  <c r="K230" i="19" s="1"/>
  <c r="E232" i="19"/>
  <c r="K232" i="19" s="1"/>
  <c r="F232" i="19"/>
  <c r="G232" i="19" s="1"/>
  <c r="J232" i="19" s="1"/>
  <c r="F234" i="19"/>
  <c r="G234" i="19" s="1"/>
  <c r="J234" i="19" s="1"/>
  <c r="E234" i="19"/>
  <c r="K234" i="19" s="1"/>
  <c r="E236" i="19"/>
  <c r="K236" i="19" s="1"/>
  <c r="F236" i="19"/>
  <c r="G236" i="19" s="1"/>
  <c r="J236" i="19" s="1"/>
  <c r="M248" i="19"/>
  <c r="O248" i="19" s="1"/>
  <c r="Q248" i="19" s="1"/>
  <c r="L248" i="19"/>
  <c r="N248" i="19" s="1"/>
  <c r="P248" i="19" s="1"/>
  <c r="F257" i="19"/>
  <c r="G257" i="19" s="1"/>
  <c r="J257" i="19" s="1"/>
  <c r="E257" i="19"/>
  <c r="K257" i="19" s="1"/>
  <c r="E258" i="19"/>
  <c r="K258" i="19" s="1"/>
  <c r="F258" i="19"/>
  <c r="G258" i="19" s="1"/>
  <c r="J258" i="19" s="1"/>
  <c r="M259" i="19"/>
  <c r="O259" i="19" s="1"/>
  <c r="Q259" i="19" s="1"/>
  <c r="L259" i="19"/>
  <c r="N259" i="19" s="1"/>
  <c r="P259" i="19" s="1"/>
  <c r="M263" i="19"/>
  <c r="O263" i="19" s="1"/>
  <c r="Q263" i="19" s="1"/>
  <c r="L263" i="19"/>
  <c r="N263" i="19" s="1"/>
  <c r="P263" i="19" s="1"/>
  <c r="N266" i="19"/>
  <c r="P266" i="19" s="1"/>
  <c r="E273" i="19"/>
  <c r="K273" i="19" s="1"/>
  <c r="F273" i="19"/>
  <c r="G273" i="19" s="1"/>
  <c r="J273" i="19" s="1"/>
  <c r="L245" i="19"/>
  <c r="N245" i="19" s="1"/>
  <c r="P245" i="19" s="1"/>
  <c r="M245" i="19"/>
  <c r="O245" i="19" s="1"/>
  <c r="Q245" i="19" s="1"/>
  <c r="N252" i="19"/>
  <c r="P252" i="19" s="1"/>
  <c r="L261" i="19"/>
  <c r="N261" i="19" s="1"/>
  <c r="P261" i="19" s="1"/>
  <c r="M261" i="19"/>
  <c r="O261" i="19" s="1"/>
  <c r="Q261" i="19" s="1"/>
  <c r="L268" i="19"/>
  <c r="N268" i="19" s="1"/>
  <c r="P268" i="19" s="1"/>
  <c r="M268" i="19"/>
  <c r="O268" i="19" s="1"/>
  <c r="Q268" i="19" s="1"/>
  <c r="M275" i="19"/>
  <c r="O275" i="19" s="1"/>
  <c r="Q275" i="19" s="1"/>
  <c r="L275" i="19"/>
  <c r="N275" i="19" s="1"/>
  <c r="P275" i="19" s="1"/>
  <c r="L282" i="19"/>
  <c r="N282" i="19" s="1"/>
  <c r="P282" i="19" s="1"/>
  <c r="M282" i="19"/>
  <c r="O282" i="19" s="1"/>
  <c r="Q282" i="19" s="1"/>
  <c r="M286" i="19"/>
  <c r="O286" i="19" s="1"/>
  <c r="Q286" i="19" s="1"/>
  <c r="L286" i="19"/>
  <c r="N286" i="19" s="1"/>
  <c r="P286" i="19" s="1"/>
  <c r="O293" i="19"/>
  <c r="Q293" i="19" s="1"/>
  <c r="M305" i="19"/>
  <c r="L305" i="19"/>
  <c r="F237" i="19"/>
  <c r="G237" i="19" s="1"/>
  <c r="J237" i="19" s="1"/>
  <c r="E237" i="19"/>
  <c r="K237" i="19" s="1"/>
  <c r="M244" i="19"/>
  <c r="O244" i="19" s="1"/>
  <c r="Q244" i="19" s="1"/>
  <c r="L244" i="19"/>
  <c r="N244" i="19" s="1"/>
  <c r="P244" i="19" s="1"/>
  <c r="F251" i="19"/>
  <c r="G251" i="19" s="1"/>
  <c r="J251" i="19" s="1"/>
  <c r="E251" i="19"/>
  <c r="K251" i="19" s="1"/>
  <c r="O252" i="19"/>
  <c r="Q252" i="19" s="1"/>
  <c r="M260" i="19"/>
  <c r="O260" i="19" s="1"/>
  <c r="Q260" i="19" s="1"/>
  <c r="L260" i="19"/>
  <c r="N260" i="19" s="1"/>
  <c r="P260" i="19" s="1"/>
  <c r="F267" i="19"/>
  <c r="G267" i="19" s="1"/>
  <c r="J267" i="19" s="1"/>
  <c r="E267" i="19"/>
  <c r="K267" i="19" s="1"/>
  <c r="L272" i="19"/>
  <c r="N272" i="19" s="1"/>
  <c r="P272" i="19" s="1"/>
  <c r="M272" i="19"/>
  <c r="O272" i="19" s="1"/>
  <c r="Q272" i="19" s="1"/>
  <c r="M276" i="19"/>
  <c r="O276" i="19" s="1"/>
  <c r="Q276" i="19" s="1"/>
  <c r="L276" i="19"/>
  <c r="N276" i="19" s="1"/>
  <c r="P276" i="19" s="1"/>
  <c r="L280" i="19"/>
  <c r="N280" i="19" s="1"/>
  <c r="P280" i="19" s="1"/>
  <c r="M283" i="19"/>
  <c r="O283" i="19" s="1"/>
  <c r="Q283" i="19" s="1"/>
  <c r="L283" i="19"/>
  <c r="N283" i="19" s="1"/>
  <c r="P283" i="19" s="1"/>
  <c r="L304" i="19"/>
  <c r="N304" i="19" s="1"/>
  <c r="P304" i="19" s="1"/>
  <c r="M304" i="19"/>
  <c r="O304" i="19" s="1"/>
  <c r="Q304" i="19" s="1"/>
  <c r="E238" i="19"/>
  <c r="K238" i="19" s="1"/>
  <c r="F240" i="19"/>
  <c r="G240" i="19" s="1"/>
  <c r="J240" i="19" s="1"/>
  <c r="E240" i="19"/>
  <c r="K240" i="19" s="1"/>
  <c r="L249" i="19"/>
  <c r="N249" i="19" s="1"/>
  <c r="P249" i="19" s="1"/>
  <c r="M249" i="19"/>
  <c r="O249" i="19" s="1"/>
  <c r="Q249" i="19" s="1"/>
  <c r="O250" i="19"/>
  <c r="Q250" i="19" s="1"/>
  <c r="E254" i="19"/>
  <c r="K254" i="19" s="1"/>
  <c r="F254" i="19"/>
  <c r="G254" i="19" s="1"/>
  <c r="J254" i="19" s="1"/>
  <c r="F256" i="19"/>
  <c r="G256" i="19" s="1"/>
  <c r="J256" i="19" s="1"/>
  <c r="E256" i="19"/>
  <c r="K256" i="19" s="1"/>
  <c r="L265" i="19"/>
  <c r="N265" i="19" s="1"/>
  <c r="P265" i="19" s="1"/>
  <c r="M265" i="19"/>
  <c r="O265" i="19" s="1"/>
  <c r="Q265" i="19" s="1"/>
  <c r="O266" i="19"/>
  <c r="Q266" i="19" s="1"/>
  <c r="E269" i="19"/>
  <c r="K269" i="19" s="1"/>
  <c r="F269" i="19"/>
  <c r="G269" i="19" s="1"/>
  <c r="J269" i="19" s="1"/>
  <c r="M279" i="19"/>
  <c r="O279" i="19" s="1"/>
  <c r="Q279" i="19" s="1"/>
  <c r="L279" i="19"/>
  <c r="N279" i="19" s="1"/>
  <c r="P279" i="19" s="1"/>
  <c r="M287" i="19"/>
  <c r="O287" i="19" s="1"/>
  <c r="Q287" i="19" s="1"/>
  <c r="L287" i="19"/>
  <c r="N287" i="19" s="1"/>
  <c r="P287" i="19" s="1"/>
  <c r="M301" i="19"/>
  <c r="O301" i="19" s="1"/>
  <c r="Q301" i="19" s="1"/>
  <c r="L301" i="19"/>
  <c r="N301" i="19" s="1"/>
  <c r="P301" i="19" s="1"/>
  <c r="M285" i="19"/>
  <c r="O285" i="19" s="1"/>
  <c r="Q285" i="19" s="1"/>
  <c r="L285" i="19"/>
  <c r="N285" i="19" s="1"/>
  <c r="P285" i="19" s="1"/>
  <c r="L288" i="19"/>
  <c r="N288" i="19" s="1"/>
  <c r="P288" i="19" s="1"/>
  <c r="M288" i="19"/>
  <c r="O288" i="19" s="1"/>
  <c r="Q288" i="19" s="1"/>
  <c r="O290" i="19"/>
  <c r="Q290" i="19" s="1"/>
  <c r="O291" i="19"/>
  <c r="Q291" i="19" s="1"/>
  <c r="L291" i="19"/>
  <c r="N291" i="19" s="1"/>
  <c r="P291" i="19" s="1"/>
  <c r="L278" i="19"/>
  <c r="N278" i="19" s="1"/>
  <c r="P278" i="19" s="1"/>
  <c r="M278" i="19"/>
  <c r="O278" i="19" s="1"/>
  <c r="Q278" i="19" s="1"/>
  <c r="L281" i="19"/>
  <c r="N281" i="19" s="1"/>
  <c r="P281" i="19" s="1"/>
  <c r="N290" i="19"/>
  <c r="P290" i="19" s="1"/>
  <c r="E295" i="19"/>
  <c r="K295" i="19" s="1"/>
  <c r="F295" i="19"/>
  <c r="G295" i="19" s="1"/>
  <c r="J295" i="19" s="1"/>
  <c r="M302" i="19"/>
  <c r="O302" i="19" s="1"/>
  <c r="Q302" i="19" s="1"/>
  <c r="L302" i="19"/>
  <c r="N302" i="19" s="1"/>
  <c r="P302" i="19" s="1"/>
  <c r="F305" i="19"/>
  <c r="G305" i="19" s="1"/>
  <c r="J305" i="19" s="1"/>
  <c r="N307" i="19"/>
  <c r="P307" i="19" s="1"/>
  <c r="F270" i="19"/>
  <c r="G270" i="19" s="1"/>
  <c r="J270" i="19" s="1"/>
  <c r="E270" i="19"/>
  <c r="K270" i="19" s="1"/>
  <c r="F274" i="19"/>
  <c r="G274" i="19" s="1"/>
  <c r="J274" i="19" s="1"/>
  <c r="E274" i="19"/>
  <c r="K274" i="19" s="1"/>
  <c r="M277" i="19"/>
  <c r="O277" i="19" s="1"/>
  <c r="Q277" i="19" s="1"/>
  <c r="L277" i="19"/>
  <c r="N277" i="19" s="1"/>
  <c r="P277" i="19" s="1"/>
  <c r="F284" i="19"/>
  <c r="G284" i="19" s="1"/>
  <c r="J284" i="19" s="1"/>
  <c r="E284" i="19"/>
  <c r="K284" i="19" s="1"/>
  <c r="E292" i="19"/>
  <c r="K292" i="19" s="1"/>
  <c r="F292" i="19"/>
  <c r="G292" i="19" s="1"/>
  <c r="J292" i="19" s="1"/>
  <c r="F294" i="19"/>
  <c r="G294" i="19" s="1"/>
  <c r="J294" i="19" s="1"/>
  <c r="E294" i="19"/>
  <c r="K294" i="19" s="1"/>
  <c r="F296" i="19"/>
  <c r="G296" i="19" s="1"/>
  <c r="J296" i="19" s="1"/>
  <c r="E296" i="19"/>
  <c r="K296" i="19" s="1"/>
  <c r="M299" i="19"/>
  <c r="O299" i="19" s="1"/>
  <c r="Q299" i="19" s="1"/>
  <c r="L299" i="19"/>
  <c r="N299" i="19" s="1"/>
  <c r="P299" i="19" s="1"/>
  <c r="O307" i="19"/>
  <c r="Q307" i="19" s="1"/>
  <c r="F308" i="19"/>
  <c r="G308" i="19" s="1"/>
  <c r="J308" i="19" s="1"/>
  <c r="E308" i="19"/>
  <c r="K308" i="19" s="1"/>
  <c r="E297" i="19"/>
  <c r="K297" i="19" s="1"/>
  <c r="F297" i="19"/>
  <c r="G297" i="19" s="1"/>
  <c r="J297" i="19" s="1"/>
  <c r="L300" i="19"/>
  <c r="N300" i="19" s="1"/>
  <c r="P300" i="19" s="1"/>
  <c r="M300" i="19"/>
  <c r="O300" i="19" s="1"/>
  <c r="Q300" i="19" s="1"/>
  <c r="F306" i="19"/>
  <c r="G306" i="19" s="1"/>
  <c r="J306" i="19" s="1"/>
  <c r="E306" i="19"/>
  <c r="K306" i="19" s="1"/>
  <c r="E309" i="19"/>
  <c r="K309" i="19" s="1"/>
  <c r="F309" i="19"/>
  <c r="G309" i="19" s="1"/>
  <c r="J309" i="19" s="1"/>
  <c r="I309" i="15"/>
  <c r="E309" i="15"/>
  <c r="D309" i="15"/>
  <c r="G309" i="15" s="1"/>
  <c r="I308" i="15"/>
  <c r="E308" i="15"/>
  <c r="D308" i="15"/>
  <c r="G308" i="15" s="1"/>
  <c r="J308" i="15" s="1"/>
  <c r="I307" i="15"/>
  <c r="D307" i="15"/>
  <c r="I306" i="15"/>
  <c r="G306" i="15"/>
  <c r="D306" i="15"/>
  <c r="E306" i="15" s="1"/>
  <c r="I305" i="15"/>
  <c r="D305" i="15"/>
  <c r="G305" i="15" s="1"/>
  <c r="I304" i="15"/>
  <c r="D304" i="15"/>
  <c r="I303" i="15"/>
  <c r="D303" i="15"/>
  <c r="I302" i="15"/>
  <c r="G302" i="15"/>
  <c r="D302" i="15"/>
  <c r="E302" i="15" s="1"/>
  <c r="I301" i="15"/>
  <c r="D301" i="15"/>
  <c r="G301" i="15" s="1"/>
  <c r="I300" i="15"/>
  <c r="D300" i="15"/>
  <c r="I299" i="15"/>
  <c r="D299" i="15"/>
  <c r="I298" i="15"/>
  <c r="G298" i="15"/>
  <c r="D298" i="15"/>
  <c r="E298" i="15" s="1"/>
  <c r="I297" i="15"/>
  <c r="D297" i="15"/>
  <c r="G297" i="15" s="1"/>
  <c r="I296" i="15"/>
  <c r="D296" i="15"/>
  <c r="I295" i="15"/>
  <c r="D295" i="15"/>
  <c r="I294" i="15"/>
  <c r="D294" i="15"/>
  <c r="I293" i="15"/>
  <c r="D293" i="15"/>
  <c r="I292" i="15"/>
  <c r="D292" i="15"/>
  <c r="I291" i="15"/>
  <c r="D291" i="15"/>
  <c r="I290" i="15"/>
  <c r="G290" i="15"/>
  <c r="D290" i="15"/>
  <c r="E290" i="15" s="1"/>
  <c r="I289" i="15"/>
  <c r="D289" i="15"/>
  <c r="G289" i="15" s="1"/>
  <c r="I288" i="15"/>
  <c r="D288" i="15"/>
  <c r="E288" i="15" s="1"/>
  <c r="I287" i="15"/>
  <c r="D287" i="15"/>
  <c r="I286" i="15"/>
  <c r="D286" i="15"/>
  <c r="E286" i="15" s="1"/>
  <c r="I285" i="15"/>
  <c r="D285" i="15"/>
  <c r="I284" i="15"/>
  <c r="D284" i="15"/>
  <c r="I283" i="15"/>
  <c r="D283" i="15"/>
  <c r="G283" i="15" s="1"/>
  <c r="I282" i="15"/>
  <c r="G282" i="15"/>
  <c r="D282" i="15"/>
  <c r="E282" i="15" s="1"/>
  <c r="I281" i="15"/>
  <c r="D281" i="15"/>
  <c r="G281" i="15" s="1"/>
  <c r="I280" i="15"/>
  <c r="D280" i="15"/>
  <c r="E280" i="15" s="1"/>
  <c r="I279" i="15"/>
  <c r="D279" i="15"/>
  <c r="G279" i="15" s="1"/>
  <c r="I278" i="15"/>
  <c r="D278" i="15"/>
  <c r="E278" i="15" s="1"/>
  <c r="I277" i="15"/>
  <c r="D277" i="15"/>
  <c r="I276" i="15"/>
  <c r="D276" i="15"/>
  <c r="E276" i="15" s="1"/>
  <c r="I275" i="15"/>
  <c r="G275" i="15"/>
  <c r="J275" i="15" s="1"/>
  <c r="D275" i="15"/>
  <c r="E275" i="15" s="1"/>
  <c r="I274" i="15"/>
  <c r="D274" i="15"/>
  <c r="E274" i="15" s="1"/>
  <c r="I273" i="15"/>
  <c r="D273" i="15"/>
  <c r="I272" i="15"/>
  <c r="D272" i="15"/>
  <c r="I271" i="15"/>
  <c r="D271" i="15"/>
  <c r="G271" i="15" s="1"/>
  <c r="I270" i="15"/>
  <c r="D270" i="15"/>
  <c r="I269" i="15"/>
  <c r="D269" i="15"/>
  <c r="I268" i="15"/>
  <c r="D268" i="15"/>
  <c r="I267" i="15"/>
  <c r="D267" i="15"/>
  <c r="I266" i="15"/>
  <c r="D266" i="15"/>
  <c r="G266" i="15" s="1"/>
  <c r="I265" i="15"/>
  <c r="D265" i="15"/>
  <c r="I264" i="15"/>
  <c r="D264" i="15"/>
  <c r="I263" i="15"/>
  <c r="D263" i="15"/>
  <c r="I262" i="15"/>
  <c r="D262" i="15"/>
  <c r="I261" i="15"/>
  <c r="D261" i="15"/>
  <c r="I260" i="15"/>
  <c r="D260" i="15"/>
  <c r="E260" i="15" s="1"/>
  <c r="I259" i="15"/>
  <c r="D259" i="15"/>
  <c r="I258" i="15"/>
  <c r="D258" i="15"/>
  <c r="I257" i="15"/>
  <c r="D257" i="15"/>
  <c r="I256" i="15"/>
  <c r="D256" i="15"/>
  <c r="E256" i="15" s="1"/>
  <c r="I255" i="15"/>
  <c r="G255" i="15"/>
  <c r="E255" i="15"/>
  <c r="D255" i="15"/>
  <c r="I254" i="15"/>
  <c r="D254" i="15"/>
  <c r="G254" i="15" s="1"/>
  <c r="I253" i="15"/>
  <c r="D253" i="15"/>
  <c r="G253" i="15" s="1"/>
  <c r="I252" i="15"/>
  <c r="D252" i="15"/>
  <c r="I251" i="15"/>
  <c r="D251" i="15"/>
  <c r="I250" i="15"/>
  <c r="D250" i="15"/>
  <c r="I249" i="15"/>
  <c r="D249" i="15"/>
  <c r="I248" i="15"/>
  <c r="D248" i="15"/>
  <c r="I247" i="15"/>
  <c r="D247" i="15"/>
  <c r="I246" i="15"/>
  <c r="D246" i="15"/>
  <c r="E246" i="15" s="1"/>
  <c r="I245" i="15"/>
  <c r="D245" i="15"/>
  <c r="I244" i="15"/>
  <c r="D244" i="15"/>
  <c r="I243" i="15"/>
  <c r="D243" i="15"/>
  <c r="E243" i="15" s="1"/>
  <c r="I242" i="15"/>
  <c r="E242" i="15"/>
  <c r="D242" i="15"/>
  <c r="G242" i="15" s="1"/>
  <c r="I241" i="15"/>
  <c r="E241" i="15"/>
  <c r="D241" i="15"/>
  <c r="G241" i="15" s="1"/>
  <c r="I240" i="15"/>
  <c r="D240" i="15"/>
  <c r="E240" i="15" s="1"/>
  <c r="I239" i="15"/>
  <c r="G239" i="15"/>
  <c r="D239" i="15"/>
  <c r="E239" i="15" s="1"/>
  <c r="I238" i="15"/>
  <c r="G238" i="15"/>
  <c r="D238" i="15"/>
  <c r="E238" i="15" s="1"/>
  <c r="I237" i="15"/>
  <c r="G237" i="15"/>
  <c r="J237" i="15" s="1"/>
  <c r="D237" i="15"/>
  <c r="E237" i="15" s="1"/>
  <c r="I236" i="15"/>
  <c r="E236" i="15"/>
  <c r="D236" i="15"/>
  <c r="G236" i="15" s="1"/>
  <c r="J236" i="15" s="1"/>
  <c r="I235" i="15"/>
  <c r="D235" i="15"/>
  <c r="I234" i="15"/>
  <c r="D234" i="15"/>
  <c r="I233" i="15"/>
  <c r="D233" i="15"/>
  <c r="I232" i="15"/>
  <c r="D232" i="15"/>
  <c r="I231" i="15"/>
  <c r="D231" i="15"/>
  <c r="I230" i="15"/>
  <c r="D230" i="15"/>
  <c r="I229" i="15"/>
  <c r="D229" i="15"/>
  <c r="G229" i="15" s="1"/>
  <c r="I228" i="15"/>
  <c r="D228" i="15"/>
  <c r="I227" i="15"/>
  <c r="D227" i="15"/>
  <c r="I226" i="15"/>
  <c r="D226" i="15"/>
  <c r="I225" i="15"/>
  <c r="D225" i="15"/>
  <c r="I224" i="15"/>
  <c r="D224" i="15"/>
  <c r="G224" i="15" s="1"/>
  <c r="I223" i="15"/>
  <c r="D223" i="15"/>
  <c r="I222" i="15"/>
  <c r="D222" i="15"/>
  <c r="I221" i="15"/>
  <c r="D221" i="15"/>
  <c r="E221" i="15" s="1"/>
  <c r="I220" i="15"/>
  <c r="D220" i="15"/>
  <c r="G220" i="15" s="1"/>
  <c r="I219" i="15"/>
  <c r="D219" i="15"/>
  <c r="I218" i="15"/>
  <c r="D218" i="15"/>
  <c r="I217" i="15"/>
  <c r="D217" i="15"/>
  <c r="E217" i="15" s="1"/>
  <c r="I216" i="15"/>
  <c r="D216" i="15"/>
  <c r="I215" i="15"/>
  <c r="D215" i="15"/>
  <c r="I214" i="15"/>
  <c r="D214" i="15"/>
  <c r="I213" i="15"/>
  <c r="D213" i="15"/>
  <c r="I212" i="15"/>
  <c r="D212" i="15"/>
  <c r="I211" i="15"/>
  <c r="D211" i="15"/>
  <c r="I210" i="15"/>
  <c r="D210" i="15"/>
  <c r="I209" i="15"/>
  <c r="D209" i="15"/>
  <c r="E209" i="15" s="1"/>
  <c r="I208" i="15"/>
  <c r="D208" i="15"/>
  <c r="E208" i="15" s="1"/>
  <c r="I207" i="15"/>
  <c r="D207" i="15"/>
  <c r="G207" i="15" s="1"/>
  <c r="I206" i="15"/>
  <c r="D206" i="15"/>
  <c r="I205" i="15"/>
  <c r="G205" i="15"/>
  <c r="D205" i="15"/>
  <c r="E205" i="15" s="1"/>
  <c r="I204" i="15"/>
  <c r="G204" i="15"/>
  <c r="D204" i="15"/>
  <c r="E204" i="15" s="1"/>
  <c r="I203" i="15"/>
  <c r="D203" i="15"/>
  <c r="G203" i="15" s="1"/>
  <c r="I202" i="15"/>
  <c r="D202" i="15"/>
  <c r="I201" i="15"/>
  <c r="D201" i="15"/>
  <c r="E201" i="15" s="1"/>
  <c r="I200" i="15"/>
  <c r="D200" i="15"/>
  <c r="G200" i="15" s="1"/>
  <c r="I199" i="15"/>
  <c r="D199" i="15"/>
  <c r="G199" i="15" s="1"/>
  <c r="I198" i="15"/>
  <c r="D198" i="15"/>
  <c r="I197" i="15"/>
  <c r="D197" i="15"/>
  <c r="I196" i="15"/>
  <c r="D196" i="15"/>
  <c r="I195" i="15"/>
  <c r="D195" i="15"/>
  <c r="I194" i="15"/>
  <c r="D194" i="15"/>
  <c r="I193" i="15"/>
  <c r="D193" i="15"/>
  <c r="I192" i="15"/>
  <c r="D192" i="15"/>
  <c r="I191" i="15"/>
  <c r="D191" i="15"/>
  <c r="I190" i="15"/>
  <c r="D190" i="15"/>
  <c r="I189" i="15"/>
  <c r="D189" i="15"/>
  <c r="I188" i="15"/>
  <c r="D188" i="15"/>
  <c r="E188" i="15" s="1"/>
  <c r="I187" i="15"/>
  <c r="D187" i="15"/>
  <c r="G187" i="15" s="1"/>
  <c r="I186" i="15"/>
  <c r="D186" i="15"/>
  <c r="I185" i="15"/>
  <c r="D185" i="15"/>
  <c r="I184" i="15"/>
  <c r="D184" i="15"/>
  <c r="E184" i="15" s="1"/>
  <c r="I183" i="15"/>
  <c r="D183" i="15"/>
  <c r="G183" i="15" s="1"/>
  <c r="I182" i="15"/>
  <c r="D182" i="15"/>
  <c r="I181" i="15"/>
  <c r="D181" i="15"/>
  <c r="I180" i="15"/>
  <c r="D180" i="15"/>
  <c r="I179" i="15"/>
  <c r="D179" i="15"/>
  <c r="I178" i="15"/>
  <c r="D178" i="15"/>
  <c r="I177" i="15"/>
  <c r="D177" i="15"/>
  <c r="I176" i="15"/>
  <c r="D176" i="15"/>
  <c r="I175" i="15"/>
  <c r="D175" i="15"/>
  <c r="I174" i="15"/>
  <c r="D174" i="15"/>
  <c r="I173" i="15"/>
  <c r="D173" i="15"/>
  <c r="I172" i="15"/>
  <c r="D172" i="15"/>
  <c r="E172" i="15" s="1"/>
  <c r="I171" i="15"/>
  <c r="D171" i="15"/>
  <c r="G171" i="15" s="1"/>
  <c r="I170" i="15"/>
  <c r="D170" i="15"/>
  <c r="I169" i="15"/>
  <c r="D169" i="15"/>
  <c r="I168" i="15"/>
  <c r="D168" i="15"/>
  <c r="E168" i="15" s="1"/>
  <c r="I167" i="15"/>
  <c r="D167" i="15"/>
  <c r="G167" i="15" s="1"/>
  <c r="I166" i="15"/>
  <c r="D166" i="15"/>
  <c r="I165" i="15"/>
  <c r="D165" i="15"/>
  <c r="I164" i="15"/>
  <c r="D164" i="15"/>
  <c r="I163" i="15"/>
  <c r="D163" i="15"/>
  <c r="I162" i="15"/>
  <c r="D162" i="15"/>
  <c r="I161" i="15"/>
  <c r="D161" i="15"/>
  <c r="I160" i="15"/>
  <c r="D160" i="15"/>
  <c r="I159" i="15"/>
  <c r="D159" i="15"/>
  <c r="I158" i="15"/>
  <c r="D158" i="15"/>
  <c r="I157" i="15"/>
  <c r="D157" i="15"/>
  <c r="I156" i="15"/>
  <c r="D156" i="15"/>
  <c r="E156" i="15" s="1"/>
  <c r="I155" i="15"/>
  <c r="D155" i="15"/>
  <c r="G155" i="15" s="1"/>
  <c r="I154" i="15"/>
  <c r="D154" i="15"/>
  <c r="I153" i="15"/>
  <c r="D153" i="15"/>
  <c r="I152" i="15"/>
  <c r="D152" i="15"/>
  <c r="E152" i="15" s="1"/>
  <c r="I151" i="15"/>
  <c r="D151" i="15"/>
  <c r="G151" i="15" s="1"/>
  <c r="I150" i="15"/>
  <c r="D150" i="15"/>
  <c r="I149" i="15"/>
  <c r="D149" i="15"/>
  <c r="I148" i="15"/>
  <c r="D148" i="15"/>
  <c r="I147" i="15"/>
  <c r="D147" i="15"/>
  <c r="I146" i="15"/>
  <c r="D146" i="15"/>
  <c r="I145" i="15"/>
  <c r="D145" i="15"/>
  <c r="I144" i="15"/>
  <c r="D144" i="15"/>
  <c r="I143" i="15"/>
  <c r="D143" i="15"/>
  <c r="I142" i="15"/>
  <c r="D142" i="15"/>
  <c r="I141" i="15"/>
  <c r="D141" i="15"/>
  <c r="I140" i="15"/>
  <c r="D140" i="15"/>
  <c r="E140" i="15" s="1"/>
  <c r="I139" i="15"/>
  <c r="D139" i="15"/>
  <c r="G139" i="15" s="1"/>
  <c r="I138" i="15"/>
  <c r="D138" i="15"/>
  <c r="I137" i="15"/>
  <c r="D137" i="15"/>
  <c r="I136" i="15"/>
  <c r="D136" i="15"/>
  <c r="E136" i="15" s="1"/>
  <c r="I135" i="15"/>
  <c r="D135" i="15"/>
  <c r="G135" i="15" s="1"/>
  <c r="I134" i="15"/>
  <c r="D134" i="15"/>
  <c r="I133" i="15"/>
  <c r="D133" i="15"/>
  <c r="I132" i="15"/>
  <c r="D132" i="15"/>
  <c r="I131" i="15"/>
  <c r="D131" i="15"/>
  <c r="I130" i="15"/>
  <c r="D130" i="15"/>
  <c r="I129" i="15"/>
  <c r="D129" i="15"/>
  <c r="I128" i="15"/>
  <c r="D128" i="15"/>
  <c r="I127" i="15"/>
  <c r="D127" i="15"/>
  <c r="I126" i="15"/>
  <c r="D126" i="15"/>
  <c r="I125" i="15"/>
  <c r="D125" i="15"/>
  <c r="I124" i="15"/>
  <c r="D124" i="15"/>
  <c r="E124" i="15" s="1"/>
  <c r="I123" i="15"/>
  <c r="D123" i="15"/>
  <c r="G123" i="15" s="1"/>
  <c r="I122" i="15"/>
  <c r="D122" i="15"/>
  <c r="I121" i="15"/>
  <c r="D121" i="15"/>
  <c r="I120" i="15"/>
  <c r="D120" i="15"/>
  <c r="E120" i="15" s="1"/>
  <c r="I119" i="15"/>
  <c r="D119" i="15"/>
  <c r="G119" i="15" s="1"/>
  <c r="I118" i="15"/>
  <c r="D118" i="15"/>
  <c r="I117" i="15"/>
  <c r="D117" i="15"/>
  <c r="I116" i="15"/>
  <c r="D116" i="15"/>
  <c r="I115" i="15"/>
  <c r="D115" i="15"/>
  <c r="I114" i="15"/>
  <c r="D114" i="15"/>
  <c r="I113" i="15"/>
  <c r="D113" i="15"/>
  <c r="I112" i="15"/>
  <c r="D112" i="15"/>
  <c r="I111" i="15"/>
  <c r="D111" i="15"/>
  <c r="G111" i="15" s="1"/>
  <c r="I110" i="15"/>
  <c r="D110" i="15"/>
  <c r="E110" i="15" s="1"/>
  <c r="I109" i="15"/>
  <c r="D109" i="15"/>
  <c r="G109" i="15" s="1"/>
  <c r="I108" i="15"/>
  <c r="D108" i="15"/>
  <c r="I107" i="15"/>
  <c r="D107" i="15"/>
  <c r="E107" i="15" s="1"/>
  <c r="I106" i="15"/>
  <c r="E106" i="15"/>
  <c r="D106" i="15"/>
  <c r="G106" i="15" s="1"/>
  <c r="I105" i="15"/>
  <c r="D105" i="15"/>
  <c r="I104" i="15"/>
  <c r="D104" i="15"/>
  <c r="I103" i="15"/>
  <c r="G103" i="15"/>
  <c r="D103" i="15"/>
  <c r="E103" i="15" s="1"/>
  <c r="I102" i="15"/>
  <c r="E102" i="15"/>
  <c r="D102" i="15"/>
  <c r="G102" i="15" s="1"/>
  <c r="I101" i="15"/>
  <c r="D101" i="15"/>
  <c r="I100" i="15"/>
  <c r="D100" i="15"/>
  <c r="I99" i="15"/>
  <c r="D99" i="15"/>
  <c r="E99" i="15" s="1"/>
  <c r="I98" i="15"/>
  <c r="D98" i="15"/>
  <c r="I97" i="15"/>
  <c r="D97" i="15"/>
  <c r="I96" i="15"/>
  <c r="D96" i="15"/>
  <c r="I95" i="15"/>
  <c r="D95" i="15"/>
  <c r="I94" i="15"/>
  <c r="D94" i="15"/>
  <c r="I93" i="15"/>
  <c r="D93" i="15"/>
  <c r="I92" i="15"/>
  <c r="D92" i="15"/>
  <c r="I91" i="15"/>
  <c r="D91" i="15"/>
  <c r="E91" i="15" s="1"/>
  <c r="I90" i="15"/>
  <c r="D90" i="15"/>
  <c r="G90" i="15" s="1"/>
  <c r="I89" i="15"/>
  <c r="D89" i="15"/>
  <c r="I88" i="15"/>
  <c r="D88" i="15"/>
  <c r="I87" i="15"/>
  <c r="D87" i="15"/>
  <c r="E87" i="15" s="1"/>
  <c r="I86" i="15"/>
  <c r="D86" i="15"/>
  <c r="G86" i="15" s="1"/>
  <c r="I85" i="15"/>
  <c r="D85" i="15"/>
  <c r="I84" i="15"/>
  <c r="D84" i="15"/>
  <c r="I83" i="15"/>
  <c r="D83" i="15"/>
  <c r="E83" i="15" s="1"/>
  <c r="I82" i="15"/>
  <c r="E82" i="15"/>
  <c r="D82" i="15"/>
  <c r="G82" i="15" s="1"/>
  <c r="I81" i="15"/>
  <c r="D81" i="15"/>
  <c r="I80" i="15"/>
  <c r="D80" i="15"/>
  <c r="I79" i="15"/>
  <c r="G79" i="15"/>
  <c r="D79" i="15"/>
  <c r="E79" i="15" s="1"/>
  <c r="I78" i="15"/>
  <c r="E78" i="15"/>
  <c r="D78" i="15"/>
  <c r="G78" i="15" s="1"/>
  <c r="I77" i="15"/>
  <c r="D77" i="15"/>
  <c r="I76" i="15"/>
  <c r="D76" i="15"/>
  <c r="I75" i="15"/>
  <c r="D75" i="15"/>
  <c r="E75" i="15" s="1"/>
  <c r="I74" i="15"/>
  <c r="E74" i="15"/>
  <c r="D74" i="15"/>
  <c r="G74" i="15" s="1"/>
  <c r="I73" i="15"/>
  <c r="D73" i="15"/>
  <c r="I72" i="15"/>
  <c r="D72" i="15"/>
  <c r="I71" i="15"/>
  <c r="G71" i="15"/>
  <c r="D71" i="15"/>
  <c r="E71" i="15" s="1"/>
  <c r="I70" i="15"/>
  <c r="E70" i="15"/>
  <c r="D70" i="15"/>
  <c r="G70" i="15" s="1"/>
  <c r="I69" i="15"/>
  <c r="D69" i="15"/>
  <c r="I68" i="15"/>
  <c r="D68" i="15"/>
  <c r="I67" i="15"/>
  <c r="D67" i="15"/>
  <c r="E67" i="15" s="1"/>
  <c r="I66" i="15"/>
  <c r="D66" i="15"/>
  <c r="I65" i="15"/>
  <c r="D65" i="15"/>
  <c r="I64" i="15"/>
  <c r="D64" i="15"/>
  <c r="I63" i="15"/>
  <c r="G63" i="15"/>
  <c r="E63" i="15"/>
  <c r="D63" i="15"/>
  <c r="I62" i="15"/>
  <c r="E62" i="15"/>
  <c r="D62" i="15"/>
  <c r="G62" i="15" s="1"/>
  <c r="I61" i="15"/>
  <c r="D61" i="15"/>
  <c r="I60" i="15"/>
  <c r="D60" i="15"/>
  <c r="I59" i="15"/>
  <c r="D59" i="15"/>
  <c r="G59" i="15" s="1"/>
  <c r="I58" i="15"/>
  <c r="D58" i="15"/>
  <c r="G58" i="15" s="1"/>
  <c r="I57" i="15"/>
  <c r="D57" i="15"/>
  <c r="I56" i="15"/>
  <c r="D56" i="15"/>
  <c r="I55" i="15"/>
  <c r="D55" i="15"/>
  <c r="I54" i="15"/>
  <c r="D54" i="15"/>
  <c r="I53" i="15"/>
  <c r="D53" i="15"/>
  <c r="I52" i="15"/>
  <c r="D52" i="15"/>
  <c r="I51" i="15"/>
  <c r="G51" i="15"/>
  <c r="E51" i="15"/>
  <c r="D51" i="15"/>
  <c r="I50" i="15"/>
  <c r="E50" i="15"/>
  <c r="D50" i="15"/>
  <c r="G50" i="15" s="1"/>
  <c r="I49" i="15"/>
  <c r="D49" i="15"/>
  <c r="I48" i="15"/>
  <c r="D48" i="15"/>
  <c r="I47" i="15"/>
  <c r="D47" i="15"/>
  <c r="I46" i="15"/>
  <c r="D46" i="15"/>
  <c r="I45" i="15"/>
  <c r="D45" i="15"/>
  <c r="I44" i="15"/>
  <c r="D44" i="15"/>
  <c r="I43" i="15"/>
  <c r="G43" i="15"/>
  <c r="E43" i="15"/>
  <c r="D43" i="15"/>
  <c r="I42" i="15"/>
  <c r="E42" i="15"/>
  <c r="D42" i="15"/>
  <c r="G42" i="15" s="1"/>
  <c r="I41" i="15"/>
  <c r="D41" i="15"/>
  <c r="I40" i="15"/>
  <c r="D40" i="15"/>
  <c r="I39" i="15"/>
  <c r="D39" i="15"/>
  <c r="I38" i="15"/>
  <c r="D38" i="15"/>
  <c r="I37" i="15"/>
  <c r="D37" i="15"/>
  <c r="I36" i="15"/>
  <c r="G36" i="15"/>
  <c r="D36" i="15"/>
  <c r="E36" i="15" s="1"/>
  <c r="I35" i="15"/>
  <c r="D35" i="15"/>
  <c r="G35" i="15" s="1"/>
  <c r="I34" i="15"/>
  <c r="D34" i="15"/>
  <c r="G34" i="15" s="1"/>
  <c r="I33" i="15"/>
  <c r="D33" i="15"/>
  <c r="I32" i="15"/>
  <c r="G32" i="15"/>
  <c r="D32" i="15"/>
  <c r="E32" i="15" s="1"/>
  <c r="I31" i="15"/>
  <c r="G31" i="15"/>
  <c r="E31" i="15"/>
  <c r="D31" i="15"/>
  <c r="I30" i="15"/>
  <c r="E30" i="15"/>
  <c r="D30" i="15"/>
  <c r="G30" i="15" s="1"/>
  <c r="I29" i="15"/>
  <c r="D29" i="15"/>
  <c r="I28" i="15"/>
  <c r="D28" i="15"/>
  <c r="I27" i="15"/>
  <c r="E27" i="15"/>
  <c r="D27" i="15"/>
  <c r="G27" i="15" s="1"/>
  <c r="I26" i="15"/>
  <c r="E26" i="15"/>
  <c r="D26" i="15"/>
  <c r="G26" i="15" s="1"/>
  <c r="I25" i="15"/>
  <c r="D25" i="15"/>
  <c r="I24" i="15"/>
  <c r="D24" i="15"/>
  <c r="E24" i="15" s="1"/>
  <c r="I23" i="15"/>
  <c r="D23" i="15"/>
  <c r="I22" i="15"/>
  <c r="D22" i="15"/>
  <c r="I21" i="15"/>
  <c r="D21" i="15"/>
  <c r="I20" i="15"/>
  <c r="G20" i="15"/>
  <c r="D20" i="15"/>
  <c r="E20" i="15" s="1"/>
  <c r="I19" i="15"/>
  <c r="E19" i="15"/>
  <c r="D19" i="15"/>
  <c r="G19" i="15" s="1"/>
  <c r="I18" i="15"/>
  <c r="D18" i="15"/>
  <c r="I17" i="15"/>
  <c r="D17" i="15"/>
  <c r="E17" i="15" s="1"/>
  <c r="I16" i="15"/>
  <c r="E16" i="15"/>
  <c r="D16" i="15"/>
  <c r="G16" i="15" s="1"/>
  <c r="I15" i="15"/>
  <c r="D15" i="15"/>
  <c r="G15" i="15" s="1"/>
  <c r="I14" i="15"/>
  <c r="D14" i="15"/>
  <c r="G14" i="15" s="1"/>
  <c r="I13" i="15"/>
  <c r="D13" i="15"/>
  <c r="I12" i="15"/>
  <c r="D12" i="15"/>
  <c r="G12" i="15" s="1"/>
  <c r="I11" i="15"/>
  <c r="G11" i="15"/>
  <c r="E11" i="15"/>
  <c r="D11" i="15"/>
  <c r="I10" i="15"/>
  <c r="D10" i="15"/>
  <c r="I309" i="14"/>
  <c r="D309" i="14"/>
  <c r="I308" i="14"/>
  <c r="G308" i="14"/>
  <c r="D308" i="14"/>
  <c r="E308" i="14" s="1"/>
  <c r="I307" i="14"/>
  <c r="G307" i="14"/>
  <c r="E307" i="14"/>
  <c r="D307" i="14"/>
  <c r="I306" i="14"/>
  <c r="E306" i="14"/>
  <c r="D306" i="14"/>
  <c r="G306" i="14" s="1"/>
  <c r="I305" i="14"/>
  <c r="D305" i="14"/>
  <c r="I304" i="14"/>
  <c r="D304" i="14"/>
  <c r="I303" i="14"/>
  <c r="D303" i="14"/>
  <c r="I302" i="14"/>
  <c r="D302" i="14"/>
  <c r="I301" i="14"/>
  <c r="D301" i="14"/>
  <c r="I300" i="14"/>
  <c r="D300" i="14"/>
  <c r="I299" i="14"/>
  <c r="D299" i="14"/>
  <c r="I298" i="14"/>
  <c r="D298" i="14"/>
  <c r="I297" i="14"/>
  <c r="D297" i="14"/>
  <c r="I296" i="14"/>
  <c r="D296" i="14"/>
  <c r="I295" i="14"/>
  <c r="D295" i="14"/>
  <c r="I294" i="14"/>
  <c r="D294" i="14"/>
  <c r="I293" i="14"/>
  <c r="D293" i="14"/>
  <c r="I292" i="14"/>
  <c r="D292" i="14"/>
  <c r="I291" i="14"/>
  <c r="D291" i="14"/>
  <c r="I290" i="14"/>
  <c r="G290" i="14"/>
  <c r="J290" i="14" s="1"/>
  <c r="D290" i="14"/>
  <c r="E290" i="14" s="1"/>
  <c r="I289" i="14"/>
  <c r="D289" i="14"/>
  <c r="G289" i="14" s="1"/>
  <c r="I288" i="14"/>
  <c r="D288" i="14"/>
  <c r="I287" i="14"/>
  <c r="D287" i="14"/>
  <c r="I286" i="14"/>
  <c r="G286" i="14"/>
  <c r="D286" i="14"/>
  <c r="E286" i="14" s="1"/>
  <c r="I285" i="14"/>
  <c r="D285" i="14"/>
  <c r="I284" i="14"/>
  <c r="G284" i="14"/>
  <c r="D284" i="14"/>
  <c r="E284" i="14" s="1"/>
  <c r="I283" i="14"/>
  <c r="D283" i="14"/>
  <c r="I282" i="14"/>
  <c r="G282" i="14"/>
  <c r="J282" i="14" s="1"/>
  <c r="D282" i="14"/>
  <c r="E282" i="14" s="1"/>
  <c r="I281" i="14"/>
  <c r="E281" i="14"/>
  <c r="D281" i="14"/>
  <c r="G281" i="14" s="1"/>
  <c r="I280" i="14"/>
  <c r="D280" i="14"/>
  <c r="I279" i="14"/>
  <c r="E279" i="14"/>
  <c r="D279" i="14"/>
  <c r="G279" i="14" s="1"/>
  <c r="I278" i="14"/>
  <c r="D278" i="14"/>
  <c r="I277" i="14"/>
  <c r="G277" i="14"/>
  <c r="E277" i="14"/>
  <c r="D277" i="14"/>
  <c r="I276" i="14"/>
  <c r="G276" i="14"/>
  <c r="D276" i="14"/>
  <c r="E276" i="14" s="1"/>
  <c r="I275" i="14"/>
  <c r="D275" i="14"/>
  <c r="I274" i="14"/>
  <c r="D274" i="14"/>
  <c r="E274" i="14" s="1"/>
  <c r="I273" i="14"/>
  <c r="D273" i="14"/>
  <c r="G273" i="14" s="1"/>
  <c r="I272" i="14"/>
  <c r="D272" i="14"/>
  <c r="I271" i="14"/>
  <c r="G271" i="14"/>
  <c r="E271" i="14"/>
  <c r="D271" i="14"/>
  <c r="I270" i="14"/>
  <c r="G270" i="14"/>
  <c r="D270" i="14"/>
  <c r="E270" i="14" s="1"/>
  <c r="I269" i="14"/>
  <c r="G269" i="14"/>
  <c r="E269" i="14"/>
  <c r="D269" i="14"/>
  <c r="I268" i="14"/>
  <c r="G268" i="14"/>
  <c r="D268" i="14"/>
  <c r="E268" i="14" s="1"/>
  <c r="I267" i="14"/>
  <c r="D267" i="14"/>
  <c r="I266" i="14"/>
  <c r="G266" i="14"/>
  <c r="J266" i="14" s="1"/>
  <c r="D266" i="14"/>
  <c r="E266" i="14" s="1"/>
  <c r="I265" i="14"/>
  <c r="D265" i="14"/>
  <c r="G265" i="14" s="1"/>
  <c r="I264" i="14"/>
  <c r="D264" i="14"/>
  <c r="I263" i="14"/>
  <c r="G263" i="14"/>
  <c r="D263" i="14"/>
  <c r="I262" i="14"/>
  <c r="D262" i="14"/>
  <c r="I261" i="14"/>
  <c r="E261" i="14"/>
  <c r="D261" i="14"/>
  <c r="G261" i="14" s="1"/>
  <c r="I260" i="14"/>
  <c r="D260" i="14"/>
  <c r="I259" i="14"/>
  <c r="E259" i="14"/>
  <c r="D259" i="14"/>
  <c r="G259" i="14" s="1"/>
  <c r="I258" i="14"/>
  <c r="D258" i="14"/>
  <c r="I257" i="14"/>
  <c r="D257" i="14"/>
  <c r="E257" i="14" s="1"/>
  <c r="I256" i="14"/>
  <c r="E256" i="14"/>
  <c r="D256" i="14"/>
  <c r="G256" i="14" s="1"/>
  <c r="I255" i="14"/>
  <c r="G255" i="14"/>
  <c r="D255" i="14"/>
  <c r="E255" i="14" s="1"/>
  <c r="I254" i="14"/>
  <c r="G254" i="14"/>
  <c r="D254" i="14"/>
  <c r="I253" i="14"/>
  <c r="G253" i="14"/>
  <c r="D253" i="14"/>
  <c r="E253" i="14" s="1"/>
  <c r="I252" i="14"/>
  <c r="G252" i="14"/>
  <c r="D252" i="14"/>
  <c r="E252" i="14" s="1"/>
  <c r="I251" i="14"/>
  <c r="G251" i="14"/>
  <c r="J251" i="14" s="1"/>
  <c r="E251" i="14"/>
  <c r="D251" i="14"/>
  <c r="I250" i="14"/>
  <c r="D250" i="14"/>
  <c r="G250" i="14" s="1"/>
  <c r="J250" i="14" s="1"/>
  <c r="I249" i="14"/>
  <c r="D249" i="14"/>
  <c r="I248" i="14"/>
  <c r="E248" i="14"/>
  <c r="D248" i="14"/>
  <c r="G248" i="14" s="1"/>
  <c r="I247" i="14"/>
  <c r="D247" i="14"/>
  <c r="I246" i="14"/>
  <c r="D246" i="14"/>
  <c r="I245" i="14"/>
  <c r="D245" i="14"/>
  <c r="I244" i="14"/>
  <c r="D244" i="14"/>
  <c r="I243" i="14"/>
  <c r="E243" i="14"/>
  <c r="D243" i="14"/>
  <c r="G243" i="14" s="1"/>
  <c r="I242" i="14"/>
  <c r="D242" i="14"/>
  <c r="I241" i="14"/>
  <c r="D241" i="14"/>
  <c r="E241" i="14" s="1"/>
  <c r="I240" i="14"/>
  <c r="D240" i="14"/>
  <c r="G240" i="14" s="1"/>
  <c r="I239" i="14"/>
  <c r="D239" i="14"/>
  <c r="E239" i="14" s="1"/>
  <c r="I238" i="14"/>
  <c r="D238" i="14"/>
  <c r="G238" i="14" s="1"/>
  <c r="I237" i="14"/>
  <c r="D237" i="14"/>
  <c r="E237" i="14" s="1"/>
  <c r="I236" i="14"/>
  <c r="G236" i="14"/>
  <c r="D236" i="14"/>
  <c r="E236" i="14" s="1"/>
  <c r="I235" i="14"/>
  <c r="E235" i="14"/>
  <c r="D235" i="14"/>
  <c r="G235" i="14" s="1"/>
  <c r="I234" i="14"/>
  <c r="D234" i="14"/>
  <c r="G234" i="14" s="1"/>
  <c r="J234" i="14" s="1"/>
  <c r="I233" i="14"/>
  <c r="D233" i="14"/>
  <c r="I232" i="14"/>
  <c r="D232" i="14"/>
  <c r="G232" i="14" s="1"/>
  <c r="I231" i="14"/>
  <c r="D231" i="14"/>
  <c r="I230" i="14"/>
  <c r="D230" i="14"/>
  <c r="I229" i="14"/>
  <c r="D229" i="14"/>
  <c r="I228" i="14"/>
  <c r="D228" i="14"/>
  <c r="I227" i="14"/>
  <c r="E227" i="14"/>
  <c r="D227" i="14"/>
  <c r="G227" i="14" s="1"/>
  <c r="I226" i="14"/>
  <c r="D226" i="14"/>
  <c r="I225" i="14"/>
  <c r="D225" i="14"/>
  <c r="E225" i="14" s="1"/>
  <c r="I224" i="14"/>
  <c r="D224" i="14"/>
  <c r="I223" i="14"/>
  <c r="D223" i="14"/>
  <c r="I222" i="14"/>
  <c r="G222" i="14"/>
  <c r="D222" i="14"/>
  <c r="E222" i="14" s="1"/>
  <c r="I221" i="14"/>
  <c r="D221" i="14"/>
  <c r="G221" i="14" s="1"/>
  <c r="I220" i="14"/>
  <c r="D220" i="14"/>
  <c r="I219" i="14"/>
  <c r="D219" i="14"/>
  <c r="I218" i="14"/>
  <c r="G218" i="14"/>
  <c r="D218" i="14"/>
  <c r="E218" i="14" s="1"/>
  <c r="I217" i="14"/>
  <c r="E217" i="14"/>
  <c r="D217" i="14"/>
  <c r="G217" i="14" s="1"/>
  <c r="I216" i="14"/>
  <c r="D216" i="14"/>
  <c r="I215" i="14"/>
  <c r="D215" i="14"/>
  <c r="I214" i="14"/>
  <c r="G214" i="14"/>
  <c r="D214" i="14"/>
  <c r="E214" i="14" s="1"/>
  <c r="I213" i="14"/>
  <c r="D213" i="14"/>
  <c r="G213" i="14" s="1"/>
  <c r="I212" i="14"/>
  <c r="D212" i="14"/>
  <c r="I211" i="14"/>
  <c r="D211" i="14"/>
  <c r="I210" i="14"/>
  <c r="G210" i="14"/>
  <c r="D210" i="14"/>
  <c r="E210" i="14" s="1"/>
  <c r="I209" i="14"/>
  <c r="E209" i="14"/>
  <c r="D209" i="14"/>
  <c r="G209" i="14" s="1"/>
  <c r="I208" i="14"/>
  <c r="D208" i="14"/>
  <c r="I207" i="14"/>
  <c r="D207" i="14"/>
  <c r="I206" i="14"/>
  <c r="G206" i="14"/>
  <c r="D206" i="14"/>
  <c r="E206" i="14" s="1"/>
  <c r="I205" i="14"/>
  <c r="D205" i="14"/>
  <c r="G205" i="14" s="1"/>
  <c r="I204" i="14"/>
  <c r="D204" i="14"/>
  <c r="I203" i="14"/>
  <c r="D203" i="14"/>
  <c r="I202" i="14"/>
  <c r="D202" i="14"/>
  <c r="E202" i="14" s="1"/>
  <c r="I201" i="14"/>
  <c r="D201" i="14"/>
  <c r="G201" i="14" s="1"/>
  <c r="I200" i="14"/>
  <c r="D200" i="14"/>
  <c r="I199" i="14"/>
  <c r="D199" i="14"/>
  <c r="I198" i="14"/>
  <c r="D198" i="14"/>
  <c r="E198" i="14" s="1"/>
  <c r="I197" i="14"/>
  <c r="D197" i="14"/>
  <c r="I196" i="14"/>
  <c r="D196" i="14"/>
  <c r="I195" i="14"/>
  <c r="D195" i="14"/>
  <c r="I194" i="14"/>
  <c r="D194" i="14"/>
  <c r="E194" i="14" s="1"/>
  <c r="I193" i="14"/>
  <c r="D193" i="14"/>
  <c r="G193" i="14" s="1"/>
  <c r="I192" i="14"/>
  <c r="D192" i="14"/>
  <c r="I191" i="14"/>
  <c r="D191" i="14"/>
  <c r="G191" i="14" s="1"/>
  <c r="I190" i="14"/>
  <c r="G190" i="14"/>
  <c r="D190" i="14"/>
  <c r="E190" i="14" s="1"/>
  <c r="I189" i="14"/>
  <c r="E189" i="14"/>
  <c r="D189" i="14"/>
  <c r="G189" i="14" s="1"/>
  <c r="I188" i="14"/>
  <c r="D188" i="14"/>
  <c r="E188" i="14" s="1"/>
  <c r="I187" i="14"/>
  <c r="D187" i="14"/>
  <c r="I186" i="14"/>
  <c r="D186" i="14"/>
  <c r="E186" i="14" s="1"/>
  <c r="I185" i="14"/>
  <c r="D185" i="14"/>
  <c r="G185" i="14" s="1"/>
  <c r="I184" i="14"/>
  <c r="D184" i="14"/>
  <c r="I183" i="14"/>
  <c r="D183" i="14"/>
  <c r="G183" i="14" s="1"/>
  <c r="I182" i="14"/>
  <c r="G182" i="14"/>
  <c r="D182" i="14"/>
  <c r="E182" i="14" s="1"/>
  <c r="I181" i="14"/>
  <c r="E181" i="14"/>
  <c r="D181" i="14"/>
  <c r="G181" i="14" s="1"/>
  <c r="I180" i="14"/>
  <c r="D180" i="14"/>
  <c r="E180" i="14" s="1"/>
  <c r="I179" i="14"/>
  <c r="D179" i="14"/>
  <c r="I178" i="14"/>
  <c r="D178" i="14"/>
  <c r="E178" i="14" s="1"/>
  <c r="I177" i="14"/>
  <c r="D177" i="14"/>
  <c r="G177" i="14" s="1"/>
  <c r="I176" i="14"/>
  <c r="D176" i="14"/>
  <c r="I175" i="14"/>
  <c r="D175" i="14"/>
  <c r="G175" i="14" s="1"/>
  <c r="I174" i="14"/>
  <c r="G174" i="14"/>
  <c r="D174" i="14"/>
  <c r="E174" i="14" s="1"/>
  <c r="I173" i="14"/>
  <c r="E173" i="14"/>
  <c r="D173" i="14"/>
  <c r="G173" i="14" s="1"/>
  <c r="I172" i="14"/>
  <c r="D172" i="14"/>
  <c r="E172" i="14" s="1"/>
  <c r="I171" i="14"/>
  <c r="D171" i="14"/>
  <c r="I170" i="14"/>
  <c r="D170" i="14"/>
  <c r="E170" i="14" s="1"/>
  <c r="I169" i="14"/>
  <c r="D169" i="14"/>
  <c r="G169" i="14" s="1"/>
  <c r="I168" i="14"/>
  <c r="D168" i="14"/>
  <c r="I167" i="14"/>
  <c r="D167" i="14"/>
  <c r="G167" i="14" s="1"/>
  <c r="I166" i="14"/>
  <c r="G166" i="14"/>
  <c r="D166" i="14"/>
  <c r="E166" i="14" s="1"/>
  <c r="I165" i="14"/>
  <c r="E165" i="14"/>
  <c r="D165" i="14"/>
  <c r="G165" i="14" s="1"/>
  <c r="I164" i="14"/>
  <c r="D164" i="14"/>
  <c r="E164" i="14" s="1"/>
  <c r="I163" i="14"/>
  <c r="D163" i="14"/>
  <c r="I162" i="14"/>
  <c r="D162" i="14"/>
  <c r="E162" i="14" s="1"/>
  <c r="I161" i="14"/>
  <c r="D161" i="14"/>
  <c r="G161" i="14" s="1"/>
  <c r="I160" i="14"/>
  <c r="D160" i="14"/>
  <c r="I159" i="14"/>
  <c r="D159" i="14"/>
  <c r="G159" i="14" s="1"/>
  <c r="I158" i="14"/>
  <c r="G158" i="14"/>
  <c r="D158" i="14"/>
  <c r="E158" i="14" s="1"/>
  <c r="I157" i="14"/>
  <c r="E157" i="14"/>
  <c r="D157" i="14"/>
  <c r="G157" i="14" s="1"/>
  <c r="I156" i="14"/>
  <c r="D156" i="14"/>
  <c r="E156" i="14" s="1"/>
  <c r="I155" i="14"/>
  <c r="D155" i="14"/>
  <c r="I154" i="14"/>
  <c r="D154" i="14"/>
  <c r="E154" i="14" s="1"/>
  <c r="I153" i="14"/>
  <c r="D153" i="14"/>
  <c r="I152" i="14"/>
  <c r="D152" i="14"/>
  <c r="E152" i="14" s="1"/>
  <c r="I151" i="14"/>
  <c r="D151" i="14"/>
  <c r="G151" i="14" s="1"/>
  <c r="I150" i="14"/>
  <c r="D150" i="14"/>
  <c r="I149" i="14"/>
  <c r="D149" i="14"/>
  <c r="I148" i="14"/>
  <c r="D148" i="14"/>
  <c r="E148" i="14" s="1"/>
  <c r="I147" i="14"/>
  <c r="D147" i="14"/>
  <c r="G147" i="14" s="1"/>
  <c r="I146" i="14"/>
  <c r="D146" i="14"/>
  <c r="I145" i="14"/>
  <c r="D145" i="14"/>
  <c r="I144" i="14"/>
  <c r="D144" i="14"/>
  <c r="E144" i="14" s="1"/>
  <c r="I143" i="14"/>
  <c r="D143" i="14"/>
  <c r="G143" i="14" s="1"/>
  <c r="I142" i="14"/>
  <c r="D142" i="14"/>
  <c r="I141" i="14"/>
  <c r="D141" i="14"/>
  <c r="I140" i="14"/>
  <c r="D140" i="14"/>
  <c r="E140" i="14" s="1"/>
  <c r="I139" i="14"/>
  <c r="D139" i="14"/>
  <c r="G139" i="14" s="1"/>
  <c r="I138" i="14"/>
  <c r="D138" i="14"/>
  <c r="I137" i="14"/>
  <c r="D137" i="14"/>
  <c r="I136" i="14"/>
  <c r="G136" i="14"/>
  <c r="D136" i="14"/>
  <c r="E136" i="14" s="1"/>
  <c r="I135" i="14"/>
  <c r="E135" i="14"/>
  <c r="D135" i="14"/>
  <c r="G135" i="14" s="1"/>
  <c r="I134" i="14"/>
  <c r="D134" i="14"/>
  <c r="I133" i="14"/>
  <c r="D133" i="14"/>
  <c r="I132" i="14"/>
  <c r="G132" i="14"/>
  <c r="D132" i="14"/>
  <c r="E132" i="14" s="1"/>
  <c r="I131" i="14"/>
  <c r="D131" i="14"/>
  <c r="G131" i="14" s="1"/>
  <c r="I130" i="14"/>
  <c r="D130" i="14"/>
  <c r="I129" i="14"/>
  <c r="D129" i="14"/>
  <c r="J128" i="14"/>
  <c r="I128" i="14"/>
  <c r="G128" i="14"/>
  <c r="D128" i="14"/>
  <c r="E128" i="14" s="1"/>
  <c r="I127" i="14"/>
  <c r="E127" i="14"/>
  <c r="D127" i="14"/>
  <c r="G127" i="14" s="1"/>
  <c r="I126" i="14"/>
  <c r="D126" i="14"/>
  <c r="I125" i="14"/>
  <c r="D125" i="14"/>
  <c r="I124" i="14"/>
  <c r="D124" i="14"/>
  <c r="E124" i="14" s="1"/>
  <c r="I123" i="14"/>
  <c r="D123" i="14"/>
  <c r="G123" i="14" s="1"/>
  <c r="I122" i="14"/>
  <c r="G122" i="14"/>
  <c r="D122" i="14"/>
  <c r="E122" i="14" s="1"/>
  <c r="I121" i="14"/>
  <c r="E121" i="14"/>
  <c r="D121" i="14"/>
  <c r="G121" i="14" s="1"/>
  <c r="I120" i="14"/>
  <c r="D120" i="14"/>
  <c r="E120" i="14" s="1"/>
  <c r="I119" i="14"/>
  <c r="D119" i="14"/>
  <c r="G119" i="14" s="1"/>
  <c r="I118" i="14"/>
  <c r="D118" i="14"/>
  <c r="E118" i="14" s="1"/>
  <c r="I117" i="14"/>
  <c r="D117" i="14"/>
  <c r="G117" i="14" s="1"/>
  <c r="I116" i="14"/>
  <c r="D116" i="14"/>
  <c r="I115" i="14"/>
  <c r="D115" i="14"/>
  <c r="G115" i="14" s="1"/>
  <c r="I114" i="14"/>
  <c r="G114" i="14"/>
  <c r="D114" i="14"/>
  <c r="E114" i="14" s="1"/>
  <c r="I113" i="14"/>
  <c r="E113" i="14"/>
  <c r="D113" i="14"/>
  <c r="G113" i="14" s="1"/>
  <c r="I112" i="14"/>
  <c r="D112" i="14"/>
  <c r="I111" i="14"/>
  <c r="D111" i="14"/>
  <c r="I110" i="14"/>
  <c r="G110" i="14"/>
  <c r="D110" i="14"/>
  <c r="E110" i="14" s="1"/>
  <c r="I109" i="14"/>
  <c r="E109" i="14"/>
  <c r="D109" i="14"/>
  <c r="G109" i="14" s="1"/>
  <c r="I108" i="14"/>
  <c r="D108" i="14"/>
  <c r="I107" i="14"/>
  <c r="D107" i="14"/>
  <c r="I106" i="14"/>
  <c r="D106" i="14"/>
  <c r="E106" i="14" s="1"/>
  <c r="I105" i="14"/>
  <c r="G105" i="14"/>
  <c r="E105" i="14"/>
  <c r="D105" i="14"/>
  <c r="I104" i="14"/>
  <c r="D104" i="14"/>
  <c r="E104" i="14" s="1"/>
  <c r="I103" i="14"/>
  <c r="D103" i="14"/>
  <c r="I102" i="14"/>
  <c r="D102" i="14"/>
  <c r="E102" i="14" s="1"/>
  <c r="I101" i="14"/>
  <c r="D101" i="14"/>
  <c r="E101" i="14" s="1"/>
  <c r="I100" i="14"/>
  <c r="D100" i="14"/>
  <c r="G100" i="14" s="1"/>
  <c r="I99" i="14"/>
  <c r="D99" i="14"/>
  <c r="I98" i="14"/>
  <c r="D98" i="14"/>
  <c r="I97" i="14"/>
  <c r="E97" i="14"/>
  <c r="D97" i="14"/>
  <c r="G97" i="14" s="1"/>
  <c r="I96" i="14"/>
  <c r="D96" i="14"/>
  <c r="E96" i="14" s="1"/>
  <c r="I95" i="14"/>
  <c r="D95" i="14"/>
  <c r="I94" i="14"/>
  <c r="D94" i="14"/>
  <c r="I93" i="14"/>
  <c r="D93" i="14"/>
  <c r="I92" i="14"/>
  <c r="G92" i="14"/>
  <c r="D92" i="14"/>
  <c r="E92" i="14" s="1"/>
  <c r="I91" i="14"/>
  <c r="D91" i="14"/>
  <c r="I90" i="14"/>
  <c r="D90" i="14"/>
  <c r="E90" i="14" s="1"/>
  <c r="I89" i="14"/>
  <c r="G89" i="14"/>
  <c r="D89" i="14"/>
  <c r="E89" i="14" s="1"/>
  <c r="I88" i="14"/>
  <c r="G88" i="14"/>
  <c r="J88" i="14" s="1"/>
  <c r="E88" i="14"/>
  <c r="D88" i="14"/>
  <c r="I87" i="14"/>
  <c r="G87" i="14"/>
  <c r="E87" i="14"/>
  <c r="D87" i="14"/>
  <c r="I86" i="14"/>
  <c r="D86" i="14"/>
  <c r="E86" i="14" s="1"/>
  <c r="I85" i="14"/>
  <c r="G85" i="14"/>
  <c r="E85" i="14"/>
  <c r="D85" i="14"/>
  <c r="I84" i="14"/>
  <c r="E84" i="14"/>
  <c r="D84" i="14"/>
  <c r="G84" i="14" s="1"/>
  <c r="I83" i="14"/>
  <c r="E83" i="14"/>
  <c r="D83" i="14"/>
  <c r="G83" i="14" s="1"/>
  <c r="I82" i="14"/>
  <c r="D82" i="14"/>
  <c r="I81" i="14"/>
  <c r="E81" i="14"/>
  <c r="D81" i="14"/>
  <c r="G81" i="14" s="1"/>
  <c r="I80" i="14"/>
  <c r="D80" i="14"/>
  <c r="I79" i="14"/>
  <c r="D79" i="14"/>
  <c r="I78" i="14"/>
  <c r="D78" i="14"/>
  <c r="G78" i="14" s="1"/>
  <c r="I77" i="14"/>
  <c r="E77" i="14"/>
  <c r="D77" i="14"/>
  <c r="G77" i="14" s="1"/>
  <c r="I76" i="14"/>
  <c r="D76" i="14"/>
  <c r="I75" i="14"/>
  <c r="G75" i="14"/>
  <c r="D75" i="14"/>
  <c r="E75" i="14" s="1"/>
  <c r="I74" i="14"/>
  <c r="D74" i="14"/>
  <c r="G74" i="14" s="1"/>
  <c r="I73" i="14"/>
  <c r="D73" i="14"/>
  <c r="G73" i="14" s="1"/>
  <c r="I72" i="14"/>
  <c r="D72" i="14"/>
  <c r="I71" i="14"/>
  <c r="D71" i="14"/>
  <c r="E71" i="14" s="1"/>
  <c r="I70" i="14"/>
  <c r="E70" i="14"/>
  <c r="D70" i="14"/>
  <c r="G70" i="14" s="1"/>
  <c r="I69" i="14"/>
  <c r="D69" i="14"/>
  <c r="G69" i="14" s="1"/>
  <c r="I68" i="14"/>
  <c r="D68" i="14"/>
  <c r="I67" i="14"/>
  <c r="D67" i="14"/>
  <c r="E67" i="14" s="1"/>
  <c r="I66" i="14"/>
  <c r="D66" i="14"/>
  <c r="G66" i="14" s="1"/>
  <c r="I65" i="14"/>
  <c r="D65" i="14"/>
  <c r="G65" i="14" s="1"/>
  <c r="I64" i="14"/>
  <c r="D64" i="14"/>
  <c r="I63" i="14"/>
  <c r="G63" i="14"/>
  <c r="D63" i="14"/>
  <c r="E63" i="14" s="1"/>
  <c r="I62" i="14"/>
  <c r="G62" i="14"/>
  <c r="D62" i="14"/>
  <c r="E62" i="14" s="1"/>
  <c r="I61" i="14"/>
  <c r="E61" i="14"/>
  <c r="D61" i="14"/>
  <c r="G61" i="14" s="1"/>
  <c r="I60" i="14"/>
  <c r="D60" i="14"/>
  <c r="I59" i="14"/>
  <c r="G59" i="14"/>
  <c r="D59" i="14"/>
  <c r="E59" i="14" s="1"/>
  <c r="I58" i="14"/>
  <c r="D58" i="14"/>
  <c r="G58" i="14" s="1"/>
  <c r="I57" i="14"/>
  <c r="D57" i="14"/>
  <c r="G57" i="14" s="1"/>
  <c r="I56" i="14"/>
  <c r="D56" i="14"/>
  <c r="I55" i="14"/>
  <c r="D55" i="14"/>
  <c r="E55" i="14" s="1"/>
  <c r="I54" i="14"/>
  <c r="G54" i="14"/>
  <c r="E54" i="14"/>
  <c r="D54" i="14"/>
  <c r="I53" i="14"/>
  <c r="E53" i="14"/>
  <c r="D53" i="14"/>
  <c r="G53" i="14" s="1"/>
  <c r="I52" i="14"/>
  <c r="D52" i="14"/>
  <c r="I51" i="14"/>
  <c r="D51" i="14"/>
  <c r="E51" i="14" s="1"/>
  <c r="I50" i="14"/>
  <c r="E50" i="14"/>
  <c r="D50" i="14"/>
  <c r="G50" i="14" s="1"/>
  <c r="I49" i="14"/>
  <c r="E49" i="14"/>
  <c r="D49" i="14"/>
  <c r="G49" i="14" s="1"/>
  <c r="I48" i="14"/>
  <c r="D48" i="14"/>
  <c r="I47" i="14"/>
  <c r="G47" i="14"/>
  <c r="D47" i="14"/>
  <c r="E47" i="14" s="1"/>
  <c r="I46" i="14"/>
  <c r="G46" i="14"/>
  <c r="D46" i="14"/>
  <c r="E46" i="14" s="1"/>
  <c r="I45" i="14"/>
  <c r="D45" i="14"/>
  <c r="G45" i="14" s="1"/>
  <c r="I44" i="14"/>
  <c r="E44" i="14"/>
  <c r="D44" i="14"/>
  <c r="G44" i="14" s="1"/>
  <c r="I43" i="14"/>
  <c r="E43" i="14"/>
  <c r="D43" i="14"/>
  <c r="G43" i="14" s="1"/>
  <c r="I42" i="14"/>
  <c r="D42" i="14"/>
  <c r="G42" i="14" s="1"/>
  <c r="I41" i="14"/>
  <c r="D41" i="14"/>
  <c r="I40" i="14"/>
  <c r="G40" i="14"/>
  <c r="E40" i="14"/>
  <c r="D40" i="14"/>
  <c r="I39" i="14"/>
  <c r="E39" i="14"/>
  <c r="D39" i="14"/>
  <c r="G39" i="14" s="1"/>
  <c r="I38" i="14"/>
  <c r="D38" i="14"/>
  <c r="G38" i="14" s="1"/>
  <c r="I37" i="14"/>
  <c r="D37" i="14"/>
  <c r="I36" i="14"/>
  <c r="E36" i="14"/>
  <c r="D36" i="14"/>
  <c r="G36" i="14" s="1"/>
  <c r="I35" i="14"/>
  <c r="E35" i="14"/>
  <c r="D35" i="14"/>
  <c r="G35" i="14" s="1"/>
  <c r="I34" i="14"/>
  <c r="D34" i="14"/>
  <c r="G34" i="14" s="1"/>
  <c r="I33" i="14"/>
  <c r="D33" i="14"/>
  <c r="I32" i="14"/>
  <c r="G32" i="14"/>
  <c r="E32" i="14"/>
  <c r="D32" i="14"/>
  <c r="I31" i="14"/>
  <c r="E31" i="14"/>
  <c r="D31" i="14"/>
  <c r="G31" i="14" s="1"/>
  <c r="I30" i="14"/>
  <c r="D30" i="14"/>
  <c r="G30" i="14" s="1"/>
  <c r="I29" i="14"/>
  <c r="D29" i="14"/>
  <c r="I28" i="14"/>
  <c r="E28" i="14"/>
  <c r="D28" i="14"/>
  <c r="G28" i="14" s="1"/>
  <c r="I27" i="14"/>
  <c r="E27" i="14"/>
  <c r="D27" i="14"/>
  <c r="G27" i="14" s="1"/>
  <c r="I26" i="14"/>
  <c r="D26" i="14"/>
  <c r="G26" i="14" s="1"/>
  <c r="I25" i="14"/>
  <c r="D25" i="14"/>
  <c r="I24" i="14"/>
  <c r="G24" i="14"/>
  <c r="D24" i="14"/>
  <c r="E24" i="14" s="1"/>
  <c r="I23" i="14"/>
  <c r="D23" i="14"/>
  <c r="G23" i="14" s="1"/>
  <c r="I22" i="14"/>
  <c r="D22" i="14"/>
  <c r="G22" i="14" s="1"/>
  <c r="I21" i="14"/>
  <c r="D21" i="14"/>
  <c r="I20" i="14"/>
  <c r="E20" i="14"/>
  <c r="D20" i="14"/>
  <c r="G20" i="14" s="1"/>
  <c r="I19" i="14"/>
  <c r="E19" i="14"/>
  <c r="D19" i="14"/>
  <c r="G19" i="14" s="1"/>
  <c r="I18" i="14"/>
  <c r="D18" i="14"/>
  <c r="G18" i="14" s="1"/>
  <c r="I17" i="14"/>
  <c r="D17" i="14"/>
  <c r="I16" i="14"/>
  <c r="G16" i="14"/>
  <c r="D16" i="14"/>
  <c r="E16" i="14" s="1"/>
  <c r="I15" i="14"/>
  <c r="D15" i="14"/>
  <c r="G15" i="14" s="1"/>
  <c r="I14" i="14"/>
  <c r="D14" i="14"/>
  <c r="G14" i="14" s="1"/>
  <c r="I13" i="14"/>
  <c r="D13" i="14"/>
  <c r="I12" i="14"/>
  <c r="E12" i="14"/>
  <c r="D12" i="14"/>
  <c r="G12" i="14" s="1"/>
  <c r="I11" i="14"/>
  <c r="D11" i="14"/>
  <c r="E11" i="14" s="1"/>
  <c r="I10" i="14"/>
  <c r="D10" i="14"/>
  <c r="I13" i="13"/>
  <c r="I17" i="13"/>
  <c r="I18" i="13"/>
  <c r="I22" i="13"/>
  <c r="I26" i="13"/>
  <c r="I30" i="13"/>
  <c r="I33" i="13"/>
  <c r="I37" i="13"/>
  <c r="I38" i="13"/>
  <c r="I42" i="13"/>
  <c r="I46" i="13"/>
  <c r="I50" i="13"/>
  <c r="I54" i="13"/>
  <c r="I58" i="13"/>
  <c r="I62" i="13"/>
  <c r="I65" i="13"/>
  <c r="I69" i="13"/>
  <c r="I70" i="13"/>
  <c r="I74" i="13"/>
  <c r="I78" i="13"/>
  <c r="I81" i="13"/>
  <c r="I85" i="13"/>
  <c r="I86" i="13"/>
  <c r="I90" i="13"/>
  <c r="I94" i="13"/>
  <c r="I97" i="13"/>
  <c r="I101" i="13"/>
  <c r="I105" i="13"/>
  <c r="I109" i="13"/>
  <c r="I110" i="13"/>
  <c r="I114" i="13"/>
  <c r="I118" i="13"/>
  <c r="I121" i="13"/>
  <c r="I125" i="13"/>
  <c r="I129" i="13"/>
  <c r="I130" i="13"/>
  <c r="I134" i="13"/>
  <c r="I138" i="13"/>
  <c r="I142" i="13"/>
  <c r="I145" i="13"/>
  <c r="I149" i="13"/>
  <c r="I150" i="13"/>
  <c r="I154" i="13"/>
  <c r="I158" i="13"/>
  <c r="I161" i="13"/>
  <c r="I165" i="13"/>
  <c r="I166" i="13"/>
  <c r="I170" i="13"/>
  <c r="I174" i="13"/>
  <c r="I177" i="13"/>
  <c r="I181" i="13"/>
  <c r="I182" i="13"/>
  <c r="I186" i="13"/>
  <c r="I190" i="13"/>
  <c r="I193" i="13"/>
  <c r="I194" i="13"/>
  <c r="I197" i="13"/>
  <c r="I201" i="13"/>
  <c r="I202" i="13"/>
  <c r="I206" i="13"/>
  <c r="I209" i="13"/>
  <c r="I210" i="13"/>
  <c r="I214" i="13"/>
  <c r="I218" i="13"/>
  <c r="I222" i="13"/>
  <c r="I226" i="13"/>
  <c r="I230" i="13"/>
  <c r="I234" i="13"/>
  <c r="I238" i="13"/>
  <c r="I241" i="13"/>
  <c r="I245" i="13"/>
  <c r="I246" i="13"/>
  <c r="I250" i="13"/>
  <c r="I254" i="13"/>
  <c r="I258" i="13"/>
  <c r="I262" i="13"/>
  <c r="I265" i="13"/>
  <c r="I269" i="13"/>
  <c r="I270" i="13"/>
  <c r="I273" i="13"/>
  <c r="I274" i="13"/>
  <c r="I277" i="13"/>
  <c r="I278" i="13"/>
  <c r="I282" i="13"/>
  <c r="I286" i="13"/>
  <c r="I289" i="13"/>
  <c r="I293" i="13"/>
  <c r="I294" i="13"/>
  <c r="I298" i="13"/>
  <c r="I302" i="13"/>
  <c r="I306" i="13"/>
  <c r="D18" i="13"/>
  <c r="D22" i="13"/>
  <c r="D26" i="13"/>
  <c r="D30" i="13"/>
  <c r="D34" i="13"/>
  <c r="D38" i="13"/>
  <c r="D42" i="13"/>
  <c r="D46" i="13"/>
  <c r="D62" i="13"/>
  <c r="D66" i="13"/>
  <c r="D70" i="13"/>
  <c r="D74" i="13"/>
  <c r="D78" i="13"/>
  <c r="D82" i="13"/>
  <c r="D86" i="13"/>
  <c r="D90" i="13"/>
  <c r="D94" i="13"/>
  <c r="D98" i="13"/>
  <c r="D110" i="13"/>
  <c r="D114" i="13"/>
  <c r="D118" i="13"/>
  <c r="D122" i="13"/>
  <c r="D130" i="13"/>
  <c r="G130" i="13" s="1"/>
  <c r="D134" i="13"/>
  <c r="D138" i="13"/>
  <c r="D142" i="13"/>
  <c r="D146" i="13"/>
  <c r="D154" i="13"/>
  <c r="D158" i="13"/>
  <c r="D162" i="13"/>
  <c r="G162" i="13" s="1"/>
  <c r="D166" i="13"/>
  <c r="D170" i="13"/>
  <c r="D174" i="13"/>
  <c r="D178" i="13"/>
  <c r="D182" i="13"/>
  <c r="D186" i="13"/>
  <c r="D190" i="13"/>
  <c r="D198" i="13"/>
  <c r="D202" i="13"/>
  <c r="D206" i="13"/>
  <c r="D210" i="13"/>
  <c r="D214" i="13"/>
  <c r="D226" i="13"/>
  <c r="D230" i="13"/>
  <c r="D234" i="13"/>
  <c r="D238" i="13"/>
  <c r="D242" i="13"/>
  <c r="D246" i="13"/>
  <c r="D250" i="13"/>
  <c r="D254" i="13"/>
  <c r="D262" i="13"/>
  <c r="G262" i="13" s="1"/>
  <c r="J262" i="13" s="1"/>
  <c r="D266" i="13"/>
  <c r="D270" i="13"/>
  <c r="D274" i="13"/>
  <c r="D278" i="13"/>
  <c r="D282" i="13"/>
  <c r="G282" i="13" s="1"/>
  <c r="J282" i="13" s="1"/>
  <c r="D286" i="13"/>
  <c r="D290" i="13"/>
  <c r="G290" i="13" s="1"/>
  <c r="D294" i="13"/>
  <c r="G294" i="13" s="1"/>
  <c r="D306" i="13"/>
  <c r="I309" i="13"/>
  <c r="D309" i="13"/>
  <c r="I308" i="13"/>
  <c r="D308" i="13"/>
  <c r="I307" i="13"/>
  <c r="D307" i="13"/>
  <c r="I305" i="13"/>
  <c r="D305" i="13"/>
  <c r="I304" i="13"/>
  <c r="D304" i="13"/>
  <c r="G304" i="13" s="1"/>
  <c r="I303" i="13"/>
  <c r="D303" i="13"/>
  <c r="E303" i="13" s="1"/>
  <c r="D302" i="13"/>
  <c r="E302" i="13" s="1"/>
  <c r="I301" i="13"/>
  <c r="D301" i="13"/>
  <c r="I300" i="13"/>
  <c r="D300" i="13"/>
  <c r="I299" i="13"/>
  <c r="D299" i="13"/>
  <c r="D298" i="13"/>
  <c r="I297" i="13"/>
  <c r="D297" i="13"/>
  <c r="I296" i="13"/>
  <c r="D296" i="13"/>
  <c r="I295" i="13"/>
  <c r="D295" i="13"/>
  <c r="D293" i="13"/>
  <c r="I292" i="13"/>
  <c r="D292" i="13"/>
  <c r="I291" i="13"/>
  <c r="D291" i="13"/>
  <c r="I290" i="13"/>
  <c r="D289" i="13"/>
  <c r="I288" i="13"/>
  <c r="D288" i="13"/>
  <c r="I287" i="13"/>
  <c r="D287" i="13"/>
  <c r="I285" i="13"/>
  <c r="D285" i="13"/>
  <c r="I284" i="13"/>
  <c r="D284" i="13"/>
  <c r="I283" i="13"/>
  <c r="D283" i="13"/>
  <c r="I281" i="13"/>
  <c r="D281" i="13"/>
  <c r="I280" i="13"/>
  <c r="D280" i="13"/>
  <c r="I279" i="13"/>
  <c r="D279" i="13"/>
  <c r="E279" i="13" s="1"/>
  <c r="D277" i="13"/>
  <c r="I276" i="13"/>
  <c r="D276" i="13"/>
  <c r="G276" i="13" s="1"/>
  <c r="I275" i="13"/>
  <c r="D275" i="13"/>
  <c r="D273" i="13"/>
  <c r="I272" i="13"/>
  <c r="D272" i="13"/>
  <c r="I271" i="13"/>
  <c r="D271" i="13"/>
  <c r="E271" i="13" s="1"/>
  <c r="D269" i="13"/>
  <c r="I268" i="13"/>
  <c r="D268" i="13"/>
  <c r="I267" i="13"/>
  <c r="D267" i="13"/>
  <c r="I266" i="13"/>
  <c r="D265" i="13"/>
  <c r="I264" i="13"/>
  <c r="D264" i="13"/>
  <c r="I263" i="13"/>
  <c r="D263" i="13"/>
  <c r="I261" i="13"/>
  <c r="D261" i="13"/>
  <c r="E261" i="13" s="1"/>
  <c r="I260" i="13"/>
  <c r="D260" i="13"/>
  <c r="I259" i="13"/>
  <c r="D259" i="13"/>
  <c r="D258" i="13"/>
  <c r="I257" i="13"/>
  <c r="G257" i="13"/>
  <c r="D257" i="13"/>
  <c r="E257" i="13" s="1"/>
  <c r="I256" i="13"/>
  <c r="D256" i="13"/>
  <c r="I255" i="13"/>
  <c r="D255" i="13"/>
  <c r="G255" i="13" s="1"/>
  <c r="I253" i="13"/>
  <c r="D253" i="13"/>
  <c r="I252" i="13"/>
  <c r="D252" i="13"/>
  <c r="I251" i="13"/>
  <c r="D251" i="13"/>
  <c r="I249" i="13"/>
  <c r="D249" i="13"/>
  <c r="I248" i="13"/>
  <c r="D248" i="13"/>
  <c r="I247" i="13"/>
  <c r="D247" i="13"/>
  <c r="G247" i="13" s="1"/>
  <c r="D245" i="13"/>
  <c r="I244" i="13"/>
  <c r="D244" i="13"/>
  <c r="I243" i="13"/>
  <c r="D243" i="13"/>
  <c r="I242" i="13"/>
  <c r="D241" i="13"/>
  <c r="I240" i="13"/>
  <c r="D240" i="13"/>
  <c r="I239" i="13"/>
  <c r="D239" i="13"/>
  <c r="G239" i="13" s="1"/>
  <c r="I237" i="13"/>
  <c r="D237" i="13"/>
  <c r="I236" i="13"/>
  <c r="D236" i="13"/>
  <c r="I235" i="13"/>
  <c r="D235" i="13"/>
  <c r="I233" i="13"/>
  <c r="G233" i="13"/>
  <c r="D233" i="13"/>
  <c r="E233" i="13" s="1"/>
  <c r="I232" i="13"/>
  <c r="D232" i="13"/>
  <c r="E232" i="13" s="1"/>
  <c r="I231" i="13"/>
  <c r="D231" i="13"/>
  <c r="I229" i="13"/>
  <c r="D229" i="13"/>
  <c r="I228" i="13"/>
  <c r="D228" i="13"/>
  <c r="I227" i="13"/>
  <c r="D227" i="13"/>
  <c r="I225" i="13"/>
  <c r="D225" i="13"/>
  <c r="I224" i="13"/>
  <c r="D224" i="13"/>
  <c r="I223" i="13"/>
  <c r="D223" i="13"/>
  <c r="D222" i="13"/>
  <c r="G222" i="13" s="1"/>
  <c r="I221" i="13"/>
  <c r="D221" i="13"/>
  <c r="I220" i="13"/>
  <c r="D220" i="13"/>
  <c r="I219" i="13"/>
  <c r="D219" i="13"/>
  <c r="D218" i="13"/>
  <c r="I217" i="13"/>
  <c r="D217" i="13"/>
  <c r="I216" i="13"/>
  <c r="D216" i="13"/>
  <c r="I215" i="13"/>
  <c r="G215" i="13"/>
  <c r="D215" i="13"/>
  <c r="E215" i="13" s="1"/>
  <c r="I213" i="13"/>
  <c r="D213" i="13"/>
  <c r="I212" i="13"/>
  <c r="D212" i="13"/>
  <c r="G212" i="13" s="1"/>
  <c r="I211" i="13"/>
  <c r="D211" i="13"/>
  <c r="E211" i="13" s="1"/>
  <c r="G209" i="13"/>
  <c r="D209" i="13"/>
  <c r="E209" i="13" s="1"/>
  <c r="I208" i="13"/>
  <c r="D208" i="13"/>
  <c r="G208" i="13" s="1"/>
  <c r="I207" i="13"/>
  <c r="D207" i="13"/>
  <c r="I205" i="13"/>
  <c r="D205" i="13"/>
  <c r="I204" i="13"/>
  <c r="D204" i="13"/>
  <c r="G204" i="13" s="1"/>
  <c r="I203" i="13"/>
  <c r="D203" i="13"/>
  <c r="D201" i="13"/>
  <c r="E201" i="13" s="1"/>
  <c r="I200" i="13"/>
  <c r="D200" i="13"/>
  <c r="G200" i="13" s="1"/>
  <c r="I199" i="13"/>
  <c r="D199" i="13"/>
  <c r="I198" i="13"/>
  <c r="D197" i="13"/>
  <c r="E197" i="13" s="1"/>
  <c r="I196" i="13"/>
  <c r="D196" i="13"/>
  <c r="G196" i="13" s="1"/>
  <c r="I195" i="13"/>
  <c r="D195" i="13"/>
  <c r="D194" i="13"/>
  <c r="D193" i="13"/>
  <c r="I192" i="13"/>
  <c r="D192" i="13"/>
  <c r="I191" i="13"/>
  <c r="D191" i="13"/>
  <c r="I189" i="13"/>
  <c r="D189" i="13"/>
  <c r="I188" i="13"/>
  <c r="D188" i="13"/>
  <c r="G188" i="13" s="1"/>
  <c r="I187" i="13"/>
  <c r="D187" i="13"/>
  <c r="G187" i="13" s="1"/>
  <c r="I185" i="13"/>
  <c r="D185" i="13"/>
  <c r="I184" i="13"/>
  <c r="D184" i="13"/>
  <c r="I183" i="13"/>
  <c r="D183" i="13"/>
  <c r="G183" i="13" s="1"/>
  <c r="D181" i="13"/>
  <c r="I180" i="13"/>
  <c r="D180" i="13"/>
  <c r="I179" i="13"/>
  <c r="D179" i="13"/>
  <c r="G179" i="13" s="1"/>
  <c r="I178" i="13"/>
  <c r="D177" i="13"/>
  <c r="I176" i="13"/>
  <c r="D176" i="13"/>
  <c r="I175" i="13"/>
  <c r="D175" i="13"/>
  <c r="I173" i="13"/>
  <c r="D173" i="13"/>
  <c r="I172" i="13"/>
  <c r="D172" i="13"/>
  <c r="I171" i="13"/>
  <c r="D171" i="13"/>
  <c r="G171" i="13" s="1"/>
  <c r="I169" i="13"/>
  <c r="D169" i="13"/>
  <c r="I168" i="13"/>
  <c r="D168" i="13"/>
  <c r="I167" i="13"/>
  <c r="D167" i="13"/>
  <c r="D165" i="13"/>
  <c r="I164" i="13"/>
  <c r="D164" i="13"/>
  <c r="I163" i="13"/>
  <c r="D163" i="13"/>
  <c r="G163" i="13" s="1"/>
  <c r="I162" i="13"/>
  <c r="D161" i="13"/>
  <c r="I160" i="13"/>
  <c r="D160" i="13"/>
  <c r="I159" i="13"/>
  <c r="D159" i="13"/>
  <c r="G159" i="13" s="1"/>
  <c r="I157" i="13"/>
  <c r="D157" i="13"/>
  <c r="I156" i="13"/>
  <c r="D156" i="13"/>
  <c r="E156" i="13" s="1"/>
  <c r="I155" i="13"/>
  <c r="D155" i="13"/>
  <c r="G155" i="13" s="1"/>
  <c r="I153" i="13"/>
  <c r="D153" i="13"/>
  <c r="I152" i="13"/>
  <c r="D152" i="13"/>
  <c r="E152" i="13" s="1"/>
  <c r="I151" i="13"/>
  <c r="E151" i="13"/>
  <c r="D151" i="13"/>
  <c r="G151" i="13" s="1"/>
  <c r="D150" i="13"/>
  <c r="D149" i="13"/>
  <c r="I148" i="13"/>
  <c r="G148" i="13"/>
  <c r="D148" i="13"/>
  <c r="E148" i="13" s="1"/>
  <c r="I147" i="13"/>
  <c r="D147" i="13"/>
  <c r="I146" i="13"/>
  <c r="D145" i="13"/>
  <c r="I144" i="13"/>
  <c r="D144" i="13"/>
  <c r="E144" i="13" s="1"/>
  <c r="I143" i="13"/>
  <c r="D143" i="13"/>
  <c r="G143" i="13" s="1"/>
  <c r="I141" i="13"/>
  <c r="D141" i="13"/>
  <c r="I140" i="13"/>
  <c r="D140" i="13"/>
  <c r="E140" i="13" s="1"/>
  <c r="I139" i="13"/>
  <c r="E139" i="13"/>
  <c r="D139" i="13"/>
  <c r="G139" i="13" s="1"/>
  <c r="I137" i="13"/>
  <c r="D137" i="13"/>
  <c r="I136" i="13"/>
  <c r="D136" i="13"/>
  <c r="E136" i="13" s="1"/>
  <c r="I135" i="13"/>
  <c r="D135" i="13"/>
  <c r="I133" i="13"/>
  <c r="D133" i="13"/>
  <c r="I132" i="13"/>
  <c r="D132" i="13"/>
  <c r="I131" i="13"/>
  <c r="D131" i="13"/>
  <c r="D129" i="13"/>
  <c r="I128" i="13"/>
  <c r="D128" i="13"/>
  <c r="E128" i="13" s="1"/>
  <c r="I127" i="13"/>
  <c r="D127" i="13"/>
  <c r="I126" i="13"/>
  <c r="D126" i="13"/>
  <c r="G126" i="13" s="1"/>
  <c r="D125" i="13"/>
  <c r="I124" i="13"/>
  <c r="D124" i="13"/>
  <c r="I123" i="13"/>
  <c r="D123" i="13"/>
  <c r="I122" i="13"/>
  <c r="D121" i="13"/>
  <c r="I120" i="13"/>
  <c r="D120" i="13"/>
  <c r="I119" i="13"/>
  <c r="D119" i="13"/>
  <c r="I117" i="13"/>
  <c r="D117" i="13"/>
  <c r="E117" i="13" s="1"/>
  <c r="I116" i="13"/>
  <c r="D116" i="13"/>
  <c r="E116" i="13" s="1"/>
  <c r="I115" i="13"/>
  <c r="D115" i="13"/>
  <c r="G115" i="13" s="1"/>
  <c r="I113" i="13"/>
  <c r="D113" i="13"/>
  <c r="I112" i="13"/>
  <c r="D112" i="13"/>
  <c r="G112" i="13" s="1"/>
  <c r="I111" i="13"/>
  <c r="D111" i="13"/>
  <c r="G111" i="13" s="1"/>
  <c r="D109" i="13"/>
  <c r="I108" i="13"/>
  <c r="D108" i="13"/>
  <c r="G108" i="13" s="1"/>
  <c r="I107" i="13"/>
  <c r="D107" i="13"/>
  <c r="I106" i="13"/>
  <c r="D106" i="13"/>
  <c r="D105" i="13"/>
  <c r="I104" i="13"/>
  <c r="D104" i="13"/>
  <c r="I103" i="13"/>
  <c r="D103" i="13"/>
  <c r="I102" i="13"/>
  <c r="D102" i="13"/>
  <c r="D101" i="13"/>
  <c r="I100" i="13"/>
  <c r="D100" i="13"/>
  <c r="I99" i="13"/>
  <c r="D99" i="13"/>
  <c r="G99" i="13" s="1"/>
  <c r="I98" i="13"/>
  <c r="D97" i="13"/>
  <c r="I96" i="13"/>
  <c r="D96" i="13"/>
  <c r="I95" i="13"/>
  <c r="D95" i="13"/>
  <c r="I93" i="13"/>
  <c r="D93" i="13"/>
  <c r="I92" i="13"/>
  <c r="D92" i="13"/>
  <c r="I91" i="13"/>
  <c r="D91" i="13"/>
  <c r="G91" i="13" s="1"/>
  <c r="I89" i="13"/>
  <c r="D89" i="13"/>
  <c r="I88" i="13"/>
  <c r="D88" i="13"/>
  <c r="G88" i="13" s="1"/>
  <c r="I87" i="13"/>
  <c r="D87" i="13"/>
  <c r="G87" i="13" s="1"/>
  <c r="D85" i="13"/>
  <c r="I84" i="13"/>
  <c r="D84" i="13"/>
  <c r="I83" i="13"/>
  <c r="D83" i="13"/>
  <c r="G83" i="13" s="1"/>
  <c r="I82" i="13"/>
  <c r="D81" i="13"/>
  <c r="I80" i="13"/>
  <c r="D80" i="13"/>
  <c r="G80" i="13" s="1"/>
  <c r="I79" i="13"/>
  <c r="D79" i="13"/>
  <c r="G79" i="13" s="1"/>
  <c r="I77" i="13"/>
  <c r="D77" i="13"/>
  <c r="I76" i="13"/>
  <c r="D76" i="13"/>
  <c r="I75" i="13"/>
  <c r="D75" i="13"/>
  <c r="G75" i="13" s="1"/>
  <c r="I73" i="13"/>
  <c r="D73" i="13"/>
  <c r="I72" i="13"/>
  <c r="D72" i="13"/>
  <c r="I71" i="13"/>
  <c r="D71" i="13"/>
  <c r="D69" i="13"/>
  <c r="I68" i="13"/>
  <c r="D68" i="13"/>
  <c r="I67" i="13"/>
  <c r="D67" i="13"/>
  <c r="G67" i="13" s="1"/>
  <c r="I66" i="13"/>
  <c r="D65" i="13"/>
  <c r="I64" i="13"/>
  <c r="D64" i="13"/>
  <c r="I63" i="13"/>
  <c r="D63" i="13"/>
  <c r="I61" i="13"/>
  <c r="D61" i="13"/>
  <c r="I60" i="13"/>
  <c r="D60" i="13"/>
  <c r="I59" i="13"/>
  <c r="D59" i="13"/>
  <c r="G59" i="13" s="1"/>
  <c r="D58" i="13"/>
  <c r="I57" i="13"/>
  <c r="D57" i="13"/>
  <c r="I56" i="13"/>
  <c r="D56" i="13"/>
  <c r="G56" i="13" s="1"/>
  <c r="I55" i="13"/>
  <c r="D55" i="13"/>
  <c r="G55" i="13" s="1"/>
  <c r="D54" i="13"/>
  <c r="I53" i="13"/>
  <c r="D53" i="13"/>
  <c r="I52" i="13"/>
  <c r="D52" i="13"/>
  <c r="I51" i="13"/>
  <c r="D51" i="13"/>
  <c r="G51" i="13" s="1"/>
  <c r="D50" i="13"/>
  <c r="I49" i="13"/>
  <c r="D49" i="13"/>
  <c r="I48" i="13"/>
  <c r="D48" i="13"/>
  <c r="G48" i="13" s="1"/>
  <c r="I47" i="13"/>
  <c r="E47" i="13"/>
  <c r="D47" i="13"/>
  <c r="G47" i="13" s="1"/>
  <c r="I45" i="13"/>
  <c r="D45" i="13"/>
  <c r="I44" i="13"/>
  <c r="D44" i="13"/>
  <c r="I43" i="13"/>
  <c r="D43" i="13"/>
  <c r="G43" i="13" s="1"/>
  <c r="I41" i="13"/>
  <c r="D41" i="13"/>
  <c r="I40" i="13"/>
  <c r="D40" i="13"/>
  <c r="G40" i="13" s="1"/>
  <c r="I39" i="13"/>
  <c r="D39" i="13"/>
  <c r="D37" i="13"/>
  <c r="I36" i="13"/>
  <c r="D36" i="13"/>
  <c r="E36" i="13" s="1"/>
  <c r="I35" i="13"/>
  <c r="D35" i="13"/>
  <c r="I34" i="13"/>
  <c r="D33" i="13"/>
  <c r="I32" i="13"/>
  <c r="D32" i="13"/>
  <c r="I31" i="13"/>
  <c r="D31" i="13"/>
  <c r="G31" i="13" s="1"/>
  <c r="I29" i="13"/>
  <c r="D29" i="13"/>
  <c r="E29" i="13" s="1"/>
  <c r="I28" i="13"/>
  <c r="D28" i="13"/>
  <c r="I27" i="13"/>
  <c r="D27" i="13"/>
  <c r="G27" i="13" s="1"/>
  <c r="I25" i="13"/>
  <c r="D25" i="13"/>
  <c r="E25" i="13" s="1"/>
  <c r="I24" i="13"/>
  <c r="D24" i="13"/>
  <c r="G24" i="13" s="1"/>
  <c r="I23" i="13"/>
  <c r="D23" i="13"/>
  <c r="G23" i="13" s="1"/>
  <c r="I21" i="13"/>
  <c r="D21" i="13"/>
  <c r="E21" i="13" s="1"/>
  <c r="I20" i="13"/>
  <c r="D20" i="13"/>
  <c r="I19" i="13"/>
  <c r="D19" i="13"/>
  <c r="G19" i="13" s="1"/>
  <c r="D17" i="13"/>
  <c r="I16" i="13"/>
  <c r="D16" i="13"/>
  <c r="I15" i="13"/>
  <c r="D15" i="13"/>
  <c r="I14" i="13"/>
  <c r="D14" i="13"/>
  <c r="E14" i="13" s="1"/>
  <c r="D13" i="13"/>
  <c r="G13" i="13" s="1"/>
  <c r="I12" i="13"/>
  <c r="D12" i="13"/>
  <c r="G12" i="13" s="1"/>
  <c r="I11" i="13"/>
  <c r="D11" i="13"/>
  <c r="G11" i="13" s="1"/>
  <c r="I10" i="13"/>
  <c r="D10" i="13"/>
  <c r="H3" i="11"/>
  <c r="I3" i="11"/>
  <c r="J3" i="11"/>
  <c r="K3" i="11"/>
  <c r="L3" i="11"/>
  <c r="M3" i="11"/>
  <c r="H4" i="11"/>
  <c r="I4" i="11"/>
  <c r="J4" i="11"/>
  <c r="K4" i="11"/>
  <c r="L4" i="11"/>
  <c r="M4" i="11"/>
  <c r="H5" i="11"/>
  <c r="I5" i="11"/>
  <c r="J5" i="11"/>
  <c r="K5" i="11"/>
  <c r="L5" i="11"/>
  <c r="M5" i="11"/>
  <c r="H6" i="11"/>
  <c r="I6" i="11"/>
  <c r="J6" i="11"/>
  <c r="K6" i="11"/>
  <c r="L6" i="11"/>
  <c r="M6" i="11"/>
  <c r="H7" i="11"/>
  <c r="I7" i="11"/>
  <c r="J7" i="11"/>
  <c r="K7" i="11"/>
  <c r="L7" i="11"/>
  <c r="M7" i="11"/>
  <c r="H8" i="11"/>
  <c r="I8" i="11"/>
  <c r="J8" i="11"/>
  <c r="K8" i="11"/>
  <c r="L8" i="11"/>
  <c r="M8" i="11"/>
  <c r="H9" i="11"/>
  <c r="I9" i="11"/>
  <c r="J9" i="11"/>
  <c r="K9" i="11"/>
  <c r="L9" i="11"/>
  <c r="M9" i="11"/>
  <c r="H10" i="11"/>
  <c r="I10" i="11"/>
  <c r="J10" i="11"/>
  <c r="K10" i="11"/>
  <c r="L10" i="11"/>
  <c r="M10" i="11"/>
  <c r="H11" i="11"/>
  <c r="I11" i="11"/>
  <c r="J11" i="11"/>
  <c r="K11" i="11"/>
  <c r="L11" i="11"/>
  <c r="M11" i="11"/>
  <c r="H12" i="11"/>
  <c r="I12" i="11"/>
  <c r="J12" i="11"/>
  <c r="K12" i="11"/>
  <c r="L12" i="11"/>
  <c r="M12" i="11"/>
  <c r="H13" i="11"/>
  <c r="I13" i="11"/>
  <c r="J13" i="11"/>
  <c r="K13" i="11"/>
  <c r="L13" i="11"/>
  <c r="M13" i="11"/>
  <c r="H14" i="11"/>
  <c r="I14" i="11"/>
  <c r="J14" i="11"/>
  <c r="K14" i="11"/>
  <c r="L14" i="11"/>
  <c r="M14" i="11"/>
  <c r="H15" i="11"/>
  <c r="I15" i="11"/>
  <c r="J15" i="11"/>
  <c r="K15" i="11"/>
  <c r="L15" i="11"/>
  <c r="M15" i="11"/>
  <c r="H16" i="11"/>
  <c r="I16" i="11"/>
  <c r="J16" i="11"/>
  <c r="K16" i="11"/>
  <c r="L16" i="11"/>
  <c r="M16" i="11"/>
  <c r="H17" i="11"/>
  <c r="I17" i="11"/>
  <c r="J17" i="11"/>
  <c r="K17" i="11"/>
  <c r="L17" i="11"/>
  <c r="M17" i="11"/>
  <c r="H18" i="11"/>
  <c r="I18" i="11"/>
  <c r="J18" i="11"/>
  <c r="K18" i="11"/>
  <c r="L18" i="11"/>
  <c r="M18" i="11"/>
  <c r="H19" i="11"/>
  <c r="I19" i="11"/>
  <c r="J19" i="11"/>
  <c r="K19" i="11"/>
  <c r="L19" i="11"/>
  <c r="M19" i="11"/>
  <c r="H20" i="11"/>
  <c r="I20" i="11"/>
  <c r="J20" i="11"/>
  <c r="K20" i="11"/>
  <c r="L20" i="11"/>
  <c r="M20" i="11"/>
  <c r="H21" i="11"/>
  <c r="I21" i="11"/>
  <c r="J21" i="11"/>
  <c r="K21" i="11"/>
  <c r="L21" i="11"/>
  <c r="M21" i="11"/>
  <c r="H22" i="11"/>
  <c r="I22" i="11"/>
  <c r="J22" i="11"/>
  <c r="K22" i="11"/>
  <c r="L22" i="11"/>
  <c r="M22" i="11"/>
  <c r="H23" i="11"/>
  <c r="I23" i="11"/>
  <c r="J23" i="11"/>
  <c r="K23" i="11"/>
  <c r="L23" i="11"/>
  <c r="M23" i="11"/>
  <c r="H24" i="11"/>
  <c r="I24" i="11"/>
  <c r="J24" i="11"/>
  <c r="K24" i="11"/>
  <c r="L24" i="11"/>
  <c r="M24" i="11"/>
  <c r="H25" i="11"/>
  <c r="I25" i="11"/>
  <c r="J25" i="11"/>
  <c r="K25" i="11"/>
  <c r="L25" i="11"/>
  <c r="M25" i="11"/>
  <c r="H26" i="11"/>
  <c r="I26" i="11"/>
  <c r="J26" i="11"/>
  <c r="K26" i="11"/>
  <c r="L26" i="11"/>
  <c r="M26" i="11"/>
  <c r="H27" i="11"/>
  <c r="I27" i="11"/>
  <c r="J27" i="11"/>
  <c r="K27" i="11"/>
  <c r="L27" i="11"/>
  <c r="M27" i="11"/>
  <c r="H28" i="11"/>
  <c r="I28" i="11"/>
  <c r="J28" i="11"/>
  <c r="K28" i="11"/>
  <c r="L28" i="11"/>
  <c r="M28" i="11"/>
  <c r="H29" i="11"/>
  <c r="I29" i="11"/>
  <c r="J29" i="11"/>
  <c r="K29" i="11"/>
  <c r="L29" i="11"/>
  <c r="M29" i="11"/>
  <c r="H30" i="11"/>
  <c r="I30" i="11"/>
  <c r="J30" i="11"/>
  <c r="K30" i="11"/>
  <c r="L30" i="11"/>
  <c r="M30" i="11"/>
  <c r="H31" i="11"/>
  <c r="I31" i="11"/>
  <c r="J31" i="11"/>
  <c r="K31" i="11"/>
  <c r="L31" i="11"/>
  <c r="M31" i="11"/>
  <c r="H32" i="11"/>
  <c r="I32" i="11"/>
  <c r="J32" i="11"/>
  <c r="K32" i="11"/>
  <c r="L32" i="11"/>
  <c r="M32" i="11"/>
  <c r="H33" i="11"/>
  <c r="I33" i="11"/>
  <c r="J33" i="11"/>
  <c r="K33" i="11"/>
  <c r="L33" i="11"/>
  <c r="M33" i="11"/>
  <c r="H34" i="11"/>
  <c r="I34" i="11"/>
  <c r="J34" i="11"/>
  <c r="K34" i="11"/>
  <c r="L34" i="11"/>
  <c r="M34" i="11"/>
  <c r="H35" i="11"/>
  <c r="I35" i="11"/>
  <c r="J35" i="11"/>
  <c r="K35" i="11"/>
  <c r="L35" i="11"/>
  <c r="M35" i="11"/>
  <c r="H36" i="11"/>
  <c r="I36" i="11"/>
  <c r="J36" i="11"/>
  <c r="K36" i="11"/>
  <c r="L36" i="11"/>
  <c r="M36" i="11"/>
  <c r="H37" i="11"/>
  <c r="I37" i="11"/>
  <c r="J37" i="11"/>
  <c r="K37" i="11"/>
  <c r="L37" i="11"/>
  <c r="M37" i="11"/>
  <c r="H38" i="11"/>
  <c r="I38" i="11"/>
  <c r="J38" i="11"/>
  <c r="K38" i="11"/>
  <c r="L38" i="11"/>
  <c r="M38" i="11"/>
  <c r="H39" i="11"/>
  <c r="I39" i="11"/>
  <c r="J39" i="11"/>
  <c r="K39" i="11"/>
  <c r="L39" i="11"/>
  <c r="M39" i="11"/>
  <c r="H40" i="11"/>
  <c r="I40" i="11"/>
  <c r="J40" i="11"/>
  <c r="K40" i="11"/>
  <c r="L40" i="11"/>
  <c r="M40" i="11"/>
  <c r="H41" i="11"/>
  <c r="I41" i="11"/>
  <c r="J41" i="11"/>
  <c r="K41" i="11"/>
  <c r="L41" i="11"/>
  <c r="M41" i="11"/>
  <c r="H42" i="11"/>
  <c r="I42" i="11"/>
  <c r="J42" i="11"/>
  <c r="K42" i="11"/>
  <c r="L42" i="11"/>
  <c r="M42" i="11"/>
  <c r="H43" i="11"/>
  <c r="I43" i="11"/>
  <c r="J43" i="11"/>
  <c r="K43" i="11"/>
  <c r="L43" i="11"/>
  <c r="M43" i="11"/>
  <c r="H44" i="11"/>
  <c r="I44" i="11"/>
  <c r="J44" i="11"/>
  <c r="K44" i="11"/>
  <c r="L44" i="11"/>
  <c r="M44" i="11"/>
  <c r="H45" i="11"/>
  <c r="I45" i="11"/>
  <c r="J45" i="11"/>
  <c r="K45" i="11"/>
  <c r="L45" i="11"/>
  <c r="M45" i="11"/>
  <c r="H46" i="11"/>
  <c r="I46" i="11"/>
  <c r="J46" i="11"/>
  <c r="K46" i="11"/>
  <c r="L46" i="11"/>
  <c r="M46" i="11"/>
  <c r="H47" i="11"/>
  <c r="I47" i="11"/>
  <c r="J47" i="11"/>
  <c r="K47" i="11"/>
  <c r="L47" i="11"/>
  <c r="M47" i="11"/>
  <c r="H48" i="11"/>
  <c r="I48" i="11"/>
  <c r="J48" i="11"/>
  <c r="K48" i="11"/>
  <c r="L48" i="11"/>
  <c r="M48" i="11"/>
  <c r="H49" i="11"/>
  <c r="I49" i="11"/>
  <c r="J49" i="11"/>
  <c r="K49" i="11"/>
  <c r="L49" i="11"/>
  <c r="M49" i="11"/>
  <c r="H50" i="11"/>
  <c r="I50" i="11"/>
  <c r="J50" i="11"/>
  <c r="K50" i="11"/>
  <c r="L50" i="11"/>
  <c r="M50" i="11"/>
  <c r="H51" i="11"/>
  <c r="I51" i="11"/>
  <c r="J51" i="11"/>
  <c r="K51" i="11"/>
  <c r="L51" i="11"/>
  <c r="M51" i="11"/>
  <c r="H52" i="11"/>
  <c r="I52" i="11"/>
  <c r="J52" i="11"/>
  <c r="K52" i="11"/>
  <c r="L52" i="11"/>
  <c r="M52" i="11"/>
  <c r="H53" i="11"/>
  <c r="I53" i="11"/>
  <c r="J53" i="11"/>
  <c r="K53" i="11"/>
  <c r="L53" i="11"/>
  <c r="M53" i="11"/>
  <c r="H54" i="11"/>
  <c r="I54" i="11"/>
  <c r="J54" i="11"/>
  <c r="K54" i="11"/>
  <c r="L54" i="11"/>
  <c r="M54" i="11"/>
  <c r="H55" i="11"/>
  <c r="I55" i="11"/>
  <c r="J55" i="11"/>
  <c r="K55" i="11"/>
  <c r="L55" i="11"/>
  <c r="M55" i="11"/>
  <c r="H56" i="11"/>
  <c r="I56" i="11"/>
  <c r="J56" i="11"/>
  <c r="K56" i="11"/>
  <c r="L56" i="11"/>
  <c r="M56" i="11"/>
  <c r="H57" i="11"/>
  <c r="I57" i="11"/>
  <c r="J57" i="11"/>
  <c r="K57" i="11"/>
  <c r="L57" i="11"/>
  <c r="M57" i="11"/>
  <c r="H58" i="11"/>
  <c r="I58" i="11"/>
  <c r="J58" i="11"/>
  <c r="K58" i="11"/>
  <c r="L58" i="11"/>
  <c r="M58" i="11"/>
  <c r="H59" i="11"/>
  <c r="I59" i="11"/>
  <c r="J59" i="11"/>
  <c r="K59" i="11"/>
  <c r="L59" i="11"/>
  <c r="M59" i="11"/>
  <c r="H60" i="11"/>
  <c r="I60" i="11"/>
  <c r="J60" i="11"/>
  <c r="K60" i="11"/>
  <c r="L60" i="11"/>
  <c r="M60" i="11"/>
  <c r="H61" i="11"/>
  <c r="I61" i="11"/>
  <c r="J61" i="11"/>
  <c r="K61" i="11"/>
  <c r="L61" i="11"/>
  <c r="M61" i="11"/>
  <c r="H62" i="11"/>
  <c r="I62" i="11"/>
  <c r="J62" i="11"/>
  <c r="K62" i="11"/>
  <c r="L62" i="11"/>
  <c r="M62" i="11"/>
  <c r="H63" i="11"/>
  <c r="I63" i="11"/>
  <c r="J63" i="11"/>
  <c r="K63" i="11"/>
  <c r="L63" i="11"/>
  <c r="M63" i="11"/>
  <c r="H64" i="11"/>
  <c r="I64" i="11"/>
  <c r="J64" i="11"/>
  <c r="K64" i="11"/>
  <c r="L64" i="11"/>
  <c r="M64" i="11"/>
  <c r="H65" i="11"/>
  <c r="I65" i="11"/>
  <c r="J65" i="11"/>
  <c r="K65" i="11"/>
  <c r="L65" i="11"/>
  <c r="M65" i="11"/>
  <c r="H66" i="11"/>
  <c r="I66" i="11"/>
  <c r="J66" i="11"/>
  <c r="K66" i="11"/>
  <c r="L66" i="11"/>
  <c r="M66" i="11"/>
  <c r="H67" i="11"/>
  <c r="I67" i="11"/>
  <c r="J67" i="11"/>
  <c r="K67" i="11"/>
  <c r="L67" i="11"/>
  <c r="M67" i="11"/>
  <c r="H68" i="11"/>
  <c r="I68" i="11"/>
  <c r="J68" i="11"/>
  <c r="K68" i="11"/>
  <c r="L68" i="11"/>
  <c r="M68" i="11"/>
  <c r="H69" i="11"/>
  <c r="I69" i="11"/>
  <c r="J69" i="11"/>
  <c r="K69" i="11"/>
  <c r="L69" i="11"/>
  <c r="M69" i="11"/>
  <c r="H70" i="11"/>
  <c r="I70" i="11"/>
  <c r="J70" i="11"/>
  <c r="K70" i="11"/>
  <c r="L70" i="11"/>
  <c r="M70" i="11"/>
  <c r="H71" i="11"/>
  <c r="I71" i="11"/>
  <c r="J71" i="11"/>
  <c r="K71" i="11"/>
  <c r="L71" i="11"/>
  <c r="M71" i="11"/>
  <c r="H72" i="11"/>
  <c r="I72" i="11"/>
  <c r="J72" i="11"/>
  <c r="K72" i="11"/>
  <c r="L72" i="11"/>
  <c r="M72" i="11"/>
  <c r="H73" i="11"/>
  <c r="I73" i="11"/>
  <c r="J73" i="11"/>
  <c r="K73" i="11"/>
  <c r="L73" i="11"/>
  <c r="M73" i="11"/>
  <c r="H74" i="11"/>
  <c r="I74" i="11"/>
  <c r="J74" i="11"/>
  <c r="K74" i="11"/>
  <c r="L74" i="11"/>
  <c r="M74" i="11"/>
  <c r="H75" i="11"/>
  <c r="I75" i="11"/>
  <c r="J75" i="11"/>
  <c r="K75" i="11"/>
  <c r="L75" i="11"/>
  <c r="M75" i="11"/>
  <c r="H76" i="11"/>
  <c r="I76" i="11"/>
  <c r="J76" i="11"/>
  <c r="K76" i="11"/>
  <c r="L76" i="11"/>
  <c r="M76" i="11"/>
  <c r="H77" i="11"/>
  <c r="I77" i="11"/>
  <c r="J77" i="11"/>
  <c r="K77" i="11"/>
  <c r="L77" i="11"/>
  <c r="M77" i="11"/>
  <c r="H78" i="11"/>
  <c r="I78" i="11"/>
  <c r="J78" i="11"/>
  <c r="K78" i="11"/>
  <c r="L78" i="11"/>
  <c r="M78" i="11"/>
  <c r="H79" i="11"/>
  <c r="I79" i="11"/>
  <c r="J79" i="11"/>
  <c r="K79" i="11"/>
  <c r="L79" i="11"/>
  <c r="M79" i="11"/>
  <c r="H80" i="11"/>
  <c r="I80" i="11"/>
  <c r="J80" i="11"/>
  <c r="K80" i="11"/>
  <c r="L80" i="11"/>
  <c r="M80" i="11"/>
  <c r="H81" i="11"/>
  <c r="I81" i="11"/>
  <c r="J81" i="11"/>
  <c r="K81" i="11"/>
  <c r="L81" i="11"/>
  <c r="M81" i="11"/>
  <c r="H82" i="11"/>
  <c r="I82" i="11"/>
  <c r="J82" i="11"/>
  <c r="K82" i="11"/>
  <c r="L82" i="11"/>
  <c r="M82" i="11"/>
  <c r="H83" i="11"/>
  <c r="I83" i="11"/>
  <c r="J83" i="11"/>
  <c r="K83" i="11"/>
  <c r="L83" i="11"/>
  <c r="M83" i="11"/>
  <c r="H84" i="11"/>
  <c r="I84" i="11"/>
  <c r="J84" i="11"/>
  <c r="K84" i="11"/>
  <c r="L84" i="11"/>
  <c r="M84" i="11"/>
  <c r="H85" i="11"/>
  <c r="I85" i="11"/>
  <c r="J85" i="11"/>
  <c r="K85" i="11"/>
  <c r="L85" i="11"/>
  <c r="M85" i="11"/>
  <c r="H86" i="11"/>
  <c r="I86" i="11"/>
  <c r="J86" i="11"/>
  <c r="K86" i="11"/>
  <c r="L86" i="11"/>
  <c r="M86" i="11"/>
  <c r="H87" i="11"/>
  <c r="I87" i="11"/>
  <c r="J87" i="11"/>
  <c r="K87" i="11"/>
  <c r="L87" i="11"/>
  <c r="M87" i="11"/>
  <c r="H88" i="11"/>
  <c r="I88" i="11"/>
  <c r="J88" i="11"/>
  <c r="K88" i="11"/>
  <c r="L88" i="11"/>
  <c r="M88" i="11"/>
  <c r="H89" i="11"/>
  <c r="I89" i="11"/>
  <c r="J89" i="11"/>
  <c r="K89" i="11"/>
  <c r="L89" i="11"/>
  <c r="M89" i="11"/>
  <c r="H90" i="11"/>
  <c r="I90" i="11"/>
  <c r="J90" i="11"/>
  <c r="K90" i="11"/>
  <c r="L90" i="11"/>
  <c r="M90" i="11"/>
  <c r="H91" i="11"/>
  <c r="I91" i="11"/>
  <c r="J91" i="11"/>
  <c r="K91" i="11"/>
  <c r="L91" i="11"/>
  <c r="M91" i="11"/>
  <c r="H92" i="11"/>
  <c r="I92" i="11"/>
  <c r="J92" i="11"/>
  <c r="K92" i="11"/>
  <c r="L92" i="11"/>
  <c r="M92" i="11"/>
  <c r="H93" i="11"/>
  <c r="I93" i="11"/>
  <c r="J93" i="11"/>
  <c r="K93" i="11"/>
  <c r="L93" i="11"/>
  <c r="M93" i="11"/>
  <c r="H94" i="11"/>
  <c r="I94" i="11"/>
  <c r="J94" i="11"/>
  <c r="K94" i="11"/>
  <c r="L94" i="11"/>
  <c r="M94" i="11"/>
  <c r="H95" i="11"/>
  <c r="I95" i="11"/>
  <c r="J95" i="11"/>
  <c r="K95" i="11"/>
  <c r="L95" i="11"/>
  <c r="M95" i="11"/>
  <c r="H96" i="11"/>
  <c r="I96" i="11"/>
  <c r="J96" i="11"/>
  <c r="K96" i="11"/>
  <c r="L96" i="11"/>
  <c r="M96" i="11"/>
  <c r="H97" i="11"/>
  <c r="I97" i="11"/>
  <c r="J97" i="11"/>
  <c r="K97" i="11"/>
  <c r="L97" i="11"/>
  <c r="M97" i="11"/>
  <c r="H98" i="11"/>
  <c r="I98" i="11"/>
  <c r="J98" i="11"/>
  <c r="K98" i="11"/>
  <c r="L98" i="11"/>
  <c r="M98" i="11"/>
  <c r="H99" i="11"/>
  <c r="I99" i="11"/>
  <c r="J99" i="11"/>
  <c r="K99" i="11"/>
  <c r="L99" i="11"/>
  <c r="M99" i="11"/>
  <c r="H100" i="11"/>
  <c r="I100" i="11"/>
  <c r="J100" i="11"/>
  <c r="K100" i="11"/>
  <c r="L100" i="11"/>
  <c r="M100" i="11"/>
  <c r="H101" i="11"/>
  <c r="I101" i="11"/>
  <c r="J101" i="11"/>
  <c r="K101" i="11"/>
  <c r="L101" i="11"/>
  <c r="M101" i="11"/>
  <c r="H102" i="11"/>
  <c r="I102" i="11"/>
  <c r="J102" i="11"/>
  <c r="K102" i="11"/>
  <c r="L102" i="11"/>
  <c r="M102" i="11"/>
  <c r="H103" i="11"/>
  <c r="I103" i="11"/>
  <c r="J103" i="11"/>
  <c r="K103" i="11"/>
  <c r="L103" i="11"/>
  <c r="M103" i="11"/>
  <c r="H104" i="11"/>
  <c r="I104" i="11"/>
  <c r="J104" i="11"/>
  <c r="K104" i="11"/>
  <c r="L104" i="11"/>
  <c r="M104" i="11"/>
  <c r="H105" i="11"/>
  <c r="I105" i="11"/>
  <c r="J105" i="11"/>
  <c r="K105" i="11"/>
  <c r="L105" i="11"/>
  <c r="M105" i="11"/>
  <c r="H106" i="11"/>
  <c r="I106" i="11"/>
  <c r="J106" i="11"/>
  <c r="K106" i="11"/>
  <c r="L106" i="11"/>
  <c r="M106" i="11"/>
  <c r="H107" i="11"/>
  <c r="I107" i="11"/>
  <c r="J107" i="11"/>
  <c r="K107" i="11"/>
  <c r="L107" i="11"/>
  <c r="M107" i="11"/>
  <c r="H108" i="11"/>
  <c r="I108" i="11"/>
  <c r="J108" i="11"/>
  <c r="K108" i="11"/>
  <c r="L108" i="11"/>
  <c r="M108" i="11"/>
  <c r="H109" i="11"/>
  <c r="I109" i="11"/>
  <c r="J109" i="11"/>
  <c r="K109" i="11"/>
  <c r="L109" i="11"/>
  <c r="M109" i="11"/>
  <c r="H110" i="11"/>
  <c r="I110" i="11"/>
  <c r="J110" i="11"/>
  <c r="K110" i="11"/>
  <c r="L110" i="11"/>
  <c r="M110" i="11"/>
  <c r="H111" i="11"/>
  <c r="I111" i="11"/>
  <c r="J111" i="11"/>
  <c r="K111" i="11"/>
  <c r="L111" i="11"/>
  <c r="M111" i="11"/>
  <c r="H112" i="11"/>
  <c r="I112" i="11"/>
  <c r="J112" i="11"/>
  <c r="K112" i="11"/>
  <c r="L112" i="11"/>
  <c r="M112" i="11"/>
  <c r="H113" i="11"/>
  <c r="I113" i="11"/>
  <c r="J113" i="11"/>
  <c r="K113" i="11"/>
  <c r="L113" i="11"/>
  <c r="M113" i="11"/>
  <c r="H114" i="11"/>
  <c r="I114" i="11"/>
  <c r="J114" i="11"/>
  <c r="K114" i="11"/>
  <c r="L114" i="11"/>
  <c r="M114" i="11"/>
  <c r="H115" i="11"/>
  <c r="I115" i="11"/>
  <c r="J115" i="11"/>
  <c r="K115" i="11"/>
  <c r="L115" i="11"/>
  <c r="M115" i="11"/>
  <c r="H116" i="11"/>
  <c r="I116" i="11"/>
  <c r="J116" i="11"/>
  <c r="K116" i="11"/>
  <c r="L116" i="11"/>
  <c r="M116" i="11"/>
  <c r="H117" i="11"/>
  <c r="I117" i="11"/>
  <c r="J117" i="11"/>
  <c r="K117" i="11"/>
  <c r="L117" i="11"/>
  <c r="M117" i="11"/>
  <c r="H118" i="11"/>
  <c r="I118" i="11"/>
  <c r="J118" i="11"/>
  <c r="K118" i="11"/>
  <c r="L118" i="11"/>
  <c r="M118" i="11"/>
  <c r="H119" i="11"/>
  <c r="I119" i="11"/>
  <c r="J119" i="11"/>
  <c r="K119" i="11"/>
  <c r="L119" i="11"/>
  <c r="M119" i="11"/>
  <c r="H120" i="11"/>
  <c r="I120" i="11"/>
  <c r="J120" i="11"/>
  <c r="K120" i="11"/>
  <c r="L120" i="11"/>
  <c r="M120" i="11"/>
  <c r="H121" i="11"/>
  <c r="I121" i="11"/>
  <c r="J121" i="11"/>
  <c r="K121" i="11"/>
  <c r="L121" i="11"/>
  <c r="M121" i="11"/>
  <c r="H122" i="11"/>
  <c r="I122" i="11"/>
  <c r="J122" i="11"/>
  <c r="K122" i="11"/>
  <c r="L122" i="11"/>
  <c r="M122" i="11"/>
  <c r="H123" i="11"/>
  <c r="I123" i="11"/>
  <c r="J123" i="11"/>
  <c r="K123" i="11"/>
  <c r="L123" i="11"/>
  <c r="M123" i="11"/>
  <c r="H124" i="11"/>
  <c r="I124" i="11"/>
  <c r="J124" i="11"/>
  <c r="K124" i="11"/>
  <c r="L124" i="11"/>
  <c r="M124" i="11"/>
  <c r="H125" i="11"/>
  <c r="I125" i="11"/>
  <c r="J125" i="11"/>
  <c r="K125" i="11"/>
  <c r="L125" i="11"/>
  <c r="M125" i="11"/>
  <c r="H126" i="11"/>
  <c r="I126" i="11"/>
  <c r="J126" i="11"/>
  <c r="K126" i="11"/>
  <c r="L126" i="11"/>
  <c r="M126" i="11"/>
  <c r="H127" i="11"/>
  <c r="I127" i="11"/>
  <c r="J127" i="11"/>
  <c r="K127" i="11"/>
  <c r="L127" i="11"/>
  <c r="M127" i="11"/>
  <c r="H128" i="11"/>
  <c r="I128" i="11"/>
  <c r="J128" i="11"/>
  <c r="K128" i="11"/>
  <c r="L128" i="11"/>
  <c r="M128" i="11"/>
  <c r="H129" i="11"/>
  <c r="I129" i="11"/>
  <c r="J129" i="11"/>
  <c r="K129" i="11"/>
  <c r="L129" i="11"/>
  <c r="M129" i="11"/>
  <c r="H130" i="11"/>
  <c r="I130" i="11"/>
  <c r="J130" i="11"/>
  <c r="K130" i="11"/>
  <c r="L130" i="11"/>
  <c r="M130" i="11"/>
  <c r="H131" i="11"/>
  <c r="I131" i="11"/>
  <c r="J131" i="11"/>
  <c r="K131" i="11"/>
  <c r="L131" i="11"/>
  <c r="M131" i="11"/>
  <c r="H132" i="11"/>
  <c r="I132" i="11"/>
  <c r="J132" i="11"/>
  <c r="K132" i="11"/>
  <c r="L132" i="11"/>
  <c r="M132" i="11"/>
  <c r="H133" i="11"/>
  <c r="I133" i="11"/>
  <c r="J133" i="11"/>
  <c r="K133" i="11"/>
  <c r="L133" i="11"/>
  <c r="M133" i="11"/>
  <c r="H134" i="11"/>
  <c r="I134" i="11"/>
  <c r="J134" i="11"/>
  <c r="K134" i="11"/>
  <c r="L134" i="11"/>
  <c r="M134" i="11"/>
  <c r="H135" i="11"/>
  <c r="I135" i="11"/>
  <c r="J135" i="11"/>
  <c r="K135" i="11"/>
  <c r="L135" i="11"/>
  <c r="M135" i="11"/>
  <c r="H136" i="11"/>
  <c r="I136" i="11"/>
  <c r="J136" i="11"/>
  <c r="K136" i="11"/>
  <c r="L136" i="11"/>
  <c r="M136" i="11"/>
  <c r="H137" i="11"/>
  <c r="I137" i="11"/>
  <c r="J137" i="11"/>
  <c r="K137" i="11"/>
  <c r="L137" i="11"/>
  <c r="M137" i="11"/>
  <c r="H138" i="11"/>
  <c r="I138" i="11"/>
  <c r="J138" i="11"/>
  <c r="K138" i="11"/>
  <c r="L138" i="11"/>
  <c r="M138" i="11"/>
  <c r="H139" i="11"/>
  <c r="I139" i="11"/>
  <c r="J139" i="11"/>
  <c r="K139" i="11"/>
  <c r="L139" i="11"/>
  <c r="M139" i="11"/>
  <c r="H140" i="11"/>
  <c r="I140" i="11"/>
  <c r="J140" i="11"/>
  <c r="K140" i="11"/>
  <c r="L140" i="11"/>
  <c r="M140" i="11"/>
  <c r="H141" i="11"/>
  <c r="I141" i="11"/>
  <c r="J141" i="11"/>
  <c r="K141" i="11"/>
  <c r="L141" i="11"/>
  <c r="M141" i="11"/>
  <c r="H142" i="11"/>
  <c r="I142" i="11"/>
  <c r="J142" i="11"/>
  <c r="K142" i="11"/>
  <c r="L142" i="11"/>
  <c r="M142" i="11"/>
  <c r="H143" i="11"/>
  <c r="I143" i="11"/>
  <c r="J143" i="11"/>
  <c r="K143" i="11"/>
  <c r="L143" i="11"/>
  <c r="M143" i="11"/>
  <c r="H144" i="11"/>
  <c r="I144" i="11"/>
  <c r="J144" i="11"/>
  <c r="K144" i="11"/>
  <c r="L144" i="11"/>
  <c r="M144" i="11"/>
  <c r="H145" i="11"/>
  <c r="I145" i="11"/>
  <c r="J145" i="11"/>
  <c r="K145" i="11"/>
  <c r="L145" i="11"/>
  <c r="M145" i="11"/>
  <c r="H146" i="11"/>
  <c r="I146" i="11"/>
  <c r="J146" i="11"/>
  <c r="K146" i="11"/>
  <c r="L146" i="11"/>
  <c r="M146" i="11"/>
  <c r="H147" i="11"/>
  <c r="I147" i="11"/>
  <c r="J147" i="11"/>
  <c r="K147" i="11"/>
  <c r="L147" i="11"/>
  <c r="M147" i="11"/>
  <c r="H148" i="11"/>
  <c r="I148" i="11"/>
  <c r="J148" i="11"/>
  <c r="K148" i="11"/>
  <c r="L148" i="11"/>
  <c r="M148" i="11"/>
  <c r="H149" i="11"/>
  <c r="I149" i="11"/>
  <c r="J149" i="11"/>
  <c r="K149" i="11"/>
  <c r="L149" i="11"/>
  <c r="M149" i="11"/>
  <c r="H150" i="11"/>
  <c r="I150" i="11"/>
  <c r="J150" i="11"/>
  <c r="K150" i="11"/>
  <c r="L150" i="11"/>
  <c r="M150" i="11"/>
  <c r="H151" i="11"/>
  <c r="I151" i="11"/>
  <c r="J151" i="11"/>
  <c r="K151" i="11"/>
  <c r="L151" i="11"/>
  <c r="M151" i="11"/>
  <c r="H152" i="11"/>
  <c r="I152" i="11"/>
  <c r="J152" i="11"/>
  <c r="K152" i="11"/>
  <c r="L152" i="11"/>
  <c r="M152" i="11"/>
  <c r="H153" i="11"/>
  <c r="I153" i="11"/>
  <c r="J153" i="11"/>
  <c r="K153" i="11"/>
  <c r="L153" i="11"/>
  <c r="M153" i="11"/>
  <c r="H154" i="11"/>
  <c r="I154" i="11"/>
  <c r="J154" i="11"/>
  <c r="K154" i="11"/>
  <c r="L154" i="11"/>
  <c r="M154" i="11"/>
  <c r="H155" i="11"/>
  <c r="I155" i="11"/>
  <c r="J155" i="11"/>
  <c r="K155" i="11"/>
  <c r="L155" i="11"/>
  <c r="M155" i="11"/>
  <c r="H156" i="11"/>
  <c r="I156" i="11"/>
  <c r="J156" i="11"/>
  <c r="K156" i="11"/>
  <c r="L156" i="11"/>
  <c r="M156" i="11"/>
  <c r="H157" i="11"/>
  <c r="I157" i="11"/>
  <c r="J157" i="11"/>
  <c r="K157" i="11"/>
  <c r="L157" i="11"/>
  <c r="M157" i="11"/>
  <c r="H158" i="11"/>
  <c r="I158" i="11"/>
  <c r="J158" i="11"/>
  <c r="K158" i="11"/>
  <c r="L158" i="11"/>
  <c r="M158" i="11"/>
  <c r="H159" i="11"/>
  <c r="I159" i="11"/>
  <c r="J159" i="11"/>
  <c r="K159" i="11"/>
  <c r="L159" i="11"/>
  <c r="M159" i="11"/>
  <c r="H160" i="11"/>
  <c r="I160" i="11"/>
  <c r="J160" i="11"/>
  <c r="K160" i="11"/>
  <c r="L160" i="11"/>
  <c r="M160" i="11"/>
  <c r="H161" i="11"/>
  <c r="I161" i="11"/>
  <c r="J161" i="11"/>
  <c r="K161" i="11"/>
  <c r="L161" i="11"/>
  <c r="M161" i="11"/>
  <c r="H162" i="11"/>
  <c r="I162" i="11"/>
  <c r="J162" i="11"/>
  <c r="K162" i="11"/>
  <c r="L162" i="11"/>
  <c r="M162" i="11"/>
  <c r="H163" i="11"/>
  <c r="I163" i="11"/>
  <c r="J163" i="11"/>
  <c r="K163" i="11"/>
  <c r="L163" i="11"/>
  <c r="M163" i="11"/>
  <c r="H164" i="11"/>
  <c r="I164" i="11"/>
  <c r="J164" i="11"/>
  <c r="K164" i="11"/>
  <c r="L164" i="11"/>
  <c r="M164" i="11"/>
  <c r="H165" i="11"/>
  <c r="I165" i="11"/>
  <c r="J165" i="11"/>
  <c r="K165" i="11"/>
  <c r="L165" i="11"/>
  <c r="M165" i="11"/>
  <c r="H166" i="11"/>
  <c r="I166" i="11"/>
  <c r="J166" i="11"/>
  <c r="K166" i="11"/>
  <c r="L166" i="11"/>
  <c r="M166" i="11"/>
  <c r="H167" i="11"/>
  <c r="I167" i="11"/>
  <c r="J167" i="11"/>
  <c r="K167" i="11"/>
  <c r="L167" i="11"/>
  <c r="M167" i="11"/>
  <c r="H168" i="11"/>
  <c r="I168" i="11"/>
  <c r="J168" i="11"/>
  <c r="K168" i="11"/>
  <c r="L168" i="11"/>
  <c r="M168" i="11"/>
  <c r="H169" i="11"/>
  <c r="I169" i="11"/>
  <c r="J169" i="11"/>
  <c r="K169" i="11"/>
  <c r="L169" i="11"/>
  <c r="M169" i="11"/>
  <c r="H170" i="11"/>
  <c r="I170" i="11"/>
  <c r="J170" i="11"/>
  <c r="K170" i="11"/>
  <c r="L170" i="11"/>
  <c r="M170" i="11"/>
  <c r="H171" i="11"/>
  <c r="I171" i="11"/>
  <c r="J171" i="11"/>
  <c r="K171" i="11"/>
  <c r="L171" i="11"/>
  <c r="M171" i="11"/>
  <c r="H172" i="11"/>
  <c r="I172" i="11"/>
  <c r="J172" i="11"/>
  <c r="K172" i="11"/>
  <c r="L172" i="11"/>
  <c r="M172" i="11"/>
  <c r="H173" i="11"/>
  <c r="I173" i="11"/>
  <c r="J173" i="11"/>
  <c r="K173" i="11"/>
  <c r="L173" i="11"/>
  <c r="M173" i="11"/>
  <c r="H174" i="11"/>
  <c r="I174" i="11"/>
  <c r="J174" i="11"/>
  <c r="K174" i="11"/>
  <c r="L174" i="11"/>
  <c r="M174" i="11"/>
  <c r="H175" i="11"/>
  <c r="I175" i="11"/>
  <c r="J175" i="11"/>
  <c r="K175" i="11"/>
  <c r="L175" i="11"/>
  <c r="M175" i="11"/>
  <c r="H176" i="11"/>
  <c r="I176" i="11"/>
  <c r="J176" i="11"/>
  <c r="K176" i="11"/>
  <c r="L176" i="11"/>
  <c r="M176" i="11"/>
  <c r="H177" i="11"/>
  <c r="I177" i="11"/>
  <c r="J177" i="11"/>
  <c r="K177" i="11"/>
  <c r="L177" i="11"/>
  <c r="M177" i="11"/>
  <c r="H178" i="11"/>
  <c r="I178" i="11"/>
  <c r="J178" i="11"/>
  <c r="K178" i="11"/>
  <c r="L178" i="11"/>
  <c r="M178" i="11"/>
  <c r="H179" i="11"/>
  <c r="I179" i="11"/>
  <c r="J179" i="11"/>
  <c r="K179" i="11"/>
  <c r="L179" i="11"/>
  <c r="M179" i="11"/>
  <c r="H180" i="11"/>
  <c r="I180" i="11"/>
  <c r="J180" i="11"/>
  <c r="K180" i="11"/>
  <c r="L180" i="11"/>
  <c r="M180" i="11"/>
  <c r="H181" i="11"/>
  <c r="I181" i="11"/>
  <c r="J181" i="11"/>
  <c r="K181" i="11"/>
  <c r="L181" i="11"/>
  <c r="M181" i="11"/>
  <c r="H182" i="11"/>
  <c r="I182" i="11"/>
  <c r="J182" i="11"/>
  <c r="K182" i="11"/>
  <c r="L182" i="11"/>
  <c r="M182" i="11"/>
  <c r="H183" i="11"/>
  <c r="I183" i="11"/>
  <c r="J183" i="11"/>
  <c r="K183" i="11"/>
  <c r="L183" i="11"/>
  <c r="M183" i="11"/>
  <c r="H184" i="11"/>
  <c r="I184" i="11"/>
  <c r="J184" i="11"/>
  <c r="K184" i="11"/>
  <c r="L184" i="11"/>
  <c r="M184" i="11"/>
  <c r="H185" i="11"/>
  <c r="I185" i="11"/>
  <c r="J185" i="11"/>
  <c r="K185" i="11"/>
  <c r="L185" i="11"/>
  <c r="M185" i="11"/>
  <c r="H186" i="11"/>
  <c r="I186" i="11"/>
  <c r="J186" i="11"/>
  <c r="K186" i="11"/>
  <c r="L186" i="11"/>
  <c r="M186" i="11"/>
  <c r="H187" i="11"/>
  <c r="I187" i="11"/>
  <c r="J187" i="11"/>
  <c r="K187" i="11"/>
  <c r="L187" i="11"/>
  <c r="M187" i="11"/>
  <c r="H188" i="11"/>
  <c r="I188" i="11"/>
  <c r="J188" i="11"/>
  <c r="K188" i="11"/>
  <c r="L188" i="11"/>
  <c r="M188" i="11"/>
  <c r="H189" i="11"/>
  <c r="I189" i="11"/>
  <c r="J189" i="11"/>
  <c r="K189" i="11"/>
  <c r="L189" i="11"/>
  <c r="M189" i="11"/>
  <c r="H190" i="11"/>
  <c r="I190" i="11"/>
  <c r="J190" i="11"/>
  <c r="K190" i="11"/>
  <c r="L190" i="11"/>
  <c r="M190" i="11"/>
  <c r="H191" i="11"/>
  <c r="I191" i="11"/>
  <c r="J191" i="11"/>
  <c r="K191" i="11"/>
  <c r="L191" i="11"/>
  <c r="M191" i="11"/>
  <c r="H192" i="11"/>
  <c r="I192" i="11"/>
  <c r="J192" i="11"/>
  <c r="K192" i="11"/>
  <c r="L192" i="11"/>
  <c r="M192" i="11"/>
  <c r="H193" i="11"/>
  <c r="I193" i="11"/>
  <c r="J193" i="11"/>
  <c r="K193" i="11"/>
  <c r="L193" i="11"/>
  <c r="M193" i="11"/>
  <c r="H194" i="11"/>
  <c r="I194" i="11"/>
  <c r="J194" i="11"/>
  <c r="K194" i="11"/>
  <c r="L194" i="11"/>
  <c r="M194" i="11"/>
  <c r="H195" i="11"/>
  <c r="I195" i="11"/>
  <c r="J195" i="11"/>
  <c r="K195" i="11"/>
  <c r="L195" i="11"/>
  <c r="M195" i="11"/>
  <c r="H196" i="11"/>
  <c r="I196" i="11"/>
  <c r="J196" i="11"/>
  <c r="K196" i="11"/>
  <c r="L196" i="11"/>
  <c r="M196" i="11"/>
  <c r="H197" i="11"/>
  <c r="I197" i="11"/>
  <c r="J197" i="11"/>
  <c r="K197" i="11"/>
  <c r="L197" i="11"/>
  <c r="M197" i="11"/>
  <c r="H198" i="11"/>
  <c r="I198" i="11"/>
  <c r="J198" i="11"/>
  <c r="K198" i="11"/>
  <c r="L198" i="11"/>
  <c r="M198" i="11"/>
  <c r="H199" i="11"/>
  <c r="I199" i="11"/>
  <c r="J199" i="11"/>
  <c r="K199" i="11"/>
  <c r="L199" i="11"/>
  <c r="M199" i="11"/>
  <c r="H200" i="11"/>
  <c r="I200" i="11"/>
  <c r="J200" i="11"/>
  <c r="K200" i="11"/>
  <c r="L200" i="11"/>
  <c r="M200" i="11"/>
  <c r="H201" i="11"/>
  <c r="I201" i="11"/>
  <c r="J201" i="11"/>
  <c r="K201" i="11"/>
  <c r="L201" i="11"/>
  <c r="M201" i="11"/>
  <c r="H202" i="11"/>
  <c r="I202" i="11"/>
  <c r="J202" i="11"/>
  <c r="K202" i="11"/>
  <c r="L202" i="11"/>
  <c r="M202" i="11"/>
  <c r="H203" i="11"/>
  <c r="I203" i="11"/>
  <c r="J203" i="11"/>
  <c r="K203" i="11"/>
  <c r="L203" i="11"/>
  <c r="M203" i="11"/>
  <c r="H204" i="11"/>
  <c r="I204" i="11"/>
  <c r="J204" i="11"/>
  <c r="K204" i="11"/>
  <c r="L204" i="11"/>
  <c r="M204" i="11"/>
  <c r="H205" i="11"/>
  <c r="I205" i="11"/>
  <c r="J205" i="11"/>
  <c r="K205" i="11"/>
  <c r="L205" i="11"/>
  <c r="M205" i="11"/>
  <c r="H206" i="11"/>
  <c r="I206" i="11"/>
  <c r="J206" i="11"/>
  <c r="K206" i="11"/>
  <c r="L206" i="11"/>
  <c r="M206" i="11"/>
  <c r="H207" i="11"/>
  <c r="I207" i="11"/>
  <c r="J207" i="11"/>
  <c r="K207" i="11"/>
  <c r="L207" i="11"/>
  <c r="M207" i="11"/>
  <c r="H208" i="11"/>
  <c r="I208" i="11"/>
  <c r="J208" i="11"/>
  <c r="K208" i="11"/>
  <c r="L208" i="11"/>
  <c r="M208" i="11"/>
  <c r="H209" i="11"/>
  <c r="I209" i="11"/>
  <c r="J209" i="11"/>
  <c r="K209" i="11"/>
  <c r="L209" i="11"/>
  <c r="M209" i="11"/>
  <c r="H210" i="11"/>
  <c r="I210" i="11"/>
  <c r="J210" i="11"/>
  <c r="K210" i="11"/>
  <c r="L210" i="11"/>
  <c r="M210" i="11"/>
  <c r="H211" i="11"/>
  <c r="I211" i="11"/>
  <c r="J211" i="11"/>
  <c r="K211" i="11"/>
  <c r="L211" i="11"/>
  <c r="M211" i="11"/>
  <c r="H212" i="11"/>
  <c r="I212" i="11"/>
  <c r="J212" i="11"/>
  <c r="K212" i="11"/>
  <c r="L212" i="11"/>
  <c r="M212" i="11"/>
  <c r="H213" i="11"/>
  <c r="I213" i="11"/>
  <c r="J213" i="11"/>
  <c r="K213" i="11"/>
  <c r="L213" i="11"/>
  <c r="M213" i="11"/>
  <c r="H214" i="11"/>
  <c r="I214" i="11"/>
  <c r="J214" i="11"/>
  <c r="K214" i="11"/>
  <c r="L214" i="11"/>
  <c r="M214" i="11"/>
  <c r="H215" i="11"/>
  <c r="I215" i="11"/>
  <c r="J215" i="11"/>
  <c r="K215" i="11"/>
  <c r="L215" i="11"/>
  <c r="M215" i="11"/>
  <c r="H216" i="11"/>
  <c r="I216" i="11"/>
  <c r="J216" i="11"/>
  <c r="K216" i="11"/>
  <c r="L216" i="11"/>
  <c r="M216" i="11"/>
  <c r="H217" i="11"/>
  <c r="I217" i="11"/>
  <c r="J217" i="11"/>
  <c r="K217" i="11"/>
  <c r="L217" i="11"/>
  <c r="M217" i="11"/>
  <c r="H218" i="11"/>
  <c r="I218" i="11"/>
  <c r="J218" i="11"/>
  <c r="K218" i="11"/>
  <c r="L218" i="11"/>
  <c r="M218" i="11"/>
  <c r="H219" i="11"/>
  <c r="I219" i="11"/>
  <c r="J219" i="11"/>
  <c r="K219" i="11"/>
  <c r="L219" i="11"/>
  <c r="M219" i="11"/>
  <c r="H220" i="11"/>
  <c r="I220" i="11"/>
  <c r="J220" i="11"/>
  <c r="K220" i="11"/>
  <c r="L220" i="11"/>
  <c r="M220" i="11"/>
  <c r="H221" i="11"/>
  <c r="I221" i="11"/>
  <c r="J221" i="11"/>
  <c r="K221" i="11"/>
  <c r="L221" i="11"/>
  <c r="M221" i="11"/>
  <c r="H222" i="11"/>
  <c r="I222" i="11"/>
  <c r="J222" i="11"/>
  <c r="K222" i="11"/>
  <c r="L222" i="11"/>
  <c r="M222" i="11"/>
  <c r="H223" i="11"/>
  <c r="I223" i="11"/>
  <c r="J223" i="11"/>
  <c r="K223" i="11"/>
  <c r="L223" i="11"/>
  <c r="M223" i="11"/>
  <c r="H224" i="11"/>
  <c r="I224" i="11"/>
  <c r="J224" i="11"/>
  <c r="K224" i="11"/>
  <c r="L224" i="11"/>
  <c r="M224" i="11"/>
  <c r="H225" i="11"/>
  <c r="I225" i="11"/>
  <c r="J225" i="11"/>
  <c r="K225" i="11"/>
  <c r="L225" i="11"/>
  <c r="M225" i="11"/>
  <c r="H226" i="11"/>
  <c r="I226" i="11"/>
  <c r="J226" i="11"/>
  <c r="K226" i="11"/>
  <c r="L226" i="11"/>
  <c r="M226" i="11"/>
  <c r="H227" i="11"/>
  <c r="I227" i="11"/>
  <c r="J227" i="11"/>
  <c r="K227" i="11"/>
  <c r="L227" i="11"/>
  <c r="M227" i="11"/>
  <c r="H228" i="11"/>
  <c r="I228" i="11"/>
  <c r="J228" i="11"/>
  <c r="K228" i="11"/>
  <c r="L228" i="11"/>
  <c r="M228" i="11"/>
  <c r="H229" i="11"/>
  <c r="I229" i="11"/>
  <c r="J229" i="11"/>
  <c r="K229" i="11"/>
  <c r="L229" i="11"/>
  <c r="M229" i="11"/>
  <c r="H230" i="11"/>
  <c r="I230" i="11"/>
  <c r="J230" i="11"/>
  <c r="K230" i="11"/>
  <c r="L230" i="11"/>
  <c r="M230" i="11"/>
  <c r="H231" i="11"/>
  <c r="I231" i="11"/>
  <c r="J231" i="11"/>
  <c r="K231" i="11"/>
  <c r="L231" i="11"/>
  <c r="M231" i="11"/>
  <c r="H232" i="11"/>
  <c r="I232" i="11"/>
  <c r="J232" i="11"/>
  <c r="K232" i="11"/>
  <c r="L232" i="11"/>
  <c r="M232" i="11"/>
  <c r="H233" i="11"/>
  <c r="I233" i="11"/>
  <c r="J233" i="11"/>
  <c r="K233" i="11"/>
  <c r="L233" i="11"/>
  <c r="M233" i="11"/>
  <c r="H234" i="11"/>
  <c r="I234" i="11"/>
  <c r="J234" i="11"/>
  <c r="K234" i="11"/>
  <c r="L234" i="11"/>
  <c r="M234" i="11"/>
  <c r="H235" i="11"/>
  <c r="I235" i="11"/>
  <c r="J235" i="11"/>
  <c r="K235" i="11"/>
  <c r="L235" i="11"/>
  <c r="M235" i="11"/>
  <c r="H236" i="11"/>
  <c r="I236" i="11"/>
  <c r="J236" i="11"/>
  <c r="K236" i="11"/>
  <c r="L236" i="11"/>
  <c r="M236" i="11"/>
  <c r="H237" i="11"/>
  <c r="I237" i="11"/>
  <c r="J237" i="11"/>
  <c r="K237" i="11"/>
  <c r="L237" i="11"/>
  <c r="M237" i="11"/>
  <c r="H238" i="11"/>
  <c r="I238" i="11"/>
  <c r="J238" i="11"/>
  <c r="K238" i="11"/>
  <c r="L238" i="11"/>
  <c r="M238" i="11"/>
  <c r="H239" i="11"/>
  <c r="I239" i="11"/>
  <c r="J239" i="11"/>
  <c r="K239" i="11"/>
  <c r="L239" i="11"/>
  <c r="M239" i="11"/>
  <c r="H240" i="11"/>
  <c r="I240" i="11"/>
  <c r="J240" i="11"/>
  <c r="K240" i="11"/>
  <c r="L240" i="11"/>
  <c r="M240" i="11"/>
  <c r="H241" i="11"/>
  <c r="I241" i="11"/>
  <c r="J241" i="11"/>
  <c r="K241" i="11"/>
  <c r="L241" i="11"/>
  <c r="M241" i="11"/>
  <c r="H242" i="11"/>
  <c r="I242" i="11"/>
  <c r="J242" i="11"/>
  <c r="K242" i="11"/>
  <c r="L242" i="11"/>
  <c r="M242" i="11"/>
  <c r="H243" i="11"/>
  <c r="I243" i="11"/>
  <c r="J243" i="11"/>
  <c r="K243" i="11"/>
  <c r="L243" i="11"/>
  <c r="M243" i="11"/>
  <c r="H244" i="11"/>
  <c r="I244" i="11"/>
  <c r="J244" i="11"/>
  <c r="K244" i="11"/>
  <c r="L244" i="11"/>
  <c r="M244" i="11"/>
  <c r="H245" i="11"/>
  <c r="I245" i="11"/>
  <c r="J245" i="11"/>
  <c r="K245" i="11"/>
  <c r="L245" i="11"/>
  <c r="M245" i="11"/>
  <c r="H246" i="11"/>
  <c r="I246" i="11"/>
  <c r="J246" i="11"/>
  <c r="K246" i="11"/>
  <c r="L246" i="11"/>
  <c r="M246" i="11"/>
  <c r="H247" i="11"/>
  <c r="I247" i="11"/>
  <c r="J247" i="11"/>
  <c r="K247" i="11"/>
  <c r="L247" i="11"/>
  <c r="M247" i="11"/>
  <c r="H248" i="11"/>
  <c r="I248" i="11"/>
  <c r="J248" i="11"/>
  <c r="K248" i="11"/>
  <c r="L248" i="11"/>
  <c r="M248" i="11"/>
  <c r="H249" i="11"/>
  <c r="I249" i="11"/>
  <c r="J249" i="11"/>
  <c r="K249" i="11"/>
  <c r="L249" i="11"/>
  <c r="M249" i="11"/>
  <c r="H250" i="11"/>
  <c r="I250" i="11"/>
  <c r="J250" i="11"/>
  <c r="K250" i="11"/>
  <c r="L250" i="11"/>
  <c r="M250" i="11"/>
  <c r="H251" i="11"/>
  <c r="I251" i="11"/>
  <c r="J251" i="11"/>
  <c r="K251" i="11"/>
  <c r="L251" i="11"/>
  <c r="M251" i="11"/>
  <c r="H252" i="11"/>
  <c r="I252" i="11"/>
  <c r="J252" i="11"/>
  <c r="K252" i="11"/>
  <c r="L252" i="11"/>
  <c r="M252" i="11"/>
  <c r="H253" i="11"/>
  <c r="I253" i="11"/>
  <c r="J253" i="11"/>
  <c r="K253" i="11"/>
  <c r="L253" i="11"/>
  <c r="M253" i="11"/>
  <c r="H254" i="11"/>
  <c r="I254" i="11"/>
  <c r="J254" i="11"/>
  <c r="K254" i="11"/>
  <c r="L254" i="11"/>
  <c r="M254" i="11"/>
  <c r="H255" i="11"/>
  <c r="I255" i="11"/>
  <c r="J255" i="11"/>
  <c r="K255" i="11"/>
  <c r="L255" i="11"/>
  <c r="M255" i="11"/>
  <c r="H256" i="11"/>
  <c r="I256" i="11"/>
  <c r="J256" i="11"/>
  <c r="K256" i="11"/>
  <c r="L256" i="11"/>
  <c r="M256" i="11"/>
  <c r="H257" i="11"/>
  <c r="I257" i="11"/>
  <c r="J257" i="11"/>
  <c r="K257" i="11"/>
  <c r="L257" i="11"/>
  <c r="M257" i="11"/>
  <c r="H258" i="11"/>
  <c r="I258" i="11"/>
  <c r="J258" i="11"/>
  <c r="K258" i="11"/>
  <c r="L258" i="11"/>
  <c r="M258" i="11"/>
  <c r="H259" i="11"/>
  <c r="I259" i="11"/>
  <c r="J259" i="11"/>
  <c r="K259" i="11"/>
  <c r="L259" i="11"/>
  <c r="M259" i="11"/>
  <c r="H260" i="11"/>
  <c r="I260" i="11"/>
  <c r="J260" i="11"/>
  <c r="K260" i="11"/>
  <c r="L260" i="11"/>
  <c r="M260" i="11"/>
  <c r="H261" i="11"/>
  <c r="I261" i="11"/>
  <c r="J261" i="11"/>
  <c r="K261" i="11"/>
  <c r="L261" i="11"/>
  <c r="M261" i="11"/>
  <c r="H262" i="11"/>
  <c r="I262" i="11"/>
  <c r="J262" i="11"/>
  <c r="K262" i="11"/>
  <c r="L262" i="11"/>
  <c r="M262" i="11"/>
  <c r="H263" i="11"/>
  <c r="I263" i="11"/>
  <c r="J263" i="11"/>
  <c r="K263" i="11"/>
  <c r="L263" i="11"/>
  <c r="M263" i="11"/>
  <c r="H264" i="11"/>
  <c r="I264" i="11"/>
  <c r="J264" i="11"/>
  <c r="K264" i="11"/>
  <c r="L264" i="11"/>
  <c r="M264" i="11"/>
  <c r="H265" i="11"/>
  <c r="I265" i="11"/>
  <c r="J265" i="11"/>
  <c r="K265" i="11"/>
  <c r="L265" i="11"/>
  <c r="M265" i="11"/>
  <c r="H266" i="11"/>
  <c r="I266" i="11"/>
  <c r="J266" i="11"/>
  <c r="K266" i="11"/>
  <c r="L266" i="11"/>
  <c r="M266" i="11"/>
  <c r="H267" i="11"/>
  <c r="I267" i="11"/>
  <c r="J267" i="11"/>
  <c r="K267" i="11"/>
  <c r="L267" i="11"/>
  <c r="M267" i="11"/>
  <c r="H268" i="11"/>
  <c r="I268" i="11"/>
  <c r="J268" i="11"/>
  <c r="K268" i="11"/>
  <c r="L268" i="11"/>
  <c r="M268" i="11"/>
  <c r="H269" i="11"/>
  <c r="I269" i="11"/>
  <c r="J269" i="11"/>
  <c r="K269" i="11"/>
  <c r="L269" i="11"/>
  <c r="M269" i="11"/>
  <c r="H270" i="11"/>
  <c r="I270" i="11"/>
  <c r="J270" i="11"/>
  <c r="K270" i="11"/>
  <c r="L270" i="11"/>
  <c r="M270" i="11"/>
  <c r="H271" i="11"/>
  <c r="I271" i="11"/>
  <c r="J271" i="11"/>
  <c r="K271" i="11"/>
  <c r="L271" i="11"/>
  <c r="M271" i="11"/>
  <c r="H272" i="11"/>
  <c r="I272" i="11"/>
  <c r="J272" i="11"/>
  <c r="K272" i="11"/>
  <c r="L272" i="11"/>
  <c r="M272" i="11"/>
  <c r="H273" i="11"/>
  <c r="I273" i="11"/>
  <c r="J273" i="11"/>
  <c r="K273" i="11"/>
  <c r="L273" i="11"/>
  <c r="M273" i="11"/>
  <c r="H274" i="11"/>
  <c r="I274" i="11"/>
  <c r="J274" i="11"/>
  <c r="K274" i="11"/>
  <c r="L274" i="11"/>
  <c r="M274" i="11"/>
  <c r="H275" i="11"/>
  <c r="I275" i="11"/>
  <c r="J275" i="11"/>
  <c r="K275" i="11"/>
  <c r="L275" i="11"/>
  <c r="M275" i="11"/>
  <c r="H276" i="11"/>
  <c r="I276" i="11"/>
  <c r="J276" i="11"/>
  <c r="K276" i="11"/>
  <c r="L276" i="11"/>
  <c r="M276" i="11"/>
  <c r="H277" i="11"/>
  <c r="I277" i="11"/>
  <c r="J277" i="11"/>
  <c r="K277" i="11"/>
  <c r="L277" i="11"/>
  <c r="M277" i="11"/>
  <c r="H278" i="11"/>
  <c r="I278" i="11"/>
  <c r="J278" i="11"/>
  <c r="K278" i="11"/>
  <c r="L278" i="11"/>
  <c r="M278" i="11"/>
  <c r="H279" i="11"/>
  <c r="I279" i="11"/>
  <c r="J279" i="11"/>
  <c r="K279" i="11"/>
  <c r="L279" i="11"/>
  <c r="M279" i="11"/>
  <c r="H280" i="11"/>
  <c r="I280" i="11"/>
  <c r="J280" i="11"/>
  <c r="K280" i="11"/>
  <c r="L280" i="11"/>
  <c r="M280" i="11"/>
  <c r="H281" i="11"/>
  <c r="I281" i="11"/>
  <c r="J281" i="11"/>
  <c r="K281" i="11"/>
  <c r="L281" i="11"/>
  <c r="M281" i="11"/>
  <c r="H282" i="11"/>
  <c r="I282" i="11"/>
  <c r="J282" i="11"/>
  <c r="K282" i="11"/>
  <c r="L282" i="11"/>
  <c r="M282" i="11"/>
  <c r="H283" i="11"/>
  <c r="I283" i="11"/>
  <c r="J283" i="11"/>
  <c r="K283" i="11"/>
  <c r="L283" i="11"/>
  <c r="M283" i="11"/>
  <c r="H284" i="11"/>
  <c r="I284" i="11"/>
  <c r="J284" i="11"/>
  <c r="K284" i="11"/>
  <c r="L284" i="11"/>
  <c r="M284" i="11"/>
  <c r="H285" i="11"/>
  <c r="I285" i="11"/>
  <c r="J285" i="11"/>
  <c r="K285" i="11"/>
  <c r="L285" i="11"/>
  <c r="M285" i="11"/>
  <c r="H286" i="11"/>
  <c r="I286" i="11"/>
  <c r="J286" i="11"/>
  <c r="K286" i="11"/>
  <c r="L286" i="11"/>
  <c r="M286" i="11"/>
  <c r="H287" i="11"/>
  <c r="I287" i="11"/>
  <c r="J287" i="11"/>
  <c r="K287" i="11"/>
  <c r="L287" i="11"/>
  <c r="M287" i="11"/>
  <c r="H288" i="11"/>
  <c r="I288" i="11"/>
  <c r="J288" i="11"/>
  <c r="K288" i="11"/>
  <c r="L288" i="11"/>
  <c r="M288" i="11"/>
  <c r="H289" i="11"/>
  <c r="I289" i="11"/>
  <c r="J289" i="11"/>
  <c r="K289" i="11"/>
  <c r="L289" i="11"/>
  <c r="M289" i="11"/>
  <c r="H290" i="11"/>
  <c r="I290" i="11"/>
  <c r="J290" i="11"/>
  <c r="K290" i="11"/>
  <c r="L290" i="11"/>
  <c r="M290" i="11"/>
  <c r="H291" i="11"/>
  <c r="I291" i="11"/>
  <c r="J291" i="11"/>
  <c r="K291" i="11"/>
  <c r="L291" i="11"/>
  <c r="M291" i="11"/>
  <c r="H292" i="11"/>
  <c r="I292" i="11"/>
  <c r="J292" i="11"/>
  <c r="K292" i="11"/>
  <c r="L292" i="11"/>
  <c r="M292" i="11"/>
  <c r="H293" i="11"/>
  <c r="I293" i="11"/>
  <c r="J293" i="11"/>
  <c r="K293" i="11"/>
  <c r="L293" i="11"/>
  <c r="M293" i="11"/>
  <c r="H294" i="11"/>
  <c r="I294" i="11"/>
  <c r="J294" i="11"/>
  <c r="K294" i="11"/>
  <c r="L294" i="11"/>
  <c r="M294" i="11"/>
  <c r="H295" i="11"/>
  <c r="I295" i="11"/>
  <c r="J295" i="11"/>
  <c r="K295" i="11"/>
  <c r="L295" i="11"/>
  <c r="M295" i="11"/>
  <c r="H296" i="11"/>
  <c r="I296" i="11"/>
  <c r="J296" i="11"/>
  <c r="K296" i="11"/>
  <c r="L296" i="11"/>
  <c r="M296" i="11"/>
  <c r="H297" i="11"/>
  <c r="I297" i="11"/>
  <c r="J297" i="11"/>
  <c r="K297" i="11"/>
  <c r="L297" i="11"/>
  <c r="M297" i="11"/>
  <c r="H298" i="11"/>
  <c r="I298" i="11"/>
  <c r="J298" i="11"/>
  <c r="K298" i="11"/>
  <c r="L298" i="11"/>
  <c r="M298" i="11"/>
  <c r="H299" i="11"/>
  <c r="I299" i="11"/>
  <c r="J299" i="11"/>
  <c r="K299" i="11"/>
  <c r="L299" i="11"/>
  <c r="M299" i="11"/>
  <c r="H300" i="11"/>
  <c r="I300" i="11"/>
  <c r="J300" i="11"/>
  <c r="K300" i="11"/>
  <c r="L300" i="11"/>
  <c r="M300" i="11"/>
  <c r="H301" i="11"/>
  <c r="I301" i="11"/>
  <c r="J301" i="11"/>
  <c r="K301" i="11"/>
  <c r="L301" i="11"/>
  <c r="M301" i="11"/>
  <c r="H302" i="11"/>
  <c r="I302" i="11"/>
  <c r="J302" i="11"/>
  <c r="K302" i="11"/>
  <c r="L302" i="11"/>
  <c r="M302" i="11"/>
  <c r="H303" i="11"/>
  <c r="I303" i="11"/>
  <c r="J303" i="11"/>
  <c r="K303" i="11"/>
  <c r="L303" i="11"/>
  <c r="M303" i="11"/>
  <c r="H304" i="11"/>
  <c r="I304" i="11"/>
  <c r="J304" i="11"/>
  <c r="K304" i="11"/>
  <c r="L304" i="11"/>
  <c r="M304" i="11"/>
  <c r="H305" i="11"/>
  <c r="I305" i="11"/>
  <c r="J305" i="11"/>
  <c r="K305" i="11"/>
  <c r="L305" i="11"/>
  <c r="M305" i="11"/>
  <c r="H306" i="11"/>
  <c r="I306" i="11"/>
  <c r="J306" i="11"/>
  <c r="K306" i="11"/>
  <c r="L306" i="11"/>
  <c r="M306" i="11"/>
  <c r="H307" i="11"/>
  <c r="I307" i="11"/>
  <c r="J307" i="11"/>
  <c r="K307" i="11"/>
  <c r="L307" i="11"/>
  <c r="M307" i="11"/>
  <c r="H308" i="11"/>
  <c r="I308" i="11"/>
  <c r="J308" i="11"/>
  <c r="K308" i="11"/>
  <c r="L308" i="11"/>
  <c r="M308" i="11"/>
  <c r="H309" i="11"/>
  <c r="I309" i="11"/>
  <c r="J309" i="11"/>
  <c r="K309" i="11"/>
  <c r="L309" i="11"/>
  <c r="M309" i="11"/>
  <c r="H310" i="11"/>
  <c r="I310" i="11"/>
  <c r="J310" i="11"/>
  <c r="K310" i="11"/>
  <c r="L310" i="11"/>
  <c r="M310" i="11"/>
  <c r="H311" i="11"/>
  <c r="I311" i="11"/>
  <c r="J311" i="11"/>
  <c r="K311" i="11"/>
  <c r="L311" i="11"/>
  <c r="M311" i="11"/>
  <c r="H312" i="11"/>
  <c r="I312" i="11"/>
  <c r="J312" i="11"/>
  <c r="K312" i="11"/>
  <c r="L312" i="11"/>
  <c r="M312" i="11"/>
  <c r="H313" i="11"/>
  <c r="I313" i="11"/>
  <c r="J313" i="11"/>
  <c r="K313" i="11"/>
  <c r="L313" i="11"/>
  <c r="M313" i="11"/>
  <c r="H314" i="11"/>
  <c r="I314" i="11"/>
  <c r="J314" i="11"/>
  <c r="K314" i="11"/>
  <c r="L314" i="11"/>
  <c r="M314" i="11"/>
  <c r="H315" i="11"/>
  <c r="I315" i="11"/>
  <c r="J315" i="11"/>
  <c r="K315" i="11"/>
  <c r="L315" i="11"/>
  <c r="M315" i="11"/>
  <c r="H316" i="11"/>
  <c r="I316" i="11"/>
  <c r="J316" i="11"/>
  <c r="K316" i="11"/>
  <c r="L316" i="11"/>
  <c r="M316" i="11"/>
  <c r="H317" i="11"/>
  <c r="I317" i="11"/>
  <c r="J317" i="11"/>
  <c r="K317" i="11"/>
  <c r="L317" i="11"/>
  <c r="M317" i="11"/>
  <c r="H318" i="11"/>
  <c r="I318" i="11"/>
  <c r="J318" i="11"/>
  <c r="K318" i="11"/>
  <c r="L318" i="11"/>
  <c r="M318" i="11"/>
  <c r="H319" i="11"/>
  <c r="I319" i="11"/>
  <c r="J319" i="11"/>
  <c r="K319" i="11"/>
  <c r="L319" i="11"/>
  <c r="M319" i="11"/>
  <c r="H320" i="11"/>
  <c r="I320" i="11"/>
  <c r="J320" i="11"/>
  <c r="K320" i="11"/>
  <c r="L320" i="11"/>
  <c r="M320" i="11"/>
  <c r="H321" i="11"/>
  <c r="I321" i="11"/>
  <c r="J321" i="11"/>
  <c r="K321" i="11"/>
  <c r="L321" i="11"/>
  <c r="M321" i="11"/>
  <c r="H322" i="11"/>
  <c r="I322" i="11"/>
  <c r="J322" i="11"/>
  <c r="K322" i="11"/>
  <c r="L322" i="11"/>
  <c r="M322" i="11"/>
  <c r="H323" i="11"/>
  <c r="I323" i="11"/>
  <c r="J323" i="11"/>
  <c r="K323" i="11"/>
  <c r="L323" i="11"/>
  <c r="M323" i="11"/>
  <c r="H324" i="11"/>
  <c r="I324" i="11"/>
  <c r="J324" i="11"/>
  <c r="K324" i="11"/>
  <c r="L324" i="11"/>
  <c r="M324" i="11"/>
  <c r="H325" i="11"/>
  <c r="I325" i="11"/>
  <c r="J325" i="11"/>
  <c r="K325" i="11"/>
  <c r="L325" i="11"/>
  <c r="M325" i="11"/>
  <c r="H326" i="11"/>
  <c r="I326" i="11"/>
  <c r="J326" i="11"/>
  <c r="K326" i="11"/>
  <c r="L326" i="11"/>
  <c r="M326" i="11"/>
  <c r="H327" i="11"/>
  <c r="I327" i="11"/>
  <c r="J327" i="11"/>
  <c r="K327" i="11"/>
  <c r="L327" i="11"/>
  <c r="M327" i="11"/>
  <c r="H328" i="11"/>
  <c r="I328" i="11"/>
  <c r="J328" i="11"/>
  <c r="K328" i="11"/>
  <c r="L328" i="11"/>
  <c r="M328" i="11"/>
  <c r="H329" i="11"/>
  <c r="I329" i="11"/>
  <c r="J329" i="11"/>
  <c r="K329" i="11"/>
  <c r="L329" i="11"/>
  <c r="M329" i="11"/>
  <c r="H330" i="11"/>
  <c r="I330" i="11"/>
  <c r="J330" i="11"/>
  <c r="K330" i="11"/>
  <c r="L330" i="11"/>
  <c r="M330" i="11"/>
  <c r="H331" i="11"/>
  <c r="I331" i="11"/>
  <c r="J331" i="11"/>
  <c r="K331" i="11"/>
  <c r="L331" i="11"/>
  <c r="M331" i="11"/>
  <c r="H332" i="11"/>
  <c r="I332" i="11"/>
  <c r="J332" i="11"/>
  <c r="K332" i="11"/>
  <c r="L332" i="11"/>
  <c r="M332" i="11"/>
  <c r="H333" i="11"/>
  <c r="I333" i="11"/>
  <c r="J333" i="11"/>
  <c r="K333" i="11"/>
  <c r="L333" i="11"/>
  <c r="M333" i="11"/>
  <c r="H334" i="11"/>
  <c r="I334" i="11"/>
  <c r="J334" i="11"/>
  <c r="K334" i="11"/>
  <c r="L334" i="11"/>
  <c r="M334" i="11"/>
  <c r="H335" i="11"/>
  <c r="I335" i="11"/>
  <c r="J335" i="11"/>
  <c r="K335" i="11"/>
  <c r="L335" i="11"/>
  <c r="M335" i="11"/>
  <c r="H336" i="11"/>
  <c r="I336" i="11"/>
  <c r="J336" i="11"/>
  <c r="K336" i="11"/>
  <c r="L336" i="11"/>
  <c r="M336" i="11"/>
  <c r="H337" i="11"/>
  <c r="I337" i="11"/>
  <c r="J337" i="11"/>
  <c r="K337" i="11"/>
  <c r="L337" i="11"/>
  <c r="M337" i="11"/>
  <c r="H338" i="11"/>
  <c r="I338" i="11"/>
  <c r="J338" i="11"/>
  <c r="K338" i="11"/>
  <c r="L338" i="11"/>
  <c r="M338" i="11"/>
  <c r="H339" i="11"/>
  <c r="I339" i="11"/>
  <c r="J339" i="11"/>
  <c r="K339" i="11"/>
  <c r="L339" i="11"/>
  <c r="M339" i="11"/>
  <c r="H340" i="11"/>
  <c r="I340" i="11"/>
  <c r="J340" i="11"/>
  <c r="K340" i="11"/>
  <c r="L340" i="11"/>
  <c r="M340" i="11"/>
  <c r="H341" i="11"/>
  <c r="I341" i="11"/>
  <c r="J341" i="11"/>
  <c r="K341" i="11"/>
  <c r="L341" i="11"/>
  <c r="M341" i="11"/>
  <c r="H342" i="11"/>
  <c r="I342" i="11"/>
  <c r="J342" i="11"/>
  <c r="K342" i="11"/>
  <c r="L342" i="11"/>
  <c r="M342" i="11"/>
  <c r="H343" i="11"/>
  <c r="I343" i="11"/>
  <c r="J343" i="11"/>
  <c r="K343" i="11"/>
  <c r="L343" i="11"/>
  <c r="M343" i="11"/>
  <c r="H344" i="11"/>
  <c r="I344" i="11"/>
  <c r="J344" i="11"/>
  <c r="K344" i="11"/>
  <c r="L344" i="11"/>
  <c r="M344" i="11"/>
  <c r="H345" i="11"/>
  <c r="I345" i="11"/>
  <c r="J345" i="11"/>
  <c r="K345" i="11"/>
  <c r="L345" i="11"/>
  <c r="M345" i="11"/>
  <c r="H346" i="11"/>
  <c r="I346" i="11"/>
  <c r="J346" i="11"/>
  <c r="K346" i="11"/>
  <c r="L346" i="11"/>
  <c r="M346" i="11"/>
  <c r="H347" i="11"/>
  <c r="I347" i="11"/>
  <c r="J347" i="11"/>
  <c r="K347" i="11"/>
  <c r="L347" i="11"/>
  <c r="M347" i="11"/>
  <c r="H348" i="11"/>
  <c r="I348" i="11"/>
  <c r="J348" i="11"/>
  <c r="K348" i="11"/>
  <c r="L348" i="11"/>
  <c r="M348" i="11"/>
  <c r="H349" i="11"/>
  <c r="I349" i="11"/>
  <c r="J349" i="11"/>
  <c r="K349" i="11"/>
  <c r="L349" i="11"/>
  <c r="M349" i="11"/>
  <c r="H350" i="11"/>
  <c r="I350" i="11"/>
  <c r="J350" i="11"/>
  <c r="K350" i="11"/>
  <c r="L350" i="11"/>
  <c r="M350" i="11"/>
  <c r="H351" i="11"/>
  <c r="I351" i="11"/>
  <c r="J351" i="11"/>
  <c r="K351" i="11"/>
  <c r="L351" i="11"/>
  <c r="M351" i="11"/>
  <c r="H352" i="11"/>
  <c r="I352" i="11"/>
  <c r="J352" i="11"/>
  <c r="K352" i="11"/>
  <c r="L352" i="11"/>
  <c r="M352" i="11"/>
  <c r="H353" i="11"/>
  <c r="I353" i="11"/>
  <c r="J353" i="11"/>
  <c r="K353" i="11"/>
  <c r="L353" i="11"/>
  <c r="M353" i="11"/>
  <c r="H354" i="11"/>
  <c r="I354" i="11"/>
  <c r="J354" i="11"/>
  <c r="K354" i="11"/>
  <c r="L354" i="11"/>
  <c r="M354" i="11"/>
  <c r="H355" i="11"/>
  <c r="I355" i="11"/>
  <c r="J355" i="11"/>
  <c r="K355" i="11"/>
  <c r="L355" i="11"/>
  <c r="M355" i="11"/>
  <c r="H356" i="11"/>
  <c r="I356" i="11"/>
  <c r="J356" i="11"/>
  <c r="K356" i="11"/>
  <c r="L356" i="11"/>
  <c r="M356" i="11"/>
  <c r="H357" i="11"/>
  <c r="I357" i="11"/>
  <c r="J357" i="11"/>
  <c r="K357" i="11"/>
  <c r="L357" i="11"/>
  <c r="M357" i="11"/>
  <c r="H358" i="11"/>
  <c r="I358" i="11"/>
  <c r="J358" i="11"/>
  <c r="K358" i="11"/>
  <c r="L358" i="11"/>
  <c r="M358" i="11"/>
  <c r="H359" i="11"/>
  <c r="I359" i="11"/>
  <c r="J359" i="11"/>
  <c r="K359" i="11"/>
  <c r="L359" i="11"/>
  <c r="M359" i="11"/>
  <c r="H360" i="11"/>
  <c r="I360" i="11"/>
  <c r="J360" i="11"/>
  <c r="K360" i="11"/>
  <c r="L360" i="11"/>
  <c r="M360" i="11"/>
  <c r="H361" i="11"/>
  <c r="I361" i="11"/>
  <c r="J361" i="11"/>
  <c r="K361" i="11"/>
  <c r="L361" i="11"/>
  <c r="M361" i="11"/>
  <c r="H362" i="11"/>
  <c r="I362" i="11"/>
  <c r="J362" i="11"/>
  <c r="K362" i="11"/>
  <c r="L362" i="11"/>
  <c r="M362" i="11"/>
  <c r="H363" i="11"/>
  <c r="I363" i="11"/>
  <c r="J363" i="11"/>
  <c r="K363" i="11"/>
  <c r="L363" i="11"/>
  <c r="M363" i="11"/>
  <c r="H364" i="11"/>
  <c r="I364" i="11"/>
  <c r="J364" i="11"/>
  <c r="K364" i="11"/>
  <c r="L364" i="11"/>
  <c r="M364" i="11"/>
  <c r="H365" i="11"/>
  <c r="I365" i="11"/>
  <c r="J365" i="11"/>
  <c r="K365" i="11"/>
  <c r="L365" i="11"/>
  <c r="M365" i="11"/>
  <c r="H366" i="11"/>
  <c r="I366" i="11"/>
  <c r="J366" i="11"/>
  <c r="K366" i="11"/>
  <c r="L366" i="11"/>
  <c r="M366" i="11"/>
  <c r="H367" i="11"/>
  <c r="I367" i="11"/>
  <c r="J367" i="11"/>
  <c r="K367" i="11"/>
  <c r="L367" i="11"/>
  <c r="M367" i="11"/>
  <c r="H368" i="11"/>
  <c r="I368" i="11"/>
  <c r="J368" i="11"/>
  <c r="K368" i="11"/>
  <c r="L368" i="11"/>
  <c r="M368" i="11"/>
  <c r="H369" i="11"/>
  <c r="I369" i="11"/>
  <c r="J369" i="11"/>
  <c r="K369" i="11"/>
  <c r="L369" i="11"/>
  <c r="M369" i="11"/>
  <c r="H370" i="11"/>
  <c r="I370" i="11"/>
  <c r="J370" i="11"/>
  <c r="K370" i="11"/>
  <c r="L370" i="11"/>
  <c r="M370" i="11"/>
  <c r="H371" i="11"/>
  <c r="I371" i="11"/>
  <c r="J371" i="11"/>
  <c r="K371" i="11"/>
  <c r="L371" i="11"/>
  <c r="M371" i="11"/>
  <c r="H372" i="11"/>
  <c r="I372" i="11"/>
  <c r="J372" i="11"/>
  <c r="K372" i="11"/>
  <c r="L372" i="11"/>
  <c r="M372" i="11"/>
  <c r="H373" i="11"/>
  <c r="I373" i="11"/>
  <c r="J373" i="11"/>
  <c r="K373" i="11"/>
  <c r="L373" i="11"/>
  <c r="M373" i="11"/>
  <c r="H374" i="11"/>
  <c r="I374" i="11"/>
  <c r="J374" i="11"/>
  <c r="K374" i="11"/>
  <c r="L374" i="11"/>
  <c r="M374" i="11"/>
  <c r="H375" i="11"/>
  <c r="I375" i="11"/>
  <c r="J375" i="11"/>
  <c r="K375" i="11"/>
  <c r="L375" i="11"/>
  <c r="M375" i="11"/>
  <c r="H376" i="11"/>
  <c r="I376" i="11"/>
  <c r="J376" i="11"/>
  <c r="K376" i="11"/>
  <c r="L376" i="11"/>
  <c r="M376" i="11"/>
  <c r="H377" i="11"/>
  <c r="I377" i="11"/>
  <c r="J377" i="11"/>
  <c r="K377" i="11"/>
  <c r="L377" i="11"/>
  <c r="M377" i="11"/>
  <c r="H378" i="11"/>
  <c r="I378" i="11"/>
  <c r="J378" i="11"/>
  <c r="K378" i="11"/>
  <c r="L378" i="11"/>
  <c r="M378" i="11"/>
  <c r="H379" i="11"/>
  <c r="I379" i="11"/>
  <c r="J379" i="11"/>
  <c r="K379" i="11"/>
  <c r="L379" i="11"/>
  <c r="M379" i="11"/>
  <c r="H380" i="11"/>
  <c r="I380" i="11"/>
  <c r="J380" i="11"/>
  <c r="K380" i="11"/>
  <c r="L380" i="11"/>
  <c r="M380" i="11"/>
  <c r="H381" i="11"/>
  <c r="I381" i="11"/>
  <c r="J381" i="11"/>
  <c r="K381" i="11"/>
  <c r="L381" i="11"/>
  <c r="M381" i="11"/>
  <c r="H382" i="11"/>
  <c r="I382" i="11"/>
  <c r="J382" i="11"/>
  <c r="K382" i="11"/>
  <c r="L382" i="11"/>
  <c r="M382" i="11"/>
  <c r="H383" i="11"/>
  <c r="I383" i="11"/>
  <c r="J383" i="11"/>
  <c r="K383" i="11"/>
  <c r="L383" i="11"/>
  <c r="M383" i="11"/>
  <c r="H384" i="11"/>
  <c r="I384" i="11"/>
  <c r="J384" i="11"/>
  <c r="K384" i="11"/>
  <c r="L384" i="11"/>
  <c r="M384" i="11"/>
  <c r="H385" i="11"/>
  <c r="I385" i="11"/>
  <c r="J385" i="11"/>
  <c r="K385" i="11"/>
  <c r="L385" i="11"/>
  <c r="M385" i="11"/>
  <c r="H386" i="11"/>
  <c r="I386" i="11"/>
  <c r="J386" i="11"/>
  <c r="K386" i="11"/>
  <c r="L386" i="11"/>
  <c r="M386" i="11"/>
  <c r="H387" i="11"/>
  <c r="I387" i="11"/>
  <c r="J387" i="11"/>
  <c r="K387" i="11"/>
  <c r="L387" i="11"/>
  <c r="M387" i="11"/>
  <c r="H388" i="11"/>
  <c r="I388" i="11"/>
  <c r="J388" i="11"/>
  <c r="K388" i="11"/>
  <c r="L388" i="11"/>
  <c r="M388" i="11"/>
  <c r="H389" i="11"/>
  <c r="I389" i="11"/>
  <c r="J389" i="11"/>
  <c r="K389" i="11"/>
  <c r="L389" i="11"/>
  <c r="M389" i="11"/>
  <c r="H390" i="11"/>
  <c r="I390" i="11"/>
  <c r="J390" i="11"/>
  <c r="K390" i="11"/>
  <c r="L390" i="11"/>
  <c r="M390" i="11"/>
  <c r="H391" i="11"/>
  <c r="I391" i="11"/>
  <c r="J391" i="11"/>
  <c r="K391" i="11"/>
  <c r="L391" i="11"/>
  <c r="M391" i="11"/>
  <c r="H392" i="11"/>
  <c r="I392" i="11"/>
  <c r="J392" i="11"/>
  <c r="K392" i="11"/>
  <c r="L392" i="11"/>
  <c r="M392" i="11"/>
  <c r="H393" i="11"/>
  <c r="I393" i="11"/>
  <c r="J393" i="11"/>
  <c r="K393" i="11"/>
  <c r="L393" i="11"/>
  <c r="M393" i="11"/>
  <c r="H394" i="11"/>
  <c r="I394" i="11"/>
  <c r="J394" i="11"/>
  <c r="K394" i="11"/>
  <c r="L394" i="11"/>
  <c r="M394" i="11"/>
  <c r="H395" i="11"/>
  <c r="I395" i="11"/>
  <c r="J395" i="11"/>
  <c r="K395" i="11"/>
  <c r="L395" i="11"/>
  <c r="M395" i="11"/>
  <c r="H396" i="11"/>
  <c r="I396" i="11"/>
  <c r="J396" i="11"/>
  <c r="K396" i="11"/>
  <c r="L396" i="11"/>
  <c r="M396" i="11"/>
  <c r="H397" i="11"/>
  <c r="I397" i="11"/>
  <c r="J397" i="11"/>
  <c r="K397" i="11"/>
  <c r="L397" i="11"/>
  <c r="M397" i="11"/>
  <c r="H398" i="11"/>
  <c r="I398" i="11"/>
  <c r="J398" i="11"/>
  <c r="K398" i="11"/>
  <c r="L398" i="11"/>
  <c r="M398" i="11"/>
  <c r="H399" i="11"/>
  <c r="I399" i="11"/>
  <c r="J399" i="11"/>
  <c r="K399" i="11"/>
  <c r="L399" i="11"/>
  <c r="M399" i="11"/>
  <c r="H400" i="11"/>
  <c r="I400" i="11"/>
  <c r="J400" i="11"/>
  <c r="K400" i="11"/>
  <c r="L400" i="11"/>
  <c r="M400" i="11"/>
  <c r="H401" i="11"/>
  <c r="I401" i="11"/>
  <c r="J401" i="11"/>
  <c r="K401" i="11"/>
  <c r="L401" i="11"/>
  <c r="M401" i="11"/>
  <c r="H402" i="11"/>
  <c r="I402" i="11"/>
  <c r="J402" i="11"/>
  <c r="K402" i="11"/>
  <c r="L402" i="11"/>
  <c r="M402" i="11"/>
  <c r="H403" i="11"/>
  <c r="I403" i="11"/>
  <c r="J403" i="11"/>
  <c r="K403" i="11"/>
  <c r="L403" i="11"/>
  <c r="M403" i="11"/>
  <c r="H404" i="11"/>
  <c r="I404" i="11"/>
  <c r="J404" i="11"/>
  <c r="K404" i="11"/>
  <c r="L404" i="11"/>
  <c r="M404" i="11"/>
  <c r="H405" i="11"/>
  <c r="I405" i="11"/>
  <c r="J405" i="11"/>
  <c r="K405" i="11"/>
  <c r="L405" i="11"/>
  <c r="M405" i="11"/>
  <c r="H406" i="11"/>
  <c r="I406" i="11"/>
  <c r="J406" i="11"/>
  <c r="K406" i="11"/>
  <c r="L406" i="11"/>
  <c r="M406" i="11"/>
  <c r="H407" i="11"/>
  <c r="I407" i="11"/>
  <c r="J407" i="11"/>
  <c r="K407" i="11"/>
  <c r="L407" i="11"/>
  <c r="M407" i="11"/>
  <c r="H408" i="11"/>
  <c r="I408" i="11"/>
  <c r="J408" i="11"/>
  <c r="K408" i="11"/>
  <c r="L408" i="11"/>
  <c r="M408" i="11"/>
  <c r="H409" i="11"/>
  <c r="I409" i="11"/>
  <c r="J409" i="11"/>
  <c r="K409" i="11"/>
  <c r="L409" i="11"/>
  <c r="M409" i="11"/>
  <c r="H410" i="11"/>
  <c r="I410" i="11"/>
  <c r="J410" i="11"/>
  <c r="K410" i="11"/>
  <c r="L410" i="11"/>
  <c r="M410" i="11"/>
  <c r="H411" i="11"/>
  <c r="I411" i="11"/>
  <c r="J411" i="11"/>
  <c r="K411" i="11"/>
  <c r="L411" i="11"/>
  <c r="M411" i="11"/>
  <c r="H412" i="11"/>
  <c r="I412" i="11"/>
  <c r="J412" i="11"/>
  <c r="K412" i="11"/>
  <c r="L412" i="11"/>
  <c r="M412" i="11"/>
  <c r="H413" i="11"/>
  <c r="I413" i="11"/>
  <c r="J413" i="11"/>
  <c r="K413" i="11"/>
  <c r="L413" i="11"/>
  <c r="M413" i="11"/>
  <c r="H414" i="11"/>
  <c r="I414" i="11"/>
  <c r="J414" i="11"/>
  <c r="K414" i="11"/>
  <c r="L414" i="11"/>
  <c r="M414" i="11"/>
  <c r="H415" i="11"/>
  <c r="I415" i="11"/>
  <c r="J415" i="11"/>
  <c r="K415" i="11"/>
  <c r="L415" i="11"/>
  <c r="M415" i="11"/>
  <c r="H416" i="11"/>
  <c r="I416" i="11"/>
  <c r="J416" i="11"/>
  <c r="K416" i="11"/>
  <c r="L416" i="11"/>
  <c r="M416" i="11"/>
  <c r="H417" i="11"/>
  <c r="I417" i="11"/>
  <c r="J417" i="11"/>
  <c r="K417" i="11"/>
  <c r="L417" i="11"/>
  <c r="M417" i="11"/>
  <c r="H418" i="11"/>
  <c r="I418" i="11"/>
  <c r="J418" i="11"/>
  <c r="K418" i="11"/>
  <c r="L418" i="11"/>
  <c r="M418" i="11"/>
  <c r="H419" i="11"/>
  <c r="I419" i="11"/>
  <c r="J419" i="11"/>
  <c r="K419" i="11"/>
  <c r="L419" i="11"/>
  <c r="M419" i="11"/>
  <c r="H420" i="11"/>
  <c r="I420" i="11"/>
  <c r="J420" i="11"/>
  <c r="K420" i="11"/>
  <c r="L420" i="11"/>
  <c r="M420" i="11"/>
  <c r="H421" i="11"/>
  <c r="I421" i="11"/>
  <c r="J421" i="11"/>
  <c r="K421" i="11"/>
  <c r="L421" i="11"/>
  <c r="M421" i="11"/>
  <c r="H422" i="11"/>
  <c r="I422" i="11"/>
  <c r="J422" i="11"/>
  <c r="K422" i="11"/>
  <c r="L422" i="11"/>
  <c r="M422" i="11"/>
  <c r="H423" i="11"/>
  <c r="I423" i="11"/>
  <c r="J423" i="11"/>
  <c r="K423" i="11"/>
  <c r="L423" i="11"/>
  <c r="M423" i="11"/>
  <c r="H424" i="11"/>
  <c r="I424" i="11"/>
  <c r="J424" i="11"/>
  <c r="K424" i="11"/>
  <c r="L424" i="11"/>
  <c r="M424" i="11"/>
  <c r="H425" i="11"/>
  <c r="I425" i="11"/>
  <c r="J425" i="11"/>
  <c r="K425" i="11"/>
  <c r="L425" i="11"/>
  <c r="M425" i="11"/>
  <c r="H426" i="11"/>
  <c r="I426" i="11"/>
  <c r="J426" i="11"/>
  <c r="K426" i="11"/>
  <c r="L426" i="11"/>
  <c r="M426" i="11"/>
  <c r="H427" i="11"/>
  <c r="I427" i="11"/>
  <c r="J427" i="11"/>
  <c r="K427" i="11"/>
  <c r="L427" i="11"/>
  <c r="M427" i="11"/>
  <c r="H428" i="11"/>
  <c r="I428" i="11"/>
  <c r="J428" i="11"/>
  <c r="K428" i="11"/>
  <c r="L428" i="11"/>
  <c r="M428" i="11"/>
  <c r="H429" i="11"/>
  <c r="I429" i="11"/>
  <c r="J429" i="11"/>
  <c r="K429" i="11"/>
  <c r="L429" i="11"/>
  <c r="M429" i="11"/>
  <c r="H430" i="11"/>
  <c r="I430" i="11"/>
  <c r="J430" i="11"/>
  <c r="K430" i="11"/>
  <c r="L430" i="11"/>
  <c r="M430" i="11"/>
  <c r="H431" i="11"/>
  <c r="I431" i="11"/>
  <c r="J431" i="11"/>
  <c r="K431" i="11"/>
  <c r="L431" i="11"/>
  <c r="M431" i="11"/>
  <c r="H432" i="11"/>
  <c r="I432" i="11"/>
  <c r="J432" i="11"/>
  <c r="K432" i="11"/>
  <c r="L432" i="11"/>
  <c r="M432" i="11"/>
  <c r="H433" i="11"/>
  <c r="I433" i="11"/>
  <c r="J433" i="11"/>
  <c r="K433" i="11"/>
  <c r="L433" i="11"/>
  <c r="M433" i="11"/>
  <c r="H434" i="11"/>
  <c r="I434" i="11"/>
  <c r="J434" i="11"/>
  <c r="K434" i="11"/>
  <c r="L434" i="11"/>
  <c r="M434" i="11"/>
  <c r="H435" i="11"/>
  <c r="I435" i="11"/>
  <c r="J435" i="11"/>
  <c r="K435" i="11"/>
  <c r="L435" i="11"/>
  <c r="M435" i="11"/>
  <c r="H436" i="11"/>
  <c r="I436" i="11"/>
  <c r="J436" i="11"/>
  <c r="K436" i="11"/>
  <c r="L436" i="11"/>
  <c r="M436" i="11"/>
  <c r="H437" i="11"/>
  <c r="I437" i="11"/>
  <c r="J437" i="11"/>
  <c r="K437" i="11"/>
  <c r="L437" i="11"/>
  <c r="M437" i="11"/>
  <c r="H438" i="11"/>
  <c r="I438" i="11"/>
  <c r="J438" i="11"/>
  <c r="K438" i="11"/>
  <c r="L438" i="11"/>
  <c r="M438" i="11"/>
  <c r="H439" i="11"/>
  <c r="I439" i="11"/>
  <c r="J439" i="11"/>
  <c r="K439" i="11"/>
  <c r="L439" i="11"/>
  <c r="M439" i="11"/>
  <c r="H440" i="11"/>
  <c r="I440" i="11"/>
  <c r="J440" i="11"/>
  <c r="K440" i="11"/>
  <c r="L440" i="11"/>
  <c r="M440" i="11"/>
  <c r="H441" i="11"/>
  <c r="I441" i="11"/>
  <c r="J441" i="11"/>
  <c r="K441" i="11"/>
  <c r="L441" i="11"/>
  <c r="M441" i="11"/>
  <c r="H442" i="11"/>
  <c r="I442" i="11"/>
  <c r="J442" i="11"/>
  <c r="K442" i="11"/>
  <c r="L442" i="11"/>
  <c r="M442" i="11"/>
  <c r="H443" i="11"/>
  <c r="I443" i="11"/>
  <c r="J443" i="11"/>
  <c r="K443" i="11"/>
  <c r="L443" i="11"/>
  <c r="M443" i="11"/>
  <c r="H444" i="11"/>
  <c r="I444" i="11"/>
  <c r="J444" i="11"/>
  <c r="K444" i="11"/>
  <c r="L444" i="11"/>
  <c r="M444" i="11"/>
  <c r="H445" i="11"/>
  <c r="I445" i="11"/>
  <c r="J445" i="11"/>
  <c r="K445" i="11"/>
  <c r="L445" i="11"/>
  <c r="M445" i="11"/>
  <c r="H446" i="11"/>
  <c r="I446" i="11"/>
  <c r="J446" i="11"/>
  <c r="K446" i="11"/>
  <c r="L446" i="11"/>
  <c r="M446" i="11"/>
  <c r="H447" i="11"/>
  <c r="I447" i="11"/>
  <c r="J447" i="11"/>
  <c r="K447" i="11"/>
  <c r="L447" i="11"/>
  <c r="M447" i="11"/>
  <c r="H448" i="11"/>
  <c r="I448" i="11"/>
  <c r="J448" i="11"/>
  <c r="K448" i="11"/>
  <c r="L448" i="11"/>
  <c r="M448" i="11"/>
  <c r="H449" i="11"/>
  <c r="I449" i="11"/>
  <c r="J449" i="11"/>
  <c r="K449" i="11"/>
  <c r="L449" i="11"/>
  <c r="M449" i="11"/>
  <c r="H450" i="11"/>
  <c r="I450" i="11"/>
  <c r="J450" i="11"/>
  <c r="K450" i="11"/>
  <c r="L450" i="11"/>
  <c r="M450" i="11"/>
  <c r="H451" i="11"/>
  <c r="I451" i="11"/>
  <c r="J451" i="11"/>
  <c r="K451" i="11"/>
  <c r="L451" i="11"/>
  <c r="M451" i="11"/>
  <c r="H452" i="11"/>
  <c r="I452" i="11"/>
  <c r="J452" i="11"/>
  <c r="K452" i="11"/>
  <c r="L452" i="11"/>
  <c r="M452" i="11"/>
  <c r="H453" i="11"/>
  <c r="I453" i="11"/>
  <c r="J453" i="11"/>
  <c r="K453" i="11"/>
  <c r="L453" i="11"/>
  <c r="M453" i="11"/>
  <c r="H454" i="11"/>
  <c r="I454" i="11"/>
  <c r="J454" i="11"/>
  <c r="K454" i="11"/>
  <c r="L454" i="11"/>
  <c r="M454" i="11"/>
  <c r="H455" i="11"/>
  <c r="I455" i="11"/>
  <c r="J455" i="11"/>
  <c r="K455" i="11"/>
  <c r="L455" i="11"/>
  <c r="M455" i="11"/>
  <c r="H456" i="11"/>
  <c r="I456" i="11"/>
  <c r="J456" i="11"/>
  <c r="K456" i="11"/>
  <c r="L456" i="11"/>
  <c r="M456" i="11"/>
  <c r="H457" i="11"/>
  <c r="I457" i="11"/>
  <c r="J457" i="11"/>
  <c r="K457" i="11"/>
  <c r="L457" i="11"/>
  <c r="M457" i="11"/>
  <c r="H458" i="11"/>
  <c r="I458" i="11"/>
  <c r="J458" i="11"/>
  <c r="K458" i="11"/>
  <c r="L458" i="11"/>
  <c r="M458" i="11"/>
  <c r="H459" i="11"/>
  <c r="I459" i="11"/>
  <c r="J459" i="11"/>
  <c r="K459" i="11"/>
  <c r="L459" i="11"/>
  <c r="M459" i="11"/>
  <c r="H460" i="11"/>
  <c r="I460" i="11"/>
  <c r="J460" i="11"/>
  <c r="K460" i="11"/>
  <c r="L460" i="11"/>
  <c r="M460" i="11"/>
  <c r="H461" i="11"/>
  <c r="I461" i="11"/>
  <c r="J461" i="11"/>
  <c r="K461" i="11"/>
  <c r="L461" i="11"/>
  <c r="M461" i="11"/>
  <c r="H462" i="11"/>
  <c r="I462" i="11"/>
  <c r="J462" i="11"/>
  <c r="K462" i="11"/>
  <c r="L462" i="11"/>
  <c r="M462" i="11"/>
  <c r="H463" i="11"/>
  <c r="I463" i="11"/>
  <c r="J463" i="11"/>
  <c r="K463" i="11"/>
  <c r="L463" i="11"/>
  <c r="M463" i="11"/>
  <c r="H464" i="11"/>
  <c r="I464" i="11"/>
  <c r="J464" i="11"/>
  <c r="K464" i="11"/>
  <c r="L464" i="11"/>
  <c r="M464" i="11"/>
  <c r="H465" i="11"/>
  <c r="I465" i="11"/>
  <c r="J465" i="11"/>
  <c r="K465" i="11"/>
  <c r="L465" i="11"/>
  <c r="M465" i="11"/>
  <c r="H466" i="11"/>
  <c r="I466" i="11"/>
  <c r="J466" i="11"/>
  <c r="K466" i="11"/>
  <c r="L466" i="11"/>
  <c r="M466" i="11"/>
  <c r="H467" i="11"/>
  <c r="I467" i="11"/>
  <c r="J467" i="11"/>
  <c r="K467" i="11"/>
  <c r="L467" i="11"/>
  <c r="M467" i="11"/>
  <c r="H468" i="11"/>
  <c r="I468" i="11"/>
  <c r="J468" i="11"/>
  <c r="K468" i="11"/>
  <c r="L468" i="11"/>
  <c r="M468" i="11"/>
  <c r="H469" i="11"/>
  <c r="I469" i="11"/>
  <c r="J469" i="11"/>
  <c r="K469" i="11"/>
  <c r="L469" i="11"/>
  <c r="M469" i="11"/>
  <c r="H470" i="11"/>
  <c r="I470" i="11"/>
  <c r="J470" i="11"/>
  <c r="K470" i="11"/>
  <c r="L470" i="11"/>
  <c r="M470" i="11"/>
  <c r="H471" i="11"/>
  <c r="I471" i="11"/>
  <c r="J471" i="11"/>
  <c r="K471" i="11"/>
  <c r="L471" i="11"/>
  <c r="M471" i="11"/>
  <c r="H472" i="11"/>
  <c r="I472" i="11"/>
  <c r="J472" i="11"/>
  <c r="K472" i="11"/>
  <c r="L472" i="11"/>
  <c r="M472" i="11"/>
  <c r="H473" i="11"/>
  <c r="I473" i="11"/>
  <c r="J473" i="11"/>
  <c r="K473" i="11"/>
  <c r="L473" i="11"/>
  <c r="M473" i="11"/>
  <c r="H474" i="11"/>
  <c r="I474" i="11"/>
  <c r="J474" i="11"/>
  <c r="K474" i="11"/>
  <c r="L474" i="11"/>
  <c r="M474" i="11"/>
  <c r="H475" i="11"/>
  <c r="I475" i="11"/>
  <c r="J475" i="11"/>
  <c r="K475" i="11"/>
  <c r="L475" i="11"/>
  <c r="M475" i="11"/>
  <c r="H476" i="11"/>
  <c r="I476" i="11"/>
  <c r="J476" i="11"/>
  <c r="K476" i="11"/>
  <c r="L476" i="11"/>
  <c r="M476" i="11"/>
  <c r="H477" i="11"/>
  <c r="I477" i="11"/>
  <c r="J477" i="11"/>
  <c r="K477" i="11"/>
  <c r="L477" i="11"/>
  <c r="M477" i="11"/>
  <c r="H478" i="11"/>
  <c r="I478" i="11"/>
  <c r="J478" i="11"/>
  <c r="K478" i="11"/>
  <c r="L478" i="11"/>
  <c r="M478" i="11"/>
  <c r="H479" i="11"/>
  <c r="I479" i="11"/>
  <c r="J479" i="11"/>
  <c r="K479" i="11"/>
  <c r="L479" i="11"/>
  <c r="M479" i="11"/>
  <c r="H480" i="11"/>
  <c r="I480" i="11"/>
  <c r="J480" i="11"/>
  <c r="K480" i="11"/>
  <c r="L480" i="11"/>
  <c r="M480" i="11"/>
  <c r="H481" i="11"/>
  <c r="I481" i="11"/>
  <c r="J481" i="11"/>
  <c r="K481" i="11"/>
  <c r="L481" i="11"/>
  <c r="M481" i="11"/>
  <c r="H482" i="11"/>
  <c r="I482" i="11"/>
  <c r="J482" i="11"/>
  <c r="K482" i="11"/>
  <c r="L482" i="11"/>
  <c r="M482" i="11"/>
  <c r="H483" i="11"/>
  <c r="I483" i="11"/>
  <c r="J483" i="11"/>
  <c r="K483" i="11"/>
  <c r="L483" i="11"/>
  <c r="M483" i="11"/>
  <c r="H484" i="11"/>
  <c r="I484" i="11"/>
  <c r="J484" i="11"/>
  <c r="K484" i="11"/>
  <c r="L484" i="11"/>
  <c r="M484" i="11"/>
  <c r="H485" i="11"/>
  <c r="I485" i="11"/>
  <c r="J485" i="11"/>
  <c r="K485" i="11"/>
  <c r="L485" i="11"/>
  <c r="M485" i="11"/>
  <c r="H486" i="11"/>
  <c r="I486" i="11"/>
  <c r="J486" i="11"/>
  <c r="K486" i="11"/>
  <c r="L486" i="11"/>
  <c r="M486" i="11"/>
  <c r="H487" i="11"/>
  <c r="I487" i="11"/>
  <c r="J487" i="11"/>
  <c r="K487" i="11"/>
  <c r="L487" i="11"/>
  <c r="M487" i="11"/>
  <c r="H488" i="11"/>
  <c r="I488" i="11"/>
  <c r="J488" i="11"/>
  <c r="K488" i="11"/>
  <c r="L488" i="11"/>
  <c r="M488" i="11"/>
  <c r="H489" i="11"/>
  <c r="I489" i="11"/>
  <c r="J489" i="11"/>
  <c r="K489" i="11"/>
  <c r="L489" i="11"/>
  <c r="M489" i="11"/>
  <c r="H490" i="11"/>
  <c r="I490" i="11"/>
  <c r="J490" i="11"/>
  <c r="K490" i="11"/>
  <c r="L490" i="11"/>
  <c r="M490" i="11"/>
  <c r="H491" i="11"/>
  <c r="I491" i="11"/>
  <c r="J491" i="11"/>
  <c r="K491" i="11"/>
  <c r="L491" i="11"/>
  <c r="M491" i="11"/>
  <c r="H492" i="11"/>
  <c r="I492" i="11"/>
  <c r="J492" i="11"/>
  <c r="K492" i="11"/>
  <c r="L492" i="11"/>
  <c r="M492" i="11"/>
  <c r="H493" i="11"/>
  <c r="I493" i="11"/>
  <c r="J493" i="11"/>
  <c r="K493" i="11"/>
  <c r="L493" i="11"/>
  <c r="M493" i="11"/>
  <c r="H494" i="11"/>
  <c r="I494" i="11"/>
  <c r="J494" i="11"/>
  <c r="K494" i="11"/>
  <c r="L494" i="11"/>
  <c r="M494" i="11"/>
  <c r="H495" i="11"/>
  <c r="I495" i="11"/>
  <c r="J495" i="11"/>
  <c r="K495" i="11"/>
  <c r="L495" i="11"/>
  <c r="M495" i="11"/>
  <c r="H496" i="11"/>
  <c r="I496" i="11"/>
  <c r="J496" i="11"/>
  <c r="K496" i="11"/>
  <c r="L496" i="11"/>
  <c r="M496" i="11"/>
  <c r="H497" i="11"/>
  <c r="I497" i="11"/>
  <c r="J497" i="11"/>
  <c r="K497" i="11"/>
  <c r="L497" i="11"/>
  <c r="M497" i="11"/>
  <c r="H498" i="11"/>
  <c r="I498" i="11"/>
  <c r="J498" i="11"/>
  <c r="K498" i="11"/>
  <c r="L498" i="11"/>
  <c r="M498" i="11"/>
  <c r="H499" i="11"/>
  <c r="I499" i="11"/>
  <c r="J499" i="11"/>
  <c r="K499" i="11"/>
  <c r="L499" i="11"/>
  <c r="M499" i="11"/>
  <c r="H500" i="11"/>
  <c r="I500" i="11"/>
  <c r="J500" i="11"/>
  <c r="K500" i="11"/>
  <c r="L500" i="11"/>
  <c r="M500" i="11"/>
  <c r="H501" i="11"/>
  <c r="I501" i="11"/>
  <c r="J501" i="11"/>
  <c r="K501" i="11"/>
  <c r="L501" i="11"/>
  <c r="M501" i="11"/>
  <c r="H502" i="11"/>
  <c r="I502" i="11"/>
  <c r="J502" i="11"/>
  <c r="K502" i="11"/>
  <c r="L502" i="11"/>
  <c r="M502" i="11"/>
  <c r="H503" i="11"/>
  <c r="I503" i="11"/>
  <c r="J503" i="11"/>
  <c r="K503" i="11"/>
  <c r="L503" i="11"/>
  <c r="M503" i="11"/>
  <c r="H504" i="11"/>
  <c r="I504" i="11"/>
  <c r="J504" i="11"/>
  <c r="K504" i="11"/>
  <c r="L504" i="11"/>
  <c r="M504" i="11"/>
  <c r="H505" i="11"/>
  <c r="I505" i="11"/>
  <c r="J505" i="11"/>
  <c r="K505" i="11"/>
  <c r="L505" i="11"/>
  <c r="M505" i="11"/>
  <c r="H506" i="11"/>
  <c r="I506" i="11"/>
  <c r="J506" i="11"/>
  <c r="K506" i="11"/>
  <c r="L506" i="11"/>
  <c r="M506" i="11"/>
  <c r="H507" i="11"/>
  <c r="I507" i="11"/>
  <c r="J507" i="11"/>
  <c r="K507" i="11"/>
  <c r="L507" i="11"/>
  <c r="M507" i="11"/>
  <c r="H508" i="11"/>
  <c r="I508" i="11"/>
  <c r="J508" i="11"/>
  <c r="K508" i="11"/>
  <c r="L508" i="11"/>
  <c r="M508" i="11"/>
  <c r="H509" i="11"/>
  <c r="I509" i="11"/>
  <c r="J509" i="11"/>
  <c r="K509" i="11"/>
  <c r="L509" i="11"/>
  <c r="M509" i="11"/>
  <c r="H510" i="11"/>
  <c r="I510" i="11"/>
  <c r="J510" i="11"/>
  <c r="K510" i="11"/>
  <c r="L510" i="11"/>
  <c r="M510" i="11"/>
  <c r="H511" i="11"/>
  <c r="I511" i="11"/>
  <c r="J511" i="11"/>
  <c r="K511" i="11"/>
  <c r="L511" i="11"/>
  <c r="M511" i="11"/>
  <c r="H512" i="11"/>
  <c r="I512" i="11"/>
  <c r="J512" i="11"/>
  <c r="K512" i="11"/>
  <c r="L512" i="11"/>
  <c r="M512" i="11"/>
  <c r="H513" i="11"/>
  <c r="I513" i="11"/>
  <c r="J513" i="11"/>
  <c r="K513" i="11"/>
  <c r="L513" i="11"/>
  <c r="M513" i="11"/>
  <c r="H514" i="11"/>
  <c r="I514" i="11"/>
  <c r="J514" i="11"/>
  <c r="K514" i="11"/>
  <c r="L514" i="11"/>
  <c r="M514" i="11"/>
  <c r="H515" i="11"/>
  <c r="I515" i="11"/>
  <c r="J515" i="11"/>
  <c r="K515" i="11"/>
  <c r="L515" i="11"/>
  <c r="M515" i="11"/>
  <c r="H516" i="11"/>
  <c r="I516" i="11"/>
  <c r="J516" i="11"/>
  <c r="K516" i="11"/>
  <c r="L516" i="11"/>
  <c r="M516" i="11"/>
  <c r="H517" i="11"/>
  <c r="I517" i="11"/>
  <c r="J517" i="11"/>
  <c r="K517" i="11"/>
  <c r="L517" i="11"/>
  <c r="M517" i="11"/>
  <c r="H518" i="11"/>
  <c r="I518" i="11"/>
  <c r="J518" i="11"/>
  <c r="K518" i="11"/>
  <c r="L518" i="11"/>
  <c r="M518" i="11"/>
  <c r="H519" i="11"/>
  <c r="I519" i="11"/>
  <c r="J519" i="11"/>
  <c r="K519" i="11"/>
  <c r="L519" i="11"/>
  <c r="M519" i="11"/>
  <c r="H520" i="11"/>
  <c r="I520" i="11"/>
  <c r="J520" i="11"/>
  <c r="K520" i="11"/>
  <c r="L520" i="11"/>
  <c r="M520" i="11"/>
  <c r="H521" i="11"/>
  <c r="I521" i="11"/>
  <c r="J521" i="11"/>
  <c r="K521" i="11"/>
  <c r="L521" i="11"/>
  <c r="M521" i="11"/>
  <c r="H522" i="11"/>
  <c r="I522" i="11"/>
  <c r="J522" i="11"/>
  <c r="K522" i="11"/>
  <c r="L522" i="11"/>
  <c r="M522" i="11"/>
  <c r="H523" i="11"/>
  <c r="I523" i="11"/>
  <c r="J523" i="11"/>
  <c r="K523" i="11"/>
  <c r="L523" i="11"/>
  <c r="M523" i="11"/>
  <c r="H524" i="11"/>
  <c r="I524" i="11"/>
  <c r="J524" i="11"/>
  <c r="K524" i="11"/>
  <c r="L524" i="11"/>
  <c r="M524" i="11"/>
  <c r="H525" i="11"/>
  <c r="I525" i="11"/>
  <c r="J525" i="11"/>
  <c r="K525" i="11"/>
  <c r="L525" i="11"/>
  <c r="M525" i="11"/>
  <c r="H526" i="11"/>
  <c r="I526" i="11"/>
  <c r="J526" i="11"/>
  <c r="K526" i="11"/>
  <c r="L526" i="11"/>
  <c r="M526" i="11"/>
  <c r="H527" i="11"/>
  <c r="I527" i="11"/>
  <c r="J527" i="11"/>
  <c r="K527" i="11"/>
  <c r="L527" i="11"/>
  <c r="M527" i="11"/>
  <c r="H528" i="11"/>
  <c r="I528" i="11"/>
  <c r="J528" i="11"/>
  <c r="K528" i="11"/>
  <c r="L528" i="11"/>
  <c r="M528" i="11"/>
  <c r="H529" i="11"/>
  <c r="I529" i="11"/>
  <c r="J529" i="11"/>
  <c r="K529" i="11"/>
  <c r="L529" i="11"/>
  <c r="M529" i="11"/>
  <c r="H530" i="11"/>
  <c r="I530" i="11"/>
  <c r="J530" i="11"/>
  <c r="K530" i="11"/>
  <c r="L530" i="11"/>
  <c r="M530" i="11"/>
  <c r="H531" i="11"/>
  <c r="I531" i="11"/>
  <c r="J531" i="11"/>
  <c r="K531" i="11"/>
  <c r="L531" i="11"/>
  <c r="M531" i="11"/>
  <c r="H532" i="11"/>
  <c r="I532" i="11"/>
  <c r="J532" i="11"/>
  <c r="K532" i="11"/>
  <c r="L532" i="11"/>
  <c r="M532" i="11"/>
  <c r="H533" i="11"/>
  <c r="I533" i="11"/>
  <c r="J533" i="11"/>
  <c r="K533" i="11"/>
  <c r="L533" i="11"/>
  <c r="M533" i="11"/>
  <c r="H534" i="11"/>
  <c r="I534" i="11"/>
  <c r="J534" i="11"/>
  <c r="K534" i="11"/>
  <c r="L534" i="11"/>
  <c r="M534" i="11"/>
  <c r="H535" i="11"/>
  <c r="I535" i="11"/>
  <c r="J535" i="11"/>
  <c r="K535" i="11"/>
  <c r="L535" i="11"/>
  <c r="M535" i="11"/>
  <c r="H536" i="11"/>
  <c r="I536" i="11"/>
  <c r="J536" i="11"/>
  <c r="K536" i="11"/>
  <c r="L536" i="11"/>
  <c r="M536" i="11"/>
  <c r="H537" i="11"/>
  <c r="I537" i="11"/>
  <c r="J537" i="11"/>
  <c r="K537" i="11"/>
  <c r="L537" i="11"/>
  <c r="M537" i="11"/>
  <c r="H538" i="11"/>
  <c r="I538" i="11"/>
  <c r="J538" i="11"/>
  <c r="K538" i="11"/>
  <c r="L538" i="11"/>
  <c r="M538" i="11"/>
  <c r="H539" i="11"/>
  <c r="I539" i="11"/>
  <c r="J539" i="11"/>
  <c r="K539" i="11"/>
  <c r="L539" i="11"/>
  <c r="M539" i="11"/>
  <c r="H540" i="11"/>
  <c r="I540" i="11"/>
  <c r="J540" i="11"/>
  <c r="K540" i="11"/>
  <c r="L540" i="11"/>
  <c r="M540" i="11"/>
  <c r="H541" i="11"/>
  <c r="I541" i="11"/>
  <c r="J541" i="11"/>
  <c r="K541" i="11"/>
  <c r="L541" i="11"/>
  <c r="M541" i="11"/>
  <c r="H542" i="11"/>
  <c r="I542" i="11"/>
  <c r="J542" i="11"/>
  <c r="K542" i="11"/>
  <c r="L542" i="11"/>
  <c r="M542" i="11"/>
  <c r="H543" i="11"/>
  <c r="I543" i="11"/>
  <c r="J543" i="11"/>
  <c r="K543" i="11"/>
  <c r="L543" i="11"/>
  <c r="M543" i="11"/>
  <c r="H544" i="11"/>
  <c r="I544" i="11"/>
  <c r="J544" i="11"/>
  <c r="K544" i="11"/>
  <c r="L544" i="11"/>
  <c r="M544" i="11"/>
  <c r="H545" i="11"/>
  <c r="I545" i="11"/>
  <c r="J545" i="11"/>
  <c r="K545" i="11"/>
  <c r="L545" i="11"/>
  <c r="M545" i="11"/>
  <c r="H546" i="11"/>
  <c r="I546" i="11"/>
  <c r="J546" i="11"/>
  <c r="K546" i="11"/>
  <c r="L546" i="11"/>
  <c r="M546" i="11"/>
  <c r="H547" i="11"/>
  <c r="I547" i="11"/>
  <c r="J547" i="11"/>
  <c r="K547" i="11"/>
  <c r="L547" i="11"/>
  <c r="M547" i="11"/>
  <c r="H548" i="11"/>
  <c r="I548" i="11"/>
  <c r="J548" i="11"/>
  <c r="K548" i="11"/>
  <c r="L548" i="11"/>
  <c r="M548" i="11"/>
  <c r="H549" i="11"/>
  <c r="I549" i="11"/>
  <c r="J549" i="11"/>
  <c r="K549" i="11"/>
  <c r="L549" i="11"/>
  <c r="M549" i="11"/>
  <c r="H550" i="11"/>
  <c r="I550" i="11"/>
  <c r="J550" i="11"/>
  <c r="K550" i="11"/>
  <c r="L550" i="11"/>
  <c r="M550" i="11"/>
  <c r="H551" i="11"/>
  <c r="I551" i="11"/>
  <c r="J551" i="11"/>
  <c r="K551" i="11"/>
  <c r="L551" i="11"/>
  <c r="M551" i="11"/>
  <c r="H552" i="11"/>
  <c r="I552" i="11"/>
  <c r="J552" i="11"/>
  <c r="K552" i="11"/>
  <c r="L552" i="11"/>
  <c r="M552" i="11"/>
  <c r="H553" i="11"/>
  <c r="I553" i="11"/>
  <c r="J553" i="11"/>
  <c r="K553" i="11"/>
  <c r="L553" i="11"/>
  <c r="M553" i="11"/>
  <c r="H554" i="11"/>
  <c r="I554" i="11"/>
  <c r="J554" i="11"/>
  <c r="K554" i="11"/>
  <c r="L554" i="11"/>
  <c r="M554" i="11"/>
  <c r="H555" i="11"/>
  <c r="I555" i="11"/>
  <c r="J555" i="11"/>
  <c r="K555" i="11"/>
  <c r="L555" i="11"/>
  <c r="M555" i="11"/>
  <c r="H556" i="11"/>
  <c r="I556" i="11"/>
  <c r="J556" i="11"/>
  <c r="K556" i="11"/>
  <c r="L556" i="11"/>
  <c r="M556" i="11"/>
  <c r="H557" i="11"/>
  <c r="I557" i="11"/>
  <c r="J557" i="11"/>
  <c r="K557" i="11"/>
  <c r="L557" i="11"/>
  <c r="M557" i="11"/>
  <c r="H558" i="11"/>
  <c r="I558" i="11"/>
  <c r="J558" i="11"/>
  <c r="K558" i="11"/>
  <c r="L558" i="11"/>
  <c r="M558" i="11"/>
  <c r="H559" i="11"/>
  <c r="I559" i="11"/>
  <c r="J559" i="11"/>
  <c r="K559" i="11"/>
  <c r="L559" i="11"/>
  <c r="M559" i="11"/>
  <c r="H560" i="11"/>
  <c r="I560" i="11"/>
  <c r="J560" i="11"/>
  <c r="K560" i="11"/>
  <c r="L560" i="11"/>
  <c r="M560" i="11"/>
  <c r="H561" i="11"/>
  <c r="I561" i="11"/>
  <c r="J561" i="11"/>
  <c r="K561" i="11"/>
  <c r="L561" i="11"/>
  <c r="M561" i="11"/>
  <c r="H562" i="11"/>
  <c r="I562" i="11"/>
  <c r="J562" i="11"/>
  <c r="K562" i="11"/>
  <c r="L562" i="11"/>
  <c r="M562" i="11"/>
  <c r="H563" i="11"/>
  <c r="I563" i="11"/>
  <c r="J563" i="11"/>
  <c r="K563" i="11"/>
  <c r="L563" i="11"/>
  <c r="M563" i="11"/>
  <c r="H564" i="11"/>
  <c r="I564" i="11"/>
  <c r="J564" i="11"/>
  <c r="K564" i="11"/>
  <c r="L564" i="11"/>
  <c r="M564" i="11"/>
  <c r="H565" i="11"/>
  <c r="I565" i="11"/>
  <c r="J565" i="11"/>
  <c r="K565" i="11"/>
  <c r="L565" i="11"/>
  <c r="M565" i="11"/>
  <c r="H566" i="11"/>
  <c r="I566" i="11"/>
  <c r="J566" i="11"/>
  <c r="K566" i="11"/>
  <c r="L566" i="11"/>
  <c r="M566" i="11"/>
  <c r="H567" i="11"/>
  <c r="I567" i="11"/>
  <c r="J567" i="11"/>
  <c r="K567" i="11"/>
  <c r="L567" i="11"/>
  <c r="M567" i="11"/>
  <c r="H568" i="11"/>
  <c r="I568" i="11"/>
  <c r="J568" i="11"/>
  <c r="K568" i="11"/>
  <c r="L568" i="11"/>
  <c r="M568" i="11"/>
  <c r="H569" i="11"/>
  <c r="I569" i="11"/>
  <c r="J569" i="11"/>
  <c r="K569" i="11"/>
  <c r="L569" i="11"/>
  <c r="M569" i="11"/>
  <c r="H570" i="11"/>
  <c r="I570" i="11"/>
  <c r="J570" i="11"/>
  <c r="K570" i="11"/>
  <c r="L570" i="11"/>
  <c r="M570" i="11"/>
  <c r="H571" i="11"/>
  <c r="I571" i="11"/>
  <c r="J571" i="11"/>
  <c r="K571" i="11"/>
  <c r="L571" i="11"/>
  <c r="M571" i="11"/>
  <c r="H572" i="11"/>
  <c r="I572" i="11"/>
  <c r="J572" i="11"/>
  <c r="K572" i="11"/>
  <c r="L572" i="11"/>
  <c r="M572" i="11"/>
  <c r="H573" i="11"/>
  <c r="I573" i="11"/>
  <c r="J573" i="11"/>
  <c r="K573" i="11"/>
  <c r="L573" i="11"/>
  <c r="M573" i="11"/>
  <c r="H574" i="11"/>
  <c r="I574" i="11"/>
  <c r="J574" i="11"/>
  <c r="K574" i="11"/>
  <c r="L574" i="11"/>
  <c r="M574" i="11"/>
  <c r="H575" i="11"/>
  <c r="I575" i="11"/>
  <c r="J575" i="11"/>
  <c r="K575" i="11"/>
  <c r="L575" i="11"/>
  <c r="M575" i="11"/>
  <c r="H576" i="11"/>
  <c r="I576" i="11"/>
  <c r="J576" i="11"/>
  <c r="K576" i="11"/>
  <c r="L576" i="11"/>
  <c r="M576" i="11"/>
  <c r="H577" i="11"/>
  <c r="I577" i="11"/>
  <c r="J577" i="11"/>
  <c r="K577" i="11"/>
  <c r="L577" i="11"/>
  <c r="M577" i="11"/>
  <c r="H578" i="11"/>
  <c r="I578" i="11"/>
  <c r="J578" i="11"/>
  <c r="K578" i="11"/>
  <c r="L578" i="11"/>
  <c r="M578" i="11"/>
  <c r="H579" i="11"/>
  <c r="I579" i="11"/>
  <c r="J579" i="11"/>
  <c r="K579" i="11"/>
  <c r="L579" i="11"/>
  <c r="M579" i="11"/>
  <c r="H580" i="11"/>
  <c r="I580" i="11"/>
  <c r="J580" i="11"/>
  <c r="K580" i="11"/>
  <c r="L580" i="11"/>
  <c r="M580" i="11"/>
  <c r="H581" i="11"/>
  <c r="I581" i="11"/>
  <c r="J581" i="11"/>
  <c r="K581" i="11"/>
  <c r="L581" i="11"/>
  <c r="M581" i="11"/>
  <c r="H582" i="11"/>
  <c r="I582" i="11"/>
  <c r="J582" i="11"/>
  <c r="K582" i="11"/>
  <c r="L582" i="11"/>
  <c r="M582" i="11"/>
  <c r="H583" i="11"/>
  <c r="I583" i="11"/>
  <c r="J583" i="11"/>
  <c r="K583" i="11"/>
  <c r="L583" i="11"/>
  <c r="M583" i="11"/>
  <c r="H584" i="11"/>
  <c r="I584" i="11"/>
  <c r="J584" i="11"/>
  <c r="K584" i="11"/>
  <c r="L584" i="11"/>
  <c r="M584" i="11"/>
  <c r="H585" i="11"/>
  <c r="I585" i="11"/>
  <c r="J585" i="11"/>
  <c r="K585" i="11"/>
  <c r="L585" i="11"/>
  <c r="M585" i="11"/>
  <c r="H586" i="11"/>
  <c r="I586" i="11"/>
  <c r="J586" i="11"/>
  <c r="K586" i="11"/>
  <c r="L586" i="11"/>
  <c r="M586" i="11"/>
  <c r="H587" i="11"/>
  <c r="I587" i="11"/>
  <c r="J587" i="11"/>
  <c r="K587" i="11"/>
  <c r="L587" i="11"/>
  <c r="M587" i="11"/>
  <c r="H588" i="11"/>
  <c r="I588" i="11"/>
  <c r="J588" i="11"/>
  <c r="K588" i="11"/>
  <c r="L588" i="11"/>
  <c r="M588" i="11"/>
  <c r="H589" i="11"/>
  <c r="I589" i="11"/>
  <c r="J589" i="11"/>
  <c r="K589" i="11"/>
  <c r="L589" i="11"/>
  <c r="M589" i="11"/>
  <c r="H590" i="11"/>
  <c r="I590" i="11"/>
  <c r="J590" i="11"/>
  <c r="K590" i="11"/>
  <c r="L590" i="11"/>
  <c r="M590" i="11"/>
  <c r="H591" i="11"/>
  <c r="I591" i="11"/>
  <c r="J591" i="11"/>
  <c r="K591" i="11"/>
  <c r="L591" i="11"/>
  <c r="M591" i="11"/>
  <c r="H592" i="11"/>
  <c r="I592" i="11"/>
  <c r="J592" i="11"/>
  <c r="K592" i="11"/>
  <c r="L592" i="11"/>
  <c r="M592" i="11"/>
  <c r="H593" i="11"/>
  <c r="I593" i="11"/>
  <c r="J593" i="11"/>
  <c r="K593" i="11"/>
  <c r="L593" i="11"/>
  <c r="M593" i="11"/>
  <c r="H594" i="11"/>
  <c r="I594" i="11"/>
  <c r="J594" i="11"/>
  <c r="K594" i="11"/>
  <c r="L594" i="11"/>
  <c r="M594" i="11"/>
  <c r="H595" i="11"/>
  <c r="I595" i="11"/>
  <c r="J595" i="11"/>
  <c r="K595" i="11"/>
  <c r="L595" i="11"/>
  <c r="M595" i="11"/>
  <c r="H596" i="11"/>
  <c r="I596" i="11"/>
  <c r="J596" i="11"/>
  <c r="K596" i="11"/>
  <c r="L596" i="11"/>
  <c r="M596" i="11"/>
  <c r="H597" i="11"/>
  <c r="I597" i="11"/>
  <c r="J597" i="11"/>
  <c r="K597" i="11"/>
  <c r="L597" i="11"/>
  <c r="M597" i="11"/>
  <c r="H598" i="11"/>
  <c r="I598" i="11"/>
  <c r="J598" i="11"/>
  <c r="K598" i="11"/>
  <c r="L598" i="11"/>
  <c r="M598" i="11"/>
  <c r="H599" i="11"/>
  <c r="I599" i="11"/>
  <c r="J599" i="11"/>
  <c r="K599" i="11"/>
  <c r="L599" i="11"/>
  <c r="M599" i="11"/>
  <c r="H600" i="11"/>
  <c r="I600" i="11"/>
  <c r="J600" i="11"/>
  <c r="K600" i="11"/>
  <c r="L600" i="11"/>
  <c r="M600" i="11"/>
  <c r="H601" i="11"/>
  <c r="I601" i="11"/>
  <c r="J601" i="11"/>
  <c r="K601" i="11"/>
  <c r="L601" i="11"/>
  <c r="M601" i="11"/>
  <c r="H602" i="11"/>
  <c r="I602" i="11"/>
  <c r="J602" i="11"/>
  <c r="K602" i="11"/>
  <c r="L602" i="11"/>
  <c r="M602" i="11"/>
  <c r="H603" i="11"/>
  <c r="I603" i="11"/>
  <c r="J603" i="11"/>
  <c r="K603" i="11"/>
  <c r="L603" i="11"/>
  <c r="M603" i="11"/>
  <c r="H604" i="11"/>
  <c r="I604" i="11"/>
  <c r="J604" i="11"/>
  <c r="K604" i="11"/>
  <c r="L604" i="11"/>
  <c r="M604" i="11"/>
  <c r="H605" i="11"/>
  <c r="I605" i="11"/>
  <c r="J605" i="11"/>
  <c r="K605" i="11"/>
  <c r="L605" i="11"/>
  <c r="M605" i="11"/>
  <c r="H606" i="11"/>
  <c r="I606" i="11"/>
  <c r="J606" i="11"/>
  <c r="K606" i="11"/>
  <c r="L606" i="11"/>
  <c r="M606" i="11"/>
  <c r="H607" i="11"/>
  <c r="I607" i="11"/>
  <c r="J607" i="11"/>
  <c r="K607" i="11"/>
  <c r="L607" i="11"/>
  <c r="M607" i="11"/>
  <c r="H608" i="11"/>
  <c r="I608" i="11"/>
  <c r="J608" i="11"/>
  <c r="K608" i="11"/>
  <c r="L608" i="11"/>
  <c r="M608" i="11"/>
  <c r="H609" i="11"/>
  <c r="I609" i="11"/>
  <c r="J609" i="11"/>
  <c r="K609" i="11"/>
  <c r="L609" i="11"/>
  <c r="M609" i="11"/>
  <c r="H610" i="11"/>
  <c r="I610" i="11"/>
  <c r="J610" i="11"/>
  <c r="K610" i="11"/>
  <c r="L610" i="11"/>
  <c r="M610" i="11"/>
  <c r="H611" i="11"/>
  <c r="I611" i="11"/>
  <c r="J611" i="11"/>
  <c r="K611" i="11"/>
  <c r="L611" i="11"/>
  <c r="M611" i="11"/>
  <c r="H612" i="11"/>
  <c r="I612" i="11"/>
  <c r="J612" i="11"/>
  <c r="K612" i="11"/>
  <c r="L612" i="11"/>
  <c r="M612" i="11"/>
  <c r="H613" i="11"/>
  <c r="I613" i="11"/>
  <c r="J613" i="11"/>
  <c r="K613" i="11"/>
  <c r="L613" i="11"/>
  <c r="M613" i="11"/>
  <c r="H614" i="11"/>
  <c r="I614" i="11"/>
  <c r="J614" i="11"/>
  <c r="K614" i="11"/>
  <c r="L614" i="11"/>
  <c r="M614" i="11"/>
  <c r="H615" i="11"/>
  <c r="I615" i="11"/>
  <c r="J615" i="11"/>
  <c r="K615" i="11"/>
  <c r="L615" i="11"/>
  <c r="M615" i="11"/>
  <c r="H616" i="11"/>
  <c r="I616" i="11"/>
  <c r="J616" i="11"/>
  <c r="K616" i="11"/>
  <c r="L616" i="11"/>
  <c r="M616" i="11"/>
  <c r="H617" i="11"/>
  <c r="I617" i="11"/>
  <c r="J617" i="11"/>
  <c r="K617" i="11"/>
  <c r="L617" i="11"/>
  <c r="M617" i="11"/>
  <c r="H618" i="11"/>
  <c r="I618" i="11"/>
  <c r="J618" i="11"/>
  <c r="K618" i="11"/>
  <c r="L618" i="11"/>
  <c r="M618" i="11"/>
  <c r="H619" i="11"/>
  <c r="I619" i="11"/>
  <c r="J619" i="11"/>
  <c r="K619" i="11"/>
  <c r="L619" i="11"/>
  <c r="M619" i="11"/>
  <c r="H620" i="11"/>
  <c r="I620" i="11"/>
  <c r="J620" i="11"/>
  <c r="K620" i="11"/>
  <c r="L620" i="11"/>
  <c r="M620" i="11"/>
  <c r="H621" i="11"/>
  <c r="I621" i="11"/>
  <c r="J621" i="11"/>
  <c r="K621" i="11"/>
  <c r="L621" i="11"/>
  <c r="M621" i="11"/>
  <c r="H622" i="11"/>
  <c r="I622" i="11"/>
  <c r="J622" i="11"/>
  <c r="K622" i="11"/>
  <c r="L622" i="11"/>
  <c r="M622" i="11"/>
  <c r="H623" i="11"/>
  <c r="I623" i="11"/>
  <c r="J623" i="11"/>
  <c r="K623" i="11"/>
  <c r="L623" i="11"/>
  <c r="M623" i="11"/>
  <c r="H624" i="11"/>
  <c r="I624" i="11"/>
  <c r="J624" i="11"/>
  <c r="K624" i="11"/>
  <c r="L624" i="11"/>
  <c r="M624" i="11"/>
  <c r="H625" i="11"/>
  <c r="I625" i="11"/>
  <c r="J625" i="11"/>
  <c r="K625" i="11"/>
  <c r="L625" i="11"/>
  <c r="M625" i="11"/>
  <c r="H626" i="11"/>
  <c r="I626" i="11"/>
  <c r="J626" i="11"/>
  <c r="K626" i="11"/>
  <c r="L626" i="11"/>
  <c r="M626" i="11"/>
  <c r="H627" i="11"/>
  <c r="I627" i="11"/>
  <c r="J627" i="11"/>
  <c r="K627" i="11"/>
  <c r="L627" i="11"/>
  <c r="M627" i="11"/>
  <c r="H628" i="11"/>
  <c r="I628" i="11"/>
  <c r="J628" i="11"/>
  <c r="K628" i="11"/>
  <c r="L628" i="11"/>
  <c r="M628" i="11"/>
  <c r="H629" i="11"/>
  <c r="I629" i="11"/>
  <c r="J629" i="11"/>
  <c r="K629" i="11"/>
  <c r="L629" i="11"/>
  <c r="M629" i="11"/>
  <c r="H630" i="11"/>
  <c r="I630" i="11"/>
  <c r="J630" i="11"/>
  <c r="K630" i="11"/>
  <c r="L630" i="11"/>
  <c r="M630" i="11"/>
  <c r="H631" i="11"/>
  <c r="I631" i="11"/>
  <c r="J631" i="11"/>
  <c r="K631" i="11"/>
  <c r="L631" i="11"/>
  <c r="M631" i="11"/>
  <c r="H632" i="11"/>
  <c r="I632" i="11"/>
  <c r="J632" i="11"/>
  <c r="K632" i="11"/>
  <c r="L632" i="11"/>
  <c r="M632" i="11"/>
  <c r="H633" i="11"/>
  <c r="I633" i="11"/>
  <c r="J633" i="11"/>
  <c r="K633" i="11"/>
  <c r="L633" i="11"/>
  <c r="M633" i="11"/>
  <c r="H634" i="11"/>
  <c r="I634" i="11"/>
  <c r="J634" i="11"/>
  <c r="K634" i="11"/>
  <c r="L634" i="11"/>
  <c r="M634" i="11"/>
  <c r="H635" i="11"/>
  <c r="I635" i="11"/>
  <c r="J635" i="11"/>
  <c r="K635" i="11"/>
  <c r="L635" i="11"/>
  <c r="M635" i="11"/>
  <c r="H636" i="11"/>
  <c r="I636" i="11"/>
  <c r="J636" i="11"/>
  <c r="K636" i="11"/>
  <c r="L636" i="11"/>
  <c r="M636" i="11"/>
  <c r="H637" i="11"/>
  <c r="I637" i="11"/>
  <c r="J637" i="11"/>
  <c r="K637" i="11"/>
  <c r="L637" i="11"/>
  <c r="M637" i="11"/>
  <c r="H638" i="11"/>
  <c r="I638" i="11"/>
  <c r="J638" i="11"/>
  <c r="K638" i="11"/>
  <c r="L638" i="11"/>
  <c r="M638" i="11"/>
  <c r="H639" i="11"/>
  <c r="I639" i="11"/>
  <c r="J639" i="11"/>
  <c r="K639" i="11"/>
  <c r="L639" i="11"/>
  <c r="M639" i="11"/>
  <c r="H640" i="11"/>
  <c r="I640" i="11"/>
  <c r="J640" i="11"/>
  <c r="K640" i="11"/>
  <c r="L640" i="11"/>
  <c r="M640" i="11"/>
  <c r="H641" i="11"/>
  <c r="I641" i="11"/>
  <c r="J641" i="11"/>
  <c r="K641" i="11"/>
  <c r="L641" i="11"/>
  <c r="M641" i="11"/>
  <c r="H642" i="11"/>
  <c r="I642" i="11"/>
  <c r="J642" i="11"/>
  <c r="K642" i="11"/>
  <c r="L642" i="11"/>
  <c r="M642" i="11"/>
  <c r="H643" i="11"/>
  <c r="I643" i="11"/>
  <c r="J643" i="11"/>
  <c r="K643" i="11"/>
  <c r="L643" i="11"/>
  <c r="M643" i="11"/>
  <c r="H644" i="11"/>
  <c r="I644" i="11"/>
  <c r="J644" i="11"/>
  <c r="K644" i="11"/>
  <c r="L644" i="11"/>
  <c r="M644" i="11"/>
  <c r="H645" i="11"/>
  <c r="I645" i="11"/>
  <c r="J645" i="11"/>
  <c r="K645" i="11"/>
  <c r="L645" i="11"/>
  <c r="M645" i="11"/>
  <c r="H646" i="11"/>
  <c r="I646" i="11"/>
  <c r="J646" i="11"/>
  <c r="K646" i="11"/>
  <c r="L646" i="11"/>
  <c r="M646" i="11"/>
  <c r="H647" i="11"/>
  <c r="I647" i="11"/>
  <c r="J647" i="11"/>
  <c r="K647" i="11"/>
  <c r="L647" i="11"/>
  <c r="M647" i="11"/>
  <c r="H648" i="11"/>
  <c r="I648" i="11"/>
  <c r="J648" i="11"/>
  <c r="K648" i="11"/>
  <c r="L648" i="11"/>
  <c r="M648" i="11"/>
  <c r="H649" i="11"/>
  <c r="I649" i="11"/>
  <c r="J649" i="11"/>
  <c r="K649" i="11"/>
  <c r="L649" i="11"/>
  <c r="M649" i="11"/>
  <c r="H650" i="11"/>
  <c r="I650" i="11"/>
  <c r="J650" i="11"/>
  <c r="K650" i="11"/>
  <c r="L650" i="11"/>
  <c r="M650" i="11"/>
  <c r="H651" i="11"/>
  <c r="I651" i="11"/>
  <c r="J651" i="11"/>
  <c r="K651" i="11"/>
  <c r="L651" i="11"/>
  <c r="M651" i="11"/>
  <c r="H652" i="11"/>
  <c r="I652" i="11"/>
  <c r="J652" i="11"/>
  <c r="K652" i="11"/>
  <c r="L652" i="11"/>
  <c r="M652" i="11"/>
  <c r="H653" i="11"/>
  <c r="I653" i="11"/>
  <c r="J653" i="11"/>
  <c r="K653" i="11"/>
  <c r="L653" i="11"/>
  <c r="M653" i="11"/>
  <c r="H654" i="11"/>
  <c r="I654" i="11"/>
  <c r="J654" i="11"/>
  <c r="K654" i="11"/>
  <c r="L654" i="11"/>
  <c r="M654" i="11"/>
  <c r="H655" i="11"/>
  <c r="I655" i="11"/>
  <c r="J655" i="11"/>
  <c r="K655" i="11"/>
  <c r="L655" i="11"/>
  <c r="M655" i="11"/>
  <c r="H656" i="11"/>
  <c r="I656" i="11"/>
  <c r="J656" i="11"/>
  <c r="K656" i="11"/>
  <c r="L656" i="11"/>
  <c r="M656" i="11"/>
  <c r="H657" i="11"/>
  <c r="I657" i="11"/>
  <c r="J657" i="11"/>
  <c r="K657" i="11"/>
  <c r="L657" i="11"/>
  <c r="M657" i="11"/>
  <c r="H658" i="11"/>
  <c r="I658" i="11"/>
  <c r="J658" i="11"/>
  <c r="K658" i="11"/>
  <c r="L658" i="11"/>
  <c r="M658" i="11"/>
  <c r="H659" i="11"/>
  <c r="I659" i="11"/>
  <c r="J659" i="11"/>
  <c r="K659" i="11"/>
  <c r="L659" i="11"/>
  <c r="M659" i="11"/>
  <c r="H660" i="11"/>
  <c r="I660" i="11"/>
  <c r="J660" i="11"/>
  <c r="K660" i="11"/>
  <c r="L660" i="11"/>
  <c r="M660" i="11"/>
  <c r="H661" i="11"/>
  <c r="I661" i="11"/>
  <c r="J661" i="11"/>
  <c r="K661" i="11"/>
  <c r="L661" i="11"/>
  <c r="M661" i="11"/>
  <c r="H662" i="11"/>
  <c r="I662" i="11"/>
  <c r="J662" i="11"/>
  <c r="K662" i="11"/>
  <c r="L662" i="11"/>
  <c r="M662" i="11"/>
  <c r="H663" i="11"/>
  <c r="I663" i="11"/>
  <c r="J663" i="11"/>
  <c r="K663" i="11"/>
  <c r="L663" i="11"/>
  <c r="M663" i="11"/>
  <c r="H664" i="11"/>
  <c r="I664" i="11"/>
  <c r="J664" i="11"/>
  <c r="K664" i="11"/>
  <c r="L664" i="11"/>
  <c r="M664" i="11"/>
  <c r="H665" i="11"/>
  <c r="I665" i="11"/>
  <c r="J665" i="11"/>
  <c r="K665" i="11"/>
  <c r="L665" i="11"/>
  <c r="M665" i="11"/>
  <c r="H666" i="11"/>
  <c r="I666" i="11"/>
  <c r="J666" i="11"/>
  <c r="K666" i="11"/>
  <c r="L666" i="11"/>
  <c r="M666" i="11"/>
  <c r="H667" i="11"/>
  <c r="I667" i="11"/>
  <c r="J667" i="11"/>
  <c r="K667" i="11"/>
  <c r="L667" i="11"/>
  <c r="M667" i="11"/>
  <c r="H668" i="11"/>
  <c r="I668" i="11"/>
  <c r="J668" i="11"/>
  <c r="K668" i="11"/>
  <c r="L668" i="11"/>
  <c r="M668" i="11"/>
  <c r="H669" i="11"/>
  <c r="I669" i="11"/>
  <c r="J669" i="11"/>
  <c r="K669" i="11"/>
  <c r="L669" i="11"/>
  <c r="M669" i="11"/>
  <c r="H670" i="11"/>
  <c r="I670" i="11"/>
  <c r="J670" i="11"/>
  <c r="K670" i="11"/>
  <c r="L670" i="11"/>
  <c r="M670" i="11"/>
  <c r="H671" i="11"/>
  <c r="I671" i="11"/>
  <c r="J671" i="11"/>
  <c r="K671" i="11"/>
  <c r="L671" i="11"/>
  <c r="M671" i="11"/>
  <c r="H672" i="11"/>
  <c r="I672" i="11"/>
  <c r="J672" i="11"/>
  <c r="K672" i="11"/>
  <c r="L672" i="11"/>
  <c r="M672" i="11"/>
  <c r="H673" i="11"/>
  <c r="I673" i="11"/>
  <c r="J673" i="11"/>
  <c r="K673" i="11"/>
  <c r="L673" i="11"/>
  <c r="M673" i="11"/>
  <c r="H674" i="11"/>
  <c r="I674" i="11"/>
  <c r="J674" i="11"/>
  <c r="K674" i="11"/>
  <c r="L674" i="11"/>
  <c r="M674" i="11"/>
  <c r="H675" i="11"/>
  <c r="I675" i="11"/>
  <c r="J675" i="11"/>
  <c r="K675" i="11"/>
  <c r="L675" i="11"/>
  <c r="M675" i="11"/>
  <c r="H676" i="11"/>
  <c r="I676" i="11"/>
  <c r="J676" i="11"/>
  <c r="K676" i="11"/>
  <c r="L676" i="11"/>
  <c r="M676" i="11"/>
  <c r="H677" i="11"/>
  <c r="I677" i="11"/>
  <c r="J677" i="11"/>
  <c r="K677" i="11"/>
  <c r="L677" i="11"/>
  <c r="M677" i="11"/>
  <c r="H678" i="11"/>
  <c r="I678" i="11"/>
  <c r="J678" i="11"/>
  <c r="K678" i="11"/>
  <c r="L678" i="11"/>
  <c r="M678" i="11"/>
  <c r="H679" i="11"/>
  <c r="I679" i="11"/>
  <c r="J679" i="11"/>
  <c r="K679" i="11"/>
  <c r="L679" i="11"/>
  <c r="M679" i="11"/>
  <c r="H680" i="11"/>
  <c r="I680" i="11"/>
  <c r="J680" i="11"/>
  <c r="K680" i="11"/>
  <c r="L680" i="11"/>
  <c r="M680" i="11"/>
  <c r="H681" i="11"/>
  <c r="I681" i="11"/>
  <c r="J681" i="11"/>
  <c r="K681" i="11"/>
  <c r="L681" i="11"/>
  <c r="M681" i="11"/>
  <c r="H682" i="11"/>
  <c r="I682" i="11"/>
  <c r="J682" i="11"/>
  <c r="K682" i="11"/>
  <c r="L682" i="11"/>
  <c r="M682" i="11"/>
  <c r="H683" i="11"/>
  <c r="I683" i="11"/>
  <c r="J683" i="11"/>
  <c r="K683" i="11"/>
  <c r="L683" i="11"/>
  <c r="M683" i="11"/>
  <c r="H684" i="11"/>
  <c r="I684" i="11"/>
  <c r="J684" i="11"/>
  <c r="K684" i="11"/>
  <c r="L684" i="11"/>
  <c r="M684" i="11"/>
  <c r="H685" i="11"/>
  <c r="I685" i="11"/>
  <c r="J685" i="11"/>
  <c r="K685" i="11"/>
  <c r="L685" i="11"/>
  <c r="M685" i="11"/>
  <c r="H686" i="11"/>
  <c r="I686" i="11"/>
  <c r="J686" i="11"/>
  <c r="K686" i="11"/>
  <c r="L686" i="11"/>
  <c r="M686" i="11"/>
  <c r="H687" i="11"/>
  <c r="I687" i="11"/>
  <c r="J687" i="11"/>
  <c r="K687" i="11"/>
  <c r="L687" i="11"/>
  <c r="M687" i="11"/>
  <c r="H688" i="11"/>
  <c r="I688" i="11"/>
  <c r="J688" i="11"/>
  <c r="K688" i="11"/>
  <c r="L688" i="11"/>
  <c r="M688" i="11"/>
  <c r="H689" i="11"/>
  <c r="I689" i="11"/>
  <c r="J689" i="11"/>
  <c r="K689" i="11"/>
  <c r="L689" i="11"/>
  <c r="M689" i="11"/>
  <c r="H690" i="11"/>
  <c r="I690" i="11"/>
  <c r="J690" i="11"/>
  <c r="K690" i="11"/>
  <c r="L690" i="11"/>
  <c r="M690" i="11"/>
  <c r="H691" i="11"/>
  <c r="I691" i="11"/>
  <c r="J691" i="11"/>
  <c r="K691" i="11"/>
  <c r="L691" i="11"/>
  <c r="M691" i="11"/>
  <c r="H692" i="11"/>
  <c r="I692" i="11"/>
  <c r="J692" i="11"/>
  <c r="K692" i="11"/>
  <c r="L692" i="11"/>
  <c r="M692" i="11"/>
  <c r="H693" i="11"/>
  <c r="I693" i="11"/>
  <c r="J693" i="11"/>
  <c r="K693" i="11"/>
  <c r="L693" i="11"/>
  <c r="M693" i="11"/>
  <c r="H694" i="11"/>
  <c r="I694" i="11"/>
  <c r="J694" i="11"/>
  <c r="K694" i="11"/>
  <c r="L694" i="11"/>
  <c r="M694" i="11"/>
  <c r="H695" i="11"/>
  <c r="I695" i="11"/>
  <c r="J695" i="11"/>
  <c r="K695" i="11"/>
  <c r="L695" i="11"/>
  <c r="M695" i="11"/>
  <c r="H696" i="11"/>
  <c r="I696" i="11"/>
  <c r="J696" i="11"/>
  <c r="K696" i="11"/>
  <c r="L696" i="11"/>
  <c r="M696" i="11"/>
  <c r="H697" i="11"/>
  <c r="I697" i="11"/>
  <c r="J697" i="11"/>
  <c r="K697" i="11"/>
  <c r="L697" i="11"/>
  <c r="M697" i="11"/>
  <c r="H698" i="11"/>
  <c r="I698" i="11"/>
  <c r="J698" i="11"/>
  <c r="K698" i="11"/>
  <c r="L698" i="11"/>
  <c r="M698" i="11"/>
  <c r="H699" i="11"/>
  <c r="I699" i="11"/>
  <c r="J699" i="11"/>
  <c r="K699" i="11"/>
  <c r="L699" i="11"/>
  <c r="M699" i="11"/>
  <c r="H700" i="11"/>
  <c r="I700" i="11"/>
  <c r="J700" i="11"/>
  <c r="K700" i="11"/>
  <c r="L700" i="11"/>
  <c r="M700" i="11"/>
  <c r="H701" i="11"/>
  <c r="I701" i="11"/>
  <c r="J701" i="11"/>
  <c r="K701" i="11"/>
  <c r="L701" i="11"/>
  <c r="M701" i="11"/>
  <c r="H702" i="11"/>
  <c r="I702" i="11"/>
  <c r="J702" i="11"/>
  <c r="K702" i="11"/>
  <c r="L702" i="11"/>
  <c r="M702" i="11"/>
  <c r="H703" i="11"/>
  <c r="I703" i="11"/>
  <c r="J703" i="11"/>
  <c r="K703" i="11"/>
  <c r="L703" i="11"/>
  <c r="M703" i="11"/>
  <c r="H704" i="11"/>
  <c r="I704" i="11"/>
  <c r="J704" i="11"/>
  <c r="K704" i="11"/>
  <c r="L704" i="11"/>
  <c r="M704" i="11"/>
  <c r="H705" i="11"/>
  <c r="I705" i="11"/>
  <c r="J705" i="11"/>
  <c r="K705" i="11"/>
  <c r="L705" i="11"/>
  <c r="M705" i="11"/>
  <c r="H706" i="11"/>
  <c r="I706" i="11"/>
  <c r="J706" i="11"/>
  <c r="K706" i="11"/>
  <c r="L706" i="11"/>
  <c r="M706" i="11"/>
  <c r="H707" i="11"/>
  <c r="I707" i="11"/>
  <c r="J707" i="11"/>
  <c r="K707" i="11"/>
  <c r="L707" i="11"/>
  <c r="M707" i="11"/>
  <c r="H708" i="11"/>
  <c r="I708" i="11"/>
  <c r="J708" i="11"/>
  <c r="K708" i="11"/>
  <c r="L708" i="11"/>
  <c r="M708" i="11"/>
  <c r="H709" i="11"/>
  <c r="I709" i="11"/>
  <c r="J709" i="11"/>
  <c r="K709" i="11"/>
  <c r="L709" i="11"/>
  <c r="M709" i="11"/>
  <c r="H710" i="11"/>
  <c r="I710" i="11"/>
  <c r="J710" i="11"/>
  <c r="K710" i="11"/>
  <c r="L710" i="11"/>
  <c r="M710" i="11"/>
  <c r="H711" i="11"/>
  <c r="I711" i="11"/>
  <c r="J711" i="11"/>
  <c r="K711" i="11"/>
  <c r="L711" i="11"/>
  <c r="M711" i="11"/>
  <c r="H712" i="11"/>
  <c r="I712" i="11"/>
  <c r="J712" i="11"/>
  <c r="K712" i="11"/>
  <c r="L712" i="11"/>
  <c r="M712" i="11"/>
  <c r="H713" i="11"/>
  <c r="I713" i="11"/>
  <c r="J713" i="11"/>
  <c r="K713" i="11"/>
  <c r="L713" i="11"/>
  <c r="M713" i="11"/>
  <c r="H714" i="11"/>
  <c r="I714" i="11"/>
  <c r="J714" i="11"/>
  <c r="K714" i="11"/>
  <c r="L714" i="11"/>
  <c r="M714" i="11"/>
  <c r="H715" i="11"/>
  <c r="I715" i="11"/>
  <c r="J715" i="11"/>
  <c r="K715" i="11"/>
  <c r="L715" i="11"/>
  <c r="M715" i="11"/>
  <c r="H716" i="11"/>
  <c r="I716" i="11"/>
  <c r="J716" i="11"/>
  <c r="K716" i="11"/>
  <c r="L716" i="11"/>
  <c r="M716" i="11"/>
  <c r="H717" i="11"/>
  <c r="I717" i="11"/>
  <c r="J717" i="11"/>
  <c r="K717" i="11"/>
  <c r="L717" i="11"/>
  <c r="M717" i="11"/>
  <c r="H718" i="11"/>
  <c r="I718" i="11"/>
  <c r="J718" i="11"/>
  <c r="K718" i="11"/>
  <c r="L718" i="11"/>
  <c r="M718" i="11"/>
  <c r="H719" i="11"/>
  <c r="I719" i="11"/>
  <c r="J719" i="11"/>
  <c r="K719" i="11"/>
  <c r="L719" i="11"/>
  <c r="M719" i="11"/>
  <c r="H720" i="11"/>
  <c r="I720" i="11"/>
  <c r="J720" i="11"/>
  <c r="K720" i="11"/>
  <c r="L720" i="11"/>
  <c r="M720" i="11"/>
  <c r="H721" i="11"/>
  <c r="I721" i="11"/>
  <c r="J721" i="11"/>
  <c r="K721" i="11"/>
  <c r="L721" i="11"/>
  <c r="M721" i="11"/>
  <c r="H722" i="11"/>
  <c r="I722" i="11"/>
  <c r="J722" i="11"/>
  <c r="K722" i="11"/>
  <c r="L722" i="11"/>
  <c r="M722" i="11"/>
  <c r="H723" i="11"/>
  <c r="I723" i="11"/>
  <c r="J723" i="11"/>
  <c r="K723" i="11"/>
  <c r="L723" i="11"/>
  <c r="M723" i="11"/>
  <c r="H724" i="11"/>
  <c r="I724" i="11"/>
  <c r="J724" i="11"/>
  <c r="K724" i="11"/>
  <c r="L724" i="11"/>
  <c r="M724" i="11"/>
  <c r="H725" i="11"/>
  <c r="I725" i="11"/>
  <c r="J725" i="11"/>
  <c r="K725" i="11"/>
  <c r="L725" i="11"/>
  <c r="M725" i="11"/>
  <c r="H726" i="11"/>
  <c r="I726" i="11"/>
  <c r="J726" i="11"/>
  <c r="K726" i="11"/>
  <c r="L726" i="11"/>
  <c r="M726" i="11"/>
  <c r="H727" i="11"/>
  <c r="I727" i="11"/>
  <c r="J727" i="11"/>
  <c r="K727" i="11"/>
  <c r="L727" i="11"/>
  <c r="M727" i="11"/>
  <c r="H728" i="11"/>
  <c r="I728" i="11"/>
  <c r="J728" i="11"/>
  <c r="K728" i="11"/>
  <c r="L728" i="11"/>
  <c r="M728" i="11"/>
  <c r="H729" i="11"/>
  <c r="I729" i="11"/>
  <c r="J729" i="11"/>
  <c r="K729" i="11"/>
  <c r="L729" i="11"/>
  <c r="M729" i="11"/>
  <c r="H730" i="11"/>
  <c r="I730" i="11"/>
  <c r="J730" i="11"/>
  <c r="K730" i="11"/>
  <c r="L730" i="11"/>
  <c r="M730" i="11"/>
  <c r="H731" i="11"/>
  <c r="I731" i="11"/>
  <c r="J731" i="11"/>
  <c r="K731" i="11"/>
  <c r="L731" i="11"/>
  <c r="M731" i="11"/>
  <c r="H732" i="11"/>
  <c r="I732" i="11"/>
  <c r="J732" i="11"/>
  <c r="K732" i="11"/>
  <c r="L732" i="11"/>
  <c r="M732" i="11"/>
  <c r="H733" i="11"/>
  <c r="I733" i="11"/>
  <c r="J733" i="11"/>
  <c r="K733" i="11"/>
  <c r="L733" i="11"/>
  <c r="M733" i="11"/>
  <c r="H734" i="11"/>
  <c r="I734" i="11"/>
  <c r="J734" i="11"/>
  <c r="K734" i="11"/>
  <c r="L734" i="11"/>
  <c r="M734" i="11"/>
  <c r="H735" i="11"/>
  <c r="I735" i="11"/>
  <c r="J735" i="11"/>
  <c r="K735" i="11"/>
  <c r="L735" i="11"/>
  <c r="M735" i="11"/>
  <c r="H736" i="11"/>
  <c r="I736" i="11"/>
  <c r="J736" i="11"/>
  <c r="K736" i="11"/>
  <c r="L736" i="11"/>
  <c r="M736" i="11"/>
  <c r="H737" i="11"/>
  <c r="I737" i="11"/>
  <c r="J737" i="11"/>
  <c r="K737" i="11"/>
  <c r="L737" i="11"/>
  <c r="M737" i="11"/>
  <c r="H738" i="11"/>
  <c r="I738" i="11"/>
  <c r="J738" i="11"/>
  <c r="K738" i="11"/>
  <c r="L738" i="11"/>
  <c r="M738" i="11"/>
  <c r="H739" i="11"/>
  <c r="I739" i="11"/>
  <c r="J739" i="11"/>
  <c r="K739" i="11"/>
  <c r="L739" i="11"/>
  <c r="M739" i="11"/>
  <c r="H740" i="11"/>
  <c r="I740" i="11"/>
  <c r="J740" i="11"/>
  <c r="K740" i="11"/>
  <c r="L740" i="11"/>
  <c r="M740" i="11"/>
  <c r="H741" i="11"/>
  <c r="I741" i="11"/>
  <c r="J741" i="11"/>
  <c r="K741" i="11"/>
  <c r="L741" i="11"/>
  <c r="M741" i="11"/>
  <c r="H742" i="11"/>
  <c r="I742" i="11"/>
  <c r="J742" i="11"/>
  <c r="K742" i="11"/>
  <c r="L742" i="11"/>
  <c r="M742" i="11"/>
  <c r="H743" i="11"/>
  <c r="I743" i="11"/>
  <c r="J743" i="11"/>
  <c r="K743" i="11"/>
  <c r="L743" i="11"/>
  <c r="M743" i="11"/>
  <c r="H744" i="11"/>
  <c r="I744" i="11"/>
  <c r="J744" i="11"/>
  <c r="K744" i="11"/>
  <c r="L744" i="11"/>
  <c r="M744" i="11"/>
  <c r="H745" i="11"/>
  <c r="I745" i="11"/>
  <c r="J745" i="11"/>
  <c r="K745" i="11"/>
  <c r="L745" i="11"/>
  <c r="M745" i="11"/>
  <c r="H746" i="11"/>
  <c r="I746" i="11"/>
  <c r="J746" i="11"/>
  <c r="K746" i="11"/>
  <c r="L746" i="11"/>
  <c r="M746" i="11"/>
  <c r="H747" i="11"/>
  <c r="I747" i="11"/>
  <c r="J747" i="11"/>
  <c r="K747" i="11"/>
  <c r="L747" i="11"/>
  <c r="M747" i="11"/>
  <c r="H748" i="11"/>
  <c r="I748" i="11"/>
  <c r="J748" i="11"/>
  <c r="K748" i="11"/>
  <c r="L748" i="11"/>
  <c r="M748" i="11"/>
  <c r="H749" i="11"/>
  <c r="I749" i="11"/>
  <c r="J749" i="11"/>
  <c r="K749" i="11"/>
  <c r="L749" i="11"/>
  <c r="M749" i="11"/>
  <c r="H750" i="11"/>
  <c r="I750" i="11"/>
  <c r="J750" i="11"/>
  <c r="K750" i="11"/>
  <c r="L750" i="11"/>
  <c r="M750" i="11"/>
  <c r="H751" i="11"/>
  <c r="I751" i="11"/>
  <c r="J751" i="11"/>
  <c r="K751" i="11"/>
  <c r="L751" i="11"/>
  <c r="M751" i="11"/>
  <c r="H752" i="11"/>
  <c r="I752" i="11"/>
  <c r="J752" i="11"/>
  <c r="K752" i="11"/>
  <c r="L752" i="11"/>
  <c r="M752" i="11"/>
  <c r="H753" i="11"/>
  <c r="I753" i="11"/>
  <c r="J753" i="11"/>
  <c r="K753" i="11"/>
  <c r="L753" i="11"/>
  <c r="M753" i="11"/>
  <c r="H754" i="11"/>
  <c r="I754" i="11"/>
  <c r="J754" i="11"/>
  <c r="K754" i="11"/>
  <c r="L754" i="11"/>
  <c r="M754" i="11"/>
  <c r="H755" i="11"/>
  <c r="I755" i="11"/>
  <c r="J755" i="11"/>
  <c r="K755" i="11"/>
  <c r="L755" i="11"/>
  <c r="M755" i="11"/>
  <c r="H756" i="11"/>
  <c r="I756" i="11"/>
  <c r="J756" i="11"/>
  <c r="K756" i="11"/>
  <c r="L756" i="11"/>
  <c r="M756" i="11"/>
  <c r="H757" i="11"/>
  <c r="I757" i="11"/>
  <c r="J757" i="11"/>
  <c r="K757" i="11"/>
  <c r="L757" i="11"/>
  <c r="M757" i="11"/>
  <c r="H758" i="11"/>
  <c r="I758" i="11"/>
  <c r="J758" i="11"/>
  <c r="K758" i="11"/>
  <c r="L758" i="11"/>
  <c r="M758" i="11"/>
  <c r="H759" i="11"/>
  <c r="I759" i="11"/>
  <c r="J759" i="11"/>
  <c r="K759" i="11"/>
  <c r="L759" i="11"/>
  <c r="M759" i="11"/>
  <c r="H760" i="11"/>
  <c r="I760" i="11"/>
  <c r="J760" i="11"/>
  <c r="K760" i="11"/>
  <c r="L760" i="11"/>
  <c r="M760" i="11"/>
  <c r="H761" i="11"/>
  <c r="I761" i="11"/>
  <c r="J761" i="11"/>
  <c r="K761" i="11"/>
  <c r="L761" i="11"/>
  <c r="M761" i="11"/>
  <c r="H762" i="11"/>
  <c r="I762" i="11"/>
  <c r="J762" i="11"/>
  <c r="K762" i="11"/>
  <c r="L762" i="11"/>
  <c r="M762" i="11"/>
  <c r="H763" i="11"/>
  <c r="I763" i="11"/>
  <c r="J763" i="11"/>
  <c r="K763" i="11"/>
  <c r="L763" i="11"/>
  <c r="M763" i="11"/>
  <c r="H764" i="11"/>
  <c r="I764" i="11"/>
  <c r="J764" i="11"/>
  <c r="K764" i="11"/>
  <c r="L764" i="11"/>
  <c r="M764" i="11"/>
  <c r="H765" i="11"/>
  <c r="I765" i="11"/>
  <c r="J765" i="11"/>
  <c r="K765" i="11"/>
  <c r="L765" i="11"/>
  <c r="M765" i="11"/>
  <c r="H766" i="11"/>
  <c r="I766" i="11"/>
  <c r="J766" i="11"/>
  <c r="K766" i="11"/>
  <c r="L766" i="11"/>
  <c r="M766" i="11"/>
  <c r="H767" i="11"/>
  <c r="I767" i="11"/>
  <c r="J767" i="11"/>
  <c r="K767" i="11"/>
  <c r="L767" i="11"/>
  <c r="M767" i="11"/>
  <c r="H768" i="11"/>
  <c r="I768" i="11"/>
  <c r="J768" i="11"/>
  <c r="K768" i="11"/>
  <c r="L768" i="11"/>
  <c r="M768" i="11"/>
  <c r="H769" i="11"/>
  <c r="I769" i="11"/>
  <c r="J769" i="11"/>
  <c r="K769" i="11"/>
  <c r="L769" i="11"/>
  <c r="M769" i="11"/>
  <c r="H770" i="11"/>
  <c r="I770" i="11"/>
  <c r="J770" i="11"/>
  <c r="K770" i="11"/>
  <c r="L770" i="11"/>
  <c r="M770" i="11"/>
  <c r="H771" i="11"/>
  <c r="I771" i="11"/>
  <c r="J771" i="11"/>
  <c r="K771" i="11"/>
  <c r="L771" i="11"/>
  <c r="M771" i="11"/>
  <c r="H772" i="11"/>
  <c r="I772" i="11"/>
  <c r="J772" i="11"/>
  <c r="K772" i="11"/>
  <c r="L772" i="11"/>
  <c r="M772" i="11"/>
  <c r="H773" i="11"/>
  <c r="I773" i="11"/>
  <c r="J773" i="11"/>
  <c r="K773" i="11"/>
  <c r="L773" i="11"/>
  <c r="M773" i="11"/>
  <c r="H774" i="11"/>
  <c r="I774" i="11"/>
  <c r="J774" i="11"/>
  <c r="K774" i="11"/>
  <c r="L774" i="11"/>
  <c r="M774" i="11"/>
  <c r="H775" i="11"/>
  <c r="I775" i="11"/>
  <c r="J775" i="11"/>
  <c r="K775" i="11"/>
  <c r="L775" i="11"/>
  <c r="M775" i="11"/>
  <c r="H776" i="11"/>
  <c r="I776" i="11"/>
  <c r="J776" i="11"/>
  <c r="K776" i="11"/>
  <c r="L776" i="11"/>
  <c r="M776" i="11"/>
  <c r="H777" i="11"/>
  <c r="I777" i="11"/>
  <c r="J777" i="11"/>
  <c r="K777" i="11"/>
  <c r="L777" i="11"/>
  <c r="M777" i="11"/>
  <c r="H778" i="11"/>
  <c r="I778" i="11"/>
  <c r="J778" i="11"/>
  <c r="K778" i="11"/>
  <c r="L778" i="11"/>
  <c r="M778" i="11"/>
  <c r="H779" i="11"/>
  <c r="I779" i="11"/>
  <c r="J779" i="11"/>
  <c r="K779" i="11"/>
  <c r="L779" i="11"/>
  <c r="M779" i="11"/>
  <c r="H780" i="11"/>
  <c r="I780" i="11"/>
  <c r="J780" i="11"/>
  <c r="K780" i="11"/>
  <c r="L780" i="11"/>
  <c r="M780" i="11"/>
  <c r="H781" i="11"/>
  <c r="I781" i="11"/>
  <c r="J781" i="11"/>
  <c r="K781" i="11"/>
  <c r="L781" i="11"/>
  <c r="M781" i="11"/>
  <c r="H782" i="11"/>
  <c r="I782" i="11"/>
  <c r="J782" i="11"/>
  <c r="K782" i="11"/>
  <c r="L782" i="11"/>
  <c r="M782" i="11"/>
  <c r="H783" i="11"/>
  <c r="I783" i="11"/>
  <c r="J783" i="11"/>
  <c r="K783" i="11"/>
  <c r="L783" i="11"/>
  <c r="M783" i="11"/>
  <c r="H784" i="11"/>
  <c r="I784" i="11"/>
  <c r="J784" i="11"/>
  <c r="K784" i="11"/>
  <c r="L784" i="11"/>
  <c r="M784" i="11"/>
  <c r="H785" i="11"/>
  <c r="I785" i="11"/>
  <c r="J785" i="11"/>
  <c r="K785" i="11"/>
  <c r="L785" i="11"/>
  <c r="M785" i="11"/>
  <c r="H786" i="11"/>
  <c r="I786" i="11"/>
  <c r="J786" i="11"/>
  <c r="K786" i="11"/>
  <c r="L786" i="11"/>
  <c r="M786" i="11"/>
  <c r="H787" i="11"/>
  <c r="I787" i="11"/>
  <c r="J787" i="11"/>
  <c r="K787" i="11"/>
  <c r="L787" i="11"/>
  <c r="M787" i="11"/>
  <c r="H788" i="11"/>
  <c r="I788" i="11"/>
  <c r="J788" i="11"/>
  <c r="K788" i="11"/>
  <c r="L788" i="11"/>
  <c r="M788" i="11"/>
  <c r="H789" i="11"/>
  <c r="I789" i="11"/>
  <c r="J789" i="11"/>
  <c r="K789" i="11"/>
  <c r="L789" i="11"/>
  <c r="M789" i="11"/>
  <c r="H790" i="11"/>
  <c r="I790" i="11"/>
  <c r="J790" i="11"/>
  <c r="K790" i="11"/>
  <c r="L790" i="11"/>
  <c r="M790" i="11"/>
  <c r="H791" i="11"/>
  <c r="I791" i="11"/>
  <c r="J791" i="11"/>
  <c r="K791" i="11"/>
  <c r="L791" i="11"/>
  <c r="M791" i="11"/>
  <c r="H792" i="11"/>
  <c r="I792" i="11"/>
  <c r="J792" i="11"/>
  <c r="K792" i="11"/>
  <c r="L792" i="11"/>
  <c r="M792" i="11"/>
  <c r="H793" i="11"/>
  <c r="I793" i="11"/>
  <c r="J793" i="11"/>
  <c r="K793" i="11"/>
  <c r="L793" i="11"/>
  <c r="M793" i="11"/>
  <c r="H794" i="11"/>
  <c r="I794" i="11"/>
  <c r="J794" i="11"/>
  <c r="K794" i="11"/>
  <c r="L794" i="11"/>
  <c r="M794" i="11"/>
  <c r="H795" i="11"/>
  <c r="I795" i="11"/>
  <c r="J795" i="11"/>
  <c r="K795" i="11"/>
  <c r="L795" i="11"/>
  <c r="M795" i="11"/>
  <c r="H796" i="11"/>
  <c r="I796" i="11"/>
  <c r="J796" i="11"/>
  <c r="K796" i="11"/>
  <c r="L796" i="11"/>
  <c r="M796" i="11"/>
  <c r="H797" i="11"/>
  <c r="I797" i="11"/>
  <c r="J797" i="11"/>
  <c r="K797" i="11"/>
  <c r="L797" i="11"/>
  <c r="M797" i="11"/>
  <c r="H798" i="11"/>
  <c r="I798" i="11"/>
  <c r="J798" i="11"/>
  <c r="K798" i="11"/>
  <c r="L798" i="11"/>
  <c r="M798" i="11"/>
  <c r="H799" i="11"/>
  <c r="I799" i="11"/>
  <c r="J799" i="11"/>
  <c r="K799" i="11"/>
  <c r="L799" i="11"/>
  <c r="M799" i="11"/>
  <c r="H800" i="11"/>
  <c r="I800" i="11"/>
  <c r="J800" i="11"/>
  <c r="K800" i="11"/>
  <c r="L800" i="11"/>
  <c r="M800" i="11"/>
  <c r="H801" i="11"/>
  <c r="I801" i="11"/>
  <c r="J801" i="11"/>
  <c r="K801" i="11"/>
  <c r="L801" i="11"/>
  <c r="M801" i="11"/>
  <c r="H802" i="11"/>
  <c r="I802" i="11"/>
  <c r="J802" i="11"/>
  <c r="K802" i="11"/>
  <c r="L802" i="11"/>
  <c r="M802" i="11"/>
  <c r="H803" i="11"/>
  <c r="I803" i="11"/>
  <c r="J803" i="11"/>
  <c r="K803" i="11"/>
  <c r="L803" i="11"/>
  <c r="M803" i="11"/>
  <c r="H804" i="11"/>
  <c r="I804" i="11"/>
  <c r="J804" i="11"/>
  <c r="K804" i="11"/>
  <c r="L804" i="11"/>
  <c r="M804" i="11"/>
  <c r="H805" i="11"/>
  <c r="I805" i="11"/>
  <c r="J805" i="11"/>
  <c r="K805" i="11"/>
  <c r="L805" i="11"/>
  <c r="M805" i="11"/>
  <c r="H806" i="11"/>
  <c r="I806" i="11"/>
  <c r="J806" i="11"/>
  <c r="K806" i="11"/>
  <c r="L806" i="11"/>
  <c r="M806" i="11"/>
  <c r="H807" i="11"/>
  <c r="I807" i="11"/>
  <c r="J807" i="11"/>
  <c r="K807" i="11"/>
  <c r="L807" i="11"/>
  <c r="M807" i="11"/>
  <c r="H808" i="11"/>
  <c r="I808" i="11"/>
  <c r="J808" i="11"/>
  <c r="K808" i="11"/>
  <c r="L808" i="11"/>
  <c r="M808" i="11"/>
  <c r="H809" i="11"/>
  <c r="I809" i="11"/>
  <c r="J809" i="11"/>
  <c r="K809" i="11"/>
  <c r="L809" i="11"/>
  <c r="M809" i="11"/>
  <c r="H810" i="11"/>
  <c r="I810" i="11"/>
  <c r="J810" i="11"/>
  <c r="K810" i="11"/>
  <c r="L810" i="11"/>
  <c r="M810" i="11"/>
  <c r="H811" i="11"/>
  <c r="I811" i="11"/>
  <c r="J811" i="11"/>
  <c r="K811" i="11"/>
  <c r="L811" i="11"/>
  <c r="M811" i="11"/>
  <c r="H812" i="11"/>
  <c r="I812" i="11"/>
  <c r="J812" i="11"/>
  <c r="K812" i="11"/>
  <c r="L812" i="11"/>
  <c r="M812" i="11"/>
  <c r="H813" i="11"/>
  <c r="I813" i="11"/>
  <c r="J813" i="11"/>
  <c r="K813" i="11"/>
  <c r="L813" i="11"/>
  <c r="M813" i="11"/>
  <c r="H814" i="11"/>
  <c r="I814" i="11"/>
  <c r="J814" i="11"/>
  <c r="K814" i="11"/>
  <c r="L814" i="11"/>
  <c r="M814" i="11"/>
  <c r="H815" i="11"/>
  <c r="I815" i="11"/>
  <c r="J815" i="11"/>
  <c r="K815" i="11"/>
  <c r="L815" i="11"/>
  <c r="M815" i="11"/>
  <c r="H816" i="11"/>
  <c r="I816" i="11"/>
  <c r="J816" i="11"/>
  <c r="K816" i="11"/>
  <c r="L816" i="11"/>
  <c r="M816" i="11"/>
  <c r="H817" i="11"/>
  <c r="I817" i="11"/>
  <c r="J817" i="11"/>
  <c r="K817" i="11"/>
  <c r="L817" i="11"/>
  <c r="M817" i="11"/>
  <c r="H818" i="11"/>
  <c r="I818" i="11"/>
  <c r="J818" i="11"/>
  <c r="K818" i="11"/>
  <c r="L818" i="11"/>
  <c r="M818" i="11"/>
  <c r="H819" i="11"/>
  <c r="I819" i="11"/>
  <c r="J819" i="11"/>
  <c r="K819" i="11"/>
  <c r="L819" i="11"/>
  <c r="M819" i="11"/>
  <c r="H820" i="11"/>
  <c r="I820" i="11"/>
  <c r="J820" i="11"/>
  <c r="K820" i="11"/>
  <c r="L820" i="11"/>
  <c r="M820" i="11"/>
  <c r="H821" i="11"/>
  <c r="I821" i="11"/>
  <c r="J821" i="11"/>
  <c r="K821" i="11"/>
  <c r="L821" i="11"/>
  <c r="M821" i="11"/>
  <c r="H822" i="11"/>
  <c r="I822" i="11"/>
  <c r="J822" i="11"/>
  <c r="K822" i="11"/>
  <c r="L822" i="11"/>
  <c r="M822" i="11"/>
  <c r="H823" i="11"/>
  <c r="I823" i="11"/>
  <c r="J823" i="11"/>
  <c r="K823" i="11"/>
  <c r="L823" i="11"/>
  <c r="M823" i="11"/>
  <c r="H824" i="11"/>
  <c r="I824" i="11"/>
  <c r="J824" i="11"/>
  <c r="K824" i="11"/>
  <c r="L824" i="11"/>
  <c r="M824" i="11"/>
  <c r="H825" i="11"/>
  <c r="I825" i="11"/>
  <c r="J825" i="11"/>
  <c r="K825" i="11"/>
  <c r="L825" i="11"/>
  <c r="M825" i="11"/>
  <c r="H826" i="11"/>
  <c r="I826" i="11"/>
  <c r="J826" i="11"/>
  <c r="K826" i="11"/>
  <c r="L826" i="11"/>
  <c r="M826" i="11"/>
  <c r="H827" i="11"/>
  <c r="I827" i="11"/>
  <c r="J827" i="11"/>
  <c r="K827" i="11"/>
  <c r="L827" i="11"/>
  <c r="M827" i="11"/>
  <c r="H828" i="11"/>
  <c r="I828" i="11"/>
  <c r="J828" i="11"/>
  <c r="K828" i="11"/>
  <c r="L828" i="11"/>
  <c r="M828" i="11"/>
  <c r="H829" i="11"/>
  <c r="I829" i="11"/>
  <c r="J829" i="11"/>
  <c r="K829" i="11"/>
  <c r="L829" i="11"/>
  <c r="M829" i="11"/>
  <c r="H830" i="11"/>
  <c r="I830" i="11"/>
  <c r="J830" i="11"/>
  <c r="K830" i="11"/>
  <c r="L830" i="11"/>
  <c r="M830" i="11"/>
  <c r="H831" i="11"/>
  <c r="I831" i="11"/>
  <c r="J831" i="11"/>
  <c r="K831" i="11"/>
  <c r="L831" i="11"/>
  <c r="M831" i="11"/>
  <c r="H832" i="11"/>
  <c r="I832" i="11"/>
  <c r="J832" i="11"/>
  <c r="K832" i="11"/>
  <c r="L832" i="11"/>
  <c r="M832" i="11"/>
  <c r="H833" i="11"/>
  <c r="I833" i="11"/>
  <c r="J833" i="11"/>
  <c r="K833" i="11"/>
  <c r="L833" i="11"/>
  <c r="M833" i="11"/>
  <c r="H834" i="11"/>
  <c r="I834" i="11"/>
  <c r="J834" i="11"/>
  <c r="K834" i="11"/>
  <c r="L834" i="11"/>
  <c r="M834" i="11"/>
  <c r="H835" i="11"/>
  <c r="I835" i="11"/>
  <c r="J835" i="11"/>
  <c r="K835" i="11"/>
  <c r="L835" i="11"/>
  <c r="M835" i="11"/>
  <c r="H836" i="11"/>
  <c r="I836" i="11"/>
  <c r="J836" i="11"/>
  <c r="K836" i="11"/>
  <c r="L836" i="11"/>
  <c r="M836" i="11"/>
  <c r="H837" i="11"/>
  <c r="I837" i="11"/>
  <c r="J837" i="11"/>
  <c r="K837" i="11"/>
  <c r="L837" i="11"/>
  <c r="M837" i="11"/>
  <c r="H838" i="11"/>
  <c r="I838" i="11"/>
  <c r="J838" i="11"/>
  <c r="K838" i="11"/>
  <c r="L838" i="11"/>
  <c r="M838" i="11"/>
  <c r="H839" i="11"/>
  <c r="I839" i="11"/>
  <c r="J839" i="11"/>
  <c r="K839" i="11"/>
  <c r="L839" i="11"/>
  <c r="M839" i="11"/>
  <c r="H840" i="11"/>
  <c r="I840" i="11"/>
  <c r="J840" i="11"/>
  <c r="K840" i="11"/>
  <c r="L840" i="11"/>
  <c r="M840" i="11"/>
  <c r="H841" i="11"/>
  <c r="I841" i="11"/>
  <c r="J841" i="11"/>
  <c r="K841" i="11"/>
  <c r="L841" i="11"/>
  <c r="M841" i="11"/>
  <c r="H842" i="11"/>
  <c r="I842" i="11"/>
  <c r="J842" i="11"/>
  <c r="K842" i="11"/>
  <c r="L842" i="11"/>
  <c r="M842" i="11"/>
  <c r="H843" i="11"/>
  <c r="I843" i="11"/>
  <c r="J843" i="11"/>
  <c r="K843" i="11"/>
  <c r="L843" i="11"/>
  <c r="M843" i="11"/>
  <c r="H844" i="11"/>
  <c r="I844" i="11"/>
  <c r="J844" i="11"/>
  <c r="K844" i="11"/>
  <c r="L844" i="11"/>
  <c r="M844" i="11"/>
  <c r="H845" i="11"/>
  <c r="I845" i="11"/>
  <c r="J845" i="11"/>
  <c r="K845" i="11"/>
  <c r="L845" i="11"/>
  <c r="M845" i="11"/>
  <c r="H846" i="11"/>
  <c r="I846" i="11"/>
  <c r="J846" i="11"/>
  <c r="K846" i="11"/>
  <c r="L846" i="11"/>
  <c r="M846" i="11"/>
  <c r="H847" i="11"/>
  <c r="I847" i="11"/>
  <c r="J847" i="11"/>
  <c r="K847" i="11"/>
  <c r="L847" i="11"/>
  <c r="M847" i="11"/>
  <c r="H848" i="11"/>
  <c r="I848" i="11"/>
  <c r="J848" i="11"/>
  <c r="K848" i="11"/>
  <c r="L848" i="11"/>
  <c r="M848" i="11"/>
  <c r="H849" i="11"/>
  <c r="I849" i="11"/>
  <c r="J849" i="11"/>
  <c r="K849" i="11"/>
  <c r="L849" i="11"/>
  <c r="M849" i="11"/>
  <c r="H850" i="11"/>
  <c r="I850" i="11"/>
  <c r="J850" i="11"/>
  <c r="K850" i="11"/>
  <c r="L850" i="11"/>
  <c r="M850" i="11"/>
  <c r="H851" i="11"/>
  <c r="I851" i="11"/>
  <c r="J851" i="11"/>
  <c r="K851" i="11"/>
  <c r="L851" i="11"/>
  <c r="M851" i="11"/>
  <c r="H852" i="11"/>
  <c r="I852" i="11"/>
  <c r="J852" i="11"/>
  <c r="K852" i="11"/>
  <c r="L852" i="11"/>
  <c r="M852" i="11"/>
  <c r="H853" i="11"/>
  <c r="I853" i="11"/>
  <c r="J853" i="11"/>
  <c r="K853" i="11"/>
  <c r="L853" i="11"/>
  <c r="M853" i="11"/>
  <c r="H854" i="11"/>
  <c r="I854" i="11"/>
  <c r="J854" i="11"/>
  <c r="K854" i="11"/>
  <c r="L854" i="11"/>
  <c r="M854" i="11"/>
  <c r="H855" i="11"/>
  <c r="I855" i="11"/>
  <c r="J855" i="11"/>
  <c r="K855" i="11"/>
  <c r="L855" i="11"/>
  <c r="M855" i="11"/>
  <c r="H856" i="11"/>
  <c r="I856" i="11"/>
  <c r="J856" i="11"/>
  <c r="K856" i="11"/>
  <c r="L856" i="11"/>
  <c r="M856" i="11"/>
  <c r="H857" i="11"/>
  <c r="I857" i="11"/>
  <c r="J857" i="11"/>
  <c r="K857" i="11"/>
  <c r="L857" i="11"/>
  <c r="M857" i="11"/>
  <c r="H858" i="11"/>
  <c r="I858" i="11"/>
  <c r="J858" i="11"/>
  <c r="K858" i="11"/>
  <c r="L858" i="11"/>
  <c r="M858" i="11"/>
  <c r="H859" i="11"/>
  <c r="I859" i="11"/>
  <c r="J859" i="11"/>
  <c r="K859" i="11"/>
  <c r="L859" i="11"/>
  <c r="M859" i="11"/>
  <c r="H860" i="11"/>
  <c r="I860" i="11"/>
  <c r="J860" i="11"/>
  <c r="K860" i="11"/>
  <c r="L860" i="11"/>
  <c r="M860" i="11"/>
  <c r="H861" i="11"/>
  <c r="I861" i="11"/>
  <c r="J861" i="11"/>
  <c r="K861" i="11"/>
  <c r="L861" i="11"/>
  <c r="M861" i="11"/>
  <c r="H862" i="11"/>
  <c r="I862" i="11"/>
  <c r="J862" i="11"/>
  <c r="K862" i="11"/>
  <c r="L862" i="11"/>
  <c r="M862" i="11"/>
  <c r="H863" i="11"/>
  <c r="I863" i="11"/>
  <c r="J863" i="11"/>
  <c r="K863" i="11"/>
  <c r="L863" i="11"/>
  <c r="M863" i="11"/>
  <c r="H864" i="11"/>
  <c r="I864" i="11"/>
  <c r="J864" i="11"/>
  <c r="K864" i="11"/>
  <c r="L864" i="11"/>
  <c r="M864" i="11"/>
  <c r="H865" i="11"/>
  <c r="I865" i="11"/>
  <c r="J865" i="11"/>
  <c r="K865" i="11"/>
  <c r="L865" i="11"/>
  <c r="M865" i="11"/>
  <c r="H866" i="11"/>
  <c r="I866" i="11"/>
  <c r="J866" i="11"/>
  <c r="K866" i="11"/>
  <c r="L866" i="11"/>
  <c r="M866" i="11"/>
  <c r="H867" i="11"/>
  <c r="I867" i="11"/>
  <c r="J867" i="11"/>
  <c r="K867" i="11"/>
  <c r="L867" i="11"/>
  <c r="M867" i="11"/>
  <c r="H868" i="11"/>
  <c r="I868" i="11"/>
  <c r="J868" i="11"/>
  <c r="K868" i="11"/>
  <c r="L868" i="11"/>
  <c r="M868" i="11"/>
  <c r="H869" i="11"/>
  <c r="I869" i="11"/>
  <c r="J869" i="11"/>
  <c r="K869" i="11"/>
  <c r="L869" i="11"/>
  <c r="M869" i="11"/>
  <c r="H870" i="11"/>
  <c r="I870" i="11"/>
  <c r="J870" i="11"/>
  <c r="K870" i="11"/>
  <c r="L870" i="11"/>
  <c r="M870" i="11"/>
  <c r="H871" i="11"/>
  <c r="I871" i="11"/>
  <c r="J871" i="11"/>
  <c r="K871" i="11"/>
  <c r="L871" i="11"/>
  <c r="M871" i="11"/>
  <c r="H872" i="11"/>
  <c r="I872" i="11"/>
  <c r="J872" i="11"/>
  <c r="K872" i="11"/>
  <c r="L872" i="11"/>
  <c r="M872" i="11"/>
  <c r="H873" i="11"/>
  <c r="I873" i="11"/>
  <c r="J873" i="11"/>
  <c r="K873" i="11"/>
  <c r="L873" i="11"/>
  <c r="M873" i="11"/>
  <c r="H874" i="11"/>
  <c r="I874" i="11"/>
  <c r="J874" i="11"/>
  <c r="K874" i="11"/>
  <c r="L874" i="11"/>
  <c r="M874" i="11"/>
  <c r="H875" i="11"/>
  <c r="I875" i="11"/>
  <c r="J875" i="11"/>
  <c r="K875" i="11"/>
  <c r="L875" i="11"/>
  <c r="M875" i="11"/>
  <c r="H876" i="11"/>
  <c r="I876" i="11"/>
  <c r="J876" i="11"/>
  <c r="K876" i="11"/>
  <c r="L876" i="11"/>
  <c r="M876" i="11"/>
  <c r="H877" i="11"/>
  <c r="I877" i="11"/>
  <c r="J877" i="11"/>
  <c r="K877" i="11"/>
  <c r="L877" i="11"/>
  <c r="M877" i="11"/>
  <c r="H878" i="11"/>
  <c r="I878" i="11"/>
  <c r="J878" i="11"/>
  <c r="K878" i="11"/>
  <c r="L878" i="11"/>
  <c r="M878" i="11"/>
  <c r="H879" i="11"/>
  <c r="I879" i="11"/>
  <c r="J879" i="11"/>
  <c r="K879" i="11"/>
  <c r="L879" i="11"/>
  <c r="M879" i="11"/>
  <c r="H880" i="11"/>
  <c r="I880" i="11"/>
  <c r="J880" i="11"/>
  <c r="K880" i="11"/>
  <c r="L880" i="11"/>
  <c r="M880" i="11"/>
  <c r="H881" i="11"/>
  <c r="I881" i="11"/>
  <c r="J881" i="11"/>
  <c r="K881" i="11"/>
  <c r="L881" i="11"/>
  <c r="M881" i="11"/>
  <c r="H882" i="11"/>
  <c r="I882" i="11"/>
  <c r="J882" i="11"/>
  <c r="K882" i="11"/>
  <c r="L882" i="11"/>
  <c r="M882" i="11"/>
  <c r="H883" i="11"/>
  <c r="I883" i="11"/>
  <c r="J883" i="11"/>
  <c r="K883" i="11"/>
  <c r="L883" i="11"/>
  <c r="M883" i="11"/>
  <c r="H884" i="11"/>
  <c r="I884" i="11"/>
  <c r="J884" i="11"/>
  <c r="K884" i="11"/>
  <c r="L884" i="11"/>
  <c r="M884" i="11"/>
  <c r="H885" i="11"/>
  <c r="I885" i="11"/>
  <c r="J885" i="11"/>
  <c r="K885" i="11"/>
  <c r="L885" i="11"/>
  <c r="M885" i="11"/>
  <c r="H886" i="11"/>
  <c r="I886" i="11"/>
  <c r="J886" i="11"/>
  <c r="K886" i="11"/>
  <c r="L886" i="11"/>
  <c r="M886" i="11"/>
  <c r="H887" i="11"/>
  <c r="I887" i="11"/>
  <c r="J887" i="11"/>
  <c r="K887" i="11"/>
  <c r="L887" i="11"/>
  <c r="M887" i="11"/>
  <c r="H888" i="11"/>
  <c r="I888" i="11"/>
  <c r="J888" i="11"/>
  <c r="K888" i="11"/>
  <c r="L888" i="11"/>
  <c r="M888" i="11"/>
  <c r="H889" i="11"/>
  <c r="I889" i="11"/>
  <c r="J889" i="11"/>
  <c r="K889" i="11"/>
  <c r="L889" i="11"/>
  <c r="M889" i="11"/>
  <c r="H890" i="11"/>
  <c r="I890" i="11"/>
  <c r="J890" i="11"/>
  <c r="K890" i="11"/>
  <c r="L890" i="11"/>
  <c r="M890" i="11"/>
  <c r="H891" i="11"/>
  <c r="I891" i="11"/>
  <c r="J891" i="11"/>
  <c r="K891" i="11"/>
  <c r="L891" i="11"/>
  <c r="M891" i="11"/>
  <c r="H892" i="11"/>
  <c r="I892" i="11"/>
  <c r="J892" i="11"/>
  <c r="K892" i="11"/>
  <c r="L892" i="11"/>
  <c r="M892" i="11"/>
  <c r="H893" i="11"/>
  <c r="I893" i="11"/>
  <c r="J893" i="11"/>
  <c r="K893" i="11"/>
  <c r="L893" i="11"/>
  <c r="M893" i="11"/>
  <c r="H894" i="11"/>
  <c r="I894" i="11"/>
  <c r="J894" i="11"/>
  <c r="K894" i="11"/>
  <c r="L894" i="11"/>
  <c r="M894" i="11"/>
  <c r="H895" i="11"/>
  <c r="I895" i="11"/>
  <c r="J895" i="11"/>
  <c r="K895" i="11"/>
  <c r="L895" i="11"/>
  <c r="M895" i="11"/>
  <c r="H896" i="11"/>
  <c r="I896" i="11"/>
  <c r="J896" i="11"/>
  <c r="K896" i="11"/>
  <c r="L896" i="11"/>
  <c r="M896" i="11"/>
  <c r="H897" i="11"/>
  <c r="I897" i="11"/>
  <c r="J897" i="11"/>
  <c r="K897" i="11"/>
  <c r="L897" i="11"/>
  <c r="M897" i="11"/>
  <c r="H898" i="11"/>
  <c r="I898" i="11"/>
  <c r="J898" i="11"/>
  <c r="K898" i="11"/>
  <c r="L898" i="11"/>
  <c r="M898" i="11"/>
  <c r="H899" i="11"/>
  <c r="I899" i="11"/>
  <c r="J899" i="11"/>
  <c r="K899" i="11"/>
  <c r="L899" i="11"/>
  <c r="M899" i="11"/>
  <c r="H900" i="11"/>
  <c r="I900" i="11"/>
  <c r="J900" i="11"/>
  <c r="K900" i="11"/>
  <c r="L900" i="11"/>
  <c r="M900" i="11"/>
  <c r="H901" i="11"/>
  <c r="I901" i="11"/>
  <c r="J901" i="11"/>
  <c r="K901" i="11"/>
  <c r="L901" i="11"/>
  <c r="M901" i="11"/>
  <c r="H902" i="11"/>
  <c r="I902" i="11"/>
  <c r="J902" i="11"/>
  <c r="K902" i="11"/>
  <c r="L902" i="11"/>
  <c r="M902" i="11"/>
  <c r="H903" i="11"/>
  <c r="I903" i="11"/>
  <c r="J903" i="11"/>
  <c r="K903" i="11"/>
  <c r="L903" i="11"/>
  <c r="M903" i="11"/>
  <c r="M306" i="19" l="1"/>
  <c r="O306" i="19" s="1"/>
  <c r="Q306" i="19" s="1"/>
  <c r="L306" i="19"/>
  <c r="N306" i="19" s="1"/>
  <c r="P306" i="19" s="1"/>
  <c r="L292" i="19"/>
  <c r="N292" i="19" s="1"/>
  <c r="P292" i="19" s="1"/>
  <c r="M292" i="19"/>
  <c r="O292" i="19" s="1"/>
  <c r="Q292" i="19" s="1"/>
  <c r="M254" i="19"/>
  <c r="O254" i="19" s="1"/>
  <c r="Q254" i="19" s="1"/>
  <c r="L254" i="19"/>
  <c r="N254" i="19" s="1"/>
  <c r="P254" i="19" s="1"/>
  <c r="L240" i="19"/>
  <c r="N240" i="19" s="1"/>
  <c r="P240" i="19" s="1"/>
  <c r="M240" i="19"/>
  <c r="O240" i="19" s="1"/>
  <c r="Q240" i="19" s="1"/>
  <c r="L267" i="19"/>
  <c r="N267" i="19" s="1"/>
  <c r="P267" i="19" s="1"/>
  <c r="M267" i="19"/>
  <c r="O267" i="19" s="1"/>
  <c r="Q267" i="19" s="1"/>
  <c r="O305" i="19"/>
  <c r="Q305" i="19" s="1"/>
  <c r="M273" i="19"/>
  <c r="O273" i="19" s="1"/>
  <c r="Q273" i="19" s="1"/>
  <c r="L273" i="19"/>
  <c r="N273" i="19" s="1"/>
  <c r="P273" i="19" s="1"/>
  <c r="L257" i="19"/>
  <c r="N257" i="19" s="1"/>
  <c r="P257" i="19" s="1"/>
  <c r="M257" i="19"/>
  <c r="O257" i="19" s="1"/>
  <c r="Q257" i="19" s="1"/>
  <c r="L167" i="19"/>
  <c r="N167" i="19" s="1"/>
  <c r="P167" i="19" s="1"/>
  <c r="M167" i="19"/>
  <c r="O167" i="19" s="1"/>
  <c r="Q167" i="19" s="1"/>
  <c r="M178" i="19"/>
  <c r="O178" i="19" s="1"/>
  <c r="Q178" i="19" s="1"/>
  <c r="L178" i="19"/>
  <c r="N178" i="19" s="1"/>
  <c r="P178" i="19" s="1"/>
  <c r="M173" i="19"/>
  <c r="O173" i="19" s="1"/>
  <c r="Q173" i="19" s="1"/>
  <c r="L173" i="19"/>
  <c r="N173" i="19" s="1"/>
  <c r="P173" i="19" s="1"/>
  <c r="M128" i="19"/>
  <c r="O128" i="19" s="1"/>
  <c r="Q128" i="19" s="1"/>
  <c r="L128" i="19"/>
  <c r="N128" i="19" s="1"/>
  <c r="P128" i="19" s="1"/>
  <c r="M145" i="19"/>
  <c r="O145" i="19" s="1"/>
  <c r="Q145" i="19" s="1"/>
  <c r="L145" i="19"/>
  <c r="N145" i="19" s="1"/>
  <c r="P145" i="19" s="1"/>
  <c r="M73" i="19"/>
  <c r="O73" i="19" s="1"/>
  <c r="Q73" i="19" s="1"/>
  <c r="L73" i="19"/>
  <c r="N73" i="19" s="1"/>
  <c r="P73" i="19" s="1"/>
  <c r="M64" i="19"/>
  <c r="O64" i="19" s="1"/>
  <c r="Q64" i="19" s="1"/>
  <c r="L64" i="19"/>
  <c r="N64" i="19" s="1"/>
  <c r="P64" i="19" s="1"/>
  <c r="M157" i="19"/>
  <c r="O157" i="19" s="1"/>
  <c r="Q157" i="19" s="1"/>
  <c r="L157" i="19"/>
  <c r="N157" i="19" s="1"/>
  <c r="P157" i="19" s="1"/>
  <c r="M152" i="19"/>
  <c r="O152" i="19" s="1"/>
  <c r="Q152" i="19" s="1"/>
  <c r="L152" i="19"/>
  <c r="N152" i="19" s="1"/>
  <c r="P152" i="19" s="1"/>
  <c r="M148" i="19"/>
  <c r="O148" i="19" s="1"/>
  <c r="Q148" i="19" s="1"/>
  <c r="L148" i="19"/>
  <c r="N148" i="19" s="1"/>
  <c r="P148" i="19" s="1"/>
  <c r="M68" i="19"/>
  <c r="O68" i="19" s="1"/>
  <c r="Q68" i="19" s="1"/>
  <c r="L68" i="19"/>
  <c r="N68" i="19" s="1"/>
  <c r="P68" i="19" s="1"/>
  <c r="M61" i="19"/>
  <c r="O61" i="19" s="1"/>
  <c r="Q61" i="19" s="1"/>
  <c r="L61" i="19"/>
  <c r="N61" i="19" s="1"/>
  <c r="P61" i="19" s="1"/>
  <c r="M37" i="19"/>
  <c r="O37" i="19" s="1"/>
  <c r="Q37" i="19" s="1"/>
  <c r="L37" i="19"/>
  <c r="N37" i="19" s="1"/>
  <c r="P37" i="19" s="1"/>
  <c r="M132" i="19"/>
  <c r="O132" i="19" s="1"/>
  <c r="Q132" i="19" s="1"/>
  <c r="L132" i="19"/>
  <c r="N132" i="19" s="1"/>
  <c r="P132" i="19" s="1"/>
  <c r="M69" i="19"/>
  <c r="O69" i="19" s="1"/>
  <c r="Q69" i="19" s="1"/>
  <c r="L69" i="19"/>
  <c r="N69" i="19" s="1"/>
  <c r="P69" i="19" s="1"/>
  <c r="L139" i="19"/>
  <c r="N139" i="19" s="1"/>
  <c r="P139" i="19" s="1"/>
  <c r="M139" i="19"/>
  <c r="O139" i="19" s="1"/>
  <c r="Q139" i="19" s="1"/>
  <c r="O111" i="19"/>
  <c r="Q111" i="19" s="1"/>
  <c r="N95" i="19"/>
  <c r="P95" i="19" s="1"/>
  <c r="M72" i="19"/>
  <c r="O72" i="19" s="1"/>
  <c r="Q72" i="19" s="1"/>
  <c r="L72" i="19"/>
  <c r="N72" i="19" s="1"/>
  <c r="P72" i="19" s="1"/>
  <c r="M65" i="19"/>
  <c r="O65" i="19" s="1"/>
  <c r="Q65" i="19" s="1"/>
  <c r="L65" i="19"/>
  <c r="N65" i="19" s="1"/>
  <c r="P65" i="19" s="1"/>
  <c r="L42" i="19"/>
  <c r="N42" i="19" s="1"/>
  <c r="P42" i="19" s="1"/>
  <c r="M42" i="19"/>
  <c r="O42" i="19" s="1"/>
  <c r="Q42" i="19" s="1"/>
  <c r="L25" i="19"/>
  <c r="N25" i="19" s="1"/>
  <c r="P25" i="19" s="1"/>
  <c r="M25" i="19"/>
  <c r="O25" i="19" s="1"/>
  <c r="Q25" i="19" s="1"/>
  <c r="O83" i="19"/>
  <c r="Q83" i="19" s="1"/>
  <c r="N67" i="19"/>
  <c r="P67" i="19" s="1"/>
  <c r="M289" i="19"/>
  <c r="O289" i="19" s="1"/>
  <c r="Q289" i="19" s="1"/>
  <c r="L289" i="19"/>
  <c r="N289" i="19" s="1"/>
  <c r="P289" i="19" s="1"/>
  <c r="M16" i="19"/>
  <c r="O16" i="19" s="1"/>
  <c r="Q16" i="19" s="1"/>
  <c r="L16" i="19"/>
  <c r="N16" i="19" s="1"/>
  <c r="P16" i="19" s="1"/>
  <c r="M28" i="19"/>
  <c r="O28" i="19" s="1"/>
  <c r="Q28" i="19" s="1"/>
  <c r="L28" i="19"/>
  <c r="N28" i="19" s="1"/>
  <c r="P28" i="19" s="1"/>
  <c r="M297" i="19"/>
  <c r="O297" i="19" s="1"/>
  <c r="Q297" i="19" s="1"/>
  <c r="L297" i="19"/>
  <c r="N297" i="19" s="1"/>
  <c r="P297" i="19" s="1"/>
  <c r="L294" i="19"/>
  <c r="N294" i="19" s="1"/>
  <c r="P294" i="19" s="1"/>
  <c r="M294" i="19"/>
  <c r="O294" i="19" s="1"/>
  <c r="Q294" i="19" s="1"/>
  <c r="L284" i="19"/>
  <c r="N284" i="19" s="1"/>
  <c r="P284" i="19" s="1"/>
  <c r="M284" i="19"/>
  <c r="O284" i="19" s="1"/>
  <c r="Q284" i="19" s="1"/>
  <c r="M274" i="19"/>
  <c r="O274" i="19" s="1"/>
  <c r="Q274" i="19" s="1"/>
  <c r="L274" i="19"/>
  <c r="N274" i="19" s="1"/>
  <c r="P274" i="19" s="1"/>
  <c r="M269" i="19"/>
  <c r="O269" i="19" s="1"/>
  <c r="Q269" i="19" s="1"/>
  <c r="L269" i="19"/>
  <c r="N269" i="19" s="1"/>
  <c r="P269" i="19" s="1"/>
  <c r="L256" i="19"/>
  <c r="N256" i="19" s="1"/>
  <c r="P256" i="19" s="1"/>
  <c r="M256" i="19"/>
  <c r="O256" i="19" s="1"/>
  <c r="Q256" i="19" s="1"/>
  <c r="M251" i="19"/>
  <c r="O251" i="19" s="1"/>
  <c r="Q251" i="19" s="1"/>
  <c r="L251" i="19"/>
  <c r="N251" i="19" s="1"/>
  <c r="P251" i="19" s="1"/>
  <c r="M237" i="19"/>
  <c r="O237" i="19" s="1"/>
  <c r="Q237" i="19" s="1"/>
  <c r="L237" i="19"/>
  <c r="N237" i="19" s="1"/>
  <c r="P237" i="19" s="1"/>
  <c r="M236" i="19"/>
  <c r="O236" i="19" s="1"/>
  <c r="Q236" i="19" s="1"/>
  <c r="L236" i="19"/>
  <c r="N236" i="19" s="1"/>
  <c r="P236" i="19" s="1"/>
  <c r="M232" i="19"/>
  <c r="O232" i="19" s="1"/>
  <c r="Q232" i="19" s="1"/>
  <c r="L232" i="19"/>
  <c r="N232" i="19" s="1"/>
  <c r="P232" i="19" s="1"/>
  <c r="M228" i="19"/>
  <c r="O228" i="19" s="1"/>
  <c r="Q228" i="19" s="1"/>
  <c r="L228" i="19"/>
  <c r="N228" i="19" s="1"/>
  <c r="P228" i="19" s="1"/>
  <c r="M224" i="19"/>
  <c r="O224" i="19" s="1"/>
  <c r="Q224" i="19" s="1"/>
  <c r="L224" i="19"/>
  <c r="N224" i="19" s="1"/>
  <c r="P224" i="19" s="1"/>
  <c r="M220" i="19"/>
  <c r="O220" i="19" s="1"/>
  <c r="Q220" i="19" s="1"/>
  <c r="L220" i="19"/>
  <c r="N220" i="19" s="1"/>
  <c r="P220" i="19" s="1"/>
  <c r="M216" i="19"/>
  <c r="O216" i="19" s="1"/>
  <c r="Q216" i="19" s="1"/>
  <c r="L216" i="19"/>
  <c r="N216" i="19" s="1"/>
  <c r="P216" i="19" s="1"/>
  <c r="L253" i="19"/>
  <c r="N253" i="19" s="1"/>
  <c r="P253" i="19" s="1"/>
  <c r="M253" i="19"/>
  <c r="O253" i="19" s="1"/>
  <c r="Q253" i="19" s="1"/>
  <c r="L239" i="19"/>
  <c r="N239" i="19" s="1"/>
  <c r="P239" i="19" s="1"/>
  <c r="M239" i="19"/>
  <c r="O239" i="19" s="1"/>
  <c r="Q239" i="19" s="1"/>
  <c r="M229" i="19"/>
  <c r="O229" i="19" s="1"/>
  <c r="Q229" i="19" s="1"/>
  <c r="L229" i="19"/>
  <c r="N229" i="19" s="1"/>
  <c r="P229" i="19" s="1"/>
  <c r="M221" i="19"/>
  <c r="O221" i="19" s="1"/>
  <c r="Q221" i="19" s="1"/>
  <c r="L221" i="19"/>
  <c r="N221" i="19" s="1"/>
  <c r="P221" i="19" s="1"/>
  <c r="M210" i="19"/>
  <c r="O210" i="19" s="1"/>
  <c r="Q210" i="19" s="1"/>
  <c r="L210" i="19"/>
  <c r="N210" i="19" s="1"/>
  <c r="P210" i="19" s="1"/>
  <c r="M201" i="19"/>
  <c r="O201" i="19" s="1"/>
  <c r="Q201" i="19" s="1"/>
  <c r="L201" i="19"/>
  <c r="N201" i="19" s="1"/>
  <c r="P201" i="19" s="1"/>
  <c r="M197" i="19"/>
  <c r="O197" i="19" s="1"/>
  <c r="Q197" i="19" s="1"/>
  <c r="L197" i="19"/>
  <c r="N197" i="19" s="1"/>
  <c r="P197" i="19" s="1"/>
  <c r="M194" i="19"/>
  <c r="O194" i="19" s="1"/>
  <c r="Q194" i="19" s="1"/>
  <c r="L194" i="19"/>
  <c r="N194" i="19" s="1"/>
  <c r="P194" i="19" s="1"/>
  <c r="M170" i="19"/>
  <c r="O170" i="19" s="1"/>
  <c r="Q170" i="19" s="1"/>
  <c r="L170" i="19"/>
  <c r="N170" i="19" s="1"/>
  <c r="P170" i="19" s="1"/>
  <c r="M153" i="19"/>
  <c r="O153" i="19" s="1"/>
  <c r="Q153" i="19" s="1"/>
  <c r="L153" i="19"/>
  <c r="N153" i="19" s="1"/>
  <c r="P153" i="19" s="1"/>
  <c r="M165" i="19"/>
  <c r="O165" i="19" s="1"/>
  <c r="Q165" i="19" s="1"/>
  <c r="L165" i="19"/>
  <c r="N165" i="19" s="1"/>
  <c r="P165" i="19" s="1"/>
  <c r="M117" i="19"/>
  <c r="O117" i="19" s="1"/>
  <c r="Q117" i="19" s="1"/>
  <c r="L117" i="19"/>
  <c r="N117" i="19" s="1"/>
  <c r="P117" i="19" s="1"/>
  <c r="M89" i="19"/>
  <c r="O89" i="19" s="1"/>
  <c r="Q89" i="19" s="1"/>
  <c r="L89" i="19"/>
  <c r="N89" i="19" s="1"/>
  <c r="P89" i="19" s="1"/>
  <c r="M80" i="19"/>
  <c r="O80" i="19" s="1"/>
  <c r="Q80" i="19" s="1"/>
  <c r="L80" i="19"/>
  <c r="N80" i="19" s="1"/>
  <c r="P80" i="19" s="1"/>
  <c r="M136" i="19"/>
  <c r="O136" i="19" s="1"/>
  <c r="Q136" i="19" s="1"/>
  <c r="L136" i="19"/>
  <c r="N136" i="19" s="1"/>
  <c r="P136" i="19" s="1"/>
  <c r="N120" i="19"/>
  <c r="P120" i="19" s="1"/>
  <c r="M109" i="19"/>
  <c r="O109" i="19" s="1"/>
  <c r="Q109" i="19" s="1"/>
  <c r="L109" i="19"/>
  <c r="N109" i="19" s="1"/>
  <c r="P109" i="19" s="1"/>
  <c r="L131" i="19"/>
  <c r="N131" i="19" s="1"/>
  <c r="P131" i="19" s="1"/>
  <c r="M131" i="19"/>
  <c r="O131" i="19" s="1"/>
  <c r="Q131" i="19" s="1"/>
  <c r="M108" i="19"/>
  <c r="O108" i="19" s="1"/>
  <c r="Q108" i="19" s="1"/>
  <c r="L108" i="19"/>
  <c r="N108" i="19" s="1"/>
  <c r="P108" i="19" s="1"/>
  <c r="M186" i="19"/>
  <c r="O186" i="19" s="1"/>
  <c r="Q186" i="19" s="1"/>
  <c r="L186" i="19"/>
  <c r="N186" i="19" s="1"/>
  <c r="P186" i="19" s="1"/>
  <c r="O95" i="19"/>
  <c r="Q95" i="19" s="1"/>
  <c r="N79" i="19"/>
  <c r="P79" i="19" s="1"/>
  <c r="L51" i="19"/>
  <c r="N51" i="19" s="1"/>
  <c r="P51" i="19" s="1"/>
  <c r="M51" i="19"/>
  <c r="O51" i="19" s="1"/>
  <c r="Q51" i="19" s="1"/>
  <c r="L35" i="19"/>
  <c r="N35" i="19" s="1"/>
  <c r="P35" i="19" s="1"/>
  <c r="M35" i="19"/>
  <c r="O35" i="19" s="1"/>
  <c r="Q35" i="19" s="1"/>
  <c r="M21" i="19"/>
  <c r="O21" i="19" s="1"/>
  <c r="Q21" i="19" s="1"/>
  <c r="L21" i="19"/>
  <c r="N21" i="19" s="1"/>
  <c r="P21" i="19" s="1"/>
  <c r="M85" i="19"/>
  <c r="O85" i="19" s="1"/>
  <c r="Q85" i="19" s="1"/>
  <c r="L85" i="19"/>
  <c r="N85" i="19" s="1"/>
  <c r="P85" i="19" s="1"/>
  <c r="M76" i="19"/>
  <c r="O76" i="19" s="1"/>
  <c r="Q76" i="19" s="1"/>
  <c r="L76" i="19"/>
  <c r="N76" i="19" s="1"/>
  <c r="P76" i="19" s="1"/>
  <c r="O67" i="19"/>
  <c r="Q67" i="19" s="1"/>
  <c r="M57" i="19"/>
  <c r="O57" i="19" s="1"/>
  <c r="Q57" i="19" s="1"/>
  <c r="L57" i="19"/>
  <c r="N57" i="19" s="1"/>
  <c r="P57" i="19" s="1"/>
  <c r="L308" i="19"/>
  <c r="N308" i="19" s="1"/>
  <c r="P308" i="19" s="1"/>
  <c r="M308" i="19"/>
  <c r="O308" i="19" s="1"/>
  <c r="Q308" i="19" s="1"/>
  <c r="M295" i="19"/>
  <c r="O295" i="19" s="1"/>
  <c r="Q295" i="19" s="1"/>
  <c r="L295" i="19"/>
  <c r="N295" i="19" s="1"/>
  <c r="P295" i="19" s="1"/>
  <c r="M238" i="19"/>
  <c r="O238" i="19" s="1"/>
  <c r="Q238" i="19" s="1"/>
  <c r="L238" i="19"/>
  <c r="N238" i="19" s="1"/>
  <c r="P238" i="19" s="1"/>
  <c r="M234" i="19"/>
  <c r="O234" i="19" s="1"/>
  <c r="Q234" i="19" s="1"/>
  <c r="L234" i="19"/>
  <c r="N234" i="19" s="1"/>
  <c r="P234" i="19" s="1"/>
  <c r="M230" i="19"/>
  <c r="O230" i="19" s="1"/>
  <c r="Q230" i="19" s="1"/>
  <c r="L230" i="19"/>
  <c r="N230" i="19" s="1"/>
  <c r="P230" i="19" s="1"/>
  <c r="M226" i="19"/>
  <c r="O226" i="19" s="1"/>
  <c r="Q226" i="19" s="1"/>
  <c r="L226" i="19"/>
  <c r="N226" i="19" s="1"/>
  <c r="P226" i="19" s="1"/>
  <c r="M222" i="19"/>
  <c r="O222" i="19" s="1"/>
  <c r="Q222" i="19" s="1"/>
  <c r="L222" i="19"/>
  <c r="N222" i="19" s="1"/>
  <c r="P222" i="19" s="1"/>
  <c r="M218" i="19"/>
  <c r="O218" i="19" s="1"/>
  <c r="Q218" i="19" s="1"/>
  <c r="L218" i="19"/>
  <c r="N218" i="19" s="1"/>
  <c r="P218" i="19" s="1"/>
  <c r="M214" i="19"/>
  <c r="O214" i="19" s="1"/>
  <c r="Q214" i="19" s="1"/>
  <c r="L214" i="19"/>
  <c r="N214" i="19" s="1"/>
  <c r="P214" i="19" s="1"/>
  <c r="M242" i="19"/>
  <c r="O242" i="19" s="1"/>
  <c r="Q242" i="19" s="1"/>
  <c r="L242" i="19"/>
  <c r="N242" i="19" s="1"/>
  <c r="P242" i="19" s="1"/>
  <c r="L199" i="19"/>
  <c r="N199" i="19" s="1"/>
  <c r="P199" i="19" s="1"/>
  <c r="M199" i="19"/>
  <c r="O199" i="19" s="1"/>
  <c r="Q199" i="19" s="1"/>
  <c r="M185" i="19"/>
  <c r="O185" i="19" s="1"/>
  <c r="Q185" i="19" s="1"/>
  <c r="L185" i="19"/>
  <c r="N185" i="19" s="1"/>
  <c r="P185" i="19" s="1"/>
  <c r="M181" i="19"/>
  <c r="O181" i="19" s="1"/>
  <c r="Q181" i="19" s="1"/>
  <c r="L181" i="19"/>
  <c r="N181" i="19" s="1"/>
  <c r="P181" i="19" s="1"/>
  <c r="L241" i="19"/>
  <c r="N241" i="19" s="1"/>
  <c r="P241" i="19" s="1"/>
  <c r="M241" i="19"/>
  <c r="O241" i="19" s="1"/>
  <c r="Q241" i="19" s="1"/>
  <c r="L198" i="19"/>
  <c r="N198" i="19" s="1"/>
  <c r="P198" i="19" s="1"/>
  <c r="M198" i="19"/>
  <c r="O198" i="19" s="1"/>
  <c r="Q198" i="19" s="1"/>
  <c r="L141" i="19"/>
  <c r="N141" i="19" s="1"/>
  <c r="P141" i="19" s="1"/>
  <c r="M141" i="19"/>
  <c r="O141" i="19" s="1"/>
  <c r="Q141" i="19" s="1"/>
  <c r="M203" i="19"/>
  <c r="O203" i="19" s="1"/>
  <c r="Q203" i="19" s="1"/>
  <c r="L203" i="19"/>
  <c r="N203" i="19" s="1"/>
  <c r="P203" i="19" s="1"/>
  <c r="L182" i="19"/>
  <c r="N182" i="19" s="1"/>
  <c r="P182" i="19" s="1"/>
  <c r="M182" i="19"/>
  <c r="O182" i="19" s="1"/>
  <c r="Q182" i="19" s="1"/>
  <c r="M161" i="19"/>
  <c r="O161" i="19" s="1"/>
  <c r="Q161" i="19" s="1"/>
  <c r="L161" i="19"/>
  <c r="N161" i="19" s="1"/>
  <c r="P161" i="19" s="1"/>
  <c r="M137" i="19"/>
  <c r="O137" i="19" s="1"/>
  <c r="Q137" i="19" s="1"/>
  <c r="L137" i="19"/>
  <c r="N137" i="19" s="1"/>
  <c r="P137" i="19" s="1"/>
  <c r="M205" i="19"/>
  <c r="O205" i="19" s="1"/>
  <c r="Q205" i="19" s="1"/>
  <c r="L205" i="19"/>
  <c r="N205" i="19" s="1"/>
  <c r="P205" i="19" s="1"/>
  <c r="M105" i="19"/>
  <c r="O105" i="19" s="1"/>
  <c r="Q105" i="19" s="1"/>
  <c r="L105" i="19"/>
  <c r="N105" i="19" s="1"/>
  <c r="P105" i="19" s="1"/>
  <c r="M96" i="19"/>
  <c r="O96" i="19" s="1"/>
  <c r="Q96" i="19" s="1"/>
  <c r="L96" i="19"/>
  <c r="N96" i="19" s="1"/>
  <c r="P96" i="19" s="1"/>
  <c r="M156" i="19"/>
  <c r="O156" i="19" s="1"/>
  <c r="Q156" i="19" s="1"/>
  <c r="L156" i="19"/>
  <c r="N156" i="19" s="1"/>
  <c r="P156" i="19" s="1"/>
  <c r="M149" i="19"/>
  <c r="O149" i="19" s="1"/>
  <c r="Q149" i="19" s="1"/>
  <c r="L149" i="19"/>
  <c r="N149" i="19" s="1"/>
  <c r="P149" i="19" s="1"/>
  <c r="M144" i="19"/>
  <c r="O144" i="19" s="1"/>
  <c r="Q144" i="19" s="1"/>
  <c r="L144" i="19"/>
  <c r="N144" i="19" s="1"/>
  <c r="P144" i="19" s="1"/>
  <c r="O120" i="19"/>
  <c r="Q120" i="19" s="1"/>
  <c r="M100" i="19"/>
  <c r="O100" i="19" s="1"/>
  <c r="Q100" i="19" s="1"/>
  <c r="L100" i="19"/>
  <c r="N100" i="19" s="1"/>
  <c r="P100" i="19" s="1"/>
  <c r="M93" i="19"/>
  <c r="O93" i="19" s="1"/>
  <c r="Q93" i="19" s="1"/>
  <c r="L93" i="19"/>
  <c r="N93" i="19" s="1"/>
  <c r="P93" i="19" s="1"/>
  <c r="M92" i="19"/>
  <c r="O92" i="19" s="1"/>
  <c r="Q92" i="19" s="1"/>
  <c r="L92" i="19"/>
  <c r="N92" i="19" s="1"/>
  <c r="P92" i="19" s="1"/>
  <c r="M49" i="19"/>
  <c r="O49" i="19" s="1"/>
  <c r="Q49" i="19" s="1"/>
  <c r="L49" i="19"/>
  <c r="N49" i="19" s="1"/>
  <c r="P49" i="19" s="1"/>
  <c r="M33" i="19"/>
  <c r="O33" i="19" s="1"/>
  <c r="Q33" i="19" s="1"/>
  <c r="L33" i="19"/>
  <c r="N33" i="19" s="1"/>
  <c r="P33" i="19" s="1"/>
  <c r="M104" i="19"/>
  <c r="O104" i="19" s="1"/>
  <c r="Q104" i="19" s="1"/>
  <c r="L104" i="19"/>
  <c r="N104" i="19" s="1"/>
  <c r="P104" i="19" s="1"/>
  <c r="M97" i="19"/>
  <c r="O97" i="19" s="1"/>
  <c r="Q97" i="19" s="1"/>
  <c r="L97" i="19"/>
  <c r="N97" i="19" s="1"/>
  <c r="P97" i="19" s="1"/>
  <c r="O79" i="19"/>
  <c r="Q79" i="19" s="1"/>
  <c r="N63" i="19"/>
  <c r="P63" i="19" s="1"/>
  <c r="M50" i="19"/>
  <c r="O50" i="19" s="1"/>
  <c r="Q50" i="19" s="1"/>
  <c r="L50" i="19"/>
  <c r="N50" i="19" s="1"/>
  <c r="P50" i="19" s="1"/>
  <c r="M34" i="19"/>
  <c r="O34" i="19" s="1"/>
  <c r="Q34" i="19" s="1"/>
  <c r="L34" i="19"/>
  <c r="N34" i="19" s="1"/>
  <c r="P34" i="19" s="1"/>
  <c r="L17" i="19"/>
  <c r="N17" i="19" s="1"/>
  <c r="P17" i="19" s="1"/>
  <c r="M17" i="19"/>
  <c r="O17" i="19" s="1"/>
  <c r="Q17" i="19" s="1"/>
  <c r="L130" i="19"/>
  <c r="N130" i="19" s="1"/>
  <c r="P130" i="19" s="1"/>
  <c r="M130" i="19"/>
  <c r="O130" i="19" s="1"/>
  <c r="Q130" i="19" s="1"/>
  <c r="M112" i="19"/>
  <c r="O112" i="19" s="1"/>
  <c r="Q112" i="19" s="1"/>
  <c r="L112" i="19"/>
  <c r="N112" i="19" s="1"/>
  <c r="P112" i="19" s="1"/>
  <c r="M60" i="19"/>
  <c r="O60" i="19" s="1"/>
  <c r="Q60" i="19" s="1"/>
  <c r="L60" i="19"/>
  <c r="N60" i="19" s="1"/>
  <c r="P60" i="19" s="1"/>
  <c r="M189" i="19"/>
  <c r="O189" i="19" s="1"/>
  <c r="Q189" i="19" s="1"/>
  <c r="L189" i="19"/>
  <c r="N189" i="19" s="1"/>
  <c r="P189" i="19" s="1"/>
  <c r="M20" i="19"/>
  <c r="O20" i="19" s="1"/>
  <c r="Q20" i="19" s="1"/>
  <c r="L20" i="19"/>
  <c r="N20" i="19" s="1"/>
  <c r="P20" i="19" s="1"/>
  <c r="N52" i="19"/>
  <c r="P52" i="19" s="1"/>
  <c r="M12" i="19"/>
  <c r="O12" i="19" s="1"/>
  <c r="Q12" i="19" s="1"/>
  <c r="L12" i="19"/>
  <c r="N12" i="19" s="1"/>
  <c r="P12" i="19" s="1"/>
  <c r="M53" i="19"/>
  <c r="O53" i="19" s="1"/>
  <c r="Q53" i="19" s="1"/>
  <c r="L53" i="19"/>
  <c r="N53" i="19" s="1"/>
  <c r="P53" i="19" s="1"/>
  <c r="M24" i="19"/>
  <c r="O24" i="19" s="1"/>
  <c r="Q24" i="19" s="1"/>
  <c r="L24" i="19"/>
  <c r="N24" i="19" s="1"/>
  <c r="P24" i="19" s="1"/>
  <c r="M309" i="19"/>
  <c r="O309" i="19" s="1"/>
  <c r="Q309" i="19" s="1"/>
  <c r="L309" i="19"/>
  <c r="N309" i="19" s="1"/>
  <c r="P309" i="19" s="1"/>
  <c r="L296" i="19"/>
  <c r="N296" i="19" s="1"/>
  <c r="P296" i="19" s="1"/>
  <c r="M296" i="19"/>
  <c r="O296" i="19" s="1"/>
  <c r="Q296" i="19" s="1"/>
  <c r="M270" i="19"/>
  <c r="O270" i="19" s="1"/>
  <c r="Q270" i="19" s="1"/>
  <c r="L270" i="19"/>
  <c r="N270" i="19" s="1"/>
  <c r="P270" i="19" s="1"/>
  <c r="N305" i="19"/>
  <c r="P305" i="19" s="1"/>
  <c r="M258" i="19"/>
  <c r="O258" i="19" s="1"/>
  <c r="Q258" i="19" s="1"/>
  <c r="L258" i="19"/>
  <c r="N258" i="19" s="1"/>
  <c r="P258" i="19" s="1"/>
  <c r="M233" i="19"/>
  <c r="O233" i="19" s="1"/>
  <c r="Q233" i="19" s="1"/>
  <c r="L233" i="19"/>
  <c r="N233" i="19" s="1"/>
  <c r="P233" i="19" s="1"/>
  <c r="M225" i="19"/>
  <c r="O225" i="19" s="1"/>
  <c r="Q225" i="19" s="1"/>
  <c r="L225" i="19"/>
  <c r="N225" i="19" s="1"/>
  <c r="P225" i="19" s="1"/>
  <c r="M217" i="19"/>
  <c r="O217" i="19" s="1"/>
  <c r="Q217" i="19" s="1"/>
  <c r="L217" i="19"/>
  <c r="N217" i="19" s="1"/>
  <c r="P217" i="19" s="1"/>
  <c r="L196" i="19"/>
  <c r="N196" i="19" s="1"/>
  <c r="P196" i="19" s="1"/>
  <c r="M196" i="19"/>
  <c r="O196" i="19" s="1"/>
  <c r="Q196" i="19" s="1"/>
  <c r="L180" i="19"/>
  <c r="N180" i="19" s="1"/>
  <c r="P180" i="19" s="1"/>
  <c r="M180" i="19"/>
  <c r="O180" i="19" s="1"/>
  <c r="Q180" i="19" s="1"/>
  <c r="L255" i="19"/>
  <c r="N255" i="19" s="1"/>
  <c r="P255" i="19" s="1"/>
  <c r="M255" i="19"/>
  <c r="O255" i="19" s="1"/>
  <c r="Q255" i="19" s="1"/>
  <c r="L183" i="19"/>
  <c r="N183" i="19" s="1"/>
  <c r="P183" i="19" s="1"/>
  <c r="M183" i="19"/>
  <c r="O183" i="19" s="1"/>
  <c r="Q183" i="19" s="1"/>
  <c r="M169" i="19"/>
  <c r="O169" i="19" s="1"/>
  <c r="Q169" i="19" s="1"/>
  <c r="L169" i="19"/>
  <c r="N169" i="19" s="1"/>
  <c r="P169" i="19" s="1"/>
  <c r="M213" i="19"/>
  <c r="O213" i="19" s="1"/>
  <c r="Q213" i="19" s="1"/>
  <c r="L213" i="19"/>
  <c r="N213" i="19" s="1"/>
  <c r="P213" i="19" s="1"/>
  <c r="M164" i="19"/>
  <c r="O164" i="19" s="1"/>
  <c r="Q164" i="19" s="1"/>
  <c r="L164" i="19"/>
  <c r="N164" i="19" s="1"/>
  <c r="P164" i="19" s="1"/>
  <c r="L127" i="19"/>
  <c r="N127" i="19" s="1"/>
  <c r="P127" i="19" s="1"/>
  <c r="M127" i="19"/>
  <c r="O127" i="19" s="1"/>
  <c r="Q127" i="19" s="1"/>
  <c r="M202" i="19"/>
  <c r="O202" i="19" s="1"/>
  <c r="Q202" i="19" s="1"/>
  <c r="L202" i="19"/>
  <c r="N202" i="19" s="1"/>
  <c r="P202" i="19" s="1"/>
  <c r="M187" i="19"/>
  <c r="O187" i="19" s="1"/>
  <c r="Q187" i="19" s="1"/>
  <c r="L187" i="19"/>
  <c r="N187" i="19" s="1"/>
  <c r="P187" i="19" s="1"/>
  <c r="M171" i="19"/>
  <c r="O171" i="19" s="1"/>
  <c r="Q171" i="19" s="1"/>
  <c r="L171" i="19"/>
  <c r="N171" i="19" s="1"/>
  <c r="P171" i="19" s="1"/>
  <c r="M160" i="19"/>
  <c r="O160" i="19" s="1"/>
  <c r="Q160" i="19" s="1"/>
  <c r="L160" i="19"/>
  <c r="N160" i="19" s="1"/>
  <c r="P160" i="19" s="1"/>
  <c r="M125" i="19"/>
  <c r="O125" i="19" s="1"/>
  <c r="Q125" i="19" s="1"/>
  <c r="L125" i="19"/>
  <c r="N125" i="19" s="1"/>
  <c r="P125" i="19" s="1"/>
  <c r="M41" i="19"/>
  <c r="O41" i="19" s="1"/>
  <c r="Q41" i="19" s="1"/>
  <c r="L41" i="19"/>
  <c r="N41" i="19" s="1"/>
  <c r="P41" i="19" s="1"/>
  <c r="M84" i="19"/>
  <c r="O84" i="19" s="1"/>
  <c r="Q84" i="19" s="1"/>
  <c r="L84" i="19"/>
  <c r="N84" i="19" s="1"/>
  <c r="P84" i="19" s="1"/>
  <c r="M77" i="19"/>
  <c r="O77" i="19" s="1"/>
  <c r="Q77" i="19" s="1"/>
  <c r="L77" i="19"/>
  <c r="N77" i="19" s="1"/>
  <c r="P77" i="19" s="1"/>
  <c r="M45" i="19"/>
  <c r="O45" i="19" s="1"/>
  <c r="Q45" i="19" s="1"/>
  <c r="L45" i="19"/>
  <c r="N45" i="19" s="1"/>
  <c r="P45" i="19" s="1"/>
  <c r="N111" i="19"/>
  <c r="P111" i="19" s="1"/>
  <c r="M88" i="19"/>
  <c r="O88" i="19" s="1"/>
  <c r="Q88" i="19" s="1"/>
  <c r="L88" i="19"/>
  <c r="N88" i="19" s="1"/>
  <c r="P88" i="19" s="1"/>
  <c r="M81" i="19"/>
  <c r="O81" i="19" s="1"/>
  <c r="Q81" i="19" s="1"/>
  <c r="L81" i="19"/>
  <c r="N81" i="19" s="1"/>
  <c r="P81" i="19" s="1"/>
  <c r="O63" i="19"/>
  <c r="Q63" i="19" s="1"/>
  <c r="L43" i="19"/>
  <c r="N43" i="19" s="1"/>
  <c r="P43" i="19" s="1"/>
  <c r="M43" i="19"/>
  <c r="O43" i="19" s="1"/>
  <c r="Q43" i="19" s="1"/>
  <c r="L13" i="19"/>
  <c r="N13" i="19" s="1"/>
  <c r="P13" i="19" s="1"/>
  <c r="M13" i="19"/>
  <c r="O13" i="19" s="1"/>
  <c r="Q13" i="19" s="1"/>
  <c r="M142" i="19"/>
  <c r="O142" i="19" s="1"/>
  <c r="Q142" i="19" s="1"/>
  <c r="L142" i="19"/>
  <c r="N142" i="19" s="1"/>
  <c r="P142" i="19" s="1"/>
  <c r="M101" i="19"/>
  <c r="O101" i="19" s="1"/>
  <c r="Q101" i="19" s="1"/>
  <c r="L101" i="19"/>
  <c r="N101" i="19" s="1"/>
  <c r="P101" i="19" s="1"/>
  <c r="N83" i="19"/>
  <c r="P83" i="19" s="1"/>
  <c r="O52" i="19"/>
  <c r="Q52" i="19" s="1"/>
  <c r="E24" i="13"/>
  <c r="G156" i="13"/>
  <c r="E208" i="13"/>
  <c r="G232" i="13"/>
  <c r="G271" i="13"/>
  <c r="E276" i="13"/>
  <c r="J222" i="14"/>
  <c r="J206" i="14"/>
  <c r="J123" i="14"/>
  <c r="J121" i="14"/>
  <c r="L121" i="14"/>
  <c r="N121" i="14" s="1"/>
  <c r="P121" i="14" s="1"/>
  <c r="J165" i="14"/>
  <c r="L165" i="14"/>
  <c r="N165" i="14" s="1"/>
  <c r="P165" i="14" s="1"/>
  <c r="J181" i="14"/>
  <c r="L181" i="14"/>
  <c r="N181" i="14" s="1"/>
  <c r="P181" i="14" s="1"/>
  <c r="M235" i="14"/>
  <c r="J235" i="14"/>
  <c r="J261" i="14"/>
  <c r="J240" i="14"/>
  <c r="L78" i="14"/>
  <c r="N78" i="14" s="1"/>
  <c r="P78" i="14" s="1"/>
  <c r="J78" i="14"/>
  <c r="J113" i="14"/>
  <c r="L113" i="14"/>
  <c r="J157" i="14"/>
  <c r="L157" i="14"/>
  <c r="J173" i="14"/>
  <c r="L173" i="14"/>
  <c r="J189" i="14"/>
  <c r="L189" i="14"/>
  <c r="J253" i="14"/>
  <c r="M253" i="14"/>
  <c r="J273" i="14"/>
  <c r="L276" i="14"/>
  <c r="J277" i="14"/>
  <c r="G293" i="14"/>
  <c r="E293" i="14"/>
  <c r="E69" i="14"/>
  <c r="G71" i="14"/>
  <c r="E78" i="14"/>
  <c r="J83" i="14"/>
  <c r="G104" i="14"/>
  <c r="J105" i="14"/>
  <c r="M105" i="14"/>
  <c r="O105" i="14" s="1"/>
  <c r="Q105" i="14" s="1"/>
  <c r="G106" i="14"/>
  <c r="J109" i="14"/>
  <c r="E117" i="14"/>
  <c r="G118" i="14"/>
  <c r="G140" i="14"/>
  <c r="G144" i="14"/>
  <c r="G148" i="14"/>
  <c r="M148" i="14" s="1"/>
  <c r="E151" i="14"/>
  <c r="G152" i="14"/>
  <c r="J210" i="14"/>
  <c r="E232" i="14"/>
  <c r="E234" i="14"/>
  <c r="J236" i="14"/>
  <c r="G239" i="14"/>
  <c r="E240" i="14"/>
  <c r="E273" i="14"/>
  <c r="G274" i="14"/>
  <c r="E289" i="14"/>
  <c r="E298" i="14"/>
  <c r="G298" i="14"/>
  <c r="J117" i="14"/>
  <c r="M122" i="14"/>
  <c r="J265" i="14"/>
  <c r="G285" i="14"/>
  <c r="E285" i="14"/>
  <c r="G301" i="14"/>
  <c r="E301" i="14"/>
  <c r="M266" i="14"/>
  <c r="O266" i="14" s="1"/>
  <c r="Q266" i="14" s="1"/>
  <c r="E15" i="14"/>
  <c r="E23" i="14"/>
  <c r="J161" i="14"/>
  <c r="J169" i="14"/>
  <c r="J177" i="14"/>
  <c r="J185" i="14"/>
  <c r="M284" i="14"/>
  <c r="O284" i="14" s="1"/>
  <c r="Q284" i="14" s="1"/>
  <c r="J308" i="14"/>
  <c r="M290" i="14"/>
  <c r="O290" i="14" s="1"/>
  <c r="Q290" i="14" s="1"/>
  <c r="G55" i="14"/>
  <c r="G67" i="14"/>
  <c r="G86" i="14"/>
  <c r="M86" i="14" s="1"/>
  <c r="J87" i="14"/>
  <c r="L88" i="14"/>
  <c r="N88" i="14" s="1"/>
  <c r="P88" i="14" s="1"/>
  <c r="G96" i="14"/>
  <c r="L100" i="14"/>
  <c r="G101" i="14"/>
  <c r="J101" i="14" s="1"/>
  <c r="G102" i="14"/>
  <c r="G154" i="14"/>
  <c r="E161" i="14"/>
  <c r="G162" i="14"/>
  <c r="E169" i="14"/>
  <c r="G170" i="14"/>
  <c r="E177" i="14"/>
  <c r="G178" i="14"/>
  <c r="E185" i="14"/>
  <c r="G186" i="14"/>
  <c r="E193" i="14"/>
  <c r="G194" i="14"/>
  <c r="G198" i="14"/>
  <c r="E201" i="14"/>
  <c r="G202" i="14"/>
  <c r="M251" i="14"/>
  <c r="M268" i="14"/>
  <c r="J269" i="14"/>
  <c r="E278" i="14"/>
  <c r="G278" i="14"/>
  <c r="J281" i="14"/>
  <c r="G287" i="14"/>
  <c r="E287" i="14"/>
  <c r="E294" i="14"/>
  <c r="G294" i="14"/>
  <c r="E302" i="14"/>
  <c r="G302" i="14"/>
  <c r="J298" i="15"/>
  <c r="J302" i="15"/>
  <c r="M308" i="15"/>
  <c r="O308" i="15" s="1"/>
  <c r="Q308" i="15" s="1"/>
  <c r="G23" i="15"/>
  <c r="E23" i="15"/>
  <c r="E28" i="15"/>
  <c r="G28" i="15"/>
  <c r="E132" i="15"/>
  <c r="G132" i="15"/>
  <c r="E196" i="15"/>
  <c r="G196" i="15"/>
  <c r="G212" i="15"/>
  <c r="E212" i="15"/>
  <c r="G22" i="15"/>
  <c r="E22" i="15"/>
  <c r="G46" i="15"/>
  <c r="E46" i="15"/>
  <c r="G55" i="15"/>
  <c r="M55" i="15" s="1"/>
  <c r="E55" i="15"/>
  <c r="G98" i="15"/>
  <c r="E98" i="15"/>
  <c r="E112" i="15"/>
  <c r="G112" i="15"/>
  <c r="G131" i="15"/>
  <c r="E131" i="15"/>
  <c r="E148" i="15"/>
  <c r="G148" i="15"/>
  <c r="E176" i="15"/>
  <c r="G176" i="15"/>
  <c r="G195" i="15"/>
  <c r="E195" i="15"/>
  <c r="J253" i="15"/>
  <c r="M255" i="15"/>
  <c r="J255" i="15"/>
  <c r="L27" i="15"/>
  <c r="G38" i="15"/>
  <c r="E38" i="15"/>
  <c r="G47" i="15"/>
  <c r="E47" i="15"/>
  <c r="G115" i="15"/>
  <c r="E115" i="15"/>
  <c r="E160" i="15"/>
  <c r="G160" i="15"/>
  <c r="G179" i="15"/>
  <c r="E179" i="15"/>
  <c r="G258" i="15"/>
  <c r="E258" i="15"/>
  <c r="G54" i="15"/>
  <c r="E54" i="15"/>
  <c r="E95" i="15"/>
  <c r="G95" i="15"/>
  <c r="J111" i="15"/>
  <c r="E128" i="15"/>
  <c r="G128" i="15"/>
  <c r="G147" i="15"/>
  <c r="E147" i="15"/>
  <c r="E164" i="15"/>
  <c r="G164" i="15"/>
  <c r="E192" i="15"/>
  <c r="G192" i="15"/>
  <c r="L242" i="15"/>
  <c r="J242" i="15"/>
  <c r="E259" i="15"/>
  <c r="G259" i="15"/>
  <c r="J11" i="15"/>
  <c r="M11" i="15"/>
  <c r="L31" i="15"/>
  <c r="M35" i="15"/>
  <c r="G39" i="15"/>
  <c r="E39" i="15"/>
  <c r="J59" i="15"/>
  <c r="M59" i="15"/>
  <c r="O59" i="15" s="1"/>
  <c r="Q59" i="15" s="1"/>
  <c r="G66" i="15"/>
  <c r="E66" i="15"/>
  <c r="G94" i="15"/>
  <c r="E94" i="15"/>
  <c r="E116" i="15"/>
  <c r="G116" i="15"/>
  <c r="E144" i="15"/>
  <c r="G144" i="15"/>
  <c r="G163" i="15"/>
  <c r="E163" i="15"/>
  <c r="E180" i="15"/>
  <c r="G180" i="15"/>
  <c r="E213" i="15"/>
  <c r="G213" i="15"/>
  <c r="G234" i="15"/>
  <c r="E234" i="15"/>
  <c r="J241" i="15"/>
  <c r="G285" i="15"/>
  <c r="E285" i="15"/>
  <c r="G24" i="15"/>
  <c r="E34" i="15"/>
  <c r="E35" i="15"/>
  <c r="E58" i="15"/>
  <c r="E59" i="15"/>
  <c r="E86" i="15"/>
  <c r="G87" i="15"/>
  <c r="L87" i="15" s="1"/>
  <c r="E90" i="15"/>
  <c r="E109" i="15"/>
  <c r="G110" i="15"/>
  <c r="E119" i="15"/>
  <c r="G120" i="15"/>
  <c r="G124" i="15"/>
  <c r="E135" i="15"/>
  <c r="G136" i="15"/>
  <c r="G140" i="15"/>
  <c r="E151" i="15"/>
  <c r="G152" i="15"/>
  <c r="G156" i="15"/>
  <c r="L156" i="15" s="1"/>
  <c r="E167" i="15"/>
  <c r="G168" i="15"/>
  <c r="G172" i="15"/>
  <c r="E183" i="15"/>
  <c r="G184" i="15"/>
  <c r="G188" i="15"/>
  <c r="E199" i="15"/>
  <c r="E200" i="15"/>
  <c r="E203" i="15"/>
  <c r="G208" i="15"/>
  <c r="G209" i="15"/>
  <c r="E220" i="15"/>
  <c r="G221" i="15"/>
  <c r="E271" i="15"/>
  <c r="G274" i="15"/>
  <c r="G278" i="15"/>
  <c r="E294" i="15"/>
  <c r="G294" i="15"/>
  <c r="M237" i="15"/>
  <c r="O237" i="15" s="1"/>
  <c r="Q237" i="15" s="1"/>
  <c r="E262" i="15"/>
  <c r="G262" i="15"/>
  <c r="J309" i="15"/>
  <c r="E297" i="15"/>
  <c r="L204" i="15"/>
  <c r="M110" i="15"/>
  <c r="M242" i="15"/>
  <c r="O242" i="15" s="1"/>
  <c r="Q242" i="15" s="1"/>
  <c r="J12" i="15"/>
  <c r="G18" i="15"/>
  <c r="E18" i="15"/>
  <c r="J24" i="15"/>
  <c r="G29" i="15"/>
  <c r="E29" i="15"/>
  <c r="J36" i="15"/>
  <c r="J16" i="15"/>
  <c r="J28" i="15"/>
  <c r="J14" i="15"/>
  <c r="J15" i="15"/>
  <c r="E21" i="15"/>
  <c r="G21" i="15"/>
  <c r="G33" i="15"/>
  <c r="E33" i="15"/>
  <c r="G10" i="15"/>
  <c r="E10" i="15"/>
  <c r="E13" i="15"/>
  <c r="G13" i="15"/>
  <c r="J19" i="15"/>
  <c r="J20" i="15"/>
  <c r="G25" i="15"/>
  <c r="E25" i="15"/>
  <c r="J32" i="15"/>
  <c r="G37" i="15"/>
  <c r="E37" i="15"/>
  <c r="M27" i="15"/>
  <c r="M31" i="15"/>
  <c r="M39" i="15"/>
  <c r="L39" i="15"/>
  <c r="G41" i="15"/>
  <c r="E41" i="15"/>
  <c r="M47" i="15"/>
  <c r="L47" i="15"/>
  <c r="G49" i="15"/>
  <c r="E49" i="15"/>
  <c r="L55" i="15"/>
  <c r="J58" i="15"/>
  <c r="G61" i="15"/>
  <c r="E61" i="15"/>
  <c r="G69" i="15"/>
  <c r="E69" i="15"/>
  <c r="M71" i="15"/>
  <c r="L71" i="15"/>
  <c r="J74" i="15"/>
  <c r="G76" i="15"/>
  <c r="E76" i="15"/>
  <c r="G85" i="15"/>
  <c r="E85" i="15"/>
  <c r="J90" i="15"/>
  <c r="G92" i="15"/>
  <c r="E92" i="15"/>
  <c r="G101" i="15"/>
  <c r="E101" i="15"/>
  <c r="M103" i="15"/>
  <c r="L103" i="15"/>
  <c r="J106" i="15"/>
  <c r="G113" i="15"/>
  <c r="E113" i="15"/>
  <c r="G127" i="15"/>
  <c r="E127" i="15"/>
  <c r="G129" i="15"/>
  <c r="E129" i="15"/>
  <c r="G143" i="15"/>
  <c r="E143" i="15"/>
  <c r="G145" i="15"/>
  <c r="E145" i="15"/>
  <c r="G159" i="15"/>
  <c r="E159" i="15"/>
  <c r="G161" i="15"/>
  <c r="E161" i="15"/>
  <c r="G175" i="15"/>
  <c r="E175" i="15"/>
  <c r="G177" i="15"/>
  <c r="E177" i="15"/>
  <c r="G191" i="15"/>
  <c r="E191" i="15"/>
  <c r="G193" i="15"/>
  <c r="E193" i="15"/>
  <c r="G273" i="15"/>
  <c r="E273" i="15"/>
  <c r="E12" i="15"/>
  <c r="E14" i="15"/>
  <c r="E15" i="15"/>
  <c r="G17" i="15"/>
  <c r="J26" i="15"/>
  <c r="J30" i="15"/>
  <c r="J34" i="15"/>
  <c r="G40" i="15"/>
  <c r="E40" i="15"/>
  <c r="J42" i="15"/>
  <c r="J43" i="15"/>
  <c r="G48" i="15"/>
  <c r="E48" i="15"/>
  <c r="J50" i="15"/>
  <c r="J51" i="15"/>
  <c r="G56" i="15"/>
  <c r="E56" i="15"/>
  <c r="J62" i="15"/>
  <c r="J63" i="15"/>
  <c r="G65" i="15"/>
  <c r="E65" i="15"/>
  <c r="G67" i="15"/>
  <c r="J70" i="15"/>
  <c r="G72" i="15"/>
  <c r="E72" i="15"/>
  <c r="J79" i="15"/>
  <c r="G81" i="15"/>
  <c r="E81" i="15"/>
  <c r="G83" i="15"/>
  <c r="J86" i="15"/>
  <c r="G88" i="15"/>
  <c r="E88" i="15"/>
  <c r="J95" i="15"/>
  <c r="G97" i="15"/>
  <c r="E97" i="15"/>
  <c r="G99" i="15"/>
  <c r="J102" i="15"/>
  <c r="G104" i="15"/>
  <c r="E104" i="15"/>
  <c r="G108" i="15"/>
  <c r="E108" i="15"/>
  <c r="J109" i="15"/>
  <c r="G198" i="15"/>
  <c r="E198" i="15"/>
  <c r="J205" i="15"/>
  <c r="M43" i="15"/>
  <c r="O43" i="15" s="1"/>
  <c r="Q43" i="15" s="1"/>
  <c r="L43" i="15"/>
  <c r="N43" i="15" s="1"/>
  <c r="P43" i="15" s="1"/>
  <c r="G45" i="15"/>
  <c r="E45" i="15"/>
  <c r="M51" i="15"/>
  <c r="O51" i="15" s="1"/>
  <c r="Q51" i="15" s="1"/>
  <c r="L51" i="15"/>
  <c r="N51" i="15" s="1"/>
  <c r="P51" i="15" s="1"/>
  <c r="G53" i="15"/>
  <c r="E53" i="15"/>
  <c r="G60" i="15"/>
  <c r="E60" i="15"/>
  <c r="M63" i="15"/>
  <c r="O63" i="15" s="1"/>
  <c r="Q63" i="15" s="1"/>
  <c r="L63" i="15"/>
  <c r="N63" i="15" s="1"/>
  <c r="P63" i="15" s="1"/>
  <c r="J66" i="15"/>
  <c r="G68" i="15"/>
  <c r="E68" i="15"/>
  <c r="G77" i="15"/>
  <c r="E77" i="15"/>
  <c r="M79" i="15"/>
  <c r="L79" i="15"/>
  <c r="J82" i="15"/>
  <c r="G84" i="15"/>
  <c r="E84" i="15"/>
  <c r="G93" i="15"/>
  <c r="E93" i="15"/>
  <c r="M95" i="15"/>
  <c r="O95" i="15" s="1"/>
  <c r="Q95" i="15" s="1"/>
  <c r="L95" i="15"/>
  <c r="N95" i="15" s="1"/>
  <c r="P95" i="15" s="1"/>
  <c r="J98" i="15"/>
  <c r="G100" i="15"/>
  <c r="E100" i="15"/>
  <c r="G126" i="15"/>
  <c r="E126" i="15"/>
  <c r="J128" i="15"/>
  <c r="G142" i="15"/>
  <c r="E142" i="15"/>
  <c r="G158" i="15"/>
  <c r="E158" i="15"/>
  <c r="J160" i="15"/>
  <c r="G174" i="15"/>
  <c r="E174" i="15"/>
  <c r="J176" i="15"/>
  <c r="G190" i="15"/>
  <c r="E190" i="15"/>
  <c r="J208" i="15"/>
  <c r="J23" i="15"/>
  <c r="J27" i="15"/>
  <c r="N27" i="15" s="1"/>
  <c r="P27" i="15" s="1"/>
  <c r="J31" i="15"/>
  <c r="J35" i="15"/>
  <c r="J39" i="15"/>
  <c r="G44" i="15"/>
  <c r="E44" i="15"/>
  <c r="J46" i="15"/>
  <c r="J47" i="15"/>
  <c r="G52" i="15"/>
  <c r="E52" i="15"/>
  <c r="G57" i="15"/>
  <c r="E57" i="15"/>
  <c r="G64" i="15"/>
  <c r="E64" i="15"/>
  <c r="J71" i="15"/>
  <c r="G73" i="15"/>
  <c r="E73" i="15"/>
  <c r="G75" i="15"/>
  <c r="J78" i="15"/>
  <c r="G80" i="15"/>
  <c r="E80" i="15"/>
  <c r="G89" i="15"/>
  <c r="E89" i="15"/>
  <c r="G91" i="15"/>
  <c r="J94" i="15"/>
  <c r="G96" i="15"/>
  <c r="E96" i="15"/>
  <c r="J103" i="15"/>
  <c r="G105" i="15"/>
  <c r="E105" i="15"/>
  <c r="G107" i="15"/>
  <c r="J234" i="15"/>
  <c r="J110" i="15"/>
  <c r="O110" i="15" s="1"/>
  <c r="Q110" i="15" s="1"/>
  <c r="G122" i="15"/>
  <c r="E122" i="15"/>
  <c r="J123" i="15"/>
  <c r="M124" i="15"/>
  <c r="L124" i="15"/>
  <c r="G125" i="15"/>
  <c r="E125" i="15"/>
  <c r="G138" i="15"/>
  <c r="E138" i="15"/>
  <c r="J139" i="15"/>
  <c r="M140" i="15"/>
  <c r="L140" i="15"/>
  <c r="G141" i="15"/>
  <c r="E141" i="15"/>
  <c r="G154" i="15"/>
  <c r="E154" i="15"/>
  <c r="J155" i="15"/>
  <c r="G157" i="15"/>
  <c r="E157" i="15"/>
  <c r="G170" i="15"/>
  <c r="E170" i="15"/>
  <c r="J171" i="15"/>
  <c r="M172" i="15"/>
  <c r="L172" i="15"/>
  <c r="G173" i="15"/>
  <c r="E173" i="15"/>
  <c r="G186" i="15"/>
  <c r="E186" i="15"/>
  <c r="J187" i="15"/>
  <c r="M188" i="15"/>
  <c r="L188" i="15"/>
  <c r="G189" i="15"/>
  <c r="E189" i="15"/>
  <c r="J200" i="15"/>
  <c r="G210" i="15"/>
  <c r="E210" i="15"/>
  <c r="G216" i="15"/>
  <c r="E216" i="15"/>
  <c r="G222" i="15"/>
  <c r="E222" i="15"/>
  <c r="G249" i="15"/>
  <c r="E249" i="15"/>
  <c r="G269" i="15"/>
  <c r="E269" i="15"/>
  <c r="J279" i="15"/>
  <c r="L110" i="15"/>
  <c r="E111" i="15"/>
  <c r="G118" i="15"/>
  <c r="E118" i="15"/>
  <c r="J119" i="15"/>
  <c r="G121" i="15"/>
  <c r="E121" i="15"/>
  <c r="E123" i="15"/>
  <c r="G134" i="15"/>
  <c r="E134" i="15"/>
  <c r="J135" i="15"/>
  <c r="G137" i="15"/>
  <c r="E137" i="15"/>
  <c r="E139" i="15"/>
  <c r="G150" i="15"/>
  <c r="E150" i="15"/>
  <c r="J151" i="15"/>
  <c r="G153" i="15"/>
  <c r="E153" i="15"/>
  <c r="E155" i="15"/>
  <c r="G166" i="15"/>
  <c r="E166" i="15"/>
  <c r="J167" i="15"/>
  <c r="G169" i="15"/>
  <c r="E169" i="15"/>
  <c r="E171" i="15"/>
  <c r="G182" i="15"/>
  <c r="E182" i="15"/>
  <c r="J183" i="15"/>
  <c r="G185" i="15"/>
  <c r="E185" i="15"/>
  <c r="E187" i="15"/>
  <c r="G202" i="15"/>
  <c r="E202" i="15"/>
  <c r="M236" i="15"/>
  <c r="O236" i="15" s="1"/>
  <c r="Q236" i="15" s="1"/>
  <c r="L236" i="15"/>
  <c r="N236" i="15" s="1"/>
  <c r="P236" i="15" s="1"/>
  <c r="G114" i="15"/>
  <c r="E114" i="15"/>
  <c r="G117" i="15"/>
  <c r="E117" i="15"/>
  <c r="J124" i="15"/>
  <c r="G130" i="15"/>
  <c r="E130" i="15"/>
  <c r="J131" i="15"/>
  <c r="G133" i="15"/>
  <c r="E133" i="15"/>
  <c r="J140" i="15"/>
  <c r="G146" i="15"/>
  <c r="E146" i="15"/>
  <c r="G149" i="15"/>
  <c r="E149" i="15"/>
  <c r="G162" i="15"/>
  <c r="E162" i="15"/>
  <c r="J163" i="15"/>
  <c r="G165" i="15"/>
  <c r="E165" i="15"/>
  <c r="J172" i="15"/>
  <c r="G178" i="15"/>
  <c r="E178" i="15"/>
  <c r="G181" i="15"/>
  <c r="E181" i="15"/>
  <c r="J188" i="15"/>
  <c r="G194" i="15"/>
  <c r="E194" i="15"/>
  <c r="G197" i="15"/>
  <c r="E197" i="15"/>
  <c r="G215" i="15"/>
  <c r="E215" i="15"/>
  <c r="J221" i="15"/>
  <c r="E225" i="15"/>
  <c r="G225" i="15"/>
  <c r="J239" i="15"/>
  <c r="J199" i="15"/>
  <c r="J204" i="15"/>
  <c r="N204" i="15" s="1"/>
  <c r="P204" i="15" s="1"/>
  <c r="G219" i="15"/>
  <c r="E219" i="15"/>
  <c r="J220" i="15"/>
  <c r="G226" i="15"/>
  <c r="E226" i="15"/>
  <c r="G230" i="15"/>
  <c r="E230" i="15"/>
  <c r="E231" i="15"/>
  <c r="G231" i="15"/>
  <c r="G232" i="15"/>
  <c r="E232" i="15"/>
  <c r="E235" i="15"/>
  <c r="G235" i="15"/>
  <c r="J238" i="15"/>
  <c r="G247" i="15"/>
  <c r="E247" i="15"/>
  <c r="E268" i="15"/>
  <c r="G268" i="15"/>
  <c r="M204" i="15"/>
  <c r="O204" i="15" s="1"/>
  <c r="Q204" i="15" s="1"/>
  <c r="G206" i="15"/>
  <c r="E206" i="15"/>
  <c r="J207" i="15"/>
  <c r="G214" i="15"/>
  <c r="E214" i="15"/>
  <c r="G223" i="15"/>
  <c r="E223" i="15"/>
  <c r="J224" i="15"/>
  <c r="G228" i="15"/>
  <c r="E228" i="15"/>
  <c r="J229" i="15"/>
  <c r="G233" i="15"/>
  <c r="E233" i="15"/>
  <c r="L238" i="15"/>
  <c r="M238" i="15"/>
  <c r="G245" i="15"/>
  <c r="E245" i="15"/>
  <c r="G251" i="15"/>
  <c r="E251" i="15"/>
  <c r="E252" i="15"/>
  <c r="G252" i="15"/>
  <c r="G257" i="15"/>
  <c r="E257" i="15"/>
  <c r="G267" i="15"/>
  <c r="E267" i="15"/>
  <c r="E272" i="15"/>
  <c r="G272" i="15"/>
  <c r="J281" i="15"/>
  <c r="G287" i="15"/>
  <c r="E287" i="15"/>
  <c r="J294" i="15"/>
  <c r="G201" i="15"/>
  <c r="J203" i="15"/>
  <c r="E207" i="15"/>
  <c r="G211" i="15"/>
  <c r="E211" i="15"/>
  <c r="J212" i="15"/>
  <c r="G217" i="15"/>
  <c r="G218" i="15"/>
  <c r="E218" i="15"/>
  <c r="E224" i="15"/>
  <c r="G227" i="15"/>
  <c r="E227" i="15"/>
  <c r="E244" i="15"/>
  <c r="G244" i="15"/>
  <c r="G292" i="15"/>
  <c r="E292" i="15"/>
  <c r="M254" i="15"/>
  <c r="L254" i="15"/>
  <c r="J254" i="15"/>
  <c r="G261" i="15"/>
  <c r="E261" i="15"/>
  <c r="J262" i="15"/>
  <c r="E264" i="15"/>
  <c r="G264" i="15"/>
  <c r="G265" i="15"/>
  <c r="E265" i="15"/>
  <c r="J266" i="15"/>
  <c r="G270" i="15"/>
  <c r="E270" i="15"/>
  <c r="L275" i="15"/>
  <c r="N275" i="15" s="1"/>
  <c r="P275" i="15" s="1"/>
  <c r="M275" i="15"/>
  <c r="O275" i="15" s="1"/>
  <c r="Q275" i="15" s="1"/>
  <c r="E229" i="15"/>
  <c r="N242" i="15"/>
  <c r="P242" i="15" s="1"/>
  <c r="E253" i="15"/>
  <c r="E254" i="15"/>
  <c r="G256" i="15"/>
  <c r="G263" i="15"/>
  <c r="E263" i="15"/>
  <c r="J282" i="15"/>
  <c r="J283" i="15"/>
  <c r="G293" i="15"/>
  <c r="E293" i="15"/>
  <c r="G295" i="15"/>
  <c r="E295" i="15"/>
  <c r="G240" i="15"/>
  <c r="G243" i="15"/>
  <c r="G246" i="15"/>
  <c r="E248" i="15"/>
  <c r="G248" i="15"/>
  <c r="G250" i="15"/>
  <c r="E250" i="15"/>
  <c r="G260" i="15"/>
  <c r="J271" i="15"/>
  <c r="G276" i="15"/>
  <c r="G277" i="15"/>
  <c r="E277" i="15"/>
  <c r="E284" i="15"/>
  <c r="G284" i="15"/>
  <c r="J289" i="15"/>
  <c r="M290" i="15"/>
  <c r="L290" i="15"/>
  <c r="G291" i="15"/>
  <c r="E291" i="15"/>
  <c r="G304" i="15"/>
  <c r="E304" i="15"/>
  <c r="J305" i="15"/>
  <c r="M306" i="15"/>
  <c r="L306" i="15"/>
  <c r="G307" i="15"/>
  <c r="E307" i="15"/>
  <c r="M309" i="15"/>
  <c r="O309" i="15" s="1"/>
  <c r="Q309" i="15" s="1"/>
  <c r="L309" i="15"/>
  <c r="N309" i="15" s="1"/>
  <c r="P309" i="15" s="1"/>
  <c r="E266" i="15"/>
  <c r="E279" i="15"/>
  <c r="E281" i="15"/>
  <c r="G286" i="15"/>
  <c r="E289" i="15"/>
  <c r="G300" i="15"/>
  <c r="E300" i="15"/>
  <c r="J301" i="15"/>
  <c r="M302" i="15"/>
  <c r="O302" i="15" s="1"/>
  <c r="Q302" i="15" s="1"/>
  <c r="L302" i="15"/>
  <c r="N302" i="15" s="1"/>
  <c r="P302" i="15" s="1"/>
  <c r="G303" i="15"/>
  <c r="E303" i="15"/>
  <c r="E305" i="15"/>
  <c r="L308" i="15"/>
  <c r="N308" i="15" s="1"/>
  <c r="P308" i="15" s="1"/>
  <c r="G280" i="15"/>
  <c r="E283" i="15"/>
  <c r="G288" i="15"/>
  <c r="J290" i="15"/>
  <c r="G296" i="15"/>
  <c r="E296" i="15"/>
  <c r="J297" i="15"/>
  <c r="M298" i="15"/>
  <c r="O298" i="15" s="1"/>
  <c r="Q298" i="15" s="1"/>
  <c r="L298" i="15"/>
  <c r="N298" i="15" s="1"/>
  <c r="P298" i="15" s="1"/>
  <c r="G299" i="15"/>
  <c r="E299" i="15"/>
  <c r="E301" i="15"/>
  <c r="J306" i="15"/>
  <c r="L54" i="14"/>
  <c r="L46" i="14"/>
  <c r="L62" i="14"/>
  <c r="M282" i="14"/>
  <c r="O282" i="14" s="1"/>
  <c r="Q282" i="14" s="1"/>
  <c r="L70" i="14"/>
  <c r="J16" i="14"/>
  <c r="G21" i="14"/>
  <c r="E21" i="14"/>
  <c r="J22" i="14"/>
  <c r="J27" i="14"/>
  <c r="J32" i="14"/>
  <c r="G37" i="14"/>
  <c r="E37" i="14"/>
  <c r="J38" i="14"/>
  <c r="J43" i="14"/>
  <c r="J58" i="14"/>
  <c r="J63" i="14"/>
  <c r="J15" i="14"/>
  <c r="J20" i="14"/>
  <c r="G25" i="14"/>
  <c r="E25" i="14"/>
  <c r="J26" i="14"/>
  <c r="J31" i="14"/>
  <c r="J36" i="14"/>
  <c r="G41" i="14"/>
  <c r="E41" i="14"/>
  <c r="J42" i="14"/>
  <c r="M47" i="14"/>
  <c r="L47" i="14"/>
  <c r="G52" i="14"/>
  <c r="E52" i="14"/>
  <c r="M59" i="14"/>
  <c r="L59" i="14"/>
  <c r="J66" i="14"/>
  <c r="J71" i="14"/>
  <c r="E82" i="14"/>
  <c r="G82" i="14"/>
  <c r="G13" i="14"/>
  <c r="E13" i="14"/>
  <c r="J14" i="14"/>
  <c r="J19" i="14"/>
  <c r="J24" i="14"/>
  <c r="G29" i="14"/>
  <c r="E29" i="14"/>
  <c r="J30" i="14"/>
  <c r="J35" i="14"/>
  <c r="J40" i="14"/>
  <c r="M67" i="14"/>
  <c r="L67" i="14"/>
  <c r="J74" i="14"/>
  <c r="J89" i="14"/>
  <c r="G95" i="14"/>
  <c r="E95" i="14"/>
  <c r="G10" i="14"/>
  <c r="E10" i="14"/>
  <c r="J12" i="14"/>
  <c r="G17" i="14"/>
  <c r="E17" i="14"/>
  <c r="J18" i="14"/>
  <c r="J23" i="14"/>
  <c r="J28" i="14"/>
  <c r="G33" i="14"/>
  <c r="E33" i="14"/>
  <c r="J34" i="14"/>
  <c r="J39" i="14"/>
  <c r="J44" i="14"/>
  <c r="J50" i="14"/>
  <c r="J55" i="14"/>
  <c r="M75" i="14"/>
  <c r="L75" i="14"/>
  <c r="G11" i="14"/>
  <c r="E14" i="14"/>
  <c r="E18" i="14"/>
  <c r="E22" i="14"/>
  <c r="E26" i="14"/>
  <c r="E30" i="14"/>
  <c r="E34" i="14"/>
  <c r="E38" i="14"/>
  <c r="E42" i="14"/>
  <c r="E45" i="14"/>
  <c r="G51" i="14"/>
  <c r="J53" i="14"/>
  <c r="E57" i="14"/>
  <c r="E58" i="14"/>
  <c r="J59" i="14"/>
  <c r="E65" i="14"/>
  <c r="E66" i="14"/>
  <c r="J67" i="14"/>
  <c r="E73" i="14"/>
  <c r="E74" i="14"/>
  <c r="J75" i="14"/>
  <c r="G80" i="14"/>
  <c r="E80" i="14"/>
  <c r="G90" i="14"/>
  <c r="J97" i="14"/>
  <c r="J46" i="14"/>
  <c r="J47" i="14"/>
  <c r="G60" i="14"/>
  <c r="E60" i="14"/>
  <c r="J61" i="14"/>
  <c r="G68" i="14"/>
  <c r="E68" i="14"/>
  <c r="J69" i="14"/>
  <c r="G76" i="14"/>
  <c r="E76" i="14"/>
  <c r="J77" i="14"/>
  <c r="J81" i="14"/>
  <c r="E98" i="14"/>
  <c r="G98" i="14"/>
  <c r="G99" i="14"/>
  <c r="E99" i="14"/>
  <c r="J102" i="14"/>
  <c r="M46" i="14"/>
  <c r="O46" i="14" s="1"/>
  <c r="Q46" i="14" s="1"/>
  <c r="G48" i="14"/>
  <c r="E48" i="14"/>
  <c r="J49" i="14"/>
  <c r="J54" i="14"/>
  <c r="J62" i="14"/>
  <c r="J70" i="14"/>
  <c r="N70" i="14" s="1"/>
  <c r="P70" i="14" s="1"/>
  <c r="G79" i="14"/>
  <c r="E79" i="14"/>
  <c r="M84" i="14"/>
  <c r="L84" i="14"/>
  <c r="J84" i="14"/>
  <c r="J85" i="14"/>
  <c r="G91" i="14"/>
  <c r="E91" i="14"/>
  <c r="J92" i="14"/>
  <c r="E94" i="14"/>
  <c r="G94" i="14"/>
  <c r="J45" i="14"/>
  <c r="M54" i="14"/>
  <c r="G56" i="14"/>
  <c r="E56" i="14"/>
  <c r="J57" i="14"/>
  <c r="M62" i="14"/>
  <c r="G64" i="14"/>
  <c r="E64" i="14"/>
  <c r="J65" i="14"/>
  <c r="M70" i="14"/>
  <c r="O70" i="14" s="1"/>
  <c r="Q70" i="14" s="1"/>
  <c r="G72" i="14"/>
  <c r="E72" i="14"/>
  <c r="J73" i="14"/>
  <c r="M78" i="14"/>
  <c r="O78" i="14" s="1"/>
  <c r="Q78" i="14" s="1"/>
  <c r="L85" i="14"/>
  <c r="N85" i="14" s="1"/>
  <c r="P85" i="14" s="1"/>
  <c r="M85" i="14"/>
  <c r="G93" i="14"/>
  <c r="E93" i="14"/>
  <c r="J96" i="14"/>
  <c r="J100" i="14"/>
  <c r="L105" i="14"/>
  <c r="N105" i="14" s="1"/>
  <c r="P105" i="14" s="1"/>
  <c r="G107" i="14"/>
  <c r="E107" i="14"/>
  <c r="E116" i="14"/>
  <c r="G116" i="14"/>
  <c r="E100" i="14"/>
  <c r="M100" i="14"/>
  <c r="G103" i="14"/>
  <c r="E103" i="14"/>
  <c r="J110" i="14"/>
  <c r="J119" i="14"/>
  <c r="J104" i="14"/>
  <c r="E112" i="14"/>
  <c r="G112" i="14"/>
  <c r="E108" i="14"/>
  <c r="G108" i="14"/>
  <c r="M110" i="14"/>
  <c r="L110" i="14"/>
  <c r="G111" i="14"/>
  <c r="E111" i="14"/>
  <c r="J114" i="14"/>
  <c r="J115" i="14"/>
  <c r="E119" i="14"/>
  <c r="G124" i="14"/>
  <c r="G126" i="14"/>
  <c r="E126" i="14"/>
  <c r="J127" i="14"/>
  <c r="M128" i="14"/>
  <c r="O128" i="14" s="1"/>
  <c r="Q128" i="14" s="1"/>
  <c r="L128" i="14"/>
  <c r="N128" i="14" s="1"/>
  <c r="P128" i="14" s="1"/>
  <c r="G129" i="14"/>
  <c r="E129" i="14"/>
  <c r="E131" i="14"/>
  <c r="J136" i="14"/>
  <c r="G142" i="14"/>
  <c r="E142" i="14"/>
  <c r="J143" i="14"/>
  <c r="G145" i="14"/>
  <c r="E145" i="14"/>
  <c r="E147" i="14"/>
  <c r="J152" i="14"/>
  <c r="G155" i="14"/>
  <c r="E155" i="14"/>
  <c r="J166" i="14"/>
  <c r="J167" i="14"/>
  <c r="E176" i="14"/>
  <c r="G176" i="14"/>
  <c r="G187" i="14"/>
  <c r="E187" i="14"/>
  <c r="J122" i="14"/>
  <c r="G125" i="14"/>
  <c r="E125" i="14"/>
  <c r="J132" i="14"/>
  <c r="G138" i="14"/>
  <c r="E138" i="14"/>
  <c r="J139" i="14"/>
  <c r="G141" i="14"/>
  <c r="E141" i="14"/>
  <c r="E143" i="14"/>
  <c r="J158" i="14"/>
  <c r="J159" i="14"/>
  <c r="E168" i="14"/>
  <c r="G168" i="14"/>
  <c r="G179" i="14"/>
  <c r="E179" i="14"/>
  <c r="J190" i="14"/>
  <c r="J191" i="14"/>
  <c r="G197" i="14"/>
  <c r="E197" i="14"/>
  <c r="G199" i="14"/>
  <c r="E199" i="14"/>
  <c r="E115" i="14"/>
  <c r="G120" i="14"/>
  <c r="L122" i="14"/>
  <c r="E123" i="14"/>
  <c r="G134" i="14"/>
  <c r="E134" i="14"/>
  <c r="J135" i="14"/>
  <c r="M136" i="14"/>
  <c r="O136" i="14" s="1"/>
  <c r="Q136" i="14" s="1"/>
  <c r="L136" i="14"/>
  <c r="G137" i="14"/>
  <c r="E137" i="14"/>
  <c r="E139" i="14"/>
  <c r="G150" i="14"/>
  <c r="E150" i="14"/>
  <c r="J151" i="14"/>
  <c r="M152" i="14"/>
  <c r="L152" i="14"/>
  <c r="N152" i="14" s="1"/>
  <c r="P152" i="14" s="1"/>
  <c r="G153" i="14"/>
  <c r="E153" i="14"/>
  <c r="E160" i="14"/>
  <c r="G160" i="14"/>
  <c r="G171" i="14"/>
  <c r="E171" i="14"/>
  <c r="J182" i="14"/>
  <c r="J183" i="14"/>
  <c r="E192" i="14"/>
  <c r="G192" i="14"/>
  <c r="G130" i="14"/>
  <c r="E130" i="14"/>
  <c r="J131" i="14"/>
  <c r="M132" i="14"/>
  <c r="L132" i="14"/>
  <c r="N132" i="14" s="1"/>
  <c r="P132" i="14" s="1"/>
  <c r="G133" i="14"/>
  <c r="E133" i="14"/>
  <c r="G146" i="14"/>
  <c r="E146" i="14"/>
  <c r="J147" i="14"/>
  <c r="G149" i="14"/>
  <c r="E149" i="14"/>
  <c r="G163" i="14"/>
  <c r="E163" i="14"/>
  <c r="J174" i="14"/>
  <c r="J175" i="14"/>
  <c r="E184" i="14"/>
  <c r="G184" i="14"/>
  <c r="G196" i="14"/>
  <c r="E196" i="14"/>
  <c r="J198" i="14"/>
  <c r="J256" i="14"/>
  <c r="G212" i="14"/>
  <c r="E212" i="14"/>
  <c r="J213" i="14"/>
  <c r="M214" i="14"/>
  <c r="L214" i="14"/>
  <c r="G215" i="14"/>
  <c r="E215" i="14"/>
  <c r="J239" i="14"/>
  <c r="L252" i="14"/>
  <c r="M252" i="14"/>
  <c r="J254" i="14"/>
  <c r="G258" i="14"/>
  <c r="E258" i="14"/>
  <c r="J259" i="14"/>
  <c r="E260" i="14"/>
  <c r="G260" i="14"/>
  <c r="L261" i="14"/>
  <c r="M261" i="14"/>
  <c r="G275" i="14"/>
  <c r="E275" i="14"/>
  <c r="J193" i="14"/>
  <c r="G195" i="14"/>
  <c r="E195" i="14"/>
  <c r="J202" i="14"/>
  <c r="G208" i="14"/>
  <c r="E208" i="14"/>
  <c r="J209" i="14"/>
  <c r="M210" i="14"/>
  <c r="O210" i="14" s="1"/>
  <c r="Q210" i="14" s="1"/>
  <c r="L210" i="14"/>
  <c r="N210" i="14" s="1"/>
  <c r="P210" i="14" s="1"/>
  <c r="G211" i="14"/>
  <c r="E211" i="14"/>
  <c r="E213" i="14"/>
  <c r="J218" i="14"/>
  <c r="G224" i="14"/>
  <c r="E224" i="14"/>
  <c r="L236" i="14"/>
  <c r="N236" i="14" s="1"/>
  <c r="P236" i="14" s="1"/>
  <c r="M236" i="14"/>
  <c r="O236" i="14" s="1"/>
  <c r="Q236" i="14" s="1"/>
  <c r="J238" i="14"/>
  <c r="G242" i="14"/>
  <c r="E242" i="14"/>
  <c r="J243" i="14"/>
  <c r="G244" i="14"/>
  <c r="E244" i="14"/>
  <c r="E245" i="14"/>
  <c r="G245" i="14"/>
  <c r="G246" i="14"/>
  <c r="E246" i="14"/>
  <c r="L248" i="14"/>
  <c r="M248" i="14"/>
  <c r="G204" i="14"/>
  <c r="E204" i="14"/>
  <c r="J205" i="14"/>
  <c r="M206" i="14"/>
  <c r="O206" i="14" s="1"/>
  <c r="Q206" i="14" s="1"/>
  <c r="L206" i="14"/>
  <c r="N206" i="14" s="1"/>
  <c r="P206" i="14" s="1"/>
  <c r="G207" i="14"/>
  <c r="E207" i="14"/>
  <c r="J214" i="14"/>
  <c r="G220" i="14"/>
  <c r="E220" i="14"/>
  <c r="J221" i="14"/>
  <c r="M222" i="14"/>
  <c r="O222" i="14" s="1"/>
  <c r="Q222" i="14" s="1"/>
  <c r="L222" i="14"/>
  <c r="N222" i="14" s="1"/>
  <c r="P222" i="14" s="1"/>
  <c r="G223" i="14"/>
  <c r="E223" i="14"/>
  <c r="G226" i="14"/>
  <c r="E226" i="14"/>
  <c r="J227" i="14"/>
  <c r="G228" i="14"/>
  <c r="E228" i="14"/>
  <c r="E229" i="14"/>
  <c r="G229" i="14"/>
  <c r="G230" i="14"/>
  <c r="E230" i="14"/>
  <c r="L232" i="14"/>
  <c r="N232" i="14" s="1"/>
  <c r="P232" i="14" s="1"/>
  <c r="M232" i="14"/>
  <c r="M234" i="14"/>
  <c r="O234" i="14" s="1"/>
  <c r="Q234" i="14" s="1"/>
  <c r="L234" i="14"/>
  <c r="N234" i="14" s="1"/>
  <c r="P234" i="14" s="1"/>
  <c r="L240" i="14"/>
  <c r="N240" i="14" s="1"/>
  <c r="P240" i="14" s="1"/>
  <c r="M240" i="14"/>
  <c r="O240" i="14" s="1"/>
  <c r="Q240" i="14" s="1"/>
  <c r="G247" i="14"/>
  <c r="E247" i="14"/>
  <c r="E249" i="14"/>
  <c r="G249" i="14"/>
  <c r="E262" i="14"/>
  <c r="G262" i="14"/>
  <c r="J263" i="14"/>
  <c r="G267" i="14"/>
  <c r="E267" i="14"/>
  <c r="G283" i="14"/>
  <c r="E283" i="14"/>
  <c r="J298" i="14"/>
  <c r="G156" i="14"/>
  <c r="M157" i="14"/>
  <c r="O157" i="14" s="1"/>
  <c r="Q157" i="14" s="1"/>
  <c r="E159" i="14"/>
  <c r="G164" i="14"/>
  <c r="M165" i="14"/>
  <c r="O165" i="14" s="1"/>
  <c r="Q165" i="14" s="1"/>
  <c r="E167" i="14"/>
  <c r="G172" i="14"/>
  <c r="E175" i="14"/>
  <c r="G180" i="14"/>
  <c r="E183" i="14"/>
  <c r="G188" i="14"/>
  <c r="M189" i="14"/>
  <c r="O189" i="14" s="1"/>
  <c r="Q189" i="14" s="1"/>
  <c r="E191" i="14"/>
  <c r="G200" i="14"/>
  <c r="E200" i="14"/>
  <c r="J201" i="14"/>
  <c r="M202" i="14"/>
  <c r="L202" i="14"/>
  <c r="G203" i="14"/>
  <c r="E203" i="14"/>
  <c r="E205" i="14"/>
  <c r="G216" i="14"/>
  <c r="E216" i="14"/>
  <c r="J217" i="14"/>
  <c r="M218" i="14"/>
  <c r="O218" i="14" s="1"/>
  <c r="Q218" i="14" s="1"/>
  <c r="L218" i="14"/>
  <c r="G219" i="14"/>
  <c r="E219" i="14"/>
  <c r="E221" i="14"/>
  <c r="G231" i="14"/>
  <c r="E231" i="14"/>
  <c r="E233" i="14"/>
  <c r="G233" i="14"/>
  <c r="G237" i="14"/>
  <c r="E250" i="14"/>
  <c r="J252" i="14"/>
  <c r="J255" i="14"/>
  <c r="G296" i="14"/>
  <c r="E296" i="14"/>
  <c r="J232" i="14"/>
  <c r="J248" i="14"/>
  <c r="J270" i="14"/>
  <c r="J278" i="14"/>
  <c r="J286" i="14"/>
  <c r="O235" i="14"/>
  <c r="Q235" i="14" s="1"/>
  <c r="O251" i="14"/>
  <c r="Q251" i="14" s="1"/>
  <c r="E264" i="14"/>
  <c r="G264" i="14"/>
  <c r="J271" i="14"/>
  <c r="J279" i="14"/>
  <c r="J287" i="14"/>
  <c r="G297" i="14"/>
  <c r="E297" i="14"/>
  <c r="G299" i="14"/>
  <c r="E299" i="14"/>
  <c r="G225" i="14"/>
  <c r="E238" i="14"/>
  <c r="G241" i="14"/>
  <c r="E254" i="14"/>
  <c r="G257" i="14"/>
  <c r="E263" i="14"/>
  <c r="E265" i="14"/>
  <c r="E272" i="14"/>
  <c r="G272" i="14"/>
  <c r="E280" i="14"/>
  <c r="G280" i="14"/>
  <c r="J268" i="14"/>
  <c r="J276" i="14"/>
  <c r="L282" i="14"/>
  <c r="N282" i="14" s="1"/>
  <c r="P282" i="14" s="1"/>
  <c r="J284" i="14"/>
  <c r="G292" i="14"/>
  <c r="E292" i="14"/>
  <c r="J293" i="14"/>
  <c r="G295" i="14"/>
  <c r="E295" i="14"/>
  <c r="J302" i="14"/>
  <c r="G305" i="14"/>
  <c r="E305" i="14"/>
  <c r="J307" i="14"/>
  <c r="L268" i="14"/>
  <c r="L284" i="14"/>
  <c r="G288" i="14"/>
  <c r="E288" i="14"/>
  <c r="J289" i="14"/>
  <c r="G291" i="14"/>
  <c r="E291" i="14"/>
  <c r="G304" i="14"/>
  <c r="E304" i="14"/>
  <c r="G300" i="14"/>
  <c r="E300" i="14"/>
  <c r="J301" i="14"/>
  <c r="M302" i="14"/>
  <c r="O302" i="14" s="1"/>
  <c r="Q302" i="14" s="1"/>
  <c r="L302" i="14"/>
  <c r="N302" i="14" s="1"/>
  <c r="P302" i="14" s="1"/>
  <c r="G303" i="14"/>
  <c r="E303" i="14"/>
  <c r="J306" i="14"/>
  <c r="M308" i="14"/>
  <c r="O308" i="14" s="1"/>
  <c r="Q308" i="14" s="1"/>
  <c r="L308" i="14"/>
  <c r="N308" i="14" s="1"/>
  <c r="P308" i="14" s="1"/>
  <c r="G309" i="14"/>
  <c r="E309" i="14"/>
  <c r="G214" i="13"/>
  <c r="E214" i="13"/>
  <c r="G198" i="13"/>
  <c r="E198" i="13"/>
  <c r="G178" i="13"/>
  <c r="E178" i="13"/>
  <c r="G21" i="13"/>
  <c r="G36" i="13"/>
  <c r="M36" i="13" s="1"/>
  <c r="E88" i="13"/>
  <c r="E159" i="13"/>
  <c r="E196" i="13"/>
  <c r="E200" i="13"/>
  <c r="E222" i="13"/>
  <c r="E87" i="13"/>
  <c r="E183" i="13"/>
  <c r="E204" i="13"/>
  <c r="E48" i="13"/>
  <c r="G136" i="13"/>
  <c r="G63" i="13"/>
  <c r="E63" i="13"/>
  <c r="G154" i="13"/>
  <c r="E154" i="13"/>
  <c r="G170" i="13"/>
  <c r="E170" i="13"/>
  <c r="G64" i="13"/>
  <c r="E64" i="13"/>
  <c r="G28" i="13"/>
  <c r="E28" i="13"/>
  <c r="G71" i="13"/>
  <c r="E71" i="13"/>
  <c r="E80" i="13"/>
  <c r="E113" i="13"/>
  <c r="G113" i="13"/>
  <c r="G192" i="13"/>
  <c r="E192" i="13"/>
  <c r="E223" i="13"/>
  <c r="G223" i="13"/>
  <c r="G16" i="13"/>
  <c r="E16" i="13"/>
  <c r="G72" i="13"/>
  <c r="E72" i="13"/>
  <c r="G96" i="13"/>
  <c r="E96" i="13"/>
  <c r="G103" i="13"/>
  <c r="E103" i="13"/>
  <c r="G114" i="13"/>
  <c r="E114" i="13"/>
  <c r="G142" i="13"/>
  <c r="E142" i="13"/>
  <c r="G175" i="13"/>
  <c r="E175" i="13"/>
  <c r="G186" i="13"/>
  <c r="E186" i="13"/>
  <c r="G191" i="13"/>
  <c r="E191" i="13"/>
  <c r="E203" i="13"/>
  <c r="G203" i="13"/>
  <c r="E237" i="13"/>
  <c r="G237" i="13"/>
  <c r="G309" i="13"/>
  <c r="E309" i="13"/>
  <c r="G95" i="13"/>
  <c r="E95" i="13"/>
  <c r="G110" i="13"/>
  <c r="J110" i="13" s="1"/>
  <c r="E110" i="13"/>
  <c r="E124" i="13"/>
  <c r="G124" i="13"/>
  <c r="G167" i="13"/>
  <c r="L167" i="13" s="1"/>
  <c r="E167" i="13"/>
  <c r="G195" i="13"/>
  <c r="E195" i="13"/>
  <c r="E205" i="13"/>
  <c r="G205" i="13"/>
  <c r="G231" i="13"/>
  <c r="E231" i="13"/>
  <c r="E291" i="13"/>
  <c r="G291" i="13"/>
  <c r="E17" i="13"/>
  <c r="G17" i="13"/>
  <c r="G119" i="13"/>
  <c r="E119" i="13"/>
  <c r="E265" i="13"/>
  <c r="G265" i="13"/>
  <c r="E299" i="13"/>
  <c r="G299" i="13"/>
  <c r="G39" i="13"/>
  <c r="E39" i="13"/>
  <c r="E55" i="13"/>
  <c r="E56" i="13"/>
  <c r="E79" i="13"/>
  <c r="G123" i="13"/>
  <c r="E123" i="13"/>
  <c r="G127" i="13"/>
  <c r="E127" i="13"/>
  <c r="G206" i="13"/>
  <c r="E206" i="13"/>
  <c r="E240" i="13"/>
  <c r="G240" i="13"/>
  <c r="E256" i="13"/>
  <c r="G256" i="13"/>
  <c r="E245" i="13"/>
  <c r="G245" i="13"/>
  <c r="E255" i="13"/>
  <c r="E262" i="13"/>
  <c r="G278" i="13"/>
  <c r="J278" i="13" s="1"/>
  <c r="E278" i="13"/>
  <c r="E13" i="13"/>
  <c r="E108" i="13"/>
  <c r="G116" i="13"/>
  <c r="J116" i="13" s="1"/>
  <c r="E126" i="13"/>
  <c r="E132" i="13"/>
  <c r="G132" i="13"/>
  <c r="M132" i="13" s="1"/>
  <c r="E162" i="13"/>
  <c r="E188" i="13"/>
  <c r="E212" i="13"/>
  <c r="G230" i="13"/>
  <c r="J230" i="13" s="1"/>
  <c r="E230" i="13"/>
  <c r="E241" i="13"/>
  <c r="G241" i="13"/>
  <c r="J241" i="13" s="1"/>
  <c r="E290" i="13"/>
  <c r="G303" i="13"/>
  <c r="G32" i="13"/>
  <c r="E32" i="13"/>
  <c r="E147" i="13"/>
  <c r="G147" i="13"/>
  <c r="E193" i="13"/>
  <c r="G193" i="13"/>
  <c r="E20" i="13"/>
  <c r="G20" i="13"/>
  <c r="J20" i="13" s="1"/>
  <c r="L24" i="13"/>
  <c r="G44" i="13"/>
  <c r="E44" i="13"/>
  <c r="M48" i="13"/>
  <c r="O48" i="13" s="1"/>
  <c r="Q48" i="13" s="1"/>
  <c r="J48" i="13"/>
  <c r="G76" i="13"/>
  <c r="E76" i="13"/>
  <c r="M80" i="13"/>
  <c r="O80" i="13" s="1"/>
  <c r="Q80" i="13" s="1"/>
  <c r="J80" i="13"/>
  <c r="E135" i="13"/>
  <c r="G135" i="13"/>
  <c r="G146" i="13"/>
  <c r="E146" i="13"/>
  <c r="L171" i="13"/>
  <c r="J171" i="13"/>
  <c r="J187" i="13"/>
  <c r="G35" i="13"/>
  <c r="E35" i="13"/>
  <c r="G68" i="13"/>
  <c r="E68" i="13"/>
  <c r="G100" i="13"/>
  <c r="E100" i="13"/>
  <c r="G138" i="13"/>
  <c r="E138" i="13"/>
  <c r="G166" i="13"/>
  <c r="E166" i="13"/>
  <c r="G182" i="13"/>
  <c r="E182" i="13"/>
  <c r="J19" i="13"/>
  <c r="G52" i="13"/>
  <c r="E52" i="13"/>
  <c r="M56" i="13"/>
  <c r="J56" i="13"/>
  <c r="G84" i="13"/>
  <c r="E84" i="13"/>
  <c r="M88" i="13"/>
  <c r="J88" i="13"/>
  <c r="G134" i="13"/>
  <c r="E134" i="13"/>
  <c r="G158" i="13"/>
  <c r="E158" i="13"/>
  <c r="G174" i="13"/>
  <c r="E174" i="13"/>
  <c r="G190" i="13"/>
  <c r="E190" i="13"/>
  <c r="G194" i="13"/>
  <c r="E194" i="13"/>
  <c r="M28" i="13"/>
  <c r="G60" i="13"/>
  <c r="E60" i="13"/>
  <c r="M64" i="13"/>
  <c r="J64" i="13"/>
  <c r="G92" i="13"/>
  <c r="E92" i="13"/>
  <c r="G131" i="13"/>
  <c r="E131" i="13"/>
  <c r="G150" i="13"/>
  <c r="E150" i="13"/>
  <c r="M163" i="13"/>
  <c r="J163" i="13"/>
  <c r="L179" i="13"/>
  <c r="N179" i="13" s="1"/>
  <c r="P179" i="13" s="1"/>
  <c r="J179" i="13"/>
  <c r="J257" i="13"/>
  <c r="G263" i="13"/>
  <c r="M263" i="13" s="1"/>
  <c r="E263" i="13"/>
  <c r="E283" i="13"/>
  <c r="G283" i="13"/>
  <c r="E295" i="13"/>
  <c r="G295" i="13"/>
  <c r="G29" i="13"/>
  <c r="E40" i="13"/>
  <c r="E43" i="13"/>
  <c r="E51" i="13"/>
  <c r="E59" i="13"/>
  <c r="E67" i="13"/>
  <c r="E75" i="13"/>
  <c r="E83" i="13"/>
  <c r="E91" i="13"/>
  <c r="E99" i="13"/>
  <c r="E111" i="13"/>
  <c r="E112" i="13"/>
  <c r="E115" i="13"/>
  <c r="G117" i="13"/>
  <c r="G128" i="13"/>
  <c r="E130" i="13"/>
  <c r="G140" i="13"/>
  <c r="M140" i="13" s="1"/>
  <c r="E143" i="13"/>
  <c r="G152" i="13"/>
  <c r="M152" i="13" s="1"/>
  <c r="E155" i="13"/>
  <c r="E163" i="13"/>
  <c r="E171" i="13"/>
  <c r="E179" i="13"/>
  <c r="E187" i="13"/>
  <c r="G197" i="13"/>
  <c r="G201" i="13"/>
  <c r="G211" i="13"/>
  <c r="J211" i="13" s="1"/>
  <c r="J212" i="13"/>
  <c r="J233" i="13"/>
  <c r="M233" i="13"/>
  <c r="E253" i="13"/>
  <c r="G253" i="13"/>
  <c r="G267" i="13"/>
  <c r="E267" i="13"/>
  <c r="G301" i="13"/>
  <c r="E301" i="13"/>
  <c r="E307" i="13"/>
  <c r="G307" i="13"/>
  <c r="J215" i="13"/>
  <c r="G144" i="13"/>
  <c r="J156" i="13"/>
  <c r="E219" i="13"/>
  <c r="G219" i="13"/>
  <c r="E227" i="13"/>
  <c r="G227" i="13"/>
  <c r="E249" i="13"/>
  <c r="G249" i="13"/>
  <c r="G284" i="13"/>
  <c r="E284" i="13"/>
  <c r="E287" i="13"/>
  <c r="G287" i="13"/>
  <c r="L287" i="13" s="1"/>
  <c r="M291" i="13"/>
  <c r="J291" i="13"/>
  <c r="J21" i="13"/>
  <c r="M203" i="13"/>
  <c r="J204" i="13"/>
  <c r="J113" i="13"/>
  <c r="J159" i="13"/>
  <c r="J175" i="13"/>
  <c r="J183" i="13"/>
  <c r="M209" i="13"/>
  <c r="J209" i="13"/>
  <c r="G226" i="13"/>
  <c r="E226" i="13"/>
  <c r="E248" i="13"/>
  <c r="G248" i="13"/>
  <c r="G264" i="13"/>
  <c r="E264" i="13"/>
  <c r="E268" i="13"/>
  <c r="G268" i="13"/>
  <c r="E281" i="13"/>
  <c r="G281" i="13"/>
  <c r="G286" i="13"/>
  <c r="E286" i="13"/>
  <c r="J200" i="13"/>
  <c r="J208" i="13"/>
  <c r="G302" i="13"/>
  <c r="J265" i="13"/>
  <c r="M271" i="13"/>
  <c r="J303" i="13"/>
  <c r="J13" i="13"/>
  <c r="J11" i="13"/>
  <c r="J12" i="13"/>
  <c r="E18" i="13"/>
  <c r="G18" i="13"/>
  <c r="E10" i="13"/>
  <c r="G10" i="13"/>
  <c r="J16" i="13"/>
  <c r="J17" i="13"/>
  <c r="G15" i="13"/>
  <c r="E15" i="13"/>
  <c r="E11" i="13"/>
  <c r="E12" i="13"/>
  <c r="G14" i="13"/>
  <c r="E23" i="13"/>
  <c r="E27" i="13"/>
  <c r="E31" i="13"/>
  <c r="G38" i="13"/>
  <c r="E38" i="13"/>
  <c r="G46" i="13"/>
  <c r="E46" i="13"/>
  <c r="G54" i="13"/>
  <c r="E54" i="13"/>
  <c r="G62" i="13"/>
  <c r="E62" i="13"/>
  <c r="G70" i="13"/>
  <c r="E70" i="13"/>
  <c r="G78" i="13"/>
  <c r="E78" i="13"/>
  <c r="G86" i="13"/>
  <c r="E86" i="13"/>
  <c r="G94" i="13"/>
  <c r="E94" i="13"/>
  <c r="G102" i="13"/>
  <c r="E102" i="13"/>
  <c r="J112" i="13"/>
  <c r="G129" i="13"/>
  <c r="E129" i="13"/>
  <c r="G145" i="13"/>
  <c r="E145" i="13"/>
  <c r="J148" i="13"/>
  <c r="G180" i="13"/>
  <c r="E180" i="13"/>
  <c r="J182" i="13"/>
  <c r="J205" i="13"/>
  <c r="G250" i="13"/>
  <c r="E250" i="13"/>
  <c r="J23" i="13"/>
  <c r="J27" i="13"/>
  <c r="J31" i="13"/>
  <c r="G33" i="13"/>
  <c r="E33" i="13"/>
  <c r="J35" i="13"/>
  <c r="G49" i="13"/>
  <c r="E49" i="13"/>
  <c r="J51" i="13"/>
  <c r="G81" i="13"/>
  <c r="E81" i="13"/>
  <c r="J83" i="13"/>
  <c r="J108" i="13"/>
  <c r="J115" i="13"/>
  <c r="G120" i="13"/>
  <c r="E120" i="13"/>
  <c r="M124" i="13"/>
  <c r="L124" i="13"/>
  <c r="J127" i="13"/>
  <c r="G141" i="13"/>
  <c r="E141" i="13"/>
  <c r="J188" i="13"/>
  <c r="J195" i="13"/>
  <c r="J24" i="13"/>
  <c r="J28" i="13"/>
  <c r="J32" i="13"/>
  <c r="G37" i="13"/>
  <c r="E37" i="13"/>
  <c r="J40" i="13"/>
  <c r="G45" i="13"/>
  <c r="E45" i="13"/>
  <c r="J47" i="13"/>
  <c r="G53" i="13"/>
  <c r="E53" i="13"/>
  <c r="J55" i="13"/>
  <c r="G61" i="13"/>
  <c r="E61" i="13"/>
  <c r="J63" i="13"/>
  <c r="G69" i="13"/>
  <c r="E69" i="13"/>
  <c r="J71" i="13"/>
  <c r="G77" i="13"/>
  <c r="E77" i="13"/>
  <c r="J79" i="13"/>
  <c r="G85" i="13"/>
  <c r="E85" i="13"/>
  <c r="J87" i="13"/>
  <c r="G93" i="13"/>
  <c r="E93" i="13"/>
  <c r="J95" i="13"/>
  <c r="G101" i="13"/>
  <c r="E101" i="13"/>
  <c r="E109" i="13"/>
  <c r="G109" i="13"/>
  <c r="M111" i="13"/>
  <c r="L111" i="13"/>
  <c r="J111" i="13"/>
  <c r="L112" i="13"/>
  <c r="M112" i="13"/>
  <c r="G133" i="13"/>
  <c r="E133" i="13"/>
  <c r="J136" i="13"/>
  <c r="M148" i="13"/>
  <c r="L148" i="13"/>
  <c r="G149" i="13"/>
  <c r="E149" i="13"/>
  <c r="J151" i="13"/>
  <c r="G172" i="13"/>
  <c r="E172" i="13"/>
  <c r="J197" i="13"/>
  <c r="G22" i="13"/>
  <c r="E22" i="13"/>
  <c r="G26" i="13"/>
  <c r="E26" i="13"/>
  <c r="G30" i="13"/>
  <c r="E30" i="13"/>
  <c r="G41" i="13"/>
  <c r="E41" i="13"/>
  <c r="J43" i="13"/>
  <c r="G57" i="13"/>
  <c r="E57" i="13"/>
  <c r="J59" i="13"/>
  <c r="G65" i="13"/>
  <c r="E65" i="13"/>
  <c r="J67" i="13"/>
  <c r="G73" i="13"/>
  <c r="E73" i="13"/>
  <c r="J75" i="13"/>
  <c r="G89" i="13"/>
  <c r="E89" i="13"/>
  <c r="J91" i="13"/>
  <c r="G97" i="13"/>
  <c r="E97" i="13"/>
  <c r="J99" i="13"/>
  <c r="G107" i="13"/>
  <c r="E107" i="13"/>
  <c r="J114" i="13"/>
  <c r="E121" i="13"/>
  <c r="G121" i="13"/>
  <c r="G122" i="13"/>
  <c r="E122" i="13"/>
  <c r="G125" i="13"/>
  <c r="E125" i="13"/>
  <c r="J143" i="13"/>
  <c r="E19" i="13"/>
  <c r="M24" i="13"/>
  <c r="O24" i="13" s="1"/>
  <c r="Q24" i="13" s="1"/>
  <c r="G25" i="13"/>
  <c r="M32" i="13"/>
  <c r="O32" i="13" s="1"/>
  <c r="Q32" i="13" s="1"/>
  <c r="L32" i="13"/>
  <c r="N32" i="13" s="1"/>
  <c r="P32" i="13" s="1"/>
  <c r="G34" i="13"/>
  <c r="E34" i="13"/>
  <c r="M40" i="13"/>
  <c r="L40" i="13"/>
  <c r="G42" i="13"/>
  <c r="E42" i="13"/>
  <c r="G50" i="13"/>
  <c r="E50" i="13"/>
  <c r="L56" i="13"/>
  <c r="G58" i="13"/>
  <c r="E58" i="13"/>
  <c r="L64" i="13"/>
  <c r="N64" i="13" s="1"/>
  <c r="P64" i="13" s="1"/>
  <c r="G66" i="13"/>
  <c r="E66" i="13"/>
  <c r="G74" i="13"/>
  <c r="E74" i="13"/>
  <c r="L80" i="13"/>
  <c r="N80" i="13" s="1"/>
  <c r="P80" i="13" s="1"/>
  <c r="G82" i="13"/>
  <c r="E82" i="13"/>
  <c r="L88" i="13"/>
  <c r="G90" i="13"/>
  <c r="E90" i="13"/>
  <c r="G98" i="13"/>
  <c r="E98" i="13"/>
  <c r="G104" i="13"/>
  <c r="E104" i="13"/>
  <c r="E105" i="13"/>
  <c r="G105" i="13"/>
  <c r="G106" i="13"/>
  <c r="E106" i="13"/>
  <c r="G118" i="13"/>
  <c r="E118" i="13"/>
  <c r="J123" i="13"/>
  <c r="J124" i="13"/>
  <c r="M136" i="13"/>
  <c r="L136" i="13"/>
  <c r="N136" i="13" s="1"/>
  <c r="P136" i="13" s="1"/>
  <c r="G137" i="13"/>
  <c r="E137" i="13"/>
  <c r="J139" i="13"/>
  <c r="J140" i="13"/>
  <c r="G153" i="13"/>
  <c r="E153" i="13"/>
  <c r="J155" i="13"/>
  <c r="G164" i="13"/>
  <c r="E164" i="13"/>
  <c r="J196" i="13"/>
  <c r="J126" i="13"/>
  <c r="J130" i="13"/>
  <c r="J134" i="13"/>
  <c r="J146" i="13"/>
  <c r="J154" i="13"/>
  <c r="M159" i="13"/>
  <c r="O159" i="13" s="1"/>
  <c r="Q159" i="13" s="1"/>
  <c r="L159" i="13"/>
  <c r="N159" i="13" s="1"/>
  <c r="P159" i="13" s="1"/>
  <c r="G161" i="13"/>
  <c r="E161" i="13"/>
  <c r="G169" i="13"/>
  <c r="E169" i="13"/>
  <c r="M175" i="13"/>
  <c r="L175" i="13"/>
  <c r="G177" i="13"/>
  <c r="E177" i="13"/>
  <c r="M183" i="13"/>
  <c r="O183" i="13" s="1"/>
  <c r="Q183" i="13" s="1"/>
  <c r="L183" i="13"/>
  <c r="G185" i="13"/>
  <c r="E185" i="13"/>
  <c r="J192" i="13"/>
  <c r="J198" i="13"/>
  <c r="J206" i="13"/>
  <c r="G218" i="13"/>
  <c r="E218" i="13"/>
  <c r="G220" i="13"/>
  <c r="E220" i="13"/>
  <c r="J249" i="13"/>
  <c r="J253" i="13"/>
  <c r="G160" i="13"/>
  <c r="E160" i="13"/>
  <c r="J162" i="13"/>
  <c r="G168" i="13"/>
  <c r="E168" i="13"/>
  <c r="J170" i="13"/>
  <c r="G176" i="13"/>
  <c r="E176" i="13"/>
  <c r="J178" i="13"/>
  <c r="G184" i="13"/>
  <c r="E184" i="13"/>
  <c r="E189" i="13"/>
  <c r="G189" i="13"/>
  <c r="M191" i="13"/>
  <c r="L191" i="13"/>
  <c r="J191" i="13"/>
  <c r="L192" i="13"/>
  <c r="M192" i="13"/>
  <c r="E199" i="13"/>
  <c r="G199" i="13"/>
  <c r="E207" i="13"/>
  <c r="G207" i="13"/>
  <c r="L233" i="13"/>
  <c r="J299" i="13"/>
  <c r="G157" i="13"/>
  <c r="E157" i="13"/>
  <c r="L163" i="13"/>
  <c r="G165" i="13"/>
  <c r="E165" i="13"/>
  <c r="M171" i="13"/>
  <c r="G173" i="13"/>
  <c r="E173" i="13"/>
  <c r="G181" i="13"/>
  <c r="E181" i="13"/>
  <c r="M187" i="13"/>
  <c r="O187" i="13" s="1"/>
  <c r="Q187" i="13" s="1"/>
  <c r="L187" i="13"/>
  <c r="N187" i="13" s="1"/>
  <c r="P187" i="13" s="1"/>
  <c r="G202" i="13"/>
  <c r="E202" i="13"/>
  <c r="G210" i="13"/>
  <c r="E210" i="13"/>
  <c r="G217" i="13"/>
  <c r="E217" i="13"/>
  <c r="G251" i="13"/>
  <c r="E251" i="13"/>
  <c r="J203" i="13"/>
  <c r="L209" i="13"/>
  <c r="N209" i="13" s="1"/>
  <c r="P209" i="13" s="1"/>
  <c r="G213" i="13"/>
  <c r="E213" i="13"/>
  <c r="J214" i="13"/>
  <c r="M215" i="13"/>
  <c r="L215" i="13"/>
  <c r="G216" i="13"/>
  <c r="E216" i="13"/>
  <c r="J223" i="13"/>
  <c r="E229" i="13"/>
  <c r="G229" i="13"/>
  <c r="G236" i="13"/>
  <c r="E236" i="13"/>
  <c r="G297" i="13"/>
  <c r="E297" i="13"/>
  <c r="L203" i="13"/>
  <c r="G225" i="13"/>
  <c r="E225" i="13"/>
  <c r="G228" i="13"/>
  <c r="E228" i="13"/>
  <c r="J231" i="13"/>
  <c r="G234" i="13"/>
  <c r="E234" i="13"/>
  <c r="G235" i="13"/>
  <c r="E235" i="13"/>
  <c r="J237" i="13"/>
  <c r="J240" i="13"/>
  <c r="G244" i="13"/>
  <c r="E244" i="13"/>
  <c r="G221" i="13"/>
  <c r="E221" i="13"/>
  <c r="J222" i="13"/>
  <c r="M223" i="13"/>
  <c r="L223" i="13"/>
  <c r="G224" i="13"/>
  <c r="E224" i="13"/>
  <c r="M231" i="13"/>
  <c r="L231" i="13"/>
  <c r="G242" i="13"/>
  <c r="E242" i="13"/>
  <c r="G243" i="13"/>
  <c r="E243" i="13"/>
  <c r="J245" i="13"/>
  <c r="G252" i="13"/>
  <c r="E252" i="13"/>
  <c r="G258" i="13"/>
  <c r="E258" i="13"/>
  <c r="G259" i="13"/>
  <c r="E259" i="13"/>
  <c r="G260" i="13"/>
  <c r="E260" i="13"/>
  <c r="E277" i="13"/>
  <c r="G277" i="13"/>
  <c r="G280" i="13"/>
  <c r="E280" i="13"/>
  <c r="G238" i="13"/>
  <c r="E238" i="13"/>
  <c r="J239" i="13"/>
  <c r="G246" i="13"/>
  <c r="E246" i="13"/>
  <c r="J247" i="13"/>
  <c r="G254" i="13"/>
  <c r="E254" i="13"/>
  <c r="J255" i="13"/>
  <c r="G261" i="13"/>
  <c r="E269" i="13"/>
  <c r="G269" i="13"/>
  <c r="G270" i="13"/>
  <c r="E270" i="13"/>
  <c r="G272" i="13"/>
  <c r="E272" i="13"/>
  <c r="E273" i="13"/>
  <c r="G273" i="13"/>
  <c r="G274" i="13"/>
  <c r="E274" i="13"/>
  <c r="G298" i="13"/>
  <c r="E298" i="13"/>
  <c r="G300" i="13"/>
  <c r="E300" i="13"/>
  <c r="E239" i="13"/>
  <c r="E247" i="13"/>
  <c r="G266" i="13"/>
  <c r="E266" i="13"/>
  <c r="G275" i="13"/>
  <c r="E275" i="13"/>
  <c r="J276" i="13"/>
  <c r="J281" i="13"/>
  <c r="J287" i="13"/>
  <c r="G293" i="13"/>
  <c r="E293" i="13"/>
  <c r="J294" i="13"/>
  <c r="G296" i="13"/>
  <c r="E296" i="13"/>
  <c r="J304" i="13"/>
  <c r="G306" i="13"/>
  <c r="E306" i="13"/>
  <c r="J271" i="13"/>
  <c r="O271" i="13" s="1"/>
  <c r="Q271" i="13" s="1"/>
  <c r="G279" i="13"/>
  <c r="E282" i="13"/>
  <c r="G289" i="13"/>
  <c r="E289" i="13"/>
  <c r="J290" i="13"/>
  <c r="L291" i="13"/>
  <c r="G292" i="13"/>
  <c r="E292" i="13"/>
  <c r="E294" i="13"/>
  <c r="J301" i="13"/>
  <c r="G305" i="13"/>
  <c r="E305" i="13"/>
  <c r="G285" i="13"/>
  <c r="E285" i="13"/>
  <c r="M287" i="13"/>
  <c r="G288" i="13"/>
  <c r="E288" i="13"/>
  <c r="M301" i="13"/>
  <c r="L301" i="13"/>
  <c r="G308" i="13"/>
  <c r="E308" i="13"/>
  <c r="E304" i="13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3" i="8"/>
  <c r="L263" i="13" l="1"/>
  <c r="L132" i="13"/>
  <c r="M179" i="13"/>
  <c r="O179" i="13" s="1"/>
  <c r="Q179" i="13" s="1"/>
  <c r="L152" i="13"/>
  <c r="O112" i="13"/>
  <c r="Q112" i="13" s="1"/>
  <c r="J36" i="13"/>
  <c r="N223" i="13"/>
  <c r="P223" i="13" s="1"/>
  <c r="N88" i="13"/>
  <c r="P88" i="13" s="1"/>
  <c r="N40" i="13"/>
  <c r="P40" i="13" s="1"/>
  <c r="N112" i="13"/>
  <c r="P112" i="13" s="1"/>
  <c r="N291" i="13"/>
  <c r="P291" i="13" s="1"/>
  <c r="J267" i="13"/>
  <c r="N231" i="13"/>
  <c r="P231" i="13" s="1"/>
  <c r="J219" i="13"/>
  <c r="J142" i="13"/>
  <c r="O136" i="13"/>
  <c r="Q136" i="13" s="1"/>
  <c r="O40" i="13"/>
  <c r="Q40" i="13" s="1"/>
  <c r="J135" i="13"/>
  <c r="O291" i="13"/>
  <c r="Q291" i="13" s="1"/>
  <c r="O163" i="13"/>
  <c r="Q163" i="13" s="1"/>
  <c r="O64" i="13"/>
  <c r="Q64" i="13" s="1"/>
  <c r="L28" i="13"/>
  <c r="O88" i="13"/>
  <c r="Q88" i="13" s="1"/>
  <c r="O56" i="13"/>
  <c r="Q56" i="13" s="1"/>
  <c r="N171" i="13"/>
  <c r="P171" i="13" s="1"/>
  <c r="J283" i="13"/>
  <c r="J264" i="13"/>
  <c r="J226" i="13"/>
  <c r="J232" i="13"/>
  <c r="N163" i="13"/>
  <c r="P163" i="13" s="1"/>
  <c r="N233" i="13"/>
  <c r="P233" i="13" s="1"/>
  <c r="M167" i="13"/>
  <c r="N148" i="13"/>
  <c r="P148" i="13" s="1"/>
  <c r="O209" i="13"/>
  <c r="Q209" i="13" s="1"/>
  <c r="O171" i="13"/>
  <c r="Q171" i="13" s="1"/>
  <c r="N56" i="13"/>
  <c r="P56" i="13" s="1"/>
  <c r="O148" i="13"/>
  <c r="Q148" i="13" s="1"/>
  <c r="J117" i="13"/>
  <c r="J132" i="13"/>
  <c r="N132" i="13" s="1"/>
  <c r="P132" i="13" s="1"/>
  <c r="O233" i="13"/>
  <c r="Q233" i="13" s="1"/>
  <c r="N284" i="14"/>
  <c r="P284" i="14" s="1"/>
  <c r="N248" i="14"/>
  <c r="P248" i="14" s="1"/>
  <c r="O100" i="14"/>
  <c r="Q100" i="14" s="1"/>
  <c r="N189" i="14"/>
  <c r="P189" i="14" s="1"/>
  <c r="N157" i="14"/>
  <c r="P157" i="14" s="1"/>
  <c r="O152" i="14"/>
  <c r="Q152" i="14" s="1"/>
  <c r="O62" i="14"/>
  <c r="Q62" i="14" s="1"/>
  <c r="L251" i="14"/>
  <c r="N251" i="14" s="1"/>
  <c r="P251" i="14" s="1"/>
  <c r="O268" i="14"/>
  <c r="Q268" i="14" s="1"/>
  <c r="O253" i="14"/>
  <c r="Q253" i="14" s="1"/>
  <c r="N173" i="14"/>
  <c r="P173" i="14" s="1"/>
  <c r="N113" i="14"/>
  <c r="P113" i="14" s="1"/>
  <c r="N100" i="14"/>
  <c r="P100" i="14" s="1"/>
  <c r="O122" i="14"/>
  <c r="Q122" i="14" s="1"/>
  <c r="N276" i="14"/>
  <c r="P276" i="14" s="1"/>
  <c r="J194" i="14"/>
  <c r="J162" i="14"/>
  <c r="L290" i="14"/>
  <c r="N290" i="14" s="1"/>
  <c r="P290" i="14" s="1"/>
  <c r="N202" i="14"/>
  <c r="P202" i="14" s="1"/>
  <c r="M173" i="14"/>
  <c r="O173" i="14" s="1"/>
  <c r="Q173" i="14" s="1"/>
  <c r="O261" i="14"/>
  <c r="Q261" i="14" s="1"/>
  <c r="L253" i="14"/>
  <c r="N253" i="14" s="1"/>
  <c r="P253" i="14" s="1"/>
  <c r="L148" i="14"/>
  <c r="O132" i="14"/>
  <c r="Q132" i="14" s="1"/>
  <c r="J86" i="14"/>
  <c r="N46" i="14"/>
  <c r="P46" i="14" s="1"/>
  <c r="N59" i="14"/>
  <c r="P59" i="14" s="1"/>
  <c r="L86" i="14"/>
  <c r="M88" i="14"/>
  <c r="O88" i="14" s="1"/>
  <c r="Q88" i="14" s="1"/>
  <c r="J285" i="14"/>
  <c r="J144" i="14"/>
  <c r="M276" i="14"/>
  <c r="O276" i="14" s="1"/>
  <c r="Q276" i="14" s="1"/>
  <c r="J178" i="14"/>
  <c r="O202" i="14"/>
  <c r="Q202" i="14" s="1"/>
  <c r="M181" i="14"/>
  <c r="O181" i="14" s="1"/>
  <c r="Q181" i="14" s="1"/>
  <c r="O232" i="14"/>
  <c r="Q232" i="14" s="1"/>
  <c r="N261" i="14"/>
  <c r="P261" i="14" s="1"/>
  <c r="N122" i="14"/>
  <c r="P122" i="14" s="1"/>
  <c r="M113" i="14"/>
  <c r="O113" i="14" s="1"/>
  <c r="Q113" i="14" s="1"/>
  <c r="N110" i="14"/>
  <c r="P110" i="14" s="1"/>
  <c r="O85" i="14"/>
  <c r="Q85" i="14" s="1"/>
  <c r="J186" i="14"/>
  <c r="J170" i="14"/>
  <c r="J154" i="14"/>
  <c r="J274" i="14"/>
  <c r="J140" i="14"/>
  <c r="M101" i="14"/>
  <c r="L266" i="14"/>
  <c r="N266" i="14" s="1"/>
  <c r="P266" i="14" s="1"/>
  <c r="M121" i="14"/>
  <c r="O121" i="14" s="1"/>
  <c r="Q121" i="14" s="1"/>
  <c r="J148" i="14"/>
  <c r="N148" i="14" s="1"/>
  <c r="P148" i="14" s="1"/>
  <c r="J294" i="14"/>
  <c r="J118" i="14"/>
  <c r="J106" i="14"/>
  <c r="L235" i="14"/>
  <c r="N235" i="14" s="1"/>
  <c r="P235" i="14" s="1"/>
  <c r="N238" i="15"/>
  <c r="P238" i="15" s="1"/>
  <c r="J112" i="15"/>
  <c r="O255" i="15"/>
  <c r="Q255" i="15" s="1"/>
  <c r="J156" i="15"/>
  <c r="N110" i="15"/>
  <c r="P110" i="15" s="1"/>
  <c r="O11" i="15"/>
  <c r="Q11" i="15" s="1"/>
  <c r="J259" i="15"/>
  <c r="J192" i="15"/>
  <c r="M156" i="15"/>
  <c r="N31" i="15"/>
  <c r="P31" i="15" s="1"/>
  <c r="O254" i="15"/>
  <c r="Q254" i="15" s="1"/>
  <c r="L255" i="15"/>
  <c r="N255" i="15" s="1"/>
  <c r="P255" i="15" s="1"/>
  <c r="L237" i="15"/>
  <c r="N237" i="15" s="1"/>
  <c r="P237" i="15" s="1"/>
  <c r="J54" i="15"/>
  <c r="O79" i="15"/>
  <c r="Q79" i="15" s="1"/>
  <c r="M87" i="15"/>
  <c r="J184" i="15"/>
  <c r="J120" i="15"/>
  <c r="J148" i="15"/>
  <c r="J196" i="15"/>
  <c r="J136" i="15"/>
  <c r="J180" i="15"/>
  <c r="J278" i="15"/>
  <c r="O238" i="15"/>
  <c r="Q238" i="15" s="1"/>
  <c r="J195" i="15"/>
  <c r="J179" i="15"/>
  <c r="J147" i="15"/>
  <c r="J115" i="15"/>
  <c r="J144" i="15"/>
  <c r="L59" i="15"/>
  <c r="N59" i="15" s="1"/>
  <c r="P59" i="15" s="1"/>
  <c r="J38" i="15"/>
  <c r="J22" i="15"/>
  <c r="J274" i="15"/>
  <c r="J209" i="15"/>
  <c r="J152" i="15"/>
  <c r="J285" i="15"/>
  <c r="L35" i="15"/>
  <c r="N35" i="15" s="1"/>
  <c r="P35" i="15" s="1"/>
  <c r="J164" i="15"/>
  <c r="J132" i="15"/>
  <c r="J87" i="15"/>
  <c r="J55" i="15"/>
  <c r="N55" i="15" s="1"/>
  <c r="P55" i="15" s="1"/>
  <c r="N79" i="15"/>
  <c r="P79" i="15" s="1"/>
  <c r="J168" i="15"/>
  <c r="J213" i="15"/>
  <c r="J116" i="15"/>
  <c r="L11" i="15"/>
  <c r="N11" i="15" s="1"/>
  <c r="P11" i="15" s="1"/>
  <c r="J258" i="15"/>
  <c r="M23" i="15"/>
  <c r="O23" i="15" s="1"/>
  <c r="Q23" i="15" s="1"/>
  <c r="N54" i="14"/>
  <c r="P54" i="14" s="1"/>
  <c r="J299" i="15"/>
  <c r="L297" i="15"/>
  <c r="N297" i="15" s="1"/>
  <c r="P297" i="15" s="1"/>
  <c r="M297" i="15"/>
  <c r="O297" i="15" s="1"/>
  <c r="Q297" i="15" s="1"/>
  <c r="J288" i="15"/>
  <c r="N306" i="15"/>
  <c r="P306" i="15" s="1"/>
  <c r="N290" i="15"/>
  <c r="P290" i="15" s="1"/>
  <c r="J246" i="15"/>
  <c r="L283" i="15"/>
  <c r="N283" i="15" s="1"/>
  <c r="P283" i="15" s="1"/>
  <c r="M283" i="15"/>
  <c r="O283" i="15" s="1"/>
  <c r="Q283" i="15" s="1"/>
  <c r="L212" i="15"/>
  <c r="N212" i="15" s="1"/>
  <c r="P212" i="15" s="1"/>
  <c r="M212" i="15"/>
  <c r="O212" i="15" s="1"/>
  <c r="Q212" i="15" s="1"/>
  <c r="M294" i="15"/>
  <c r="O294" i="15" s="1"/>
  <c r="Q294" i="15" s="1"/>
  <c r="L294" i="15"/>
  <c r="N294" i="15" s="1"/>
  <c r="P294" i="15" s="1"/>
  <c r="J267" i="15"/>
  <c r="J257" i="15"/>
  <c r="J251" i="15"/>
  <c r="L229" i="15"/>
  <c r="N229" i="15" s="1"/>
  <c r="P229" i="15" s="1"/>
  <c r="M229" i="15"/>
  <c r="O229" i="15" s="1"/>
  <c r="Q229" i="15" s="1"/>
  <c r="L224" i="15"/>
  <c r="N224" i="15" s="1"/>
  <c r="P224" i="15" s="1"/>
  <c r="M224" i="15"/>
  <c r="O224" i="15" s="1"/>
  <c r="Q224" i="15" s="1"/>
  <c r="J214" i="15"/>
  <c r="M207" i="15"/>
  <c r="O207" i="15" s="1"/>
  <c r="Q207" i="15" s="1"/>
  <c r="L207" i="15"/>
  <c r="N207" i="15" s="1"/>
  <c r="P207" i="15" s="1"/>
  <c r="J268" i="15"/>
  <c r="J226" i="15"/>
  <c r="J219" i="15"/>
  <c r="M239" i="15"/>
  <c r="O239" i="15" s="1"/>
  <c r="Q239" i="15" s="1"/>
  <c r="L239" i="15"/>
  <c r="N239" i="15" s="1"/>
  <c r="P239" i="15" s="1"/>
  <c r="J197" i="15"/>
  <c r="L195" i="15"/>
  <c r="N195" i="15" s="1"/>
  <c r="P195" i="15" s="1"/>
  <c r="M195" i="15"/>
  <c r="J162" i="15"/>
  <c r="J133" i="15"/>
  <c r="L131" i="15"/>
  <c r="N131" i="15" s="1"/>
  <c r="P131" i="15" s="1"/>
  <c r="M131" i="15"/>
  <c r="O131" i="15" s="1"/>
  <c r="Q131" i="15" s="1"/>
  <c r="J202" i="15"/>
  <c r="J169" i="15"/>
  <c r="L167" i="15"/>
  <c r="N167" i="15" s="1"/>
  <c r="P167" i="15" s="1"/>
  <c r="M167" i="15"/>
  <c r="O167" i="15" s="1"/>
  <c r="Q167" i="15" s="1"/>
  <c r="J134" i="15"/>
  <c r="J269" i="15"/>
  <c r="J222" i="15"/>
  <c r="J210" i="15"/>
  <c r="J189" i="15"/>
  <c r="L187" i="15"/>
  <c r="N187" i="15" s="1"/>
  <c r="P187" i="15" s="1"/>
  <c r="M187" i="15"/>
  <c r="O187" i="15" s="1"/>
  <c r="Q187" i="15" s="1"/>
  <c r="J173" i="15"/>
  <c r="L171" i="15"/>
  <c r="N171" i="15" s="1"/>
  <c r="P171" i="15" s="1"/>
  <c r="M171" i="15"/>
  <c r="O171" i="15" s="1"/>
  <c r="Q171" i="15" s="1"/>
  <c r="J157" i="15"/>
  <c r="L155" i="15"/>
  <c r="N155" i="15" s="1"/>
  <c r="P155" i="15" s="1"/>
  <c r="M155" i="15"/>
  <c r="O155" i="15" s="1"/>
  <c r="Q155" i="15" s="1"/>
  <c r="J141" i="15"/>
  <c r="L139" i="15"/>
  <c r="N139" i="15" s="1"/>
  <c r="P139" i="15" s="1"/>
  <c r="M139" i="15"/>
  <c r="O139" i="15" s="1"/>
  <c r="Q139" i="15" s="1"/>
  <c r="J125" i="15"/>
  <c r="L123" i="15"/>
  <c r="N123" i="15" s="1"/>
  <c r="P123" i="15" s="1"/>
  <c r="M123" i="15"/>
  <c r="O123" i="15" s="1"/>
  <c r="Q123" i="15" s="1"/>
  <c r="J105" i="15"/>
  <c r="J89" i="15"/>
  <c r="J73" i="15"/>
  <c r="L54" i="15"/>
  <c r="N54" i="15" s="1"/>
  <c r="P54" i="15" s="1"/>
  <c r="M54" i="15"/>
  <c r="M192" i="15"/>
  <c r="O192" i="15" s="1"/>
  <c r="Q192" i="15" s="1"/>
  <c r="L192" i="15"/>
  <c r="M176" i="15"/>
  <c r="O176" i="15" s="1"/>
  <c r="Q176" i="15" s="1"/>
  <c r="L176" i="15"/>
  <c r="N176" i="15" s="1"/>
  <c r="P176" i="15" s="1"/>
  <c r="M160" i="15"/>
  <c r="O160" i="15" s="1"/>
  <c r="Q160" i="15" s="1"/>
  <c r="L160" i="15"/>
  <c r="N160" i="15" s="1"/>
  <c r="P160" i="15" s="1"/>
  <c r="M144" i="15"/>
  <c r="O144" i="15" s="1"/>
  <c r="Q144" i="15" s="1"/>
  <c r="L144" i="15"/>
  <c r="M128" i="15"/>
  <c r="O128" i="15" s="1"/>
  <c r="Q128" i="15" s="1"/>
  <c r="L128" i="15"/>
  <c r="N128" i="15" s="1"/>
  <c r="P128" i="15" s="1"/>
  <c r="M112" i="15"/>
  <c r="O112" i="15" s="1"/>
  <c r="Q112" i="15" s="1"/>
  <c r="L112" i="15"/>
  <c r="L98" i="15"/>
  <c r="N98" i="15" s="1"/>
  <c r="P98" i="15" s="1"/>
  <c r="M98" i="15"/>
  <c r="O98" i="15" s="1"/>
  <c r="Q98" i="15" s="1"/>
  <c r="J93" i="15"/>
  <c r="L82" i="15"/>
  <c r="N82" i="15" s="1"/>
  <c r="P82" i="15" s="1"/>
  <c r="M82" i="15"/>
  <c r="O82" i="15" s="1"/>
  <c r="Q82" i="15" s="1"/>
  <c r="J77" i="15"/>
  <c r="L66" i="15"/>
  <c r="N66" i="15" s="1"/>
  <c r="P66" i="15" s="1"/>
  <c r="M66" i="15"/>
  <c r="O66" i="15" s="1"/>
  <c r="Q66" i="15" s="1"/>
  <c r="J60" i="15"/>
  <c r="J198" i="15"/>
  <c r="J108" i="15"/>
  <c r="L102" i="15"/>
  <c r="N102" i="15" s="1"/>
  <c r="P102" i="15" s="1"/>
  <c r="M102" i="15"/>
  <c r="O102" i="15" s="1"/>
  <c r="Q102" i="15" s="1"/>
  <c r="L86" i="15"/>
  <c r="N86" i="15" s="1"/>
  <c r="P86" i="15" s="1"/>
  <c r="M86" i="15"/>
  <c r="O86" i="15" s="1"/>
  <c r="Q86" i="15" s="1"/>
  <c r="L70" i="15"/>
  <c r="N70" i="15" s="1"/>
  <c r="P70" i="15" s="1"/>
  <c r="M70" i="15"/>
  <c r="O70" i="15" s="1"/>
  <c r="Q70" i="15" s="1"/>
  <c r="J40" i="15"/>
  <c r="M34" i="15"/>
  <c r="O34" i="15" s="1"/>
  <c r="Q34" i="15" s="1"/>
  <c r="L34" i="15"/>
  <c r="N34" i="15" s="1"/>
  <c r="P34" i="15" s="1"/>
  <c r="M26" i="15"/>
  <c r="O26" i="15" s="1"/>
  <c r="Q26" i="15" s="1"/>
  <c r="L26" i="15"/>
  <c r="N26" i="15" s="1"/>
  <c r="P26" i="15" s="1"/>
  <c r="J273" i="15"/>
  <c r="J191" i="15"/>
  <c r="J175" i="15"/>
  <c r="J159" i="15"/>
  <c r="J143" i="15"/>
  <c r="J127" i="15"/>
  <c r="L106" i="15"/>
  <c r="N106" i="15" s="1"/>
  <c r="P106" i="15" s="1"/>
  <c r="M106" i="15"/>
  <c r="O106" i="15" s="1"/>
  <c r="Q106" i="15" s="1"/>
  <c r="J101" i="15"/>
  <c r="L90" i="15"/>
  <c r="N90" i="15" s="1"/>
  <c r="P90" i="15" s="1"/>
  <c r="M90" i="15"/>
  <c r="O90" i="15" s="1"/>
  <c r="Q90" i="15" s="1"/>
  <c r="J85" i="15"/>
  <c r="L74" i="15"/>
  <c r="N74" i="15" s="1"/>
  <c r="P74" i="15" s="1"/>
  <c r="M74" i="15"/>
  <c r="O74" i="15" s="1"/>
  <c r="Q74" i="15" s="1"/>
  <c r="J69" i="15"/>
  <c r="L58" i="15"/>
  <c r="N58" i="15" s="1"/>
  <c r="P58" i="15" s="1"/>
  <c r="M58" i="15"/>
  <c r="O58" i="15" s="1"/>
  <c r="Q58" i="15" s="1"/>
  <c r="J49" i="15"/>
  <c r="J41" i="15"/>
  <c r="O31" i="15"/>
  <c r="Q31" i="15" s="1"/>
  <c r="L20" i="15"/>
  <c r="N20" i="15" s="1"/>
  <c r="P20" i="15" s="1"/>
  <c r="M20" i="15"/>
  <c r="O20" i="15" s="1"/>
  <c r="Q20" i="15" s="1"/>
  <c r="J33" i="15"/>
  <c r="M15" i="15"/>
  <c r="O15" i="15" s="1"/>
  <c r="Q15" i="15" s="1"/>
  <c r="L15" i="15"/>
  <c r="N15" i="15" s="1"/>
  <c r="P15" i="15" s="1"/>
  <c r="M28" i="15"/>
  <c r="O28" i="15" s="1"/>
  <c r="Q28" i="15" s="1"/>
  <c r="L28" i="15"/>
  <c r="N28" i="15" s="1"/>
  <c r="P28" i="15" s="1"/>
  <c r="J29" i="15"/>
  <c r="J303" i="15"/>
  <c r="L301" i="15"/>
  <c r="N301" i="15" s="1"/>
  <c r="P301" i="15" s="1"/>
  <c r="M301" i="15"/>
  <c r="O301" i="15" s="1"/>
  <c r="Q301" i="15" s="1"/>
  <c r="J286" i="15"/>
  <c r="O306" i="15"/>
  <c r="Q306" i="15" s="1"/>
  <c r="J304" i="15"/>
  <c r="O290" i="15"/>
  <c r="Q290" i="15" s="1"/>
  <c r="L271" i="15"/>
  <c r="N271" i="15" s="1"/>
  <c r="P271" i="15" s="1"/>
  <c r="M271" i="15"/>
  <c r="O271" i="15" s="1"/>
  <c r="Q271" i="15" s="1"/>
  <c r="J250" i="15"/>
  <c r="J243" i="15"/>
  <c r="J295" i="15"/>
  <c r="M278" i="15"/>
  <c r="O278" i="15" s="1"/>
  <c r="Q278" i="15" s="1"/>
  <c r="L278" i="15"/>
  <c r="J256" i="15"/>
  <c r="J270" i="15"/>
  <c r="J265" i="15"/>
  <c r="L262" i="15"/>
  <c r="N262" i="15" s="1"/>
  <c r="P262" i="15" s="1"/>
  <c r="M262" i="15"/>
  <c r="O262" i="15" s="1"/>
  <c r="Q262" i="15" s="1"/>
  <c r="N254" i="15"/>
  <c r="P254" i="15" s="1"/>
  <c r="J218" i="15"/>
  <c r="L203" i="15"/>
  <c r="N203" i="15" s="1"/>
  <c r="P203" i="15" s="1"/>
  <c r="M203" i="15"/>
  <c r="O203" i="15" s="1"/>
  <c r="Q203" i="15" s="1"/>
  <c r="J272" i="15"/>
  <c r="J252" i="15"/>
  <c r="M221" i="15"/>
  <c r="O221" i="15" s="1"/>
  <c r="Q221" i="15" s="1"/>
  <c r="L221" i="15"/>
  <c r="N221" i="15" s="1"/>
  <c r="P221" i="15" s="1"/>
  <c r="J181" i="15"/>
  <c r="L179" i="15"/>
  <c r="N179" i="15" s="1"/>
  <c r="P179" i="15" s="1"/>
  <c r="M179" i="15"/>
  <c r="O179" i="15" s="1"/>
  <c r="Q179" i="15" s="1"/>
  <c r="J146" i="15"/>
  <c r="J117" i="15"/>
  <c r="L115" i="15"/>
  <c r="M115" i="15"/>
  <c r="O115" i="15" s="1"/>
  <c r="Q115" i="15" s="1"/>
  <c r="J182" i="15"/>
  <c r="J153" i="15"/>
  <c r="L151" i="15"/>
  <c r="N151" i="15" s="1"/>
  <c r="P151" i="15" s="1"/>
  <c r="M151" i="15"/>
  <c r="O151" i="15" s="1"/>
  <c r="Q151" i="15" s="1"/>
  <c r="J118" i="15"/>
  <c r="L279" i="15"/>
  <c r="N279" i="15" s="1"/>
  <c r="P279" i="15" s="1"/>
  <c r="M279" i="15"/>
  <c r="O279" i="15" s="1"/>
  <c r="Q279" i="15" s="1"/>
  <c r="N188" i="15"/>
  <c r="P188" i="15" s="1"/>
  <c r="N172" i="15"/>
  <c r="P172" i="15" s="1"/>
  <c r="N140" i="15"/>
  <c r="P140" i="15" s="1"/>
  <c r="N124" i="15"/>
  <c r="P124" i="15" s="1"/>
  <c r="L234" i="15"/>
  <c r="N234" i="15" s="1"/>
  <c r="P234" i="15" s="1"/>
  <c r="M234" i="15"/>
  <c r="O234" i="15" s="1"/>
  <c r="Q234" i="15" s="1"/>
  <c r="L94" i="15"/>
  <c r="N94" i="15" s="1"/>
  <c r="P94" i="15" s="1"/>
  <c r="M94" i="15"/>
  <c r="O94" i="15" s="1"/>
  <c r="Q94" i="15" s="1"/>
  <c r="L78" i="15"/>
  <c r="N78" i="15" s="1"/>
  <c r="P78" i="15" s="1"/>
  <c r="M78" i="15"/>
  <c r="O78" i="15" s="1"/>
  <c r="Q78" i="15" s="1"/>
  <c r="J57" i="15"/>
  <c r="L46" i="15"/>
  <c r="N46" i="15" s="1"/>
  <c r="P46" i="15" s="1"/>
  <c r="M46" i="15"/>
  <c r="O46" i="15" s="1"/>
  <c r="Q46" i="15" s="1"/>
  <c r="L109" i="15"/>
  <c r="N109" i="15" s="1"/>
  <c r="P109" i="15" s="1"/>
  <c r="M109" i="15"/>
  <c r="O109" i="15" s="1"/>
  <c r="Q109" i="15" s="1"/>
  <c r="J99" i="15"/>
  <c r="J83" i="15"/>
  <c r="J67" i="15"/>
  <c r="L50" i="15"/>
  <c r="N50" i="15" s="1"/>
  <c r="P50" i="15" s="1"/>
  <c r="M50" i="15"/>
  <c r="O50" i="15" s="1"/>
  <c r="Q50" i="15" s="1"/>
  <c r="N103" i="15"/>
  <c r="P103" i="15" s="1"/>
  <c r="N87" i="15"/>
  <c r="P87" i="15" s="1"/>
  <c r="N71" i="15"/>
  <c r="P71" i="15" s="1"/>
  <c r="N47" i="15"/>
  <c r="P47" i="15" s="1"/>
  <c r="N39" i="15"/>
  <c r="P39" i="15" s="1"/>
  <c r="O27" i="15"/>
  <c r="Q27" i="15" s="1"/>
  <c r="J37" i="15"/>
  <c r="J21" i="15"/>
  <c r="M14" i="15"/>
  <c r="O14" i="15" s="1"/>
  <c r="Q14" i="15" s="1"/>
  <c r="L14" i="15"/>
  <c r="N14" i="15" s="1"/>
  <c r="P14" i="15" s="1"/>
  <c r="M36" i="15"/>
  <c r="O36" i="15" s="1"/>
  <c r="Q36" i="15" s="1"/>
  <c r="L36" i="15"/>
  <c r="N36" i="15" s="1"/>
  <c r="P36" i="15" s="1"/>
  <c r="J18" i="15"/>
  <c r="J296" i="15"/>
  <c r="J280" i="15"/>
  <c r="J277" i="15"/>
  <c r="J260" i="15"/>
  <c r="J248" i="15"/>
  <c r="M241" i="15"/>
  <c r="O241" i="15" s="1"/>
  <c r="Q241" i="15" s="1"/>
  <c r="L241" i="15"/>
  <c r="N241" i="15" s="1"/>
  <c r="P241" i="15" s="1"/>
  <c r="J264" i="15"/>
  <c r="J292" i="15"/>
  <c r="J227" i="15"/>
  <c r="J217" i="15"/>
  <c r="J211" i="15"/>
  <c r="J201" i="15"/>
  <c r="J287" i="15"/>
  <c r="L259" i="15"/>
  <c r="N259" i="15" s="1"/>
  <c r="P259" i="15" s="1"/>
  <c r="M259" i="15"/>
  <c r="O259" i="15" s="1"/>
  <c r="Q259" i="15" s="1"/>
  <c r="J245" i="15"/>
  <c r="J233" i="15"/>
  <c r="J228" i="15"/>
  <c r="J223" i="15"/>
  <c r="J206" i="15"/>
  <c r="J232" i="15"/>
  <c r="J230" i="15"/>
  <c r="L220" i="15"/>
  <c r="N220" i="15" s="1"/>
  <c r="P220" i="15" s="1"/>
  <c r="M220" i="15"/>
  <c r="O220" i="15" s="1"/>
  <c r="Q220" i="15" s="1"/>
  <c r="J225" i="15"/>
  <c r="J194" i="15"/>
  <c r="J165" i="15"/>
  <c r="L163" i="15"/>
  <c r="N163" i="15" s="1"/>
  <c r="P163" i="15" s="1"/>
  <c r="M163" i="15"/>
  <c r="O163" i="15" s="1"/>
  <c r="Q163" i="15" s="1"/>
  <c r="J130" i="15"/>
  <c r="J166" i="15"/>
  <c r="J137" i="15"/>
  <c r="L135" i="15"/>
  <c r="N135" i="15" s="1"/>
  <c r="P135" i="15" s="1"/>
  <c r="M135" i="15"/>
  <c r="O135" i="15" s="1"/>
  <c r="Q135" i="15" s="1"/>
  <c r="L111" i="15"/>
  <c r="N111" i="15" s="1"/>
  <c r="P111" i="15" s="1"/>
  <c r="M111" i="15"/>
  <c r="O111" i="15" s="1"/>
  <c r="Q111" i="15" s="1"/>
  <c r="J249" i="15"/>
  <c r="J216" i="15"/>
  <c r="L200" i="15"/>
  <c r="N200" i="15" s="1"/>
  <c r="P200" i="15" s="1"/>
  <c r="M200" i="15"/>
  <c r="O200" i="15" s="1"/>
  <c r="Q200" i="15" s="1"/>
  <c r="O188" i="15"/>
  <c r="Q188" i="15" s="1"/>
  <c r="J186" i="15"/>
  <c r="O172" i="15"/>
  <c r="Q172" i="15" s="1"/>
  <c r="J170" i="15"/>
  <c r="J154" i="15"/>
  <c r="O140" i="15"/>
  <c r="Q140" i="15" s="1"/>
  <c r="J138" i="15"/>
  <c r="O124" i="15"/>
  <c r="Q124" i="15" s="1"/>
  <c r="J122" i="15"/>
  <c r="J107" i="15"/>
  <c r="J91" i="15"/>
  <c r="J75" i="15"/>
  <c r="J52" i="15"/>
  <c r="L208" i="15"/>
  <c r="N208" i="15" s="1"/>
  <c r="P208" i="15" s="1"/>
  <c r="M208" i="15"/>
  <c r="O208" i="15" s="1"/>
  <c r="Q208" i="15" s="1"/>
  <c r="J190" i="15"/>
  <c r="J174" i="15"/>
  <c r="J158" i="15"/>
  <c r="J142" i="15"/>
  <c r="J126" i="15"/>
  <c r="J100" i="15"/>
  <c r="J84" i="15"/>
  <c r="J68" i="15"/>
  <c r="J53" i="15"/>
  <c r="J45" i="15"/>
  <c r="M205" i="15"/>
  <c r="O205" i="15" s="1"/>
  <c r="Q205" i="15" s="1"/>
  <c r="L205" i="15"/>
  <c r="N205" i="15" s="1"/>
  <c r="P205" i="15" s="1"/>
  <c r="J104" i="15"/>
  <c r="J88" i="15"/>
  <c r="J72" i="15"/>
  <c r="L62" i="15"/>
  <c r="N62" i="15" s="1"/>
  <c r="P62" i="15" s="1"/>
  <c r="M62" i="15"/>
  <c r="O62" i="15" s="1"/>
  <c r="Q62" i="15" s="1"/>
  <c r="J56" i="15"/>
  <c r="L42" i="15"/>
  <c r="N42" i="15" s="1"/>
  <c r="P42" i="15" s="1"/>
  <c r="M42" i="15"/>
  <c r="O42" i="15" s="1"/>
  <c r="Q42" i="15" s="1"/>
  <c r="M38" i="15"/>
  <c r="L38" i="15"/>
  <c r="N38" i="15" s="1"/>
  <c r="P38" i="15" s="1"/>
  <c r="M30" i="15"/>
  <c r="O30" i="15" s="1"/>
  <c r="Q30" i="15" s="1"/>
  <c r="L30" i="15"/>
  <c r="N30" i="15" s="1"/>
  <c r="P30" i="15" s="1"/>
  <c r="M22" i="15"/>
  <c r="O22" i="15" s="1"/>
  <c r="Q22" i="15" s="1"/>
  <c r="L22" i="15"/>
  <c r="J193" i="15"/>
  <c r="J177" i="15"/>
  <c r="J161" i="15"/>
  <c r="J145" i="15"/>
  <c r="J129" i="15"/>
  <c r="J113" i="15"/>
  <c r="O103" i="15"/>
  <c r="Q103" i="15" s="1"/>
  <c r="J92" i="15"/>
  <c r="O87" i="15"/>
  <c r="Q87" i="15" s="1"/>
  <c r="J76" i="15"/>
  <c r="O71" i="15"/>
  <c r="Q71" i="15" s="1"/>
  <c r="J61" i="15"/>
  <c r="O47" i="15"/>
  <c r="Q47" i="15" s="1"/>
  <c r="O39" i="15"/>
  <c r="Q39" i="15" s="1"/>
  <c r="J25" i="15"/>
  <c r="M19" i="15"/>
  <c r="O19" i="15" s="1"/>
  <c r="Q19" i="15" s="1"/>
  <c r="L19" i="15"/>
  <c r="N19" i="15" s="1"/>
  <c r="P19" i="15" s="1"/>
  <c r="J10" i="15"/>
  <c r="M24" i="15"/>
  <c r="O24" i="15" s="1"/>
  <c r="Q24" i="15" s="1"/>
  <c r="L24" i="15"/>
  <c r="N24" i="15" s="1"/>
  <c r="P24" i="15" s="1"/>
  <c r="J300" i="15"/>
  <c r="J307" i="15"/>
  <c r="L305" i="15"/>
  <c r="N305" i="15" s="1"/>
  <c r="P305" i="15" s="1"/>
  <c r="M305" i="15"/>
  <c r="O305" i="15" s="1"/>
  <c r="Q305" i="15" s="1"/>
  <c r="J291" i="15"/>
  <c r="L289" i="15"/>
  <c r="N289" i="15" s="1"/>
  <c r="P289" i="15" s="1"/>
  <c r="M289" i="15"/>
  <c r="O289" i="15" s="1"/>
  <c r="Q289" i="15" s="1"/>
  <c r="J284" i="15"/>
  <c r="J276" i="15"/>
  <c r="J240" i="15"/>
  <c r="J293" i="15"/>
  <c r="M282" i="15"/>
  <c r="O282" i="15" s="1"/>
  <c r="Q282" i="15" s="1"/>
  <c r="L282" i="15"/>
  <c r="N282" i="15" s="1"/>
  <c r="P282" i="15" s="1"/>
  <c r="J263" i="15"/>
  <c r="L266" i="15"/>
  <c r="N266" i="15" s="1"/>
  <c r="P266" i="15" s="1"/>
  <c r="M266" i="15"/>
  <c r="O266" i="15" s="1"/>
  <c r="Q266" i="15" s="1"/>
  <c r="J261" i="15"/>
  <c r="M253" i="15"/>
  <c r="O253" i="15" s="1"/>
  <c r="Q253" i="15" s="1"/>
  <c r="L253" i="15"/>
  <c r="N253" i="15" s="1"/>
  <c r="P253" i="15" s="1"/>
  <c r="J244" i="15"/>
  <c r="L281" i="15"/>
  <c r="N281" i="15" s="1"/>
  <c r="P281" i="15" s="1"/>
  <c r="M281" i="15"/>
  <c r="O281" i="15" s="1"/>
  <c r="Q281" i="15" s="1"/>
  <c r="J247" i="15"/>
  <c r="J235" i="15"/>
  <c r="J231" i="15"/>
  <c r="M199" i="15"/>
  <c r="O199" i="15" s="1"/>
  <c r="Q199" i="15" s="1"/>
  <c r="L199" i="15"/>
  <c r="N199" i="15" s="1"/>
  <c r="P199" i="15" s="1"/>
  <c r="J215" i="15"/>
  <c r="J178" i="15"/>
  <c r="J149" i="15"/>
  <c r="L147" i="15"/>
  <c r="N147" i="15" s="1"/>
  <c r="P147" i="15" s="1"/>
  <c r="M147" i="15"/>
  <c r="J114" i="15"/>
  <c r="J185" i="15"/>
  <c r="L183" i="15"/>
  <c r="N183" i="15" s="1"/>
  <c r="P183" i="15" s="1"/>
  <c r="M183" i="15"/>
  <c r="O183" i="15" s="1"/>
  <c r="Q183" i="15" s="1"/>
  <c r="J150" i="15"/>
  <c r="J121" i="15"/>
  <c r="L119" i="15"/>
  <c r="N119" i="15" s="1"/>
  <c r="P119" i="15" s="1"/>
  <c r="M119" i="15"/>
  <c r="O119" i="15" s="1"/>
  <c r="Q119" i="15" s="1"/>
  <c r="J96" i="15"/>
  <c r="J80" i="15"/>
  <c r="J64" i="15"/>
  <c r="J44" i="15"/>
  <c r="J97" i="15"/>
  <c r="J81" i="15"/>
  <c r="J65" i="15"/>
  <c r="J48" i="15"/>
  <c r="J17" i="15"/>
  <c r="O35" i="15"/>
  <c r="Q35" i="15" s="1"/>
  <c r="M32" i="15"/>
  <c r="O32" i="15" s="1"/>
  <c r="Q32" i="15" s="1"/>
  <c r="L32" i="15"/>
  <c r="N32" i="15" s="1"/>
  <c r="P32" i="15" s="1"/>
  <c r="J13" i="15"/>
  <c r="L16" i="15"/>
  <c r="N16" i="15" s="1"/>
  <c r="P16" i="15" s="1"/>
  <c r="M16" i="15"/>
  <c r="O16" i="15" s="1"/>
  <c r="Q16" i="15" s="1"/>
  <c r="L12" i="15"/>
  <c r="N12" i="15" s="1"/>
  <c r="P12" i="15" s="1"/>
  <c r="M12" i="15"/>
  <c r="O12" i="15" s="1"/>
  <c r="Q12" i="15" s="1"/>
  <c r="N62" i="14"/>
  <c r="P62" i="14" s="1"/>
  <c r="J309" i="14"/>
  <c r="J303" i="14"/>
  <c r="L301" i="14"/>
  <c r="N301" i="14" s="1"/>
  <c r="P301" i="14" s="1"/>
  <c r="M301" i="14"/>
  <c r="O301" i="14" s="1"/>
  <c r="Q301" i="14" s="1"/>
  <c r="L269" i="14"/>
  <c r="N269" i="14" s="1"/>
  <c r="P269" i="14" s="1"/>
  <c r="M269" i="14"/>
  <c r="O269" i="14" s="1"/>
  <c r="Q269" i="14" s="1"/>
  <c r="J305" i="14"/>
  <c r="J280" i="14"/>
  <c r="J241" i="14"/>
  <c r="J297" i="14"/>
  <c r="L279" i="14"/>
  <c r="N279" i="14" s="1"/>
  <c r="P279" i="14" s="1"/>
  <c r="M279" i="14"/>
  <c r="O279" i="14" s="1"/>
  <c r="Q279" i="14" s="1"/>
  <c r="J237" i="14"/>
  <c r="J219" i="14"/>
  <c r="L217" i="14"/>
  <c r="N217" i="14" s="1"/>
  <c r="P217" i="14" s="1"/>
  <c r="M217" i="14"/>
  <c r="O217" i="14" s="1"/>
  <c r="Q217" i="14" s="1"/>
  <c r="J172" i="14"/>
  <c r="M298" i="14"/>
  <c r="O298" i="14" s="1"/>
  <c r="Q298" i="14" s="1"/>
  <c r="L298" i="14"/>
  <c r="N298" i="14" s="1"/>
  <c r="P298" i="14" s="1"/>
  <c r="J267" i="14"/>
  <c r="J207" i="14"/>
  <c r="L205" i="14"/>
  <c r="N205" i="14" s="1"/>
  <c r="P205" i="14" s="1"/>
  <c r="M205" i="14"/>
  <c r="O205" i="14" s="1"/>
  <c r="Q205" i="14" s="1"/>
  <c r="M250" i="14"/>
  <c r="O250" i="14" s="1"/>
  <c r="Q250" i="14" s="1"/>
  <c r="L250" i="14"/>
  <c r="N250" i="14" s="1"/>
  <c r="P250" i="14" s="1"/>
  <c r="J246" i="14"/>
  <c r="J244" i="14"/>
  <c r="J242" i="14"/>
  <c r="J208" i="14"/>
  <c r="L259" i="14"/>
  <c r="N259" i="14" s="1"/>
  <c r="P259" i="14" s="1"/>
  <c r="M259" i="14"/>
  <c r="O259" i="14" s="1"/>
  <c r="Q259" i="14" s="1"/>
  <c r="N252" i="14"/>
  <c r="P252" i="14" s="1"/>
  <c r="J215" i="14"/>
  <c r="L213" i="14"/>
  <c r="N213" i="14" s="1"/>
  <c r="P213" i="14" s="1"/>
  <c r="M213" i="14"/>
  <c r="O213" i="14" s="1"/>
  <c r="Q213" i="14" s="1"/>
  <c r="J196" i="14"/>
  <c r="L175" i="14"/>
  <c r="N175" i="14" s="1"/>
  <c r="P175" i="14" s="1"/>
  <c r="M175" i="14"/>
  <c r="O175" i="14" s="1"/>
  <c r="Q175" i="14" s="1"/>
  <c r="J160" i="14"/>
  <c r="J137" i="14"/>
  <c r="L135" i="14"/>
  <c r="N135" i="14" s="1"/>
  <c r="P135" i="14" s="1"/>
  <c r="M135" i="14"/>
  <c r="O135" i="14" s="1"/>
  <c r="Q135" i="14" s="1"/>
  <c r="J168" i="14"/>
  <c r="J138" i="14"/>
  <c r="J176" i="14"/>
  <c r="J155" i="14"/>
  <c r="J145" i="14"/>
  <c r="L143" i="14"/>
  <c r="N143" i="14" s="1"/>
  <c r="P143" i="14" s="1"/>
  <c r="M143" i="14"/>
  <c r="O143" i="14" s="1"/>
  <c r="Q143" i="14" s="1"/>
  <c r="J126" i="14"/>
  <c r="L117" i="14"/>
  <c r="N117" i="14" s="1"/>
  <c r="P117" i="14" s="1"/>
  <c r="M117" i="14"/>
  <c r="O117" i="14" s="1"/>
  <c r="Q117" i="14" s="1"/>
  <c r="M114" i="14"/>
  <c r="O114" i="14" s="1"/>
  <c r="Q114" i="14" s="1"/>
  <c r="L114" i="14"/>
  <c r="N114" i="14" s="1"/>
  <c r="P114" i="14" s="1"/>
  <c r="O110" i="14"/>
  <c r="Q110" i="14" s="1"/>
  <c r="J112" i="14"/>
  <c r="O101" i="14"/>
  <c r="Q101" i="14" s="1"/>
  <c r="J107" i="14"/>
  <c r="L65" i="14"/>
  <c r="N65" i="14" s="1"/>
  <c r="P65" i="14" s="1"/>
  <c r="M65" i="14"/>
  <c r="O65" i="14" s="1"/>
  <c r="Q65" i="14" s="1"/>
  <c r="O54" i="14"/>
  <c r="Q54" i="14" s="1"/>
  <c r="J91" i="14"/>
  <c r="O84" i="14"/>
  <c r="Q84" i="14" s="1"/>
  <c r="M49" i="14"/>
  <c r="O49" i="14" s="1"/>
  <c r="Q49" i="14" s="1"/>
  <c r="L49" i="14"/>
  <c r="N49" i="14" s="1"/>
  <c r="P49" i="14" s="1"/>
  <c r="J98" i="14"/>
  <c r="J11" i="14"/>
  <c r="M55" i="14"/>
  <c r="O55" i="14" s="1"/>
  <c r="Q55" i="14" s="1"/>
  <c r="L55" i="14"/>
  <c r="N55" i="14" s="1"/>
  <c r="P55" i="14" s="1"/>
  <c r="M44" i="14"/>
  <c r="O44" i="14" s="1"/>
  <c r="Q44" i="14" s="1"/>
  <c r="L44" i="14"/>
  <c r="N44" i="14" s="1"/>
  <c r="P44" i="14" s="1"/>
  <c r="M28" i="14"/>
  <c r="O28" i="14" s="1"/>
  <c r="Q28" i="14" s="1"/>
  <c r="L28" i="14"/>
  <c r="N28" i="14" s="1"/>
  <c r="P28" i="14" s="1"/>
  <c r="M12" i="14"/>
  <c r="O12" i="14" s="1"/>
  <c r="Q12" i="14" s="1"/>
  <c r="L12" i="14"/>
  <c r="N12" i="14" s="1"/>
  <c r="P12" i="14" s="1"/>
  <c r="M40" i="14"/>
  <c r="O40" i="14" s="1"/>
  <c r="Q40" i="14" s="1"/>
  <c r="L40" i="14"/>
  <c r="N40" i="14" s="1"/>
  <c r="P40" i="14" s="1"/>
  <c r="M24" i="14"/>
  <c r="O24" i="14" s="1"/>
  <c r="Q24" i="14" s="1"/>
  <c r="L24" i="14"/>
  <c r="N24" i="14" s="1"/>
  <c r="P24" i="14" s="1"/>
  <c r="J82" i="14"/>
  <c r="O59" i="14"/>
  <c r="Q59" i="14" s="1"/>
  <c r="O47" i="14"/>
  <c r="Q47" i="14" s="1"/>
  <c r="J41" i="14"/>
  <c r="M31" i="14"/>
  <c r="O31" i="14" s="1"/>
  <c r="Q31" i="14" s="1"/>
  <c r="L31" i="14"/>
  <c r="N31" i="14" s="1"/>
  <c r="P31" i="14" s="1"/>
  <c r="J25" i="14"/>
  <c r="M15" i="14"/>
  <c r="O15" i="14" s="1"/>
  <c r="Q15" i="14" s="1"/>
  <c r="L15" i="14"/>
  <c r="N15" i="14" s="1"/>
  <c r="P15" i="14" s="1"/>
  <c r="M63" i="14"/>
  <c r="O63" i="14" s="1"/>
  <c r="Q63" i="14" s="1"/>
  <c r="L63" i="14"/>
  <c r="N63" i="14" s="1"/>
  <c r="P63" i="14" s="1"/>
  <c r="J304" i="14"/>
  <c r="J288" i="14"/>
  <c r="L277" i="14"/>
  <c r="N277" i="14" s="1"/>
  <c r="P277" i="14" s="1"/>
  <c r="M277" i="14"/>
  <c r="O277" i="14" s="1"/>
  <c r="Q277" i="14" s="1"/>
  <c r="N268" i="14"/>
  <c r="P268" i="14" s="1"/>
  <c r="J292" i="14"/>
  <c r="M287" i="14"/>
  <c r="O287" i="14" s="1"/>
  <c r="Q287" i="14" s="1"/>
  <c r="L287" i="14"/>
  <c r="N287" i="14" s="1"/>
  <c r="P287" i="14" s="1"/>
  <c r="L265" i="14"/>
  <c r="N265" i="14" s="1"/>
  <c r="P265" i="14" s="1"/>
  <c r="M265" i="14"/>
  <c r="O265" i="14" s="1"/>
  <c r="Q265" i="14" s="1"/>
  <c r="M278" i="14"/>
  <c r="O278" i="14" s="1"/>
  <c r="Q278" i="14" s="1"/>
  <c r="L278" i="14"/>
  <c r="N278" i="14" s="1"/>
  <c r="P278" i="14" s="1"/>
  <c r="M255" i="14"/>
  <c r="O255" i="14" s="1"/>
  <c r="Q255" i="14" s="1"/>
  <c r="L255" i="14"/>
  <c r="N255" i="14" s="1"/>
  <c r="P255" i="14" s="1"/>
  <c r="J231" i="14"/>
  <c r="N218" i="14"/>
  <c r="P218" i="14" s="1"/>
  <c r="J203" i="14"/>
  <c r="L201" i="14"/>
  <c r="N201" i="14" s="1"/>
  <c r="P201" i="14" s="1"/>
  <c r="M201" i="14"/>
  <c r="O201" i="14" s="1"/>
  <c r="Q201" i="14" s="1"/>
  <c r="J180" i="14"/>
  <c r="L263" i="14"/>
  <c r="N263" i="14" s="1"/>
  <c r="P263" i="14" s="1"/>
  <c r="M263" i="14"/>
  <c r="O263" i="14" s="1"/>
  <c r="Q263" i="14" s="1"/>
  <c r="J247" i="14"/>
  <c r="J230" i="14"/>
  <c r="J228" i="14"/>
  <c r="J226" i="14"/>
  <c r="J220" i="14"/>
  <c r="O248" i="14"/>
  <c r="Q248" i="14" s="1"/>
  <c r="J245" i="14"/>
  <c r="M238" i="14"/>
  <c r="O238" i="14" s="1"/>
  <c r="Q238" i="14" s="1"/>
  <c r="L238" i="14"/>
  <c r="N238" i="14" s="1"/>
  <c r="P238" i="14" s="1"/>
  <c r="J260" i="14"/>
  <c r="N214" i="14"/>
  <c r="P214" i="14" s="1"/>
  <c r="J184" i="14"/>
  <c r="J163" i="14"/>
  <c r="J146" i="14"/>
  <c r="J130" i="14"/>
  <c r="L185" i="14"/>
  <c r="N185" i="14" s="1"/>
  <c r="P185" i="14" s="1"/>
  <c r="M185" i="14"/>
  <c r="O185" i="14" s="1"/>
  <c r="Q185" i="14" s="1"/>
  <c r="M182" i="14"/>
  <c r="O182" i="14" s="1"/>
  <c r="Q182" i="14" s="1"/>
  <c r="L182" i="14"/>
  <c r="N182" i="14" s="1"/>
  <c r="P182" i="14" s="1"/>
  <c r="J150" i="14"/>
  <c r="N136" i="14"/>
  <c r="P136" i="14" s="1"/>
  <c r="J197" i="14"/>
  <c r="M190" i="14"/>
  <c r="O190" i="14" s="1"/>
  <c r="Q190" i="14" s="1"/>
  <c r="L190" i="14"/>
  <c r="N190" i="14" s="1"/>
  <c r="P190" i="14" s="1"/>
  <c r="J124" i="14"/>
  <c r="L115" i="14"/>
  <c r="N115" i="14" s="1"/>
  <c r="P115" i="14" s="1"/>
  <c r="M115" i="14"/>
  <c r="O115" i="14" s="1"/>
  <c r="Q115" i="14" s="1"/>
  <c r="L109" i="14"/>
  <c r="N109" i="14" s="1"/>
  <c r="P109" i="14" s="1"/>
  <c r="M109" i="14"/>
  <c r="O109" i="14" s="1"/>
  <c r="Q109" i="14" s="1"/>
  <c r="L119" i="14"/>
  <c r="N119" i="14" s="1"/>
  <c r="P119" i="14" s="1"/>
  <c r="M119" i="14"/>
  <c r="O119" i="14" s="1"/>
  <c r="Q119" i="14" s="1"/>
  <c r="J103" i="14"/>
  <c r="J116" i="14"/>
  <c r="J93" i="14"/>
  <c r="J72" i="14"/>
  <c r="L57" i="14"/>
  <c r="N57" i="14" s="1"/>
  <c r="P57" i="14" s="1"/>
  <c r="M57" i="14"/>
  <c r="O57" i="14" s="1"/>
  <c r="Q57" i="14" s="1"/>
  <c r="M83" i="14"/>
  <c r="O83" i="14" s="1"/>
  <c r="Q83" i="14" s="1"/>
  <c r="L83" i="14"/>
  <c r="N83" i="14" s="1"/>
  <c r="P83" i="14" s="1"/>
  <c r="M102" i="14"/>
  <c r="O102" i="14" s="1"/>
  <c r="Q102" i="14" s="1"/>
  <c r="L102" i="14"/>
  <c r="N102" i="14" s="1"/>
  <c r="P102" i="14" s="1"/>
  <c r="L81" i="14"/>
  <c r="N81" i="14" s="1"/>
  <c r="P81" i="14" s="1"/>
  <c r="M81" i="14"/>
  <c r="O81" i="14" s="1"/>
  <c r="Q81" i="14" s="1"/>
  <c r="J76" i="14"/>
  <c r="J68" i="14"/>
  <c r="J60" i="14"/>
  <c r="L97" i="14"/>
  <c r="N97" i="14" s="1"/>
  <c r="P97" i="14" s="1"/>
  <c r="M97" i="14"/>
  <c r="O97" i="14" s="1"/>
  <c r="Q97" i="14" s="1"/>
  <c r="M53" i="14"/>
  <c r="O53" i="14" s="1"/>
  <c r="Q53" i="14" s="1"/>
  <c r="L53" i="14"/>
  <c r="N53" i="14" s="1"/>
  <c r="P53" i="14" s="1"/>
  <c r="N75" i="14"/>
  <c r="P75" i="14" s="1"/>
  <c r="L34" i="14"/>
  <c r="N34" i="14" s="1"/>
  <c r="P34" i="14" s="1"/>
  <c r="M34" i="14"/>
  <c r="O34" i="14" s="1"/>
  <c r="Q34" i="14" s="1"/>
  <c r="L18" i="14"/>
  <c r="N18" i="14" s="1"/>
  <c r="P18" i="14" s="1"/>
  <c r="M18" i="14"/>
  <c r="O18" i="14" s="1"/>
  <c r="Q18" i="14" s="1"/>
  <c r="J95" i="14"/>
  <c r="L74" i="14"/>
  <c r="N74" i="14" s="1"/>
  <c r="P74" i="14" s="1"/>
  <c r="M74" i="14"/>
  <c r="O74" i="14" s="1"/>
  <c r="Q74" i="14" s="1"/>
  <c r="L30" i="14"/>
  <c r="N30" i="14" s="1"/>
  <c r="P30" i="14" s="1"/>
  <c r="M30" i="14"/>
  <c r="O30" i="14" s="1"/>
  <c r="Q30" i="14" s="1"/>
  <c r="L14" i="14"/>
  <c r="N14" i="14" s="1"/>
  <c r="P14" i="14" s="1"/>
  <c r="M14" i="14"/>
  <c r="O14" i="14" s="1"/>
  <c r="Q14" i="14" s="1"/>
  <c r="M36" i="14"/>
  <c r="O36" i="14" s="1"/>
  <c r="Q36" i="14" s="1"/>
  <c r="L36" i="14"/>
  <c r="N36" i="14" s="1"/>
  <c r="P36" i="14" s="1"/>
  <c r="M20" i="14"/>
  <c r="O20" i="14" s="1"/>
  <c r="Q20" i="14" s="1"/>
  <c r="L20" i="14"/>
  <c r="N20" i="14" s="1"/>
  <c r="P20" i="14" s="1"/>
  <c r="N86" i="14"/>
  <c r="P86" i="14" s="1"/>
  <c r="M43" i="14"/>
  <c r="O43" i="14" s="1"/>
  <c r="Q43" i="14" s="1"/>
  <c r="L43" i="14"/>
  <c r="N43" i="14" s="1"/>
  <c r="P43" i="14" s="1"/>
  <c r="J37" i="14"/>
  <c r="M27" i="14"/>
  <c r="O27" i="14" s="1"/>
  <c r="Q27" i="14" s="1"/>
  <c r="L27" i="14"/>
  <c r="N27" i="14" s="1"/>
  <c r="P27" i="14" s="1"/>
  <c r="J21" i="14"/>
  <c r="M306" i="14"/>
  <c r="O306" i="14" s="1"/>
  <c r="Q306" i="14" s="1"/>
  <c r="L306" i="14"/>
  <c r="N306" i="14" s="1"/>
  <c r="P306" i="14" s="1"/>
  <c r="J300" i="14"/>
  <c r="L285" i="14"/>
  <c r="M285" i="14"/>
  <c r="L307" i="14"/>
  <c r="N307" i="14" s="1"/>
  <c r="P307" i="14" s="1"/>
  <c r="M307" i="14"/>
  <c r="O307" i="14" s="1"/>
  <c r="Q307" i="14" s="1"/>
  <c r="J272" i="14"/>
  <c r="J257" i="14"/>
  <c r="J225" i="14"/>
  <c r="J299" i="14"/>
  <c r="L273" i="14"/>
  <c r="N273" i="14" s="1"/>
  <c r="P273" i="14" s="1"/>
  <c r="M273" i="14"/>
  <c r="O273" i="14" s="1"/>
  <c r="Q273" i="14" s="1"/>
  <c r="J264" i="14"/>
  <c r="J233" i="14"/>
  <c r="J216" i="14"/>
  <c r="J188" i="14"/>
  <c r="J156" i="14"/>
  <c r="J283" i="14"/>
  <c r="J249" i="14"/>
  <c r="J229" i="14"/>
  <c r="J204" i="14"/>
  <c r="L243" i="14"/>
  <c r="N243" i="14" s="1"/>
  <c r="P243" i="14" s="1"/>
  <c r="M243" i="14"/>
  <c r="O243" i="14" s="1"/>
  <c r="Q243" i="14" s="1"/>
  <c r="J224" i="14"/>
  <c r="J211" i="14"/>
  <c r="L209" i="14"/>
  <c r="N209" i="14" s="1"/>
  <c r="P209" i="14" s="1"/>
  <c r="M209" i="14"/>
  <c r="O209" i="14" s="1"/>
  <c r="Q209" i="14" s="1"/>
  <c r="J275" i="14"/>
  <c r="J258" i="14"/>
  <c r="M239" i="14"/>
  <c r="O239" i="14" s="1"/>
  <c r="Q239" i="14" s="1"/>
  <c r="L239" i="14"/>
  <c r="N239" i="14" s="1"/>
  <c r="P239" i="14" s="1"/>
  <c r="O214" i="14"/>
  <c r="Q214" i="14" s="1"/>
  <c r="J212" i="14"/>
  <c r="M198" i="14"/>
  <c r="O198" i="14" s="1"/>
  <c r="Q198" i="14" s="1"/>
  <c r="L198" i="14"/>
  <c r="N198" i="14" s="1"/>
  <c r="P198" i="14" s="1"/>
  <c r="L183" i="14"/>
  <c r="N183" i="14" s="1"/>
  <c r="P183" i="14" s="1"/>
  <c r="M183" i="14"/>
  <c r="O183" i="14" s="1"/>
  <c r="Q183" i="14" s="1"/>
  <c r="J134" i="14"/>
  <c r="L191" i="14"/>
  <c r="N191" i="14" s="1"/>
  <c r="P191" i="14" s="1"/>
  <c r="M191" i="14"/>
  <c r="O191" i="14" s="1"/>
  <c r="Q191" i="14" s="1"/>
  <c r="L161" i="14"/>
  <c r="N161" i="14" s="1"/>
  <c r="P161" i="14" s="1"/>
  <c r="M161" i="14"/>
  <c r="O161" i="14" s="1"/>
  <c r="Q161" i="14" s="1"/>
  <c r="M158" i="14"/>
  <c r="O158" i="14" s="1"/>
  <c r="Q158" i="14" s="1"/>
  <c r="L158" i="14"/>
  <c r="N158" i="14" s="1"/>
  <c r="P158" i="14" s="1"/>
  <c r="J141" i="14"/>
  <c r="L139" i="14"/>
  <c r="N139" i="14" s="1"/>
  <c r="P139" i="14" s="1"/>
  <c r="M139" i="14"/>
  <c r="O139" i="14" s="1"/>
  <c r="Q139" i="14" s="1"/>
  <c r="L169" i="14"/>
  <c r="N169" i="14" s="1"/>
  <c r="P169" i="14" s="1"/>
  <c r="M169" i="14"/>
  <c r="O169" i="14" s="1"/>
  <c r="Q169" i="14" s="1"/>
  <c r="M166" i="14"/>
  <c r="O166" i="14" s="1"/>
  <c r="Q166" i="14" s="1"/>
  <c r="L166" i="14"/>
  <c r="N166" i="14" s="1"/>
  <c r="P166" i="14" s="1"/>
  <c r="J142" i="14"/>
  <c r="J129" i="14"/>
  <c r="L127" i="14"/>
  <c r="N127" i="14" s="1"/>
  <c r="P127" i="14" s="1"/>
  <c r="M127" i="14"/>
  <c r="O127" i="14" s="1"/>
  <c r="Q127" i="14" s="1"/>
  <c r="J111" i="14"/>
  <c r="J108" i="14"/>
  <c r="J64" i="14"/>
  <c r="L45" i="14"/>
  <c r="N45" i="14" s="1"/>
  <c r="P45" i="14" s="1"/>
  <c r="M45" i="14"/>
  <c r="O45" i="14" s="1"/>
  <c r="Q45" i="14" s="1"/>
  <c r="M92" i="14"/>
  <c r="O92" i="14" s="1"/>
  <c r="Q92" i="14" s="1"/>
  <c r="L92" i="14"/>
  <c r="N92" i="14" s="1"/>
  <c r="P92" i="14" s="1"/>
  <c r="J48" i="14"/>
  <c r="M87" i="14"/>
  <c r="O87" i="14" s="1"/>
  <c r="Q87" i="14" s="1"/>
  <c r="L87" i="14"/>
  <c r="N87" i="14" s="1"/>
  <c r="P87" i="14" s="1"/>
  <c r="J80" i="14"/>
  <c r="J51" i="14"/>
  <c r="O75" i="14"/>
  <c r="Q75" i="14" s="1"/>
  <c r="L89" i="14"/>
  <c r="N89" i="14" s="1"/>
  <c r="P89" i="14" s="1"/>
  <c r="M89" i="14"/>
  <c r="O89" i="14" s="1"/>
  <c r="Q89" i="14" s="1"/>
  <c r="N67" i="14"/>
  <c r="P67" i="14" s="1"/>
  <c r="L66" i="14"/>
  <c r="N66" i="14" s="1"/>
  <c r="P66" i="14" s="1"/>
  <c r="M66" i="14"/>
  <c r="O66" i="14" s="1"/>
  <c r="Q66" i="14" s="1"/>
  <c r="J52" i="14"/>
  <c r="L42" i="14"/>
  <c r="N42" i="14" s="1"/>
  <c r="P42" i="14" s="1"/>
  <c r="M42" i="14"/>
  <c r="O42" i="14" s="1"/>
  <c r="Q42" i="14" s="1"/>
  <c r="L26" i="14"/>
  <c r="N26" i="14" s="1"/>
  <c r="P26" i="14" s="1"/>
  <c r="M26" i="14"/>
  <c r="O26" i="14" s="1"/>
  <c r="Q26" i="14" s="1"/>
  <c r="O86" i="14"/>
  <c r="Q86" i="14" s="1"/>
  <c r="M32" i="14"/>
  <c r="O32" i="14" s="1"/>
  <c r="Q32" i="14" s="1"/>
  <c r="L32" i="14"/>
  <c r="N32" i="14" s="1"/>
  <c r="P32" i="14" s="1"/>
  <c r="M16" i="14"/>
  <c r="O16" i="14" s="1"/>
  <c r="Q16" i="14" s="1"/>
  <c r="L16" i="14"/>
  <c r="N16" i="14" s="1"/>
  <c r="P16" i="14" s="1"/>
  <c r="J291" i="14"/>
  <c r="L289" i="14"/>
  <c r="N289" i="14" s="1"/>
  <c r="P289" i="14" s="1"/>
  <c r="M289" i="14"/>
  <c r="O289" i="14" s="1"/>
  <c r="Q289" i="14" s="1"/>
  <c r="J295" i="14"/>
  <c r="L293" i="14"/>
  <c r="N293" i="14" s="1"/>
  <c r="P293" i="14" s="1"/>
  <c r="M293" i="14"/>
  <c r="O293" i="14" s="1"/>
  <c r="Q293" i="14" s="1"/>
  <c r="L281" i="14"/>
  <c r="N281" i="14" s="1"/>
  <c r="P281" i="14" s="1"/>
  <c r="M281" i="14"/>
  <c r="O281" i="14" s="1"/>
  <c r="Q281" i="14" s="1"/>
  <c r="L271" i="14"/>
  <c r="N271" i="14" s="1"/>
  <c r="P271" i="14" s="1"/>
  <c r="M271" i="14"/>
  <c r="O271" i="14" s="1"/>
  <c r="Q271" i="14" s="1"/>
  <c r="M286" i="14"/>
  <c r="O286" i="14" s="1"/>
  <c r="Q286" i="14" s="1"/>
  <c r="L286" i="14"/>
  <c r="N286" i="14" s="1"/>
  <c r="P286" i="14" s="1"/>
  <c r="M270" i="14"/>
  <c r="O270" i="14" s="1"/>
  <c r="Q270" i="14" s="1"/>
  <c r="L270" i="14"/>
  <c r="N270" i="14" s="1"/>
  <c r="P270" i="14" s="1"/>
  <c r="J296" i="14"/>
  <c r="J200" i="14"/>
  <c r="J164" i="14"/>
  <c r="J262" i="14"/>
  <c r="L227" i="14"/>
  <c r="N227" i="14" s="1"/>
  <c r="P227" i="14" s="1"/>
  <c r="M227" i="14"/>
  <c r="O227" i="14" s="1"/>
  <c r="Q227" i="14" s="1"/>
  <c r="J223" i="14"/>
  <c r="L221" i="14"/>
  <c r="N221" i="14" s="1"/>
  <c r="P221" i="14" s="1"/>
  <c r="M221" i="14"/>
  <c r="O221" i="14" s="1"/>
  <c r="Q221" i="14" s="1"/>
  <c r="J195" i="14"/>
  <c r="L193" i="14"/>
  <c r="N193" i="14" s="1"/>
  <c r="P193" i="14" s="1"/>
  <c r="M193" i="14"/>
  <c r="O193" i="14" s="1"/>
  <c r="Q193" i="14" s="1"/>
  <c r="M254" i="14"/>
  <c r="O254" i="14" s="1"/>
  <c r="Q254" i="14" s="1"/>
  <c r="L254" i="14"/>
  <c r="N254" i="14" s="1"/>
  <c r="P254" i="14" s="1"/>
  <c r="O252" i="14"/>
  <c r="Q252" i="14" s="1"/>
  <c r="L256" i="14"/>
  <c r="N256" i="14" s="1"/>
  <c r="P256" i="14" s="1"/>
  <c r="M256" i="14"/>
  <c r="O256" i="14" s="1"/>
  <c r="Q256" i="14" s="1"/>
  <c r="L177" i="14"/>
  <c r="N177" i="14" s="1"/>
  <c r="P177" i="14" s="1"/>
  <c r="M177" i="14"/>
  <c r="O177" i="14" s="1"/>
  <c r="Q177" i="14" s="1"/>
  <c r="M174" i="14"/>
  <c r="O174" i="14" s="1"/>
  <c r="Q174" i="14" s="1"/>
  <c r="L174" i="14"/>
  <c r="N174" i="14" s="1"/>
  <c r="P174" i="14" s="1"/>
  <c r="J149" i="14"/>
  <c r="L147" i="14"/>
  <c r="N147" i="14" s="1"/>
  <c r="P147" i="14" s="1"/>
  <c r="M147" i="14"/>
  <c r="O147" i="14" s="1"/>
  <c r="Q147" i="14" s="1"/>
  <c r="J133" i="14"/>
  <c r="L131" i="14"/>
  <c r="N131" i="14" s="1"/>
  <c r="P131" i="14" s="1"/>
  <c r="M131" i="14"/>
  <c r="O131" i="14" s="1"/>
  <c r="Q131" i="14" s="1"/>
  <c r="J192" i="14"/>
  <c r="J171" i="14"/>
  <c r="J153" i="14"/>
  <c r="L151" i="14"/>
  <c r="N151" i="14" s="1"/>
  <c r="P151" i="14" s="1"/>
  <c r="M151" i="14"/>
  <c r="O151" i="14" s="1"/>
  <c r="Q151" i="14" s="1"/>
  <c r="L123" i="14"/>
  <c r="N123" i="14" s="1"/>
  <c r="P123" i="14" s="1"/>
  <c r="M123" i="14"/>
  <c r="O123" i="14" s="1"/>
  <c r="Q123" i="14" s="1"/>
  <c r="J120" i="14"/>
  <c r="J199" i="14"/>
  <c r="J179" i="14"/>
  <c r="L159" i="14"/>
  <c r="N159" i="14" s="1"/>
  <c r="P159" i="14" s="1"/>
  <c r="M159" i="14"/>
  <c r="O159" i="14" s="1"/>
  <c r="Q159" i="14" s="1"/>
  <c r="J125" i="14"/>
  <c r="J187" i="14"/>
  <c r="L167" i="14"/>
  <c r="N167" i="14" s="1"/>
  <c r="P167" i="14" s="1"/>
  <c r="M167" i="14"/>
  <c r="O167" i="14" s="1"/>
  <c r="Q167" i="14" s="1"/>
  <c r="M104" i="14"/>
  <c r="O104" i="14" s="1"/>
  <c r="Q104" i="14" s="1"/>
  <c r="L104" i="14"/>
  <c r="N104" i="14" s="1"/>
  <c r="P104" i="14" s="1"/>
  <c r="M96" i="14"/>
  <c r="O96" i="14" s="1"/>
  <c r="Q96" i="14" s="1"/>
  <c r="L96" i="14"/>
  <c r="N96" i="14" s="1"/>
  <c r="P96" i="14" s="1"/>
  <c r="L73" i="14"/>
  <c r="N73" i="14" s="1"/>
  <c r="P73" i="14" s="1"/>
  <c r="M73" i="14"/>
  <c r="O73" i="14" s="1"/>
  <c r="Q73" i="14" s="1"/>
  <c r="J56" i="14"/>
  <c r="J94" i="14"/>
  <c r="N84" i="14"/>
  <c r="P84" i="14" s="1"/>
  <c r="J79" i="14"/>
  <c r="J99" i="14"/>
  <c r="M77" i="14"/>
  <c r="O77" i="14" s="1"/>
  <c r="Q77" i="14" s="1"/>
  <c r="L77" i="14"/>
  <c r="N77" i="14" s="1"/>
  <c r="P77" i="14" s="1"/>
  <c r="M69" i="14"/>
  <c r="O69" i="14" s="1"/>
  <c r="Q69" i="14" s="1"/>
  <c r="L69" i="14"/>
  <c r="N69" i="14" s="1"/>
  <c r="P69" i="14" s="1"/>
  <c r="M61" i="14"/>
  <c r="O61" i="14" s="1"/>
  <c r="Q61" i="14" s="1"/>
  <c r="L61" i="14"/>
  <c r="N61" i="14" s="1"/>
  <c r="P61" i="14" s="1"/>
  <c r="J90" i="14"/>
  <c r="L50" i="14"/>
  <c r="N50" i="14" s="1"/>
  <c r="P50" i="14" s="1"/>
  <c r="M50" i="14"/>
  <c r="O50" i="14" s="1"/>
  <c r="Q50" i="14" s="1"/>
  <c r="M39" i="14"/>
  <c r="O39" i="14" s="1"/>
  <c r="Q39" i="14" s="1"/>
  <c r="L39" i="14"/>
  <c r="N39" i="14" s="1"/>
  <c r="P39" i="14" s="1"/>
  <c r="J33" i="14"/>
  <c r="M23" i="14"/>
  <c r="O23" i="14" s="1"/>
  <c r="Q23" i="14" s="1"/>
  <c r="L23" i="14"/>
  <c r="N23" i="14" s="1"/>
  <c r="P23" i="14" s="1"/>
  <c r="J17" i="14"/>
  <c r="J10" i="14"/>
  <c r="O67" i="14"/>
  <c r="Q67" i="14" s="1"/>
  <c r="M35" i="14"/>
  <c r="O35" i="14" s="1"/>
  <c r="Q35" i="14" s="1"/>
  <c r="L35" i="14"/>
  <c r="N35" i="14" s="1"/>
  <c r="P35" i="14" s="1"/>
  <c r="J29" i="14"/>
  <c r="M19" i="14"/>
  <c r="O19" i="14" s="1"/>
  <c r="Q19" i="14" s="1"/>
  <c r="L19" i="14"/>
  <c r="N19" i="14" s="1"/>
  <c r="P19" i="14" s="1"/>
  <c r="J13" i="14"/>
  <c r="M71" i="14"/>
  <c r="O71" i="14" s="1"/>
  <c r="Q71" i="14" s="1"/>
  <c r="L71" i="14"/>
  <c r="N71" i="14" s="1"/>
  <c r="P71" i="14" s="1"/>
  <c r="N47" i="14"/>
  <c r="P47" i="14" s="1"/>
  <c r="L58" i="14"/>
  <c r="N58" i="14" s="1"/>
  <c r="P58" i="14" s="1"/>
  <c r="M58" i="14"/>
  <c r="O58" i="14" s="1"/>
  <c r="Q58" i="14" s="1"/>
  <c r="L38" i="14"/>
  <c r="N38" i="14" s="1"/>
  <c r="P38" i="14" s="1"/>
  <c r="M38" i="14"/>
  <c r="O38" i="14" s="1"/>
  <c r="Q38" i="14" s="1"/>
  <c r="L22" i="14"/>
  <c r="N22" i="14" s="1"/>
  <c r="P22" i="14" s="1"/>
  <c r="M22" i="14"/>
  <c r="O22" i="14" s="1"/>
  <c r="Q22" i="14" s="1"/>
  <c r="M96" i="13"/>
  <c r="L96" i="13"/>
  <c r="O203" i="13"/>
  <c r="Q203" i="13" s="1"/>
  <c r="J286" i="13"/>
  <c r="N175" i="13"/>
  <c r="P175" i="13" s="1"/>
  <c r="J138" i="13"/>
  <c r="L140" i="13"/>
  <c r="N140" i="13" s="1"/>
  <c r="P140" i="13" s="1"/>
  <c r="J174" i="13"/>
  <c r="L36" i="13"/>
  <c r="N36" i="13" s="1"/>
  <c r="P36" i="13" s="1"/>
  <c r="M241" i="13"/>
  <c r="O241" i="13" s="1"/>
  <c r="Q241" i="13" s="1"/>
  <c r="J96" i="13"/>
  <c r="O175" i="13"/>
  <c r="Q175" i="13" s="1"/>
  <c r="J39" i="13"/>
  <c r="L48" i="13"/>
  <c r="N48" i="13" s="1"/>
  <c r="P48" i="13" s="1"/>
  <c r="J194" i="13"/>
  <c r="J131" i="13"/>
  <c r="M119" i="13"/>
  <c r="L119" i="13"/>
  <c r="L72" i="13"/>
  <c r="M72" i="13"/>
  <c r="J309" i="13"/>
  <c r="J307" i="13"/>
  <c r="O223" i="13"/>
  <c r="Q223" i="13" s="1"/>
  <c r="J186" i="13"/>
  <c r="J119" i="13"/>
  <c r="O36" i="13"/>
  <c r="Q36" i="13" s="1"/>
  <c r="L116" i="13"/>
  <c r="N116" i="13" s="1"/>
  <c r="P116" i="13" s="1"/>
  <c r="N301" i="13"/>
  <c r="P301" i="13" s="1"/>
  <c r="N287" i="13"/>
  <c r="P287" i="13" s="1"/>
  <c r="J248" i="13"/>
  <c r="N215" i="13"/>
  <c r="P215" i="13" s="1"/>
  <c r="O192" i="13"/>
  <c r="Q192" i="13" s="1"/>
  <c r="O191" i="13"/>
  <c r="Q191" i="13" s="1"/>
  <c r="J150" i="13"/>
  <c r="J166" i="13"/>
  <c r="O28" i="13"/>
  <c r="Q28" i="13" s="1"/>
  <c r="O132" i="13"/>
  <c r="Q132" i="13" s="1"/>
  <c r="J103" i="13"/>
  <c r="J147" i="13"/>
  <c r="L271" i="13"/>
  <c r="N271" i="13" s="1"/>
  <c r="P271" i="13" s="1"/>
  <c r="J167" i="13"/>
  <c r="N167" i="13" s="1"/>
  <c r="P167" i="13" s="1"/>
  <c r="J72" i="13"/>
  <c r="O301" i="13"/>
  <c r="Q301" i="13" s="1"/>
  <c r="O287" i="13"/>
  <c r="Q287" i="13" s="1"/>
  <c r="J284" i="13"/>
  <c r="J263" i="13"/>
  <c r="J256" i="13"/>
  <c r="O215" i="13"/>
  <c r="Q215" i="13" s="1"/>
  <c r="N192" i="13"/>
  <c r="P192" i="13" s="1"/>
  <c r="N183" i="13"/>
  <c r="P183" i="13" s="1"/>
  <c r="J152" i="13"/>
  <c r="O152" i="13" s="1"/>
  <c r="Q152" i="13" s="1"/>
  <c r="N28" i="13"/>
  <c r="P28" i="13" s="1"/>
  <c r="J158" i="13"/>
  <c r="N203" i="13"/>
  <c r="P203" i="13" s="1"/>
  <c r="J302" i="13"/>
  <c r="J144" i="13"/>
  <c r="J295" i="13"/>
  <c r="J193" i="13"/>
  <c r="M193" i="13"/>
  <c r="J268" i="13"/>
  <c r="L211" i="13"/>
  <c r="N211" i="13" s="1"/>
  <c r="P211" i="13" s="1"/>
  <c r="J128" i="13"/>
  <c r="J190" i="13"/>
  <c r="J100" i="13"/>
  <c r="J227" i="13"/>
  <c r="J201" i="13"/>
  <c r="M20" i="13"/>
  <c r="O20" i="13" s="1"/>
  <c r="Q20" i="13" s="1"/>
  <c r="O231" i="13"/>
  <c r="Q231" i="13" s="1"/>
  <c r="N24" i="13"/>
  <c r="P24" i="13" s="1"/>
  <c r="L281" i="13"/>
  <c r="N281" i="13" s="1"/>
  <c r="P281" i="13" s="1"/>
  <c r="J29" i="13"/>
  <c r="J92" i="13"/>
  <c r="J60" i="13"/>
  <c r="J84" i="13"/>
  <c r="J52" i="13"/>
  <c r="J68" i="13"/>
  <c r="J76" i="13"/>
  <c r="J44" i="13"/>
  <c r="J308" i="13"/>
  <c r="J288" i="13"/>
  <c r="L286" i="13"/>
  <c r="N286" i="13" s="1"/>
  <c r="P286" i="13" s="1"/>
  <c r="M286" i="13"/>
  <c r="O286" i="13" s="1"/>
  <c r="Q286" i="13" s="1"/>
  <c r="L282" i="13"/>
  <c r="N282" i="13" s="1"/>
  <c r="P282" i="13" s="1"/>
  <c r="M282" i="13"/>
  <c r="O282" i="13" s="1"/>
  <c r="Q282" i="13" s="1"/>
  <c r="J266" i="13"/>
  <c r="J300" i="13"/>
  <c r="J270" i="13"/>
  <c r="O263" i="13"/>
  <c r="Q263" i="13" s="1"/>
  <c r="J259" i="13"/>
  <c r="J252" i="13"/>
  <c r="M245" i="13"/>
  <c r="O245" i="13" s="1"/>
  <c r="Q245" i="13" s="1"/>
  <c r="L245" i="13"/>
  <c r="N245" i="13" s="1"/>
  <c r="P245" i="13" s="1"/>
  <c r="J242" i="13"/>
  <c r="J224" i="13"/>
  <c r="L222" i="13"/>
  <c r="N222" i="13" s="1"/>
  <c r="P222" i="13" s="1"/>
  <c r="M222" i="13"/>
  <c r="O222" i="13" s="1"/>
  <c r="Q222" i="13" s="1"/>
  <c r="L256" i="13"/>
  <c r="M256" i="13"/>
  <c r="L240" i="13"/>
  <c r="N240" i="13" s="1"/>
  <c r="P240" i="13" s="1"/>
  <c r="M240" i="13"/>
  <c r="O240" i="13" s="1"/>
  <c r="Q240" i="13" s="1"/>
  <c r="J235" i="13"/>
  <c r="M212" i="13"/>
  <c r="O212" i="13" s="1"/>
  <c r="Q212" i="13" s="1"/>
  <c r="L212" i="13"/>
  <c r="N212" i="13" s="1"/>
  <c r="P212" i="13" s="1"/>
  <c r="M257" i="13"/>
  <c r="O257" i="13" s="1"/>
  <c r="Q257" i="13" s="1"/>
  <c r="L257" i="13"/>
  <c r="N257" i="13" s="1"/>
  <c r="P257" i="13" s="1"/>
  <c r="J213" i="13"/>
  <c r="M219" i="13"/>
  <c r="O219" i="13" s="1"/>
  <c r="Q219" i="13" s="1"/>
  <c r="L219" i="13"/>
  <c r="J210" i="13"/>
  <c r="M190" i="13"/>
  <c r="L190" i="13"/>
  <c r="J181" i="13"/>
  <c r="J173" i="13"/>
  <c r="J165" i="13"/>
  <c r="J157" i="13"/>
  <c r="N191" i="13"/>
  <c r="P191" i="13" s="1"/>
  <c r="J220" i="13"/>
  <c r="L206" i="13"/>
  <c r="N206" i="13" s="1"/>
  <c r="P206" i="13" s="1"/>
  <c r="M206" i="13"/>
  <c r="O206" i="13" s="1"/>
  <c r="Q206" i="13" s="1"/>
  <c r="M156" i="13"/>
  <c r="O156" i="13" s="1"/>
  <c r="Q156" i="13" s="1"/>
  <c r="L156" i="13"/>
  <c r="N156" i="13" s="1"/>
  <c r="P156" i="13" s="1"/>
  <c r="J153" i="13"/>
  <c r="L123" i="13"/>
  <c r="N123" i="13" s="1"/>
  <c r="P123" i="13" s="1"/>
  <c r="M123" i="13"/>
  <c r="O123" i="13" s="1"/>
  <c r="Q123" i="13" s="1"/>
  <c r="J106" i="13"/>
  <c r="J104" i="13"/>
  <c r="L143" i="13"/>
  <c r="N143" i="13" s="1"/>
  <c r="P143" i="13" s="1"/>
  <c r="M143" i="13"/>
  <c r="O143" i="13" s="1"/>
  <c r="Q143" i="13" s="1"/>
  <c r="J125" i="13"/>
  <c r="J107" i="13"/>
  <c r="J97" i="13"/>
  <c r="J89" i="13"/>
  <c r="J73" i="13"/>
  <c r="J65" i="13"/>
  <c r="J57" i="13"/>
  <c r="J41" i="13"/>
  <c r="J26" i="13"/>
  <c r="L151" i="13"/>
  <c r="N151" i="13" s="1"/>
  <c r="P151" i="13" s="1"/>
  <c r="M151" i="13"/>
  <c r="O151" i="13" s="1"/>
  <c r="Q151" i="13" s="1"/>
  <c r="O111" i="13"/>
  <c r="Q111" i="13" s="1"/>
  <c r="L103" i="13"/>
  <c r="N103" i="13" s="1"/>
  <c r="P103" i="13" s="1"/>
  <c r="M103" i="13"/>
  <c r="O103" i="13" s="1"/>
  <c r="Q103" i="13" s="1"/>
  <c r="L95" i="13"/>
  <c r="N95" i="13" s="1"/>
  <c r="P95" i="13" s="1"/>
  <c r="M95" i="13"/>
  <c r="O95" i="13" s="1"/>
  <c r="Q95" i="13" s="1"/>
  <c r="L87" i="13"/>
  <c r="N87" i="13" s="1"/>
  <c r="P87" i="13" s="1"/>
  <c r="M87" i="13"/>
  <c r="O87" i="13" s="1"/>
  <c r="Q87" i="13" s="1"/>
  <c r="L79" i="13"/>
  <c r="N79" i="13" s="1"/>
  <c r="P79" i="13" s="1"/>
  <c r="M79" i="13"/>
  <c r="O79" i="13" s="1"/>
  <c r="Q79" i="13" s="1"/>
  <c r="L71" i="13"/>
  <c r="N71" i="13" s="1"/>
  <c r="P71" i="13" s="1"/>
  <c r="M71" i="13"/>
  <c r="O71" i="13" s="1"/>
  <c r="Q71" i="13" s="1"/>
  <c r="L63" i="13"/>
  <c r="N63" i="13" s="1"/>
  <c r="P63" i="13" s="1"/>
  <c r="M63" i="13"/>
  <c r="O63" i="13" s="1"/>
  <c r="Q63" i="13" s="1"/>
  <c r="L55" i="13"/>
  <c r="N55" i="13" s="1"/>
  <c r="P55" i="13" s="1"/>
  <c r="M55" i="13"/>
  <c r="O55" i="13" s="1"/>
  <c r="Q55" i="13" s="1"/>
  <c r="L47" i="13"/>
  <c r="N47" i="13" s="1"/>
  <c r="P47" i="13" s="1"/>
  <c r="M47" i="13"/>
  <c r="O47" i="13" s="1"/>
  <c r="Q47" i="13" s="1"/>
  <c r="M195" i="13"/>
  <c r="O195" i="13" s="1"/>
  <c r="Q195" i="13" s="1"/>
  <c r="L195" i="13"/>
  <c r="N195" i="13" s="1"/>
  <c r="P195" i="13" s="1"/>
  <c r="L158" i="13"/>
  <c r="N158" i="13" s="1"/>
  <c r="P158" i="13" s="1"/>
  <c r="M158" i="13"/>
  <c r="O158" i="13" s="1"/>
  <c r="Q158" i="13" s="1"/>
  <c r="L127" i="13"/>
  <c r="N127" i="13" s="1"/>
  <c r="P127" i="13" s="1"/>
  <c r="M127" i="13"/>
  <c r="O127" i="13" s="1"/>
  <c r="Q127" i="13" s="1"/>
  <c r="J120" i="13"/>
  <c r="M115" i="13"/>
  <c r="O115" i="13" s="1"/>
  <c r="Q115" i="13" s="1"/>
  <c r="L115" i="13"/>
  <c r="N115" i="13" s="1"/>
  <c r="P115" i="13" s="1"/>
  <c r="L83" i="13"/>
  <c r="N83" i="13" s="1"/>
  <c r="P83" i="13" s="1"/>
  <c r="M83" i="13"/>
  <c r="O83" i="13" s="1"/>
  <c r="Q83" i="13" s="1"/>
  <c r="L51" i="13"/>
  <c r="N51" i="13" s="1"/>
  <c r="P51" i="13" s="1"/>
  <c r="M51" i="13"/>
  <c r="O51" i="13" s="1"/>
  <c r="Q51" i="13" s="1"/>
  <c r="L35" i="13"/>
  <c r="N35" i="13" s="1"/>
  <c r="P35" i="13" s="1"/>
  <c r="M35" i="13"/>
  <c r="O35" i="13" s="1"/>
  <c r="Q35" i="13" s="1"/>
  <c r="L31" i="13"/>
  <c r="N31" i="13" s="1"/>
  <c r="P31" i="13" s="1"/>
  <c r="M31" i="13"/>
  <c r="O31" i="13" s="1"/>
  <c r="Q31" i="13" s="1"/>
  <c r="L23" i="13"/>
  <c r="N23" i="13" s="1"/>
  <c r="P23" i="13" s="1"/>
  <c r="M23" i="13"/>
  <c r="O23" i="13" s="1"/>
  <c r="Q23" i="13" s="1"/>
  <c r="M205" i="13"/>
  <c r="O205" i="13" s="1"/>
  <c r="Q205" i="13" s="1"/>
  <c r="L205" i="13"/>
  <c r="N205" i="13" s="1"/>
  <c r="P205" i="13" s="1"/>
  <c r="L182" i="13"/>
  <c r="N182" i="13" s="1"/>
  <c r="P182" i="13" s="1"/>
  <c r="M182" i="13"/>
  <c r="O182" i="13" s="1"/>
  <c r="Q182" i="13" s="1"/>
  <c r="L131" i="13"/>
  <c r="N131" i="13" s="1"/>
  <c r="P131" i="13" s="1"/>
  <c r="M131" i="13"/>
  <c r="O131" i="13" s="1"/>
  <c r="Q131" i="13" s="1"/>
  <c r="J102" i="13"/>
  <c r="J94" i="13"/>
  <c r="J86" i="13"/>
  <c r="J78" i="13"/>
  <c r="J70" i="13"/>
  <c r="J62" i="13"/>
  <c r="J54" i="13"/>
  <c r="J46" i="13"/>
  <c r="J38" i="13"/>
  <c r="J18" i="13"/>
  <c r="M11" i="13"/>
  <c r="O11" i="13" s="1"/>
  <c r="Q11" i="13" s="1"/>
  <c r="L11" i="13"/>
  <c r="N11" i="13" s="1"/>
  <c r="P11" i="13" s="1"/>
  <c r="J305" i="13"/>
  <c r="J292" i="13"/>
  <c r="L290" i="13"/>
  <c r="N290" i="13" s="1"/>
  <c r="P290" i="13" s="1"/>
  <c r="M290" i="13"/>
  <c r="O290" i="13" s="1"/>
  <c r="Q290" i="13" s="1"/>
  <c r="M303" i="13"/>
  <c r="O303" i="13" s="1"/>
  <c r="Q303" i="13" s="1"/>
  <c r="L303" i="13"/>
  <c r="N303" i="13" s="1"/>
  <c r="P303" i="13" s="1"/>
  <c r="J296" i="13"/>
  <c r="L294" i="13"/>
  <c r="N294" i="13" s="1"/>
  <c r="P294" i="13" s="1"/>
  <c r="M294" i="13"/>
  <c r="O294" i="13" s="1"/>
  <c r="Q294" i="13" s="1"/>
  <c r="L276" i="13"/>
  <c r="N276" i="13" s="1"/>
  <c r="P276" i="13" s="1"/>
  <c r="M276" i="13"/>
  <c r="O276" i="13" s="1"/>
  <c r="Q276" i="13" s="1"/>
  <c r="J269" i="13"/>
  <c r="M255" i="13"/>
  <c r="O255" i="13" s="1"/>
  <c r="Q255" i="13" s="1"/>
  <c r="L255" i="13"/>
  <c r="N255" i="13" s="1"/>
  <c r="P255" i="13" s="1"/>
  <c r="M247" i="13"/>
  <c r="O247" i="13" s="1"/>
  <c r="Q247" i="13" s="1"/>
  <c r="L247" i="13"/>
  <c r="N247" i="13" s="1"/>
  <c r="P247" i="13" s="1"/>
  <c r="M239" i="13"/>
  <c r="O239" i="13" s="1"/>
  <c r="Q239" i="13" s="1"/>
  <c r="L239" i="13"/>
  <c r="N239" i="13" s="1"/>
  <c r="P239" i="13" s="1"/>
  <c r="J280" i="13"/>
  <c r="M265" i="13"/>
  <c r="O265" i="13" s="1"/>
  <c r="Q265" i="13" s="1"/>
  <c r="L265" i="13"/>
  <c r="N265" i="13" s="1"/>
  <c r="P265" i="13" s="1"/>
  <c r="J228" i="13"/>
  <c r="L226" i="13"/>
  <c r="N226" i="13" s="1"/>
  <c r="P226" i="13" s="1"/>
  <c r="M226" i="13"/>
  <c r="O226" i="13" s="1"/>
  <c r="Q226" i="13" s="1"/>
  <c r="L241" i="13"/>
  <c r="N241" i="13" s="1"/>
  <c r="P241" i="13" s="1"/>
  <c r="L232" i="13"/>
  <c r="N232" i="13" s="1"/>
  <c r="P232" i="13" s="1"/>
  <c r="M232" i="13"/>
  <c r="O232" i="13" s="1"/>
  <c r="Q232" i="13" s="1"/>
  <c r="J207" i="13"/>
  <c r="L186" i="13"/>
  <c r="M186" i="13"/>
  <c r="L178" i="13"/>
  <c r="N178" i="13" s="1"/>
  <c r="P178" i="13" s="1"/>
  <c r="M178" i="13"/>
  <c r="O178" i="13" s="1"/>
  <c r="Q178" i="13" s="1"/>
  <c r="L170" i="13"/>
  <c r="N170" i="13" s="1"/>
  <c r="P170" i="13" s="1"/>
  <c r="M170" i="13"/>
  <c r="O170" i="13" s="1"/>
  <c r="Q170" i="13" s="1"/>
  <c r="L162" i="13"/>
  <c r="N162" i="13" s="1"/>
  <c r="P162" i="13" s="1"/>
  <c r="M162" i="13"/>
  <c r="O162" i="13" s="1"/>
  <c r="Q162" i="13" s="1"/>
  <c r="M150" i="13"/>
  <c r="O150" i="13" s="1"/>
  <c r="Q150" i="13" s="1"/>
  <c r="L150" i="13"/>
  <c r="N150" i="13" s="1"/>
  <c r="P150" i="13" s="1"/>
  <c r="M142" i="13"/>
  <c r="O142" i="13" s="1"/>
  <c r="Q142" i="13" s="1"/>
  <c r="L142" i="13"/>
  <c r="N142" i="13" s="1"/>
  <c r="P142" i="13" s="1"/>
  <c r="M134" i="13"/>
  <c r="O134" i="13" s="1"/>
  <c r="Q134" i="13" s="1"/>
  <c r="L134" i="13"/>
  <c r="N134" i="13" s="1"/>
  <c r="P134" i="13" s="1"/>
  <c r="M126" i="13"/>
  <c r="O126" i="13" s="1"/>
  <c r="Q126" i="13" s="1"/>
  <c r="L126" i="13"/>
  <c r="N126" i="13" s="1"/>
  <c r="P126" i="13" s="1"/>
  <c r="L166" i="13"/>
  <c r="N166" i="13" s="1"/>
  <c r="P166" i="13" s="1"/>
  <c r="M166" i="13"/>
  <c r="O166" i="13" s="1"/>
  <c r="Q166" i="13" s="1"/>
  <c r="L139" i="13"/>
  <c r="N139" i="13" s="1"/>
  <c r="P139" i="13" s="1"/>
  <c r="M139" i="13"/>
  <c r="O139" i="13" s="1"/>
  <c r="Q139" i="13" s="1"/>
  <c r="O119" i="13"/>
  <c r="Q119" i="13" s="1"/>
  <c r="M113" i="13"/>
  <c r="O113" i="13" s="1"/>
  <c r="Q113" i="13" s="1"/>
  <c r="L113" i="13"/>
  <c r="N113" i="13" s="1"/>
  <c r="P113" i="13" s="1"/>
  <c r="J105" i="13"/>
  <c r="L19" i="13"/>
  <c r="N19" i="13" s="1"/>
  <c r="P19" i="13" s="1"/>
  <c r="M19" i="13"/>
  <c r="O19" i="13" s="1"/>
  <c r="Q19" i="13" s="1"/>
  <c r="M114" i="13"/>
  <c r="O114" i="13" s="1"/>
  <c r="Q114" i="13" s="1"/>
  <c r="L114" i="13"/>
  <c r="N114" i="13" s="1"/>
  <c r="P114" i="13" s="1"/>
  <c r="M197" i="13"/>
  <c r="O197" i="13" s="1"/>
  <c r="Q197" i="13" s="1"/>
  <c r="L197" i="13"/>
  <c r="N197" i="13" s="1"/>
  <c r="P197" i="13" s="1"/>
  <c r="J172" i="13"/>
  <c r="J133" i="13"/>
  <c r="J109" i="13"/>
  <c r="L39" i="13"/>
  <c r="N39" i="13" s="1"/>
  <c r="P39" i="13" s="1"/>
  <c r="M39" i="13"/>
  <c r="O39" i="13" s="1"/>
  <c r="Q39" i="13" s="1"/>
  <c r="N124" i="13"/>
  <c r="P124" i="13" s="1"/>
  <c r="M194" i="13"/>
  <c r="O194" i="13" s="1"/>
  <c r="Q194" i="13" s="1"/>
  <c r="L194" i="13"/>
  <c r="N194" i="13" s="1"/>
  <c r="P194" i="13" s="1"/>
  <c r="L147" i="13"/>
  <c r="N147" i="13" s="1"/>
  <c r="P147" i="13" s="1"/>
  <c r="M147" i="13"/>
  <c r="O147" i="13" s="1"/>
  <c r="Q147" i="13" s="1"/>
  <c r="M16" i="13"/>
  <c r="O16" i="13" s="1"/>
  <c r="Q16" i="13" s="1"/>
  <c r="L16" i="13"/>
  <c r="N16" i="13" s="1"/>
  <c r="P16" i="13" s="1"/>
  <c r="M309" i="13"/>
  <c r="O309" i="13" s="1"/>
  <c r="Q309" i="13" s="1"/>
  <c r="L309" i="13"/>
  <c r="N309" i="13" s="1"/>
  <c r="P309" i="13" s="1"/>
  <c r="J285" i="13"/>
  <c r="J306" i="13"/>
  <c r="M267" i="13"/>
  <c r="O267" i="13" s="1"/>
  <c r="Q267" i="13" s="1"/>
  <c r="L267" i="13"/>
  <c r="N267" i="13" s="1"/>
  <c r="P267" i="13" s="1"/>
  <c r="J298" i="13"/>
  <c r="J274" i="13"/>
  <c r="J272" i="13"/>
  <c r="J277" i="13"/>
  <c r="M262" i="13"/>
  <c r="O262" i="13" s="1"/>
  <c r="Q262" i="13" s="1"/>
  <c r="L262" i="13"/>
  <c r="N262" i="13" s="1"/>
  <c r="P262" i="13" s="1"/>
  <c r="J260" i="13"/>
  <c r="J258" i="13"/>
  <c r="L248" i="13"/>
  <c r="N248" i="13" s="1"/>
  <c r="P248" i="13" s="1"/>
  <c r="M248" i="13"/>
  <c r="O248" i="13" s="1"/>
  <c r="Q248" i="13" s="1"/>
  <c r="J243" i="13"/>
  <c r="J221" i="13"/>
  <c r="L264" i="13"/>
  <c r="N264" i="13" s="1"/>
  <c r="P264" i="13" s="1"/>
  <c r="M264" i="13"/>
  <c r="O264" i="13" s="1"/>
  <c r="Q264" i="13" s="1"/>
  <c r="J244" i="13"/>
  <c r="M237" i="13"/>
  <c r="O237" i="13" s="1"/>
  <c r="Q237" i="13" s="1"/>
  <c r="L237" i="13"/>
  <c r="N237" i="13" s="1"/>
  <c r="P237" i="13" s="1"/>
  <c r="J234" i="13"/>
  <c r="J229" i="13"/>
  <c r="J216" i="13"/>
  <c r="L214" i="13"/>
  <c r="N214" i="13" s="1"/>
  <c r="P214" i="13" s="1"/>
  <c r="M214" i="13"/>
  <c r="O214" i="13" s="1"/>
  <c r="Q214" i="13" s="1"/>
  <c r="J251" i="13"/>
  <c r="J217" i="13"/>
  <c r="J202" i="13"/>
  <c r="M299" i="13"/>
  <c r="O299" i="13" s="1"/>
  <c r="Q299" i="13" s="1"/>
  <c r="L299" i="13"/>
  <c r="N299" i="13" s="1"/>
  <c r="P299" i="13" s="1"/>
  <c r="J189" i="13"/>
  <c r="M253" i="13"/>
  <c r="O253" i="13" s="1"/>
  <c r="Q253" i="13" s="1"/>
  <c r="L253" i="13"/>
  <c r="N253" i="13" s="1"/>
  <c r="P253" i="13" s="1"/>
  <c r="J218" i="13"/>
  <c r="L200" i="13"/>
  <c r="N200" i="13" s="1"/>
  <c r="P200" i="13" s="1"/>
  <c r="M200" i="13"/>
  <c r="O200" i="13" s="1"/>
  <c r="Q200" i="13" s="1"/>
  <c r="L196" i="13"/>
  <c r="N196" i="13" s="1"/>
  <c r="P196" i="13" s="1"/>
  <c r="M196" i="13"/>
  <c r="O196" i="13" s="1"/>
  <c r="Q196" i="13" s="1"/>
  <c r="L155" i="13"/>
  <c r="N155" i="13" s="1"/>
  <c r="P155" i="13" s="1"/>
  <c r="M155" i="13"/>
  <c r="O155" i="13" s="1"/>
  <c r="Q155" i="13" s="1"/>
  <c r="M110" i="13"/>
  <c r="O110" i="13" s="1"/>
  <c r="Q110" i="13" s="1"/>
  <c r="L110" i="13"/>
  <c r="N110" i="13" s="1"/>
  <c r="P110" i="13" s="1"/>
  <c r="J98" i="13"/>
  <c r="J90" i="13"/>
  <c r="J82" i="13"/>
  <c r="J74" i="13"/>
  <c r="J66" i="13"/>
  <c r="J58" i="13"/>
  <c r="J50" i="13"/>
  <c r="J42" i="13"/>
  <c r="J34" i="13"/>
  <c r="J25" i="13"/>
  <c r="O140" i="13"/>
  <c r="Q140" i="13" s="1"/>
  <c r="J122" i="13"/>
  <c r="L99" i="13"/>
  <c r="N99" i="13" s="1"/>
  <c r="P99" i="13" s="1"/>
  <c r="M99" i="13"/>
  <c r="O99" i="13" s="1"/>
  <c r="Q99" i="13" s="1"/>
  <c r="L91" i="13"/>
  <c r="N91" i="13" s="1"/>
  <c r="P91" i="13" s="1"/>
  <c r="M91" i="13"/>
  <c r="O91" i="13" s="1"/>
  <c r="Q91" i="13" s="1"/>
  <c r="L75" i="13"/>
  <c r="N75" i="13" s="1"/>
  <c r="P75" i="13" s="1"/>
  <c r="M75" i="13"/>
  <c r="O75" i="13" s="1"/>
  <c r="Q75" i="13" s="1"/>
  <c r="L67" i="13"/>
  <c r="N67" i="13" s="1"/>
  <c r="P67" i="13" s="1"/>
  <c r="M67" i="13"/>
  <c r="O67" i="13" s="1"/>
  <c r="Q67" i="13" s="1"/>
  <c r="L59" i="13"/>
  <c r="N59" i="13" s="1"/>
  <c r="P59" i="13" s="1"/>
  <c r="M59" i="13"/>
  <c r="O59" i="13" s="1"/>
  <c r="Q59" i="13" s="1"/>
  <c r="L43" i="13"/>
  <c r="N43" i="13" s="1"/>
  <c r="P43" i="13" s="1"/>
  <c r="M43" i="13"/>
  <c r="O43" i="13" s="1"/>
  <c r="Q43" i="13" s="1"/>
  <c r="J30" i="13"/>
  <c r="J22" i="13"/>
  <c r="J149" i="13"/>
  <c r="J101" i="13"/>
  <c r="J93" i="13"/>
  <c r="J85" i="13"/>
  <c r="J77" i="13"/>
  <c r="J69" i="13"/>
  <c r="J61" i="13"/>
  <c r="J53" i="13"/>
  <c r="J45" i="13"/>
  <c r="L188" i="13"/>
  <c r="N188" i="13" s="1"/>
  <c r="P188" i="13" s="1"/>
  <c r="M188" i="13"/>
  <c r="O188" i="13" s="1"/>
  <c r="Q188" i="13" s="1"/>
  <c r="J141" i="13"/>
  <c r="O124" i="13"/>
  <c r="Q124" i="13" s="1"/>
  <c r="M117" i="13"/>
  <c r="L117" i="13"/>
  <c r="L108" i="13"/>
  <c r="N108" i="13" s="1"/>
  <c r="P108" i="13" s="1"/>
  <c r="M108" i="13"/>
  <c r="O108" i="13" s="1"/>
  <c r="Q108" i="13" s="1"/>
  <c r="J81" i="13"/>
  <c r="J49" i="13"/>
  <c r="J33" i="13"/>
  <c r="L27" i="13"/>
  <c r="N27" i="13" s="1"/>
  <c r="P27" i="13" s="1"/>
  <c r="M27" i="13"/>
  <c r="O27" i="13" s="1"/>
  <c r="Q27" i="13" s="1"/>
  <c r="J250" i="13"/>
  <c r="J180" i="13"/>
  <c r="J129" i="13"/>
  <c r="J15" i="13"/>
  <c r="L17" i="13"/>
  <c r="N17" i="13" s="1"/>
  <c r="P17" i="13" s="1"/>
  <c r="M17" i="13"/>
  <c r="O17" i="13" s="1"/>
  <c r="Q17" i="13" s="1"/>
  <c r="J10" i="13"/>
  <c r="M307" i="13"/>
  <c r="L307" i="13"/>
  <c r="J289" i="13"/>
  <c r="J279" i="13"/>
  <c r="M304" i="13"/>
  <c r="O304" i="13" s="1"/>
  <c r="Q304" i="13" s="1"/>
  <c r="L304" i="13"/>
  <c r="N304" i="13" s="1"/>
  <c r="P304" i="13" s="1"/>
  <c r="J293" i="13"/>
  <c r="J275" i="13"/>
  <c r="L284" i="13"/>
  <c r="N284" i="13" s="1"/>
  <c r="P284" i="13" s="1"/>
  <c r="M284" i="13"/>
  <c r="O284" i="13" s="1"/>
  <c r="Q284" i="13" s="1"/>
  <c r="J273" i="13"/>
  <c r="J261" i="13"/>
  <c r="J254" i="13"/>
  <c r="J246" i="13"/>
  <c r="J238" i="13"/>
  <c r="M283" i="13"/>
  <c r="L283" i="13"/>
  <c r="L278" i="13"/>
  <c r="N278" i="13" s="1"/>
  <c r="P278" i="13" s="1"/>
  <c r="M278" i="13"/>
  <c r="O278" i="13" s="1"/>
  <c r="Q278" i="13" s="1"/>
  <c r="N263" i="13"/>
  <c r="P263" i="13" s="1"/>
  <c r="J225" i="13"/>
  <c r="L204" i="13"/>
  <c r="N204" i="13" s="1"/>
  <c r="P204" i="13" s="1"/>
  <c r="M204" i="13"/>
  <c r="O204" i="13" s="1"/>
  <c r="Q204" i="13" s="1"/>
  <c r="J297" i="13"/>
  <c r="J236" i="13"/>
  <c r="J199" i="13"/>
  <c r="J184" i="13"/>
  <c r="J176" i="13"/>
  <c r="J168" i="13"/>
  <c r="J160" i="13"/>
  <c r="M249" i="13"/>
  <c r="O249" i="13" s="1"/>
  <c r="Q249" i="13" s="1"/>
  <c r="L249" i="13"/>
  <c r="N249" i="13" s="1"/>
  <c r="P249" i="13" s="1"/>
  <c r="L208" i="13"/>
  <c r="N208" i="13" s="1"/>
  <c r="P208" i="13" s="1"/>
  <c r="M208" i="13"/>
  <c r="O208" i="13" s="1"/>
  <c r="Q208" i="13" s="1"/>
  <c r="L198" i="13"/>
  <c r="N198" i="13" s="1"/>
  <c r="P198" i="13" s="1"/>
  <c r="M198" i="13"/>
  <c r="O198" i="13" s="1"/>
  <c r="Q198" i="13" s="1"/>
  <c r="J185" i="13"/>
  <c r="J177" i="13"/>
  <c r="J169" i="13"/>
  <c r="J161" i="13"/>
  <c r="M154" i="13"/>
  <c r="O154" i="13" s="1"/>
  <c r="Q154" i="13" s="1"/>
  <c r="L154" i="13"/>
  <c r="N154" i="13" s="1"/>
  <c r="P154" i="13" s="1"/>
  <c r="M146" i="13"/>
  <c r="O146" i="13" s="1"/>
  <c r="Q146" i="13" s="1"/>
  <c r="L146" i="13"/>
  <c r="N146" i="13" s="1"/>
  <c r="P146" i="13" s="1"/>
  <c r="M138" i="13"/>
  <c r="L138" i="13"/>
  <c r="M130" i="13"/>
  <c r="O130" i="13" s="1"/>
  <c r="Q130" i="13" s="1"/>
  <c r="L130" i="13"/>
  <c r="N130" i="13" s="1"/>
  <c r="P130" i="13" s="1"/>
  <c r="J164" i="13"/>
  <c r="J137" i="13"/>
  <c r="J118" i="13"/>
  <c r="J121" i="13"/>
  <c r="M21" i="13"/>
  <c r="O21" i="13" s="1"/>
  <c r="Q21" i="13" s="1"/>
  <c r="L21" i="13"/>
  <c r="N21" i="13" s="1"/>
  <c r="P21" i="13" s="1"/>
  <c r="L174" i="13"/>
  <c r="N174" i="13" s="1"/>
  <c r="P174" i="13" s="1"/>
  <c r="M174" i="13"/>
  <c r="O174" i="13" s="1"/>
  <c r="Q174" i="13" s="1"/>
  <c r="L135" i="13"/>
  <c r="M135" i="13"/>
  <c r="N111" i="13"/>
  <c r="P111" i="13" s="1"/>
  <c r="J37" i="13"/>
  <c r="J145" i="13"/>
  <c r="J14" i="13"/>
  <c r="M12" i="13"/>
  <c r="O12" i="13" s="1"/>
  <c r="Q12" i="13" s="1"/>
  <c r="L12" i="13"/>
  <c r="N12" i="13" s="1"/>
  <c r="P12" i="13" s="1"/>
  <c r="L13" i="13"/>
  <c r="N13" i="13" s="1"/>
  <c r="P13" i="13" s="1"/>
  <c r="M13" i="13"/>
  <c r="O13" i="13" s="1"/>
  <c r="Q13" i="13" s="1"/>
  <c r="O156" i="15" l="1"/>
  <c r="Q156" i="15" s="1"/>
  <c r="O135" i="13"/>
  <c r="Q135" i="13" s="1"/>
  <c r="N138" i="13"/>
  <c r="P138" i="13" s="1"/>
  <c r="N307" i="13"/>
  <c r="P307" i="13" s="1"/>
  <c r="N117" i="13"/>
  <c r="P117" i="13" s="1"/>
  <c r="O190" i="13"/>
  <c r="Q190" i="13" s="1"/>
  <c r="N119" i="13"/>
  <c r="P119" i="13" s="1"/>
  <c r="L230" i="13"/>
  <c r="N230" i="13" s="1"/>
  <c r="P230" i="13" s="1"/>
  <c r="M230" i="13"/>
  <c r="O230" i="13" s="1"/>
  <c r="Q230" i="13" s="1"/>
  <c r="N135" i="13"/>
  <c r="P135" i="13" s="1"/>
  <c r="O138" i="13"/>
  <c r="Q138" i="13" s="1"/>
  <c r="N283" i="13"/>
  <c r="P283" i="13" s="1"/>
  <c r="O307" i="13"/>
  <c r="Q307" i="13" s="1"/>
  <c r="O117" i="13"/>
  <c r="Q117" i="13" s="1"/>
  <c r="O283" i="13"/>
  <c r="Q283" i="13" s="1"/>
  <c r="N219" i="13"/>
  <c r="P219" i="13" s="1"/>
  <c r="N190" i="13"/>
  <c r="P190" i="13" s="1"/>
  <c r="O285" i="14"/>
  <c r="Q285" i="14" s="1"/>
  <c r="N285" i="14"/>
  <c r="P285" i="14" s="1"/>
  <c r="O148" i="14"/>
  <c r="Q148" i="14" s="1"/>
  <c r="M274" i="14"/>
  <c r="O274" i="14" s="1"/>
  <c r="Q274" i="14" s="1"/>
  <c r="L274" i="14"/>
  <c r="N274" i="14" s="1"/>
  <c r="P274" i="14" s="1"/>
  <c r="M144" i="14"/>
  <c r="O144" i="14" s="1"/>
  <c r="Q144" i="14" s="1"/>
  <c r="L144" i="14"/>
  <c r="N144" i="14" s="1"/>
  <c r="P144" i="14" s="1"/>
  <c r="M162" i="14"/>
  <c r="O162" i="14" s="1"/>
  <c r="Q162" i="14" s="1"/>
  <c r="L162" i="14"/>
  <c r="N162" i="14" s="1"/>
  <c r="P162" i="14" s="1"/>
  <c r="L118" i="14"/>
  <c r="N118" i="14" s="1"/>
  <c r="P118" i="14" s="1"/>
  <c r="M118" i="14"/>
  <c r="O118" i="14" s="1"/>
  <c r="Q118" i="14" s="1"/>
  <c r="L101" i="14"/>
  <c r="N101" i="14" s="1"/>
  <c r="P101" i="14" s="1"/>
  <c r="L170" i="14"/>
  <c r="N170" i="14" s="1"/>
  <c r="P170" i="14" s="1"/>
  <c r="M170" i="14"/>
  <c r="O170" i="14" s="1"/>
  <c r="Q170" i="14" s="1"/>
  <c r="L178" i="14"/>
  <c r="N178" i="14" s="1"/>
  <c r="P178" i="14" s="1"/>
  <c r="M178" i="14"/>
  <c r="O178" i="14" s="1"/>
  <c r="Q178" i="14" s="1"/>
  <c r="M154" i="14"/>
  <c r="O154" i="14" s="1"/>
  <c r="Q154" i="14" s="1"/>
  <c r="L154" i="14"/>
  <c r="N154" i="14" s="1"/>
  <c r="P154" i="14" s="1"/>
  <c r="M186" i="14"/>
  <c r="O186" i="14" s="1"/>
  <c r="Q186" i="14" s="1"/>
  <c r="L186" i="14"/>
  <c r="N186" i="14" s="1"/>
  <c r="P186" i="14" s="1"/>
  <c r="L194" i="14"/>
  <c r="N194" i="14" s="1"/>
  <c r="P194" i="14" s="1"/>
  <c r="M194" i="14"/>
  <c r="O194" i="14" s="1"/>
  <c r="Q194" i="14" s="1"/>
  <c r="M106" i="14"/>
  <c r="O106" i="14" s="1"/>
  <c r="Q106" i="14" s="1"/>
  <c r="L106" i="14"/>
  <c r="N106" i="14" s="1"/>
  <c r="P106" i="14" s="1"/>
  <c r="M294" i="14"/>
  <c r="O294" i="14" s="1"/>
  <c r="Q294" i="14" s="1"/>
  <c r="L294" i="14"/>
  <c r="N294" i="14" s="1"/>
  <c r="P294" i="14" s="1"/>
  <c r="L140" i="14"/>
  <c r="N140" i="14" s="1"/>
  <c r="P140" i="14" s="1"/>
  <c r="M140" i="14"/>
  <c r="O140" i="14" s="1"/>
  <c r="Q140" i="14" s="1"/>
  <c r="O147" i="15"/>
  <c r="Q147" i="15" s="1"/>
  <c r="O55" i="15"/>
  <c r="Q55" i="15" s="1"/>
  <c r="N156" i="15"/>
  <c r="P156" i="15" s="1"/>
  <c r="N192" i="15"/>
  <c r="P192" i="15" s="1"/>
  <c r="O38" i="15"/>
  <c r="Q38" i="15" s="1"/>
  <c r="N278" i="15"/>
  <c r="P278" i="15" s="1"/>
  <c r="N112" i="15"/>
  <c r="P112" i="15" s="1"/>
  <c r="N144" i="15"/>
  <c r="P144" i="15" s="1"/>
  <c r="O54" i="15"/>
  <c r="Q54" i="15" s="1"/>
  <c r="O195" i="15"/>
  <c r="Q195" i="15" s="1"/>
  <c r="N22" i="15"/>
  <c r="P22" i="15" s="1"/>
  <c r="L258" i="15"/>
  <c r="N258" i="15" s="1"/>
  <c r="P258" i="15" s="1"/>
  <c r="M258" i="15"/>
  <c r="O258" i="15" s="1"/>
  <c r="Q258" i="15" s="1"/>
  <c r="M132" i="15"/>
  <c r="O132" i="15" s="1"/>
  <c r="Q132" i="15" s="1"/>
  <c r="L132" i="15"/>
  <c r="N132" i="15" s="1"/>
  <c r="P132" i="15" s="1"/>
  <c r="M152" i="15"/>
  <c r="O152" i="15" s="1"/>
  <c r="Q152" i="15" s="1"/>
  <c r="L152" i="15"/>
  <c r="N152" i="15" s="1"/>
  <c r="P152" i="15" s="1"/>
  <c r="L274" i="15"/>
  <c r="N274" i="15" s="1"/>
  <c r="P274" i="15" s="1"/>
  <c r="M274" i="15"/>
  <c r="O274" i="15" s="1"/>
  <c r="Q274" i="15" s="1"/>
  <c r="M120" i="15"/>
  <c r="O120" i="15" s="1"/>
  <c r="Q120" i="15" s="1"/>
  <c r="L120" i="15"/>
  <c r="N120" i="15" s="1"/>
  <c r="P120" i="15" s="1"/>
  <c r="M213" i="15"/>
  <c r="O213" i="15" s="1"/>
  <c r="Q213" i="15" s="1"/>
  <c r="L213" i="15"/>
  <c r="N213" i="15" s="1"/>
  <c r="P213" i="15" s="1"/>
  <c r="L285" i="15"/>
  <c r="N285" i="15" s="1"/>
  <c r="P285" i="15" s="1"/>
  <c r="M285" i="15"/>
  <c r="O285" i="15" s="1"/>
  <c r="Q285" i="15" s="1"/>
  <c r="L209" i="15"/>
  <c r="N209" i="15" s="1"/>
  <c r="P209" i="15" s="1"/>
  <c r="M209" i="15"/>
  <c r="O209" i="15" s="1"/>
  <c r="Q209" i="15" s="1"/>
  <c r="L148" i="15"/>
  <c r="N148" i="15" s="1"/>
  <c r="P148" i="15" s="1"/>
  <c r="M148" i="15"/>
  <c r="O148" i="15" s="1"/>
  <c r="Q148" i="15" s="1"/>
  <c r="N115" i="15"/>
  <c r="P115" i="15" s="1"/>
  <c r="L23" i="15"/>
  <c r="N23" i="15" s="1"/>
  <c r="P23" i="15" s="1"/>
  <c r="M116" i="15"/>
  <c r="O116" i="15" s="1"/>
  <c r="Q116" i="15" s="1"/>
  <c r="L116" i="15"/>
  <c r="N116" i="15" s="1"/>
  <c r="P116" i="15" s="1"/>
  <c r="M164" i="15"/>
  <c r="O164" i="15" s="1"/>
  <c r="Q164" i="15" s="1"/>
  <c r="L164" i="15"/>
  <c r="N164" i="15" s="1"/>
  <c r="P164" i="15" s="1"/>
  <c r="M136" i="15"/>
  <c r="O136" i="15" s="1"/>
  <c r="Q136" i="15" s="1"/>
  <c r="L136" i="15"/>
  <c r="N136" i="15" s="1"/>
  <c r="P136" i="15" s="1"/>
  <c r="M184" i="15"/>
  <c r="O184" i="15" s="1"/>
  <c r="Q184" i="15" s="1"/>
  <c r="L184" i="15"/>
  <c r="N184" i="15" s="1"/>
  <c r="P184" i="15" s="1"/>
  <c r="M168" i="15"/>
  <c r="O168" i="15" s="1"/>
  <c r="Q168" i="15" s="1"/>
  <c r="L168" i="15"/>
  <c r="N168" i="15" s="1"/>
  <c r="P168" i="15" s="1"/>
  <c r="L180" i="15"/>
  <c r="N180" i="15" s="1"/>
  <c r="P180" i="15" s="1"/>
  <c r="M180" i="15"/>
  <c r="O180" i="15" s="1"/>
  <c r="Q180" i="15" s="1"/>
  <c r="L196" i="15"/>
  <c r="N196" i="15" s="1"/>
  <c r="P196" i="15" s="1"/>
  <c r="M196" i="15"/>
  <c r="O196" i="15" s="1"/>
  <c r="Q196" i="15" s="1"/>
  <c r="M150" i="15"/>
  <c r="O150" i="15" s="1"/>
  <c r="Q150" i="15" s="1"/>
  <c r="L150" i="15"/>
  <c r="N150" i="15" s="1"/>
  <c r="P150" i="15" s="1"/>
  <c r="M13" i="15"/>
  <c r="O13" i="15" s="1"/>
  <c r="Q13" i="15" s="1"/>
  <c r="L13" i="15"/>
  <c r="N13" i="15" s="1"/>
  <c r="P13" i="15" s="1"/>
  <c r="M64" i="15"/>
  <c r="O64" i="15" s="1"/>
  <c r="Q64" i="15" s="1"/>
  <c r="L64" i="15"/>
  <c r="N64" i="15" s="1"/>
  <c r="P64" i="15" s="1"/>
  <c r="M96" i="15"/>
  <c r="O96" i="15" s="1"/>
  <c r="Q96" i="15" s="1"/>
  <c r="L96" i="15"/>
  <c r="N96" i="15" s="1"/>
  <c r="P96" i="15" s="1"/>
  <c r="M121" i="15"/>
  <c r="O121" i="15" s="1"/>
  <c r="Q121" i="15" s="1"/>
  <c r="L121" i="15"/>
  <c r="N121" i="15" s="1"/>
  <c r="P121" i="15" s="1"/>
  <c r="M149" i="15"/>
  <c r="O149" i="15" s="1"/>
  <c r="Q149" i="15" s="1"/>
  <c r="L149" i="15"/>
  <c r="N149" i="15" s="1"/>
  <c r="P149" i="15" s="1"/>
  <c r="L247" i="15"/>
  <c r="N247" i="15" s="1"/>
  <c r="P247" i="15" s="1"/>
  <c r="M247" i="15"/>
  <c r="O247" i="15" s="1"/>
  <c r="Q247" i="15" s="1"/>
  <c r="M244" i="15"/>
  <c r="O244" i="15" s="1"/>
  <c r="Q244" i="15" s="1"/>
  <c r="L244" i="15"/>
  <c r="N244" i="15" s="1"/>
  <c r="P244" i="15" s="1"/>
  <c r="M261" i="15"/>
  <c r="O261" i="15" s="1"/>
  <c r="Q261" i="15" s="1"/>
  <c r="L261" i="15"/>
  <c r="N261" i="15" s="1"/>
  <c r="P261" i="15" s="1"/>
  <c r="L263" i="15"/>
  <c r="N263" i="15" s="1"/>
  <c r="P263" i="15" s="1"/>
  <c r="M263" i="15"/>
  <c r="O263" i="15" s="1"/>
  <c r="Q263" i="15" s="1"/>
  <c r="M276" i="15"/>
  <c r="O276" i="15" s="1"/>
  <c r="Q276" i="15" s="1"/>
  <c r="L276" i="15"/>
  <c r="N276" i="15" s="1"/>
  <c r="P276" i="15" s="1"/>
  <c r="M61" i="15"/>
  <c r="O61" i="15" s="1"/>
  <c r="Q61" i="15" s="1"/>
  <c r="L61" i="15"/>
  <c r="N61" i="15" s="1"/>
  <c r="P61" i="15" s="1"/>
  <c r="M113" i="15"/>
  <c r="O113" i="15" s="1"/>
  <c r="Q113" i="15" s="1"/>
  <c r="L113" i="15"/>
  <c r="N113" i="15" s="1"/>
  <c r="P113" i="15" s="1"/>
  <c r="M145" i="15"/>
  <c r="O145" i="15" s="1"/>
  <c r="Q145" i="15" s="1"/>
  <c r="L145" i="15"/>
  <c r="N145" i="15" s="1"/>
  <c r="P145" i="15" s="1"/>
  <c r="M177" i="15"/>
  <c r="O177" i="15" s="1"/>
  <c r="Q177" i="15" s="1"/>
  <c r="L177" i="15"/>
  <c r="N177" i="15" s="1"/>
  <c r="P177" i="15" s="1"/>
  <c r="M56" i="15"/>
  <c r="O56" i="15" s="1"/>
  <c r="Q56" i="15" s="1"/>
  <c r="L56" i="15"/>
  <c r="N56" i="15" s="1"/>
  <c r="P56" i="15" s="1"/>
  <c r="M72" i="15"/>
  <c r="O72" i="15" s="1"/>
  <c r="Q72" i="15" s="1"/>
  <c r="L72" i="15"/>
  <c r="N72" i="15" s="1"/>
  <c r="P72" i="15" s="1"/>
  <c r="M104" i="15"/>
  <c r="O104" i="15" s="1"/>
  <c r="Q104" i="15" s="1"/>
  <c r="L104" i="15"/>
  <c r="N104" i="15" s="1"/>
  <c r="P104" i="15" s="1"/>
  <c r="M68" i="15"/>
  <c r="O68" i="15" s="1"/>
  <c r="Q68" i="15" s="1"/>
  <c r="L68" i="15"/>
  <c r="N68" i="15" s="1"/>
  <c r="P68" i="15" s="1"/>
  <c r="M100" i="15"/>
  <c r="O100" i="15" s="1"/>
  <c r="Q100" i="15" s="1"/>
  <c r="L100" i="15"/>
  <c r="N100" i="15" s="1"/>
  <c r="P100" i="15" s="1"/>
  <c r="M170" i="15"/>
  <c r="O170" i="15" s="1"/>
  <c r="Q170" i="15" s="1"/>
  <c r="L170" i="15"/>
  <c r="N170" i="15" s="1"/>
  <c r="P170" i="15" s="1"/>
  <c r="L216" i="15"/>
  <c r="N216" i="15" s="1"/>
  <c r="P216" i="15" s="1"/>
  <c r="M216" i="15"/>
  <c r="O216" i="15" s="1"/>
  <c r="Q216" i="15" s="1"/>
  <c r="M130" i="15"/>
  <c r="O130" i="15" s="1"/>
  <c r="Q130" i="15" s="1"/>
  <c r="L130" i="15"/>
  <c r="N130" i="15" s="1"/>
  <c r="P130" i="15" s="1"/>
  <c r="M225" i="15"/>
  <c r="O225" i="15" s="1"/>
  <c r="Q225" i="15" s="1"/>
  <c r="L225" i="15"/>
  <c r="N225" i="15" s="1"/>
  <c r="P225" i="15" s="1"/>
  <c r="L230" i="15"/>
  <c r="N230" i="15" s="1"/>
  <c r="P230" i="15" s="1"/>
  <c r="M230" i="15"/>
  <c r="O230" i="15" s="1"/>
  <c r="Q230" i="15" s="1"/>
  <c r="M211" i="15"/>
  <c r="O211" i="15" s="1"/>
  <c r="Q211" i="15" s="1"/>
  <c r="L211" i="15"/>
  <c r="N211" i="15" s="1"/>
  <c r="P211" i="15" s="1"/>
  <c r="M227" i="15"/>
  <c r="O227" i="15" s="1"/>
  <c r="Q227" i="15" s="1"/>
  <c r="L227" i="15"/>
  <c r="N227" i="15" s="1"/>
  <c r="P227" i="15" s="1"/>
  <c r="M264" i="15"/>
  <c r="O264" i="15" s="1"/>
  <c r="Q264" i="15" s="1"/>
  <c r="L264" i="15"/>
  <c r="N264" i="15" s="1"/>
  <c r="P264" i="15" s="1"/>
  <c r="M280" i="15"/>
  <c r="O280" i="15" s="1"/>
  <c r="Q280" i="15" s="1"/>
  <c r="L280" i="15"/>
  <c r="N280" i="15" s="1"/>
  <c r="P280" i="15" s="1"/>
  <c r="M118" i="15"/>
  <c r="O118" i="15" s="1"/>
  <c r="Q118" i="15" s="1"/>
  <c r="L118" i="15"/>
  <c r="N118" i="15" s="1"/>
  <c r="P118" i="15" s="1"/>
  <c r="M146" i="15"/>
  <c r="O146" i="15" s="1"/>
  <c r="Q146" i="15" s="1"/>
  <c r="L146" i="15"/>
  <c r="N146" i="15" s="1"/>
  <c r="P146" i="15" s="1"/>
  <c r="M252" i="15"/>
  <c r="O252" i="15" s="1"/>
  <c r="Q252" i="15" s="1"/>
  <c r="L252" i="15"/>
  <c r="N252" i="15" s="1"/>
  <c r="P252" i="15" s="1"/>
  <c r="M33" i="15"/>
  <c r="O33" i="15" s="1"/>
  <c r="Q33" i="15" s="1"/>
  <c r="L33" i="15"/>
  <c r="N33" i="15" s="1"/>
  <c r="P33" i="15" s="1"/>
  <c r="M49" i="15"/>
  <c r="O49" i="15" s="1"/>
  <c r="Q49" i="15" s="1"/>
  <c r="L49" i="15"/>
  <c r="N49" i="15" s="1"/>
  <c r="P49" i="15" s="1"/>
  <c r="M69" i="15"/>
  <c r="O69" i="15" s="1"/>
  <c r="Q69" i="15" s="1"/>
  <c r="L69" i="15"/>
  <c r="N69" i="15" s="1"/>
  <c r="P69" i="15" s="1"/>
  <c r="M85" i="15"/>
  <c r="O85" i="15" s="1"/>
  <c r="Q85" i="15" s="1"/>
  <c r="L85" i="15"/>
  <c r="N85" i="15" s="1"/>
  <c r="P85" i="15" s="1"/>
  <c r="M101" i="15"/>
  <c r="O101" i="15" s="1"/>
  <c r="Q101" i="15" s="1"/>
  <c r="L101" i="15"/>
  <c r="N101" i="15" s="1"/>
  <c r="P101" i="15" s="1"/>
  <c r="L127" i="15"/>
  <c r="N127" i="15" s="1"/>
  <c r="P127" i="15" s="1"/>
  <c r="M127" i="15"/>
  <c r="O127" i="15" s="1"/>
  <c r="Q127" i="15" s="1"/>
  <c r="L159" i="15"/>
  <c r="N159" i="15" s="1"/>
  <c r="P159" i="15" s="1"/>
  <c r="M159" i="15"/>
  <c r="O159" i="15" s="1"/>
  <c r="Q159" i="15" s="1"/>
  <c r="L191" i="15"/>
  <c r="N191" i="15" s="1"/>
  <c r="P191" i="15" s="1"/>
  <c r="M191" i="15"/>
  <c r="O191" i="15" s="1"/>
  <c r="Q191" i="15" s="1"/>
  <c r="M73" i="15"/>
  <c r="O73" i="15" s="1"/>
  <c r="Q73" i="15" s="1"/>
  <c r="L73" i="15"/>
  <c r="N73" i="15" s="1"/>
  <c r="P73" i="15" s="1"/>
  <c r="M105" i="15"/>
  <c r="O105" i="15" s="1"/>
  <c r="Q105" i="15" s="1"/>
  <c r="L105" i="15"/>
  <c r="N105" i="15" s="1"/>
  <c r="P105" i="15" s="1"/>
  <c r="M134" i="15"/>
  <c r="O134" i="15" s="1"/>
  <c r="Q134" i="15" s="1"/>
  <c r="L134" i="15"/>
  <c r="N134" i="15" s="1"/>
  <c r="P134" i="15" s="1"/>
  <c r="M162" i="15"/>
  <c r="O162" i="15" s="1"/>
  <c r="Q162" i="15" s="1"/>
  <c r="L162" i="15"/>
  <c r="N162" i="15" s="1"/>
  <c r="P162" i="15" s="1"/>
  <c r="M219" i="15"/>
  <c r="O219" i="15" s="1"/>
  <c r="Q219" i="15" s="1"/>
  <c r="L219" i="15"/>
  <c r="N219" i="15" s="1"/>
  <c r="P219" i="15" s="1"/>
  <c r="M268" i="15"/>
  <c r="O268" i="15" s="1"/>
  <c r="Q268" i="15" s="1"/>
  <c r="L268" i="15"/>
  <c r="N268" i="15" s="1"/>
  <c r="P268" i="15" s="1"/>
  <c r="M246" i="15"/>
  <c r="O246" i="15" s="1"/>
  <c r="Q246" i="15" s="1"/>
  <c r="L246" i="15"/>
  <c r="N246" i="15" s="1"/>
  <c r="P246" i="15" s="1"/>
  <c r="M299" i="15"/>
  <c r="O299" i="15" s="1"/>
  <c r="Q299" i="15" s="1"/>
  <c r="L299" i="15"/>
  <c r="N299" i="15" s="1"/>
  <c r="P299" i="15" s="1"/>
  <c r="M65" i="15"/>
  <c r="O65" i="15" s="1"/>
  <c r="Q65" i="15" s="1"/>
  <c r="L65" i="15"/>
  <c r="N65" i="15" s="1"/>
  <c r="P65" i="15" s="1"/>
  <c r="M114" i="15"/>
  <c r="O114" i="15" s="1"/>
  <c r="Q114" i="15" s="1"/>
  <c r="L114" i="15"/>
  <c r="N114" i="15" s="1"/>
  <c r="P114" i="15" s="1"/>
  <c r="M231" i="15"/>
  <c r="O231" i="15" s="1"/>
  <c r="Q231" i="15" s="1"/>
  <c r="L231" i="15"/>
  <c r="N231" i="15" s="1"/>
  <c r="P231" i="15" s="1"/>
  <c r="L293" i="15"/>
  <c r="N293" i="15" s="1"/>
  <c r="P293" i="15" s="1"/>
  <c r="M293" i="15"/>
  <c r="O293" i="15" s="1"/>
  <c r="Q293" i="15" s="1"/>
  <c r="L10" i="15"/>
  <c r="N10" i="15" s="1"/>
  <c r="P10" i="15" s="1"/>
  <c r="M10" i="15"/>
  <c r="O10" i="15" s="1"/>
  <c r="Q10" i="15" s="1"/>
  <c r="M25" i="15"/>
  <c r="O25" i="15" s="1"/>
  <c r="Q25" i="15" s="1"/>
  <c r="L25" i="15"/>
  <c r="N25" i="15" s="1"/>
  <c r="P25" i="15" s="1"/>
  <c r="M92" i="15"/>
  <c r="O92" i="15" s="1"/>
  <c r="Q92" i="15" s="1"/>
  <c r="L92" i="15"/>
  <c r="N92" i="15" s="1"/>
  <c r="P92" i="15" s="1"/>
  <c r="M45" i="15"/>
  <c r="O45" i="15" s="1"/>
  <c r="Q45" i="15" s="1"/>
  <c r="L45" i="15"/>
  <c r="N45" i="15" s="1"/>
  <c r="P45" i="15" s="1"/>
  <c r="M142" i="15"/>
  <c r="O142" i="15" s="1"/>
  <c r="Q142" i="15" s="1"/>
  <c r="L142" i="15"/>
  <c r="N142" i="15" s="1"/>
  <c r="P142" i="15" s="1"/>
  <c r="M174" i="15"/>
  <c r="O174" i="15" s="1"/>
  <c r="Q174" i="15" s="1"/>
  <c r="L174" i="15"/>
  <c r="N174" i="15" s="1"/>
  <c r="P174" i="15" s="1"/>
  <c r="M75" i="15"/>
  <c r="O75" i="15" s="1"/>
  <c r="Q75" i="15" s="1"/>
  <c r="L75" i="15"/>
  <c r="N75" i="15" s="1"/>
  <c r="P75" i="15" s="1"/>
  <c r="M107" i="15"/>
  <c r="O107" i="15" s="1"/>
  <c r="Q107" i="15" s="1"/>
  <c r="L107" i="15"/>
  <c r="N107" i="15" s="1"/>
  <c r="P107" i="15" s="1"/>
  <c r="M154" i="15"/>
  <c r="O154" i="15" s="1"/>
  <c r="Q154" i="15" s="1"/>
  <c r="L154" i="15"/>
  <c r="N154" i="15" s="1"/>
  <c r="P154" i="15" s="1"/>
  <c r="L249" i="15"/>
  <c r="N249" i="15" s="1"/>
  <c r="P249" i="15" s="1"/>
  <c r="M249" i="15"/>
  <c r="O249" i="15" s="1"/>
  <c r="Q249" i="15" s="1"/>
  <c r="M232" i="15"/>
  <c r="O232" i="15" s="1"/>
  <c r="Q232" i="15" s="1"/>
  <c r="L232" i="15"/>
  <c r="N232" i="15" s="1"/>
  <c r="P232" i="15" s="1"/>
  <c r="M277" i="15"/>
  <c r="O277" i="15" s="1"/>
  <c r="Q277" i="15" s="1"/>
  <c r="L277" i="15"/>
  <c r="N277" i="15" s="1"/>
  <c r="P277" i="15" s="1"/>
  <c r="M18" i="15"/>
  <c r="O18" i="15" s="1"/>
  <c r="Q18" i="15" s="1"/>
  <c r="L18" i="15"/>
  <c r="N18" i="15" s="1"/>
  <c r="P18" i="15" s="1"/>
  <c r="M37" i="15"/>
  <c r="O37" i="15" s="1"/>
  <c r="Q37" i="15" s="1"/>
  <c r="L37" i="15"/>
  <c r="N37" i="15" s="1"/>
  <c r="P37" i="15" s="1"/>
  <c r="M83" i="15"/>
  <c r="O83" i="15" s="1"/>
  <c r="Q83" i="15" s="1"/>
  <c r="L83" i="15"/>
  <c r="N83" i="15" s="1"/>
  <c r="P83" i="15" s="1"/>
  <c r="M57" i="15"/>
  <c r="O57" i="15" s="1"/>
  <c r="Q57" i="15" s="1"/>
  <c r="L57" i="15"/>
  <c r="N57" i="15" s="1"/>
  <c r="P57" i="15" s="1"/>
  <c r="M117" i="15"/>
  <c r="O117" i="15" s="1"/>
  <c r="Q117" i="15" s="1"/>
  <c r="L117" i="15"/>
  <c r="N117" i="15" s="1"/>
  <c r="P117" i="15" s="1"/>
  <c r="M218" i="15"/>
  <c r="O218" i="15" s="1"/>
  <c r="Q218" i="15" s="1"/>
  <c r="L218" i="15"/>
  <c r="N218" i="15" s="1"/>
  <c r="P218" i="15" s="1"/>
  <c r="M270" i="15"/>
  <c r="O270" i="15" s="1"/>
  <c r="Q270" i="15" s="1"/>
  <c r="L270" i="15"/>
  <c r="N270" i="15" s="1"/>
  <c r="P270" i="15" s="1"/>
  <c r="L250" i="15"/>
  <c r="N250" i="15" s="1"/>
  <c r="P250" i="15" s="1"/>
  <c r="M250" i="15"/>
  <c r="O250" i="15" s="1"/>
  <c r="Q250" i="15" s="1"/>
  <c r="M273" i="15"/>
  <c r="O273" i="15" s="1"/>
  <c r="Q273" i="15" s="1"/>
  <c r="L273" i="15"/>
  <c r="N273" i="15" s="1"/>
  <c r="P273" i="15" s="1"/>
  <c r="M40" i="15"/>
  <c r="O40" i="15" s="1"/>
  <c r="Q40" i="15" s="1"/>
  <c r="L40" i="15"/>
  <c r="N40" i="15" s="1"/>
  <c r="P40" i="15" s="1"/>
  <c r="M60" i="15"/>
  <c r="O60" i="15" s="1"/>
  <c r="Q60" i="15" s="1"/>
  <c r="L60" i="15"/>
  <c r="N60" i="15" s="1"/>
  <c r="P60" i="15" s="1"/>
  <c r="M210" i="15"/>
  <c r="O210" i="15" s="1"/>
  <c r="Q210" i="15" s="1"/>
  <c r="L210" i="15"/>
  <c r="N210" i="15" s="1"/>
  <c r="P210" i="15" s="1"/>
  <c r="M269" i="15"/>
  <c r="O269" i="15" s="1"/>
  <c r="Q269" i="15" s="1"/>
  <c r="L269" i="15"/>
  <c r="N269" i="15" s="1"/>
  <c r="P269" i="15" s="1"/>
  <c r="M202" i="15"/>
  <c r="O202" i="15" s="1"/>
  <c r="Q202" i="15" s="1"/>
  <c r="L202" i="15"/>
  <c r="N202" i="15" s="1"/>
  <c r="P202" i="15" s="1"/>
  <c r="M133" i="15"/>
  <c r="O133" i="15" s="1"/>
  <c r="Q133" i="15" s="1"/>
  <c r="L133" i="15"/>
  <c r="N133" i="15" s="1"/>
  <c r="P133" i="15" s="1"/>
  <c r="M226" i="15"/>
  <c r="O226" i="15" s="1"/>
  <c r="Q226" i="15" s="1"/>
  <c r="L226" i="15"/>
  <c r="N226" i="15" s="1"/>
  <c r="P226" i="15" s="1"/>
  <c r="M288" i="15"/>
  <c r="O288" i="15" s="1"/>
  <c r="Q288" i="15" s="1"/>
  <c r="L288" i="15"/>
  <c r="N288" i="15" s="1"/>
  <c r="P288" i="15" s="1"/>
  <c r="M17" i="15"/>
  <c r="O17" i="15" s="1"/>
  <c r="Q17" i="15" s="1"/>
  <c r="L17" i="15"/>
  <c r="N17" i="15" s="1"/>
  <c r="P17" i="15" s="1"/>
  <c r="M97" i="15"/>
  <c r="O97" i="15" s="1"/>
  <c r="Q97" i="15" s="1"/>
  <c r="L97" i="15"/>
  <c r="N97" i="15" s="1"/>
  <c r="P97" i="15" s="1"/>
  <c r="M215" i="15"/>
  <c r="O215" i="15" s="1"/>
  <c r="Q215" i="15" s="1"/>
  <c r="L215" i="15"/>
  <c r="N215" i="15" s="1"/>
  <c r="P215" i="15" s="1"/>
  <c r="M48" i="15"/>
  <c r="O48" i="15" s="1"/>
  <c r="Q48" i="15" s="1"/>
  <c r="L48" i="15"/>
  <c r="N48" i="15" s="1"/>
  <c r="P48" i="15" s="1"/>
  <c r="M44" i="15"/>
  <c r="O44" i="15" s="1"/>
  <c r="Q44" i="15" s="1"/>
  <c r="L44" i="15"/>
  <c r="N44" i="15" s="1"/>
  <c r="P44" i="15" s="1"/>
  <c r="M80" i="15"/>
  <c r="O80" i="15" s="1"/>
  <c r="Q80" i="15" s="1"/>
  <c r="L80" i="15"/>
  <c r="N80" i="15" s="1"/>
  <c r="P80" i="15" s="1"/>
  <c r="M185" i="15"/>
  <c r="O185" i="15" s="1"/>
  <c r="Q185" i="15" s="1"/>
  <c r="L185" i="15"/>
  <c r="N185" i="15" s="1"/>
  <c r="P185" i="15" s="1"/>
  <c r="M291" i="15"/>
  <c r="O291" i="15" s="1"/>
  <c r="Q291" i="15" s="1"/>
  <c r="L291" i="15"/>
  <c r="N291" i="15" s="1"/>
  <c r="P291" i="15" s="1"/>
  <c r="M307" i="15"/>
  <c r="O307" i="15" s="1"/>
  <c r="Q307" i="15" s="1"/>
  <c r="L307" i="15"/>
  <c r="N307" i="15" s="1"/>
  <c r="P307" i="15" s="1"/>
  <c r="M300" i="15"/>
  <c r="O300" i="15" s="1"/>
  <c r="Q300" i="15" s="1"/>
  <c r="L300" i="15"/>
  <c r="N300" i="15" s="1"/>
  <c r="P300" i="15" s="1"/>
  <c r="M76" i="15"/>
  <c r="O76" i="15" s="1"/>
  <c r="Q76" i="15" s="1"/>
  <c r="L76" i="15"/>
  <c r="N76" i="15" s="1"/>
  <c r="P76" i="15" s="1"/>
  <c r="M129" i="15"/>
  <c r="O129" i="15" s="1"/>
  <c r="Q129" i="15" s="1"/>
  <c r="L129" i="15"/>
  <c r="N129" i="15" s="1"/>
  <c r="P129" i="15" s="1"/>
  <c r="M161" i="15"/>
  <c r="O161" i="15" s="1"/>
  <c r="Q161" i="15" s="1"/>
  <c r="L161" i="15"/>
  <c r="N161" i="15" s="1"/>
  <c r="P161" i="15" s="1"/>
  <c r="M193" i="15"/>
  <c r="O193" i="15" s="1"/>
  <c r="Q193" i="15" s="1"/>
  <c r="L193" i="15"/>
  <c r="N193" i="15" s="1"/>
  <c r="P193" i="15" s="1"/>
  <c r="M88" i="15"/>
  <c r="O88" i="15" s="1"/>
  <c r="Q88" i="15" s="1"/>
  <c r="L88" i="15"/>
  <c r="N88" i="15" s="1"/>
  <c r="P88" i="15" s="1"/>
  <c r="M84" i="15"/>
  <c r="O84" i="15" s="1"/>
  <c r="Q84" i="15" s="1"/>
  <c r="L84" i="15"/>
  <c r="N84" i="15" s="1"/>
  <c r="P84" i="15" s="1"/>
  <c r="M52" i="15"/>
  <c r="O52" i="15" s="1"/>
  <c r="Q52" i="15" s="1"/>
  <c r="L52" i="15"/>
  <c r="N52" i="15" s="1"/>
  <c r="P52" i="15" s="1"/>
  <c r="M138" i="15"/>
  <c r="O138" i="15" s="1"/>
  <c r="Q138" i="15" s="1"/>
  <c r="L138" i="15"/>
  <c r="N138" i="15" s="1"/>
  <c r="P138" i="15" s="1"/>
  <c r="M166" i="15"/>
  <c r="O166" i="15" s="1"/>
  <c r="Q166" i="15" s="1"/>
  <c r="L166" i="15"/>
  <c r="N166" i="15" s="1"/>
  <c r="P166" i="15" s="1"/>
  <c r="M194" i="15"/>
  <c r="O194" i="15" s="1"/>
  <c r="Q194" i="15" s="1"/>
  <c r="L194" i="15"/>
  <c r="N194" i="15" s="1"/>
  <c r="P194" i="15" s="1"/>
  <c r="M223" i="15"/>
  <c r="O223" i="15" s="1"/>
  <c r="Q223" i="15" s="1"/>
  <c r="L223" i="15"/>
  <c r="N223" i="15" s="1"/>
  <c r="P223" i="15" s="1"/>
  <c r="M233" i="15"/>
  <c r="O233" i="15" s="1"/>
  <c r="Q233" i="15" s="1"/>
  <c r="L233" i="15"/>
  <c r="N233" i="15" s="1"/>
  <c r="P233" i="15" s="1"/>
  <c r="M201" i="15"/>
  <c r="O201" i="15" s="1"/>
  <c r="Q201" i="15" s="1"/>
  <c r="L201" i="15"/>
  <c r="N201" i="15" s="1"/>
  <c r="P201" i="15" s="1"/>
  <c r="M217" i="15"/>
  <c r="O217" i="15" s="1"/>
  <c r="Q217" i="15" s="1"/>
  <c r="L217" i="15"/>
  <c r="N217" i="15" s="1"/>
  <c r="P217" i="15" s="1"/>
  <c r="M292" i="15"/>
  <c r="O292" i="15" s="1"/>
  <c r="Q292" i="15" s="1"/>
  <c r="L292" i="15"/>
  <c r="N292" i="15" s="1"/>
  <c r="P292" i="15" s="1"/>
  <c r="M248" i="15"/>
  <c r="O248" i="15" s="1"/>
  <c r="Q248" i="15" s="1"/>
  <c r="L248" i="15"/>
  <c r="N248" i="15" s="1"/>
  <c r="P248" i="15" s="1"/>
  <c r="M296" i="15"/>
  <c r="O296" i="15" s="1"/>
  <c r="Q296" i="15" s="1"/>
  <c r="L296" i="15"/>
  <c r="N296" i="15" s="1"/>
  <c r="P296" i="15" s="1"/>
  <c r="M182" i="15"/>
  <c r="O182" i="15" s="1"/>
  <c r="Q182" i="15" s="1"/>
  <c r="L182" i="15"/>
  <c r="N182" i="15" s="1"/>
  <c r="P182" i="15" s="1"/>
  <c r="M272" i="15"/>
  <c r="O272" i="15" s="1"/>
  <c r="Q272" i="15" s="1"/>
  <c r="L272" i="15"/>
  <c r="N272" i="15" s="1"/>
  <c r="P272" i="15" s="1"/>
  <c r="L265" i="15"/>
  <c r="N265" i="15" s="1"/>
  <c r="P265" i="15" s="1"/>
  <c r="M265" i="15"/>
  <c r="O265" i="15" s="1"/>
  <c r="Q265" i="15" s="1"/>
  <c r="M295" i="15"/>
  <c r="O295" i="15" s="1"/>
  <c r="Q295" i="15" s="1"/>
  <c r="L295" i="15"/>
  <c r="N295" i="15" s="1"/>
  <c r="P295" i="15" s="1"/>
  <c r="L243" i="15"/>
  <c r="N243" i="15" s="1"/>
  <c r="P243" i="15" s="1"/>
  <c r="M243" i="15"/>
  <c r="O243" i="15" s="1"/>
  <c r="Q243" i="15" s="1"/>
  <c r="M304" i="15"/>
  <c r="O304" i="15" s="1"/>
  <c r="Q304" i="15" s="1"/>
  <c r="L304" i="15"/>
  <c r="N304" i="15" s="1"/>
  <c r="P304" i="15" s="1"/>
  <c r="M303" i="15"/>
  <c r="O303" i="15" s="1"/>
  <c r="Q303" i="15" s="1"/>
  <c r="L303" i="15"/>
  <c r="N303" i="15" s="1"/>
  <c r="P303" i="15" s="1"/>
  <c r="M29" i="15"/>
  <c r="O29" i="15" s="1"/>
  <c r="Q29" i="15" s="1"/>
  <c r="L29" i="15"/>
  <c r="N29" i="15" s="1"/>
  <c r="P29" i="15" s="1"/>
  <c r="M41" i="15"/>
  <c r="O41" i="15" s="1"/>
  <c r="Q41" i="15" s="1"/>
  <c r="L41" i="15"/>
  <c r="N41" i="15" s="1"/>
  <c r="P41" i="15" s="1"/>
  <c r="L143" i="15"/>
  <c r="N143" i="15" s="1"/>
  <c r="P143" i="15" s="1"/>
  <c r="M143" i="15"/>
  <c r="O143" i="15" s="1"/>
  <c r="Q143" i="15" s="1"/>
  <c r="L175" i="15"/>
  <c r="N175" i="15" s="1"/>
  <c r="P175" i="15" s="1"/>
  <c r="M175" i="15"/>
  <c r="O175" i="15" s="1"/>
  <c r="Q175" i="15" s="1"/>
  <c r="M108" i="15"/>
  <c r="O108" i="15" s="1"/>
  <c r="Q108" i="15" s="1"/>
  <c r="L108" i="15"/>
  <c r="N108" i="15" s="1"/>
  <c r="P108" i="15" s="1"/>
  <c r="M77" i="15"/>
  <c r="O77" i="15" s="1"/>
  <c r="Q77" i="15" s="1"/>
  <c r="L77" i="15"/>
  <c r="N77" i="15" s="1"/>
  <c r="P77" i="15" s="1"/>
  <c r="M93" i="15"/>
  <c r="O93" i="15" s="1"/>
  <c r="Q93" i="15" s="1"/>
  <c r="L93" i="15"/>
  <c r="N93" i="15" s="1"/>
  <c r="P93" i="15" s="1"/>
  <c r="M89" i="15"/>
  <c r="O89" i="15" s="1"/>
  <c r="Q89" i="15" s="1"/>
  <c r="L89" i="15"/>
  <c r="N89" i="15" s="1"/>
  <c r="P89" i="15" s="1"/>
  <c r="L251" i="15"/>
  <c r="N251" i="15" s="1"/>
  <c r="P251" i="15" s="1"/>
  <c r="M251" i="15"/>
  <c r="O251" i="15" s="1"/>
  <c r="Q251" i="15" s="1"/>
  <c r="L267" i="15"/>
  <c r="N267" i="15" s="1"/>
  <c r="P267" i="15" s="1"/>
  <c r="M267" i="15"/>
  <c r="O267" i="15" s="1"/>
  <c r="Q267" i="15" s="1"/>
  <c r="M81" i="15"/>
  <c r="O81" i="15" s="1"/>
  <c r="Q81" i="15" s="1"/>
  <c r="L81" i="15"/>
  <c r="N81" i="15" s="1"/>
  <c r="P81" i="15" s="1"/>
  <c r="M178" i="15"/>
  <c r="O178" i="15" s="1"/>
  <c r="Q178" i="15" s="1"/>
  <c r="L178" i="15"/>
  <c r="N178" i="15" s="1"/>
  <c r="P178" i="15" s="1"/>
  <c r="M235" i="15"/>
  <c r="O235" i="15" s="1"/>
  <c r="Q235" i="15" s="1"/>
  <c r="L235" i="15"/>
  <c r="N235" i="15" s="1"/>
  <c r="P235" i="15" s="1"/>
  <c r="M240" i="15"/>
  <c r="O240" i="15" s="1"/>
  <c r="Q240" i="15" s="1"/>
  <c r="L240" i="15"/>
  <c r="N240" i="15" s="1"/>
  <c r="P240" i="15" s="1"/>
  <c r="M284" i="15"/>
  <c r="O284" i="15" s="1"/>
  <c r="Q284" i="15" s="1"/>
  <c r="L284" i="15"/>
  <c r="N284" i="15" s="1"/>
  <c r="P284" i="15" s="1"/>
  <c r="M53" i="15"/>
  <c r="O53" i="15" s="1"/>
  <c r="Q53" i="15" s="1"/>
  <c r="L53" i="15"/>
  <c r="N53" i="15" s="1"/>
  <c r="P53" i="15" s="1"/>
  <c r="M126" i="15"/>
  <c r="O126" i="15" s="1"/>
  <c r="Q126" i="15" s="1"/>
  <c r="L126" i="15"/>
  <c r="N126" i="15" s="1"/>
  <c r="P126" i="15" s="1"/>
  <c r="M158" i="15"/>
  <c r="O158" i="15" s="1"/>
  <c r="Q158" i="15" s="1"/>
  <c r="L158" i="15"/>
  <c r="N158" i="15" s="1"/>
  <c r="P158" i="15" s="1"/>
  <c r="M190" i="15"/>
  <c r="O190" i="15" s="1"/>
  <c r="Q190" i="15" s="1"/>
  <c r="L190" i="15"/>
  <c r="N190" i="15" s="1"/>
  <c r="P190" i="15" s="1"/>
  <c r="M91" i="15"/>
  <c r="O91" i="15" s="1"/>
  <c r="Q91" i="15" s="1"/>
  <c r="L91" i="15"/>
  <c r="N91" i="15" s="1"/>
  <c r="P91" i="15" s="1"/>
  <c r="M122" i="15"/>
  <c r="O122" i="15" s="1"/>
  <c r="Q122" i="15" s="1"/>
  <c r="L122" i="15"/>
  <c r="N122" i="15" s="1"/>
  <c r="P122" i="15" s="1"/>
  <c r="M186" i="15"/>
  <c r="O186" i="15" s="1"/>
  <c r="Q186" i="15" s="1"/>
  <c r="L186" i="15"/>
  <c r="N186" i="15" s="1"/>
  <c r="P186" i="15" s="1"/>
  <c r="M137" i="15"/>
  <c r="O137" i="15" s="1"/>
  <c r="Q137" i="15" s="1"/>
  <c r="L137" i="15"/>
  <c r="N137" i="15" s="1"/>
  <c r="P137" i="15" s="1"/>
  <c r="M165" i="15"/>
  <c r="O165" i="15" s="1"/>
  <c r="Q165" i="15" s="1"/>
  <c r="L165" i="15"/>
  <c r="N165" i="15" s="1"/>
  <c r="P165" i="15" s="1"/>
  <c r="M206" i="15"/>
  <c r="O206" i="15" s="1"/>
  <c r="Q206" i="15" s="1"/>
  <c r="L206" i="15"/>
  <c r="N206" i="15" s="1"/>
  <c r="P206" i="15" s="1"/>
  <c r="L228" i="15"/>
  <c r="N228" i="15" s="1"/>
  <c r="P228" i="15" s="1"/>
  <c r="M228" i="15"/>
  <c r="O228" i="15" s="1"/>
  <c r="Q228" i="15" s="1"/>
  <c r="M245" i="15"/>
  <c r="O245" i="15" s="1"/>
  <c r="Q245" i="15" s="1"/>
  <c r="L245" i="15"/>
  <c r="N245" i="15" s="1"/>
  <c r="P245" i="15" s="1"/>
  <c r="L287" i="15"/>
  <c r="N287" i="15" s="1"/>
  <c r="P287" i="15" s="1"/>
  <c r="M287" i="15"/>
  <c r="O287" i="15" s="1"/>
  <c r="Q287" i="15" s="1"/>
  <c r="M260" i="15"/>
  <c r="O260" i="15" s="1"/>
  <c r="Q260" i="15" s="1"/>
  <c r="L260" i="15"/>
  <c r="N260" i="15" s="1"/>
  <c r="P260" i="15" s="1"/>
  <c r="M21" i="15"/>
  <c r="O21" i="15" s="1"/>
  <c r="Q21" i="15" s="1"/>
  <c r="L21" i="15"/>
  <c r="N21" i="15" s="1"/>
  <c r="P21" i="15" s="1"/>
  <c r="M67" i="15"/>
  <c r="O67" i="15" s="1"/>
  <c r="Q67" i="15" s="1"/>
  <c r="L67" i="15"/>
  <c r="N67" i="15" s="1"/>
  <c r="P67" i="15" s="1"/>
  <c r="M99" i="15"/>
  <c r="O99" i="15" s="1"/>
  <c r="Q99" i="15" s="1"/>
  <c r="L99" i="15"/>
  <c r="N99" i="15" s="1"/>
  <c r="P99" i="15" s="1"/>
  <c r="M153" i="15"/>
  <c r="O153" i="15" s="1"/>
  <c r="Q153" i="15" s="1"/>
  <c r="L153" i="15"/>
  <c r="N153" i="15" s="1"/>
  <c r="P153" i="15" s="1"/>
  <c r="M181" i="15"/>
  <c r="O181" i="15" s="1"/>
  <c r="Q181" i="15" s="1"/>
  <c r="L181" i="15"/>
  <c r="N181" i="15" s="1"/>
  <c r="P181" i="15" s="1"/>
  <c r="M256" i="15"/>
  <c r="O256" i="15" s="1"/>
  <c r="Q256" i="15" s="1"/>
  <c r="L256" i="15"/>
  <c r="N256" i="15" s="1"/>
  <c r="P256" i="15" s="1"/>
  <c r="M286" i="15"/>
  <c r="O286" i="15" s="1"/>
  <c r="Q286" i="15" s="1"/>
  <c r="L286" i="15"/>
  <c r="N286" i="15" s="1"/>
  <c r="P286" i="15" s="1"/>
  <c r="M198" i="15"/>
  <c r="O198" i="15" s="1"/>
  <c r="Q198" i="15" s="1"/>
  <c r="L198" i="15"/>
  <c r="N198" i="15" s="1"/>
  <c r="P198" i="15" s="1"/>
  <c r="M125" i="15"/>
  <c r="O125" i="15" s="1"/>
  <c r="Q125" i="15" s="1"/>
  <c r="L125" i="15"/>
  <c r="N125" i="15" s="1"/>
  <c r="P125" i="15" s="1"/>
  <c r="M141" i="15"/>
  <c r="O141" i="15" s="1"/>
  <c r="Q141" i="15" s="1"/>
  <c r="L141" i="15"/>
  <c r="N141" i="15" s="1"/>
  <c r="P141" i="15" s="1"/>
  <c r="M157" i="15"/>
  <c r="O157" i="15" s="1"/>
  <c r="Q157" i="15" s="1"/>
  <c r="L157" i="15"/>
  <c r="N157" i="15" s="1"/>
  <c r="P157" i="15" s="1"/>
  <c r="M173" i="15"/>
  <c r="O173" i="15" s="1"/>
  <c r="Q173" i="15" s="1"/>
  <c r="L173" i="15"/>
  <c r="N173" i="15" s="1"/>
  <c r="P173" i="15" s="1"/>
  <c r="M189" i="15"/>
  <c r="O189" i="15" s="1"/>
  <c r="Q189" i="15" s="1"/>
  <c r="L189" i="15"/>
  <c r="N189" i="15" s="1"/>
  <c r="P189" i="15" s="1"/>
  <c r="M222" i="15"/>
  <c r="O222" i="15" s="1"/>
  <c r="Q222" i="15" s="1"/>
  <c r="L222" i="15"/>
  <c r="N222" i="15" s="1"/>
  <c r="P222" i="15" s="1"/>
  <c r="M169" i="15"/>
  <c r="O169" i="15" s="1"/>
  <c r="Q169" i="15" s="1"/>
  <c r="L169" i="15"/>
  <c r="N169" i="15" s="1"/>
  <c r="P169" i="15" s="1"/>
  <c r="M197" i="15"/>
  <c r="O197" i="15" s="1"/>
  <c r="Q197" i="15" s="1"/>
  <c r="L197" i="15"/>
  <c r="N197" i="15" s="1"/>
  <c r="P197" i="15" s="1"/>
  <c r="M214" i="15"/>
  <c r="O214" i="15" s="1"/>
  <c r="Q214" i="15" s="1"/>
  <c r="L214" i="15"/>
  <c r="N214" i="15" s="1"/>
  <c r="P214" i="15" s="1"/>
  <c r="M257" i="15"/>
  <c r="O257" i="15" s="1"/>
  <c r="Q257" i="15" s="1"/>
  <c r="L257" i="15"/>
  <c r="N257" i="15" s="1"/>
  <c r="P257" i="15" s="1"/>
  <c r="L10" i="14"/>
  <c r="N10" i="14" s="1"/>
  <c r="P10" i="14" s="1"/>
  <c r="M10" i="14"/>
  <c r="O10" i="14" s="1"/>
  <c r="Q10" i="14" s="1"/>
  <c r="L187" i="14"/>
  <c r="N187" i="14" s="1"/>
  <c r="P187" i="14" s="1"/>
  <c r="M187" i="14"/>
  <c r="O187" i="14" s="1"/>
  <c r="Q187" i="14" s="1"/>
  <c r="M199" i="14"/>
  <c r="O199" i="14" s="1"/>
  <c r="Q199" i="14" s="1"/>
  <c r="L199" i="14"/>
  <c r="N199" i="14" s="1"/>
  <c r="P199" i="14" s="1"/>
  <c r="L153" i="14"/>
  <c r="N153" i="14" s="1"/>
  <c r="P153" i="14" s="1"/>
  <c r="M153" i="14"/>
  <c r="O153" i="14" s="1"/>
  <c r="Q153" i="14" s="1"/>
  <c r="M133" i="14"/>
  <c r="O133" i="14" s="1"/>
  <c r="Q133" i="14" s="1"/>
  <c r="L133" i="14"/>
  <c r="N133" i="14" s="1"/>
  <c r="P133" i="14" s="1"/>
  <c r="M149" i="14"/>
  <c r="O149" i="14" s="1"/>
  <c r="Q149" i="14" s="1"/>
  <c r="L149" i="14"/>
  <c r="N149" i="14" s="1"/>
  <c r="P149" i="14" s="1"/>
  <c r="M262" i="14"/>
  <c r="O262" i="14" s="1"/>
  <c r="Q262" i="14" s="1"/>
  <c r="L262" i="14"/>
  <c r="N262" i="14" s="1"/>
  <c r="P262" i="14" s="1"/>
  <c r="M200" i="14"/>
  <c r="O200" i="14" s="1"/>
  <c r="Q200" i="14" s="1"/>
  <c r="L200" i="14"/>
  <c r="N200" i="14" s="1"/>
  <c r="P200" i="14" s="1"/>
  <c r="M48" i="14"/>
  <c r="O48" i="14" s="1"/>
  <c r="Q48" i="14" s="1"/>
  <c r="L48" i="14"/>
  <c r="N48" i="14" s="1"/>
  <c r="P48" i="14" s="1"/>
  <c r="M141" i="14"/>
  <c r="O141" i="14" s="1"/>
  <c r="Q141" i="14" s="1"/>
  <c r="L141" i="14"/>
  <c r="N141" i="14" s="1"/>
  <c r="P141" i="14" s="1"/>
  <c r="M224" i="14"/>
  <c r="O224" i="14" s="1"/>
  <c r="Q224" i="14" s="1"/>
  <c r="L224" i="14"/>
  <c r="N224" i="14" s="1"/>
  <c r="P224" i="14" s="1"/>
  <c r="M204" i="14"/>
  <c r="O204" i="14" s="1"/>
  <c r="Q204" i="14" s="1"/>
  <c r="L204" i="14"/>
  <c r="N204" i="14" s="1"/>
  <c r="P204" i="14" s="1"/>
  <c r="M249" i="14"/>
  <c r="O249" i="14" s="1"/>
  <c r="Q249" i="14" s="1"/>
  <c r="L249" i="14"/>
  <c r="N249" i="14" s="1"/>
  <c r="P249" i="14" s="1"/>
  <c r="M156" i="14"/>
  <c r="O156" i="14" s="1"/>
  <c r="Q156" i="14" s="1"/>
  <c r="L156" i="14"/>
  <c r="N156" i="14" s="1"/>
  <c r="P156" i="14" s="1"/>
  <c r="M216" i="14"/>
  <c r="O216" i="14" s="1"/>
  <c r="Q216" i="14" s="1"/>
  <c r="L216" i="14"/>
  <c r="N216" i="14" s="1"/>
  <c r="P216" i="14" s="1"/>
  <c r="M225" i="14"/>
  <c r="O225" i="14" s="1"/>
  <c r="Q225" i="14" s="1"/>
  <c r="L225" i="14"/>
  <c r="N225" i="14" s="1"/>
  <c r="P225" i="14" s="1"/>
  <c r="M272" i="14"/>
  <c r="O272" i="14" s="1"/>
  <c r="Q272" i="14" s="1"/>
  <c r="L272" i="14"/>
  <c r="N272" i="14" s="1"/>
  <c r="P272" i="14" s="1"/>
  <c r="M21" i="14"/>
  <c r="O21" i="14" s="1"/>
  <c r="Q21" i="14" s="1"/>
  <c r="L21" i="14"/>
  <c r="N21" i="14" s="1"/>
  <c r="P21" i="14" s="1"/>
  <c r="M37" i="14"/>
  <c r="O37" i="14" s="1"/>
  <c r="Q37" i="14" s="1"/>
  <c r="L37" i="14"/>
  <c r="N37" i="14" s="1"/>
  <c r="P37" i="14" s="1"/>
  <c r="M116" i="14"/>
  <c r="O116" i="14" s="1"/>
  <c r="Q116" i="14" s="1"/>
  <c r="L116" i="14"/>
  <c r="N116" i="14" s="1"/>
  <c r="P116" i="14" s="1"/>
  <c r="M220" i="14"/>
  <c r="O220" i="14" s="1"/>
  <c r="Q220" i="14" s="1"/>
  <c r="L220" i="14"/>
  <c r="N220" i="14" s="1"/>
  <c r="P220" i="14" s="1"/>
  <c r="L228" i="14"/>
  <c r="N228" i="14" s="1"/>
  <c r="P228" i="14" s="1"/>
  <c r="M228" i="14"/>
  <c r="O228" i="14" s="1"/>
  <c r="Q228" i="14" s="1"/>
  <c r="M247" i="14"/>
  <c r="O247" i="14" s="1"/>
  <c r="Q247" i="14" s="1"/>
  <c r="L247" i="14"/>
  <c r="N247" i="14" s="1"/>
  <c r="P247" i="14" s="1"/>
  <c r="M180" i="14"/>
  <c r="O180" i="14" s="1"/>
  <c r="Q180" i="14" s="1"/>
  <c r="L180" i="14"/>
  <c r="N180" i="14" s="1"/>
  <c r="P180" i="14" s="1"/>
  <c r="M304" i="14"/>
  <c r="O304" i="14" s="1"/>
  <c r="Q304" i="14" s="1"/>
  <c r="L304" i="14"/>
  <c r="N304" i="14" s="1"/>
  <c r="P304" i="14" s="1"/>
  <c r="M25" i="14"/>
  <c r="O25" i="14" s="1"/>
  <c r="Q25" i="14" s="1"/>
  <c r="L25" i="14"/>
  <c r="N25" i="14" s="1"/>
  <c r="P25" i="14" s="1"/>
  <c r="M41" i="14"/>
  <c r="O41" i="14" s="1"/>
  <c r="Q41" i="14" s="1"/>
  <c r="L41" i="14"/>
  <c r="N41" i="14" s="1"/>
  <c r="P41" i="14" s="1"/>
  <c r="M82" i="14"/>
  <c r="O82" i="14" s="1"/>
  <c r="Q82" i="14" s="1"/>
  <c r="L82" i="14"/>
  <c r="N82" i="14" s="1"/>
  <c r="P82" i="14" s="1"/>
  <c r="M98" i="14"/>
  <c r="O98" i="14" s="1"/>
  <c r="Q98" i="14" s="1"/>
  <c r="L98" i="14"/>
  <c r="N98" i="14" s="1"/>
  <c r="P98" i="14" s="1"/>
  <c r="M91" i="14"/>
  <c r="O91" i="14" s="1"/>
  <c r="Q91" i="14" s="1"/>
  <c r="L91" i="14"/>
  <c r="N91" i="14" s="1"/>
  <c r="P91" i="14" s="1"/>
  <c r="M126" i="14"/>
  <c r="O126" i="14" s="1"/>
  <c r="Q126" i="14" s="1"/>
  <c r="L126" i="14"/>
  <c r="N126" i="14" s="1"/>
  <c r="P126" i="14" s="1"/>
  <c r="M176" i="14"/>
  <c r="O176" i="14" s="1"/>
  <c r="Q176" i="14" s="1"/>
  <c r="L176" i="14"/>
  <c r="N176" i="14" s="1"/>
  <c r="P176" i="14" s="1"/>
  <c r="M168" i="14"/>
  <c r="O168" i="14" s="1"/>
  <c r="Q168" i="14" s="1"/>
  <c r="L168" i="14"/>
  <c r="N168" i="14" s="1"/>
  <c r="P168" i="14" s="1"/>
  <c r="M208" i="14"/>
  <c r="O208" i="14" s="1"/>
  <c r="Q208" i="14" s="1"/>
  <c r="L208" i="14"/>
  <c r="N208" i="14" s="1"/>
  <c r="P208" i="14" s="1"/>
  <c r="L244" i="14"/>
  <c r="N244" i="14" s="1"/>
  <c r="P244" i="14" s="1"/>
  <c r="M244" i="14"/>
  <c r="O244" i="14" s="1"/>
  <c r="Q244" i="14" s="1"/>
  <c r="M172" i="14"/>
  <c r="O172" i="14" s="1"/>
  <c r="Q172" i="14" s="1"/>
  <c r="L172" i="14"/>
  <c r="N172" i="14" s="1"/>
  <c r="P172" i="14" s="1"/>
  <c r="M280" i="14"/>
  <c r="O280" i="14" s="1"/>
  <c r="Q280" i="14" s="1"/>
  <c r="L280" i="14"/>
  <c r="N280" i="14" s="1"/>
  <c r="P280" i="14" s="1"/>
  <c r="L79" i="14"/>
  <c r="N79" i="14" s="1"/>
  <c r="P79" i="14" s="1"/>
  <c r="M79" i="14"/>
  <c r="O79" i="14" s="1"/>
  <c r="Q79" i="14" s="1"/>
  <c r="M94" i="14"/>
  <c r="O94" i="14" s="1"/>
  <c r="Q94" i="14" s="1"/>
  <c r="L94" i="14"/>
  <c r="N94" i="14" s="1"/>
  <c r="P94" i="14" s="1"/>
  <c r="M192" i="14"/>
  <c r="O192" i="14" s="1"/>
  <c r="Q192" i="14" s="1"/>
  <c r="L192" i="14"/>
  <c r="N192" i="14" s="1"/>
  <c r="P192" i="14" s="1"/>
  <c r="M195" i="14"/>
  <c r="O195" i="14" s="1"/>
  <c r="Q195" i="14" s="1"/>
  <c r="L195" i="14"/>
  <c r="N195" i="14" s="1"/>
  <c r="P195" i="14" s="1"/>
  <c r="M295" i="14"/>
  <c r="O295" i="14" s="1"/>
  <c r="Q295" i="14" s="1"/>
  <c r="L295" i="14"/>
  <c r="N295" i="14" s="1"/>
  <c r="P295" i="14" s="1"/>
  <c r="M291" i="14"/>
  <c r="O291" i="14" s="1"/>
  <c r="Q291" i="14" s="1"/>
  <c r="L291" i="14"/>
  <c r="N291" i="14" s="1"/>
  <c r="P291" i="14" s="1"/>
  <c r="L80" i="14"/>
  <c r="N80" i="14" s="1"/>
  <c r="P80" i="14" s="1"/>
  <c r="M80" i="14"/>
  <c r="O80" i="14" s="1"/>
  <c r="Q80" i="14" s="1"/>
  <c r="M108" i="14"/>
  <c r="O108" i="14" s="1"/>
  <c r="Q108" i="14" s="1"/>
  <c r="L108" i="14"/>
  <c r="N108" i="14" s="1"/>
  <c r="P108" i="14" s="1"/>
  <c r="M142" i="14"/>
  <c r="O142" i="14" s="1"/>
  <c r="Q142" i="14" s="1"/>
  <c r="L142" i="14"/>
  <c r="N142" i="14" s="1"/>
  <c r="P142" i="14" s="1"/>
  <c r="M134" i="14"/>
  <c r="O134" i="14" s="1"/>
  <c r="Q134" i="14" s="1"/>
  <c r="L134" i="14"/>
  <c r="N134" i="14" s="1"/>
  <c r="P134" i="14" s="1"/>
  <c r="L275" i="14"/>
  <c r="N275" i="14" s="1"/>
  <c r="P275" i="14" s="1"/>
  <c r="M275" i="14"/>
  <c r="O275" i="14" s="1"/>
  <c r="Q275" i="14" s="1"/>
  <c r="M211" i="14"/>
  <c r="O211" i="14" s="1"/>
  <c r="Q211" i="14" s="1"/>
  <c r="L211" i="14"/>
  <c r="N211" i="14" s="1"/>
  <c r="P211" i="14" s="1"/>
  <c r="L283" i="14"/>
  <c r="N283" i="14" s="1"/>
  <c r="P283" i="14" s="1"/>
  <c r="M283" i="14"/>
  <c r="O283" i="14" s="1"/>
  <c r="Q283" i="14" s="1"/>
  <c r="M299" i="14"/>
  <c r="O299" i="14" s="1"/>
  <c r="Q299" i="14" s="1"/>
  <c r="L299" i="14"/>
  <c r="N299" i="14" s="1"/>
  <c r="P299" i="14" s="1"/>
  <c r="M60" i="14"/>
  <c r="O60" i="14" s="1"/>
  <c r="Q60" i="14" s="1"/>
  <c r="L60" i="14"/>
  <c r="N60" i="14" s="1"/>
  <c r="P60" i="14" s="1"/>
  <c r="M76" i="14"/>
  <c r="O76" i="14" s="1"/>
  <c r="Q76" i="14" s="1"/>
  <c r="L76" i="14"/>
  <c r="N76" i="14" s="1"/>
  <c r="P76" i="14" s="1"/>
  <c r="L93" i="14"/>
  <c r="N93" i="14" s="1"/>
  <c r="P93" i="14" s="1"/>
  <c r="M93" i="14"/>
  <c r="O93" i="14" s="1"/>
  <c r="Q93" i="14" s="1"/>
  <c r="L103" i="14"/>
  <c r="N103" i="14" s="1"/>
  <c r="P103" i="14" s="1"/>
  <c r="M103" i="14"/>
  <c r="O103" i="14" s="1"/>
  <c r="Q103" i="14" s="1"/>
  <c r="M150" i="14"/>
  <c r="O150" i="14" s="1"/>
  <c r="Q150" i="14" s="1"/>
  <c r="L150" i="14"/>
  <c r="N150" i="14" s="1"/>
  <c r="P150" i="14" s="1"/>
  <c r="M146" i="14"/>
  <c r="O146" i="14" s="1"/>
  <c r="Q146" i="14" s="1"/>
  <c r="L146" i="14"/>
  <c r="N146" i="14" s="1"/>
  <c r="P146" i="14" s="1"/>
  <c r="M260" i="14"/>
  <c r="O260" i="14" s="1"/>
  <c r="Q260" i="14" s="1"/>
  <c r="L260" i="14"/>
  <c r="N260" i="14" s="1"/>
  <c r="P260" i="14" s="1"/>
  <c r="M245" i="14"/>
  <c r="O245" i="14" s="1"/>
  <c r="Q245" i="14" s="1"/>
  <c r="L245" i="14"/>
  <c r="N245" i="14" s="1"/>
  <c r="P245" i="14" s="1"/>
  <c r="L226" i="14"/>
  <c r="N226" i="14" s="1"/>
  <c r="P226" i="14" s="1"/>
  <c r="M226" i="14"/>
  <c r="O226" i="14" s="1"/>
  <c r="Q226" i="14" s="1"/>
  <c r="M230" i="14"/>
  <c r="O230" i="14" s="1"/>
  <c r="Q230" i="14" s="1"/>
  <c r="L230" i="14"/>
  <c r="N230" i="14" s="1"/>
  <c r="P230" i="14" s="1"/>
  <c r="L107" i="14"/>
  <c r="N107" i="14" s="1"/>
  <c r="P107" i="14" s="1"/>
  <c r="M107" i="14"/>
  <c r="O107" i="14" s="1"/>
  <c r="Q107" i="14" s="1"/>
  <c r="M112" i="14"/>
  <c r="O112" i="14" s="1"/>
  <c r="Q112" i="14" s="1"/>
  <c r="L112" i="14"/>
  <c r="N112" i="14" s="1"/>
  <c r="P112" i="14" s="1"/>
  <c r="L155" i="14"/>
  <c r="N155" i="14" s="1"/>
  <c r="P155" i="14" s="1"/>
  <c r="M155" i="14"/>
  <c r="O155" i="14" s="1"/>
  <c r="Q155" i="14" s="1"/>
  <c r="L242" i="14"/>
  <c r="N242" i="14" s="1"/>
  <c r="P242" i="14" s="1"/>
  <c r="M242" i="14"/>
  <c r="O242" i="14" s="1"/>
  <c r="Q242" i="14" s="1"/>
  <c r="M246" i="14"/>
  <c r="O246" i="14" s="1"/>
  <c r="Q246" i="14" s="1"/>
  <c r="L246" i="14"/>
  <c r="N246" i="14" s="1"/>
  <c r="P246" i="14" s="1"/>
  <c r="M207" i="14"/>
  <c r="O207" i="14" s="1"/>
  <c r="Q207" i="14" s="1"/>
  <c r="L207" i="14"/>
  <c r="N207" i="14" s="1"/>
  <c r="P207" i="14" s="1"/>
  <c r="M237" i="14"/>
  <c r="O237" i="14" s="1"/>
  <c r="Q237" i="14" s="1"/>
  <c r="L237" i="14"/>
  <c r="N237" i="14" s="1"/>
  <c r="P237" i="14" s="1"/>
  <c r="M305" i="14"/>
  <c r="O305" i="14" s="1"/>
  <c r="Q305" i="14" s="1"/>
  <c r="L305" i="14"/>
  <c r="N305" i="14" s="1"/>
  <c r="P305" i="14" s="1"/>
  <c r="M17" i="14"/>
  <c r="O17" i="14" s="1"/>
  <c r="Q17" i="14" s="1"/>
  <c r="L17" i="14"/>
  <c r="N17" i="14" s="1"/>
  <c r="P17" i="14" s="1"/>
  <c r="M33" i="14"/>
  <c r="O33" i="14" s="1"/>
  <c r="Q33" i="14" s="1"/>
  <c r="L33" i="14"/>
  <c r="N33" i="14" s="1"/>
  <c r="P33" i="14" s="1"/>
  <c r="M56" i="14"/>
  <c r="O56" i="14" s="1"/>
  <c r="Q56" i="14" s="1"/>
  <c r="L56" i="14"/>
  <c r="N56" i="14" s="1"/>
  <c r="P56" i="14" s="1"/>
  <c r="M125" i="14"/>
  <c r="O125" i="14" s="1"/>
  <c r="Q125" i="14" s="1"/>
  <c r="L125" i="14"/>
  <c r="N125" i="14" s="1"/>
  <c r="P125" i="14" s="1"/>
  <c r="L179" i="14"/>
  <c r="N179" i="14" s="1"/>
  <c r="P179" i="14" s="1"/>
  <c r="M179" i="14"/>
  <c r="O179" i="14" s="1"/>
  <c r="Q179" i="14" s="1"/>
  <c r="L171" i="14"/>
  <c r="N171" i="14" s="1"/>
  <c r="P171" i="14" s="1"/>
  <c r="M171" i="14"/>
  <c r="O171" i="14" s="1"/>
  <c r="Q171" i="14" s="1"/>
  <c r="M164" i="14"/>
  <c r="O164" i="14" s="1"/>
  <c r="Q164" i="14" s="1"/>
  <c r="L164" i="14"/>
  <c r="N164" i="14" s="1"/>
  <c r="P164" i="14" s="1"/>
  <c r="M296" i="14"/>
  <c r="O296" i="14" s="1"/>
  <c r="Q296" i="14" s="1"/>
  <c r="L296" i="14"/>
  <c r="N296" i="14" s="1"/>
  <c r="P296" i="14" s="1"/>
  <c r="M52" i="14"/>
  <c r="O52" i="14" s="1"/>
  <c r="Q52" i="14" s="1"/>
  <c r="L52" i="14"/>
  <c r="N52" i="14" s="1"/>
  <c r="P52" i="14" s="1"/>
  <c r="M51" i="14"/>
  <c r="O51" i="14" s="1"/>
  <c r="Q51" i="14" s="1"/>
  <c r="L51" i="14"/>
  <c r="N51" i="14" s="1"/>
  <c r="P51" i="14" s="1"/>
  <c r="M64" i="14"/>
  <c r="O64" i="14" s="1"/>
  <c r="Q64" i="14" s="1"/>
  <c r="L64" i="14"/>
  <c r="N64" i="14" s="1"/>
  <c r="P64" i="14" s="1"/>
  <c r="L111" i="14"/>
  <c r="N111" i="14" s="1"/>
  <c r="P111" i="14" s="1"/>
  <c r="M111" i="14"/>
  <c r="O111" i="14" s="1"/>
  <c r="Q111" i="14" s="1"/>
  <c r="M129" i="14"/>
  <c r="O129" i="14" s="1"/>
  <c r="Q129" i="14" s="1"/>
  <c r="L129" i="14"/>
  <c r="N129" i="14" s="1"/>
  <c r="P129" i="14" s="1"/>
  <c r="M229" i="14"/>
  <c r="O229" i="14" s="1"/>
  <c r="Q229" i="14" s="1"/>
  <c r="L229" i="14"/>
  <c r="N229" i="14" s="1"/>
  <c r="P229" i="14" s="1"/>
  <c r="M188" i="14"/>
  <c r="O188" i="14" s="1"/>
  <c r="Q188" i="14" s="1"/>
  <c r="L188" i="14"/>
  <c r="N188" i="14" s="1"/>
  <c r="P188" i="14" s="1"/>
  <c r="M233" i="14"/>
  <c r="O233" i="14" s="1"/>
  <c r="Q233" i="14" s="1"/>
  <c r="L233" i="14"/>
  <c r="N233" i="14" s="1"/>
  <c r="P233" i="14" s="1"/>
  <c r="M264" i="14"/>
  <c r="O264" i="14" s="1"/>
  <c r="Q264" i="14" s="1"/>
  <c r="L264" i="14"/>
  <c r="N264" i="14" s="1"/>
  <c r="P264" i="14" s="1"/>
  <c r="M257" i="14"/>
  <c r="O257" i="14" s="1"/>
  <c r="Q257" i="14" s="1"/>
  <c r="L257" i="14"/>
  <c r="N257" i="14" s="1"/>
  <c r="P257" i="14" s="1"/>
  <c r="M300" i="14"/>
  <c r="O300" i="14" s="1"/>
  <c r="Q300" i="14" s="1"/>
  <c r="L300" i="14"/>
  <c r="N300" i="14" s="1"/>
  <c r="P300" i="14" s="1"/>
  <c r="M95" i="14"/>
  <c r="O95" i="14" s="1"/>
  <c r="Q95" i="14" s="1"/>
  <c r="L95" i="14"/>
  <c r="N95" i="14" s="1"/>
  <c r="P95" i="14" s="1"/>
  <c r="M124" i="14"/>
  <c r="O124" i="14" s="1"/>
  <c r="Q124" i="14" s="1"/>
  <c r="L124" i="14"/>
  <c r="N124" i="14" s="1"/>
  <c r="P124" i="14" s="1"/>
  <c r="L197" i="14"/>
  <c r="N197" i="14" s="1"/>
  <c r="P197" i="14" s="1"/>
  <c r="M197" i="14"/>
  <c r="O197" i="14" s="1"/>
  <c r="Q197" i="14" s="1"/>
  <c r="M184" i="14"/>
  <c r="O184" i="14" s="1"/>
  <c r="Q184" i="14" s="1"/>
  <c r="L184" i="14"/>
  <c r="N184" i="14" s="1"/>
  <c r="P184" i="14" s="1"/>
  <c r="M288" i="14"/>
  <c r="O288" i="14" s="1"/>
  <c r="Q288" i="14" s="1"/>
  <c r="L288" i="14"/>
  <c r="N288" i="14" s="1"/>
  <c r="P288" i="14" s="1"/>
  <c r="M11" i="14"/>
  <c r="O11" i="14" s="1"/>
  <c r="Q11" i="14" s="1"/>
  <c r="L11" i="14"/>
  <c r="N11" i="14" s="1"/>
  <c r="P11" i="14" s="1"/>
  <c r="M138" i="14"/>
  <c r="O138" i="14" s="1"/>
  <c r="Q138" i="14" s="1"/>
  <c r="L138" i="14"/>
  <c r="N138" i="14" s="1"/>
  <c r="P138" i="14" s="1"/>
  <c r="M160" i="14"/>
  <c r="O160" i="14" s="1"/>
  <c r="Q160" i="14" s="1"/>
  <c r="L160" i="14"/>
  <c r="N160" i="14" s="1"/>
  <c r="P160" i="14" s="1"/>
  <c r="M215" i="14"/>
  <c r="O215" i="14" s="1"/>
  <c r="Q215" i="14" s="1"/>
  <c r="L215" i="14"/>
  <c r="N215" i="14" s="1"/>
  <c r="P215" i="14" s="1"/>
  <c r="L297" i="14"/>
  <c r="N297" i="14" s="1"/>
  <c r="P297" i="14" s="1"/>
  <c r="M297" i="14"/>
  <c r="O297" i="14" s="1"/>
  <c r="Q297" i="14" s="1"/>
  <c r="M241" i="14"/>
  <c r="O241" i="14" s="1"/>
  <c r="Q241" i="14" s="1"/>
  <c r="L241" i="14"/>
  <c r="N241" i="14" s="1"/>
  <c r="P241" i="14" s="1"/>
  <c r="M13" i="14"/>
  <c r="O13" i="14" s="1"/>
  <c r="Q13" i="14" s="1"/>
  <c r="L13" i="14"/>
  <c r="N13" i="14" s="1"/>
  <c r="P13" i="14" s="1"/>
  <c r="M29" i="14"/>
  <c r="O29" i="14" s="1"/>
  <c r="Q29" i="14" s="1"/>
  <c r="L29" i="14"/>
  <c r="N29" i="14" s="1"/>
  <c r="P29" i="14" s="1"/>
  <c r="M90" i="14"/>
  <c r="O90" i="14" s="1"/>
  <c r="Q90" i="14" s="1"/>
  <c r="L90" i="14"/>
  <c r="N90" i="14" s="1"/>
  <c r="P90" i="14" s="1"/>
  <c r="L99" i="14"/>
  <c r="N99" i="14" s="1"/>
  <c r="P99" i="14" s="1"/>
  <c r="M99" i="14"/>
  <c r="O99" i="14" s="1"/>
  <c r="Q99" i="14" s="1"/>
  <c r="M120" i="14"/>
  <c r="O120" i="14" s="1"/>
  <c r="Q120" i="14" s="1"/>
  <c r="L120" i="14"/>
  <c r="N120" i="14" s="1"/>
  <c r="P120" i="14" s="1"/>
  <c r="M223" i="14"/>
  <c r="O223" i="14" s="1"/>
  <c r="Q223" i="14" s="1"/>
  <c r="L223" i="14"/>
  <c r="N223" i="14" s="1"/>
  <c r="P223" i="14" s="1"/>
  <c r="M212" i="14"/>
  <c r="O212" i="14" s="1"/>
  <c r="Q212" i="14" s="1"/>
  <c r="L212" i="14"/>
  <c r="N212" i="14" s="1"/>
  <c r="P212" i="14" s="1"/>
  <c r="L258" i="14"/>
  <c r="N258" i="14" s="1"/>
  <c r="P258" i="14" s="1"/>
  <c r="M258" i="14"/>
  <c r="O258" i="14" s="1"/>
  <c r="Q258" i="14" s="1"/>
  <c r="M68" i="14"/>
  <c r="O68" i="14" s="1"/>
  <c r="Q68" i="14" s="1"/>
  <c r="L68" i="14"/>
  <c r="N68" i="14" s="1"/>
  <c r="P68" i="14" s="1"/>
  <c r="M72" i="14"/>
  <c r="O72" i="14" s="1"/>
  <c r="Q72" i="14" s="1"/>
  <c r="L72" i="14"/>
  <c r="N72" i="14" s="1"/>
  <c r="P72" i="14" s="1"/>
  <c r="M130" i="14"/>
  <c r="O130" i="14" s="1"/>
  <c r="Q130" i="14" s="1"/>
  <c r="L130" i="14"/>
  <c r="N130" i="14" s="1"/>
  <c r="P130" i="14" s="1"/>
  <c r="L163" i="14"/>
  <c r="N163" i="14" s="1"/>
  <c r="P163" i="14" s="1"/>
  <c r="M163" i="14"/>
  <c r="O163" i="14" s="1"/>
  <c r="Q163" i="14" s="1"/>
  <c r="M203" i="14"/>
  <c r="O203" i="14" s="1"/>
  <c r="Q203" i="14" s="1"/>
  <c r="L203" i="14"/>
  <c r="N203" i="14" s="1"/>
  <c r="P203" i="14" s="1"/>
  <c r="M231" i="14"/>
  <c r="O231" i="14" s="1"/>
  <c r="Q231" i="14" s="1"/>
  <c r="L231" i="14"/>
  <c r="N231" i="14" s="1"/>
  <c r="P231" i="14" s="1"/>
  <c r="M292" i="14"/>
  <c r="O292" i="14" s="1"/>
  <c r="Q292" i="14" s="1"/>
  <c r="L292" i="14"/>
  <c r="N292" i="14" s="1"/>
  <c r="P292" i="14" s="1"/>
  <c r="M145" i="14"/>
  <c r="O145" i="14" s="1"/>
  <c r="Q145" i="14" s="1"/>
  <c r="L145" i="14"/>
  <c r="N145" i="14" s="1"/>
  <c r="P145" i="14" s="1"/>
  <c r="M137" i="14"/>
  <c r="O137" i="14" s="1"/>
  <c r="Q137" i="14" s="1"/>
  <c r="L137" i="14"/>
  <c r="N137" i="14" s="1"/>
  <c r="P137" i="14" s="1"/>
  <c r="M196" i="14"/>
  <c r="O196" i="14" s="1"/>
  <c r="Q196" i="14" s="1"/>
  <c r="L196" i="14"/>
  <c r="N196" i="14" s="1"/>
  <c r="P196" i="14" s="1"/>
  <c r="L267" i="14"/>
  <c r="N267" i="14" s="1"/>
  <c r="P267" i="14" s="1"/>
  <c r="M267" i="14"/>
  <c r="O267" i="14" s="1"/>
  <c r="Q267" i="14" s="1"/>
  <c r="M219" i="14"/>
  <c r="O219" i="14" s="1"/>
  <c r="Q219" i="14" s="1"/>
  <c r="L219" i="14"/>
  <c r="N219" i="14" s="1"/>
  <c r="P219" i="14" s="1"/>
  <c r="M303" i="14"/>
  <c r="O303" i="14" s="1"/>
  <c r="Q303" i="14" s="1"/>
  <c r="L303" i="14"/>
  <c r="N303" i="14" s="1"/>
  <c r="P303" i="14" s="1"/>
  <c r="M309" i="14"/>
  <c r="O309" i="14" s="1"/>
  <c r="Q309" i="14" s="1"/>
  <c r="L309" i="14"/>
  <c r="N309" i="14" s="1"/>
  <c r="P309" i="14" s="1"/>
  <c r="N72" i="13"/>
  <c r="P72" i="13" s="1"/>
  <c r="N96" i="13"/>
  <c r="P96" i="13" s="1"/>
  <c r="O193" i="13"/>
  <c r="Q193" i="13" s="1"/>
  <c r="O96" i="13"/>
  <c r="Q96" i="13" s="1"/>
  <c r="L193" i="13"/>
  <c r="N193" i="13" s="1"/>
  <c r="P193" i="13" s="1"/>
  <c r="N152" i="13"/>
  <c r="P152" i="13" s="1"/>
  <c r="O167" i="13"/>
  <c r="Q167" i="13" s="1"/>
  <c r="O186" i="13"/>
  <c r="Q186" i="13" s="1"/>
  <c r="M116" i="13"/>
  <c r="O116" i="13" s="1"/>
  <c r="Q116" i="13" s="1"/>
  <c r="O256" i="13"/>
  <c r="Q256" i="13" s="1"/>
  <c r="N186" i="13"/>
  <c r="P186" i="13" s="1"/>
  <c r="N256" i="13"/>
  <c r="P256" i="13" s="1"/>
  <c r="O72" i="13"/>
  <c r="Q72" i="13" s="1"/>
  <c r="L76" i="13"/>
  <c r="N76" i="13" s="1"/>
  <c r="P76" i="13" s="1"/>
  <c r="M76" i="13"/>
  <c r="O76" i="13" s="1"/>
  <c r="Q76" i="13" s="1"/>
  <c r="L52" i="13"/>
  <c r="N52" i="13" s="1"/>
  <c r="P52" i="13" s="1"/>
  <c r="M52" i="13"/>
  <c r="O52" i="13" s="1"/>
  <c r="Q52" i="13" s="1"/>
  <c r="L60" i="13"/>
  <c r="N60" i="13" s="1"/>
  <c r="P60" i="13" s="1"/>
  <c r="M60" i="13"/>
  <c r="O60" i="13" s="1"/>
  <c r="Q60" i="13" s="1"/>
  <c r="M281" i="13"/>
  <c r="O281" i="13" s="1"/>
  <c r="Q281" i="13" s="1"/>
  <c r="L20" i="13"/>
  <c r="N20" i="13" s="1"/>
  <c r="P20" i="13" s="1"/>
  <c r="M227" i="13"/>
  <c r="O227" i="13" s="1"/>
  <c r="Q227" i="13" s="1"/>
  <c r="L227" i="13"/>
  <c r="N227" i="13" s="1"/>
  <c r="P227" i="13" s="1"/>
  <c r="M211" i="13"/>
  <c r="O211" i="13" s="1"/>
  <c r="Q211" i="13" s="1"/>
  <c r="L295" i="13"/>
  <c r="N295" i="13" s="1"/>
  <c r="P295" i="13" s="1"/>
  <c r="M295" i="13"/>
  <c r="O295" i="13" s="1"/>
  <c r="Q295" i="13" s="1"/>
  <c r="M302" i="13"/>
  <c r="O302" i="13" s="1"/>
  <c r="Q302" i="13" s="1"/>
  <c r="L302" i="13"/>
  <c r="N302" i="13" s="1"/>
  <c r="P302" i="13" s="1"/>
  <c r="M268" i="13"/>
  <c r="O268" i="13" s="1"/>
  <c r="Q268" i="13" s="1"/>
  <c r="L268" i="13"/>
  <c r="N268" i="13" s="1"/>
  <c r="P268" i="13" s="1"/>
  <c r="L44" i="13"/>
  <c r="N44" i="13" s="1"/>
  <c r="P44" i="13" s="1"/>
  <c r="M44" i="13"/>
  <c r="O44" i="13" s="1"/>
  <c r="Q44" i="13" s="1"/>
  <c r="L68" i="13"/>
  <c r="N68" i="13" s="1"/>
  <c r="P68" i="13" s="1"/>
  <c r="M68" i="13"/>
  <c r="O68" i="13" s="1"/>
  <c r="Q68" i="13" s="1"/>
  <c r="L84" i="13"/>
  <c r="N84" i="13" s="1"/>
  <c r="P84" i="13" s="1"/>
  <c r="M84" i="13"/>
  <c r="O84" i="13" s="1"/>
  <c r="Q84" i="13" s="1"/>
  <c r="L92" i="13"/>
  <c r="N92" i="13" s="1"/>
  <c r="P92" i="13" s="1"/>
  <c r="M92" i="13"/>
  <c r="O92" i="13" s="1"/>
  <c r="Q92" i="13" s="1"/>
  <c r="M201" i="13"/>
  <c r="O201" i="13" s="1"/>
  <c r="Q201" i="13" s="1"/>
  <c r="L201" i="13"/>
  <c r="N201" i="13" s="1"/>
  <c r="P201" i="13" s="1"/>
  <c r="L100" i="13"/>
  <c r="N100" i="13" s="1"/>
  <c r="P100" i="13" s="1"/>
  <c r="M100" i="13"/>
  <c r="O100" i="13" s="1"/>
  <c r="Q100" i="13" s="1"/>
  <c r="M128" i="13"/>
  <c r="O128" i="13" s="1"/>
  <c r="Q128" i="13" s="1"/>
  <c r="L128" i="13"/>
  <c r="N128" i="13" s="1"/>
  <c r="P128" i="13" s="1"/>
  <c r="M144" i="13"/>
  <c r="O144" i="13" s="1"/>
  <c r="Q144" i="13" s="1"/>
  <c r="L144" i="13"/>
  <c r="N144" i="13" s="1"/>
  <c r="P144" i="13" s="1"/>
  <c r="M29" i="13"/>
  <c r="O29" i="13" s="1"/>
  <c r="Q29" i="13" s="1"/>
  <c r="L29" i="13"/>
  <c r="N29" i="13" s="1"/>
  <c r="P29" i="13" s="1"/>
  <c r="L118" i="13"/>
  <c r="N118" i="13" s="1"/>
  <c r="P118" i="13" s="1"/>
  <c r="M118" i="13"/>
  <c r="O118" i="13" s="1"/>
  <c r="Q118" i="13" s="1"/>
  <c r="M164" i="13"/>
  <c r="O164" i="13" s="1"/>
  <c r="Q164" i="13" s="1"/>
  <c r="L164" i="13"/>
  <c r="N164" i="13" s="1"/>
  <c r="P164" i="13" s="1"/>
  <c r="M160" i="13"/>
  <c r="O160" i="13" s="1"/>
  <c r="Q160" i="13" s="1"/>
  <c r="L160" i="13"/>
  <c r="N160" i="13" s="1"/>
  <c r="P160" i="13" s="1"/>
  <c r="M176" i="13"/>
  <c r="O176" i="13" s="1"/>
  <c r="Q176" i="13" s="1"/>
  <c r="L176" i="13"/>
  <c r="N176" i="13" s="1"/>
  <c r="P176" i="13" s="1"/>
  <c r="M261" i="13"/>
  <c r="O261" i="13" s="1"/>
  <c r="Q261" i="13" s="1"/>
  <c r="L261" i="13"/>
  <c r="N261" i="13" s="1"/>
  <c r="P261" i="13" s="1"/>
  <c r="M275" i="13"/>
  <c r="O275" i="13" s="1"/>
  <c r="Q275" i="13" s="1"/>
  <c r="L275" i="13"/>
  <c r="N275" i="13" s="1"/>
  <c r="P275" i="13" s="1"/>
  <c r="M289" i="13"/>
  <c r="O289" i="13" s="1"/>
  <c r="Q289" i="13" s="1"/>
  <c r="L289" i="13"/>
  <c r="N289" i="13" s="1"/>
  <c r="P289" i="13" s="1"/>
  <c r="M141" i="13"/>
  <c r="O141" i="13" s="1"/>
  <c r="Q141" i="13" s="1"/>
  <c r="L141" i="13"/>
  <c r="N141" i="13" s="1"/>
  <c r="P141" i="13" s="1"/>
  <c r="M45" i="13"/>
  <c r="O45" i="13" s="1"/>
  <c r="Q45" i="13" s="1"/>
  <c r="L45" i="13"/>
  <c r="N45" i="13" s="1"/>
  <c r="P45" i="13" s="1"/>
  <c r="M61" i="13"/>
  <c r="O61" i="13" s="1"/>
  <c r="Q61" i="13" s="1"/>
  <c r="L61" i="13"/>
  <c r="N61" i="13" s="1"/>
  <c r="P61" i="13" s="1"/>
  <c r="M77" i="13"/>
  <c r="O77" i="13" s="1"/>
  <c r="Q77" i="13" s="1"/>
  <c r="L77" i="13"/>
  <c r="N77" i="13" s="1"/>
  <c r="P77" i="13" s="1"/>
  <c r="M93" i="13"/>
  <c r="O93" i="13" s="1"/>
  <c r="Q93" i="13" s="1"/>
  <c r="L93" i="13"/>
  <c r="N93" i="13" s="1"/>
  <c r="P93" i="13" s="1"/>
  <c r="M149" i="13"/>
  <c r="O149" i="13" s="1"/>
  <c r="Q149" i="13" s="1"/>
  <c r="L149" i="13"/>
  <c r="N149" i="13" s="1"/>
  <c r="P149" i="13" s="1"/>
  <c r="M30" i="13"/>
  <c r="O30" i="13" s="1"/>
  <c r="Q30" i="13" s="1"/>
  <c r="L30" i="13"/>
  <c r="N30" i="13" s="1"/>
  <c r="P30" i="13" s="1"/>
  <c r="M34" i="13"/>
  <c r="O34" i="13" s="1"/>
  <c r="Q34" i="13" s="1"/>
  <c r="L34" i="13"/>
  <c r="N34" i="13" s="1"/>
  <c r="P34" i="13" s="1"/>
  <c r="M50" i="13"/>
  <c r="O50" i="13" s="1"/>
  <c r="Q50" i="13" s="1"/>
  <c r="L50" i="13"/>
  <c r="N50" i="13" s="1"/>
  <c r="P50" i="13" s="1"/>
  <c r="M66" i="13"/>
  <c r="O66" i="13" s="1"/>
  <c r="Q66" i="13" s="1"/>
  <c r="L66" i="13"/>
  <c r="N66" i="13" s="1"/>
  <c r="P66" i="13" s="1"/>
  <c r="M82" i="13"/>
  <c r="O82" i="13" s="1"/>
  <c r="Q82" i="13" s="1"/>
  <c r="L82" i="13"/>
  <c r="N82" i="13" s="1"/>
  <c r="P82" i="13" s="1"/>
  <c r="M98" i="13"/>
  <c r="O98" i="13" s="1"/>
  <c r="Q98" i="13" s="1"/>
  <c r="L98" i="13"/>
  <c r="N98" i="13" s="1"/>
  <c r="P98" i="13" s="1"/>
  <c r="M217" i="13"/>
  <c r="O217" i="13" s="1"/>
  <c r="Q217" i="13" s="1"/>
  <c r="L217" i="13"/>
  <c r="N217" i="13" s="1"/>
  <c r="P217" i="13" s="1"/>
  <c r="M229" i="13"/>
  <c r="O229" i="13" s="1"/>
  <c r="Q229" i="13" s="1"/>
  <c r="L229" i="13"/>
  <c r="N229" i="13" s="1"/>
  <c r="P229" i="13" s="1"/>
  <c r="M243" i="13"/>
  <c r="O243" i="13" s="1"/>
  <c r="Q243" i="13" s="1"/>
  <c r="L243" i="13"/>
  <c r="N243" i="13" s="1"/>
  <c r="P243" i="13" s="1"/>
  <c r="L272" i="13"/>
  <c r="N272" i="13" s="1"/>
  <c r="P272" i="13" s="1"/>
  <c r="M272" i="13"/>
  <c r="O272" i="13" s="1"/>
  <c r="Q272" i="13" s="1"/>
  <c r="L298" i="13"/>
  <c r="N298" i="13" s="1"/>
  <c r="P298" i="13" s="1"/>
  <c r="M298" i="13"/>
  <c r="O298" i="13" s="1"/>
  <c r="Q298" i="13" s="1"/>
  <c r="L306" i="13"/>
  <c r="N306" i="13" s="1"/>
  <c r="P306" i="13" s="1"/>
  <c r="M306" i="13"/>
  <c r="O306" i="13" s="1"/>
  <c r="Q306" i="13" s="1"/>
  <c r="M172" i="13"/>
  <c r="O172" i="13" s="1"/>
  <c r="Q172" i="13" s="1"/>
  <c r="L172" i="13"/>
  <c r="N172" i="13" s="1"/>
  <c r="P172" i="13" s="1"/>
  <c r="M296" i="13"/>
  <c r="O296" i="13" s="1"/>
  <c r="Q296" i="13" s="1"/>
  <c r="L296" i="13"/>
  <c r="N296" i="13" s="1"/>
  <c r="P296" i="13" s="1"/>
  <c r="M292" i="13"/>
  <c r="O292" i="13" s="1"/>
  <c r="Q292" i="13" s="1"/>
  <c r="L292" i="13"/>
  <c r="N292" i="13" s="1"/>
  <c r="P292" i="13" s="1"/>
  <c r="M18" i="13"/>
  <c r="O18" i="13" s="1"/>
  <c r="Q18" i="13" s="1"/>
  <c r="L18" i="13"/>
  <c r="N18" i="13" s="1"/>
  <c r="P18" i="13" s="1"/>
  <c r="L104" i="13"/>
  <c r="N104" i="13" s="1"/>
  <c r="P104" i="13" s="1"/>
  <c r="M104" i="13"/>
  <c r="O104" i="13" s="1"/>
  <c r="Q104" i="13" s="1"/>
  <c r="M224" i="13"/>
  <c r="O224" i="13" s="1"/>
  <c r="Q224" i="13" s="1"/>
  <c r="L224" i="13"/>
  <c r="N224" i="13" s="1"/>
  <c r="P224" i="13" s="1"/>
  <c r="M288" i="13"/>
  <c r="O288" i="13" s="1"/>
  <c r="Q288" i="13" s="1"/>
  <c r="L288" i="13"/>
  <c r="N288" i="13" s="1"/>
  <c r="P288" i="13" s="1"/>
  <c r="M308" i="13"/>
  <c r="O308" i="13" s="1"/>
  <c r="Q308" i="13" s="1"/>
  <c r="L308" i="13"/>
  <c r="N308" i="13" s="1"/>
  <c r="P308" i="13" s="1"/>
  <c r="M14" i="13"/>
  <c r="O14" i="13" s="1"/>
  <c r="Q14" i="13" s="1"/>
  <c r="L14" i="13"/>
  <c r="N14" i="13" s="1"/>
  <c r="P14" i="13" s="1"/>
  <c r="M37" i="13"/>
  <c r="O37" i="13" s="1"/>
  <c r="Q37" i="13" s="1"/>
  <c r="L37" i="13"/>
  <c r="N37" i="13" s="1"/>
  <c r="P37" i="13" s="1"/>
  <c r="M169" i="13"/>
  <c r="O169" i="13" s="1"/>
  <c r="Q169" i="13" s="1"/>
  <c r="L169" i="13"/>
  <c r="N169" i="13" s="1"/>
  <c r="P169" i="13" s="1"/>
  <c r="M185" i="13"/>
  <c r="O185" i="13" s="1"/>
  <c r="Q185" i="13" s="1"/>
  <c r="L185" i="13"/>
  <c r="N185" i="13" s="1"/>
  <c r="P185" i="13" s="1"/>
  <c r="M199" i="13"/>
  <c r="O199" i="13" s="1"/>
  <c r="Q199" i="13" s="1"/>
  <c r="L199" i="13"/>
  <c r="N199" i="13" s="1"/>
  <c r="P199" i="13" s="1"/>
  <c r="L236" i="13"/>
  <c r="N236" i="13" s="1"/>
  <c r="P236" i="13" s="1"/>
  <c r="M236" i="13"/>
  <c r="O236" i="13" s="1"/>
  <c r="Q236" i="13" s="1"/>
  <c r="M238" i="13"/>
  <c r="O238" i="13" s="1"/>
  <c r="Q238" i="13" s="1"/>
  <c r="L238" i="13"/>
  <c r="N238" i="13" s="1"/>
  <c r="P238" i="13" s="1"/>
  <c r="M254" i="13"/>
  <c r="O254" i="13" s="1"/>
  <c r="Q254" i="13" s="1"/>
  <c r="L254" i="13"/>
  <c r="N254" i="13" s="1"/>
  <c r="P254" i="13" s="1"/>
  <c r="M129" i="13"/>
  <c r="O129" i="13" s="1"/>
  <c r="Q129" i="13" s="1"/>
  <c r="L129" i="13"/>
  <c r="N129" i="13" s="1"/>
  <c r="P129" i="13" s="1"/>
  <c r="M250" i="13"/>
  <c r="O250" i="13" s="1"/>
  <c r="Q250" i="13" s="1"/>
  <c r="L250" i="13"/>
  <c r="N250" i="13" s="1"/>
  <c r="P250" i="13" s="1"/>
  <c r="M33" i="13"/>
  <c r="O33" i="13" s="1"/>
  <c r="Q33" i="13" s="1"/>
  <c r="L33" i="13"/>
  <c r="N33" i="13" s="1"/>
  <c r="P33" i="13" s="1"/>
  <c r="M81" i="13"/>
  <c r="O81" i="13" s="1"/>
  <c r="Q81" i="13" s="1"/>
  <c r="L81" i="13"/>
  <c r="N81" i="13" s="1"/>
  <c r="P81" i="13" s="1"/>
  <c r="M25" i="13"/>
  <c r="O25" i="13" s="1"/>
  <c r="Q25" i="13" s="1"/>
  <c r="L25" i="13"/>
  <c r="N25" i="13" s="1"/>
  <c r="P25" i="13" s="1"/>
  <c r="L202" i="13"/>
  <c r="N202" i="13" s="1"/>
  <c r="P202" i="13" s="1"/>
  <c r="M202" i="13"/>
  <c r="O202" i="13" s="1"/>
  <c r="Q202" i="13" s="1"/>
  <c r="M216" i="13"/>
  <c r="O216" i="13" s="1"/>
  <c r="Q216" i="13" s="1"/>
  <c r="L216" i="13"/>
  <c r="N216" i="13" s="1"/>
  <c r="P216" i="13" s="1"/>
  <c r="M234" i="13"/>
  <c r="O234" i="13" s="1"/>
  <c r="Q234" i="13" s="1"/>
  <c r="L234" i="13"/>
  <c r="N234" i="13" s="1"/>
  <c r="P234" i="13" s="1"/>
  <c r="M274" i="13"/>
  <c r="O274" i="13" s="1"/>
  <c r="Q274" i="13" s="1"/>
  <c r="L274" i="13"/>
  <c r="N274" i="13" s="1"/>
  <c r="P274" i="13" s="1"/>
  <c r="M109" i="13"/>
  <c r="O109" i="13" s="1"/>
  <c r="Q109" i="13" s="1"/>
  <c r="L109" i="13"/>
  <c r="N109" i="13" s="1"/>
  <c r="P109" i="13" s="1"/>
  <c r="M38" i="13"/>
  <c r="O38" i="13" s="1"/>
  <c r="Q38" i="13" s="1"/>
  <c r="L38" i="13"/>
  <c r="N38" i="13" s="1"/>
  <c r="P38" i="13" s="1"/>
  <c r="M54" i="13"/>
  <c r="O54" i="13" s="1"/>
  <c r="Q54" i="13" s="1"/>
  <c r="L54" i="13"/>
  <c r="N54" i="13" s="1"/>
  <c r="P54" i="13" s="1"/>
  <c r="M70" i="13"/>
  <c r="O70" i="13" s="1"/>
  <c r="Q70" i="13" s="1"/>
  <c r="L70" i="13"/>
  <c r="N70" i="13" s="1"/>
  <c r="P70" i="13" s="1"/>
  <c r="M86" i="13"/>
  <c r="O86" i="13" s="1"/>
  <c r="Q86" i="13" s="1"/>
  <c r="L86" i="13"/>
  <c r="N86" i="13" s="1"/>
  <c r="P86" i="13" s="1"/>
  <c r="M102" i="13"/>
  <c r="O102" i="13" s="1"/>
  <c r="Q102" i="13" s="1"/>
  <c r="L102" i="13"/>
  <c r="N102" i="13" s="1"/>
  <c r="P102" i="13" s="1"/>
  <c r="L120" i="13"/>
  <c r="N120" i="13" s="1"/>
  <c r="P120" i="13" s="1"/>
  <c r="M120" i="13"/>
  <c r="O120" i="13" s="1"/>
  <c r="Q120" i="13" s="1"/>
  <c r="M41" i="13"/>
  <c r="O41" i="13" s="1"/>
  <c r="Q41" i="13" s="1"/>
  <c r="L41" i="13"/>
  <c r="N41" i="13" s="1"/>
  <c r="P41" i="13" s="1"/>
  <c r="M65" i="13"/>
  <c r="O65" i="13" s="1"/>
  <c r="Q65" i="13" s="1"/>
  <c r="L65" i="13"/>
  <c r="N65" i="13" s="1"/>
  <c r="P65" i="13" s="1"/>
  <c r="M89" i="13"/>
  <c r="O89" i="13" s="1"/>
  <c r="Q89" i="13" s="1"/>
  <c r="L89" i="13"/>
  <c r="N89" i="13" s="1"/>
  <c r="P89" i="13" s="1"/>
  <c r="M106" i="13"/>
  <c r="O106" i="13" s="1"/>
  <c r="Q106" i="13" s="1"/>
  <c r="L106" i="13"/>
  <c r="N106" i="13" s="1"/>
  <c r="P106" i="13" s="1"/>
  <c r="M220" i="13"/>
  <c r="O220" i="13" s="1"/>
  <c r="Q220" i="13" s="1"/>
  <c r="L220" i="13"/>
  <c r="N220" i="13" s="1"/>
  <c r="P220" i="13" s="1"/>
  <c r="M157" i="13"/>
  <c r="O157" i="13" s="1"/>
  <c r="Q157" i="13" s="1"/>
  <c r="L157" i="13"/>
  <c r="N157" i="13" s="1"/>
  <c r="P157" i="13" s="1"/>
  <c r="M173" i="13"/>
  <c r="O173" i="13" s="1"/>
  <c r="Q173" i="13" s="1"/>
  <c r="L173" i="13"/>
  <c r="N173" i="13" s="1"/>
  <c r="P173" i="13" s="1"/>
  <c r="M235" i="13"/>
  <c r="O235" i="13" s="1"/>
  <c r="Q235" i="13" s="1"/>
  <c r="L235" i="13"/>
  <c r="N235" i="13" s="1"/>
  <c r="P235" i="13" s="1"/>
  <c r="M259" i="13"/>
  <c r="O259" i="13" s="1"/>
  <c r="Q259" i="13" s="1"/>
  <c r="L259" i="13"/>
  <c r="N259" i="13" s="1"/>
  <c r="P259" i="13" s="1"/>
  <c r="L270" i="13"/>
  <c r="N270" i="13" s="1"/>
  <c r="P270" i="13" s="1"/>
  <c r="M270" i="13"/>
  <c r="O270" i="13" s="1"/>
  <c r="Q270" i="13" s="1"/>
  <c r="M266" i="13"/>
  <c r="O266" i="13" s="1"/>
  <c r="Q266" i="13" s="1"/>
  <c r="L266" i="13"/>
  <c r="N266" i="13" s="1"/>
  <c r="P266" i="13" s="1"/>
  <c r="M137" i="13"/>
  <c r="O137" i="13" s="1"/>
  <c r="Q137" i="13" s="1"/>
  <c r="L137" i="13"/>
  <c r="N137" i="13" s="1"/>
  <c r="P137" i="13" s="1"/>
  <c r="M168" i="13"/>
  <c r="O168" i="13" s="1"/>
  <c r="Q168" i="13" s="1"/>
  <c r="L168" i="13"/>
  <c r="N168" i="13" s="1"/>
  <c r="P168" i="13" s="1"/>
  <c r="M184" i="13"/>
  <c r="O184" i="13" s="1"/>
  <c r="Q184" i="13" s="1"/>
  <c r="L184" i="13"/>
  <c r="N184" i="13" s="1"/>
  <c r="P184" i="13" s="1"/>
  <c r="M273" i="13"/>
  <c r="O273" i="13" s="1"/>
  <c r="Q273" i="13" s="1"/>
  <c r="L273" i="13"/>
  <c r="N273" i="13" s="1"/>
  <c r="P273" i="13" s="1"/>
  <c r="M293" i="13"/>
  <c r="O293" i="13" s="1"/>
  <c r="Q293" i="13" s="1"/>
  <c r="L293" i="13"/>
  <c r="N293" i="13" s="1"/>
  <c r="P293" i="13" s="1"/>
  <c r="M279" i="13"/>
  <c r="O279" i="13" s="1"/>
  <c r="Q279" i="13" s="1"/>
  <c r="L279" i="13"/>
  <c r="N279" i="13" s="1"/>
  <c r="P279" i="13" s="1"/>
  <c r="M15" i="13"/>
  <c r="O15" i="13" s="1"/>
  <c r="Q15" i="13" s="1"/>
  <c r="L15" i="13"/>
  <c r="N15" i="13" s="1"/>
  <c r="P15" i="13" s="1"/>
  <c r="M53" i="13"/>
  <c r="O53" i="13" s="1"/>
  <c r="Q53" i="13" s="1"/>
  <c r="L53" i="13"/>
  <c r="N53" i="13" s="1"/>
  <c r="P53" i="13" s="1"/>
  <c r="M69" i="13"/>
  <c r="O69" i="13" s="1"/>
  <c r="Q69" i="13" s="1"/>
  <c r="L69" i="13"/>
  <c r="N69" i="13" s="1"/>
  <c r="P69" i="13" s="1"/>
  <c r="M85" i="13"/>
  <c r="O85" i="13" s="1"/>
  <c r="Q85" i="13" s="1"/>
  <c r="L85" i="13"/>
  <c r="N85" i="13" s="1"/>
  <c r="P85" i="13" s="1"/>
  <c r="M101" i="13"/>
  <c r="O101" i="13" s="1"/>
  <c r="Q101" i="13" s="1"/>
  <c r="L101" i="13"/>
  <c r="N101" i="13" s="1"/>
  <c r="P101" i="13" s="1"/>
  <c r="M22" i="13"/>
  <c r="O22" i="13" s="1"/>
  <c r="Q22" i="13" s="1"/>
  <c r="L22" i="13"/>
  <c r="N22" i="13" s="1"/>
  <c r="P22" i="13" s="1"/>
  <c r="M42" i="13"/>
  <c r="O42" i="13" s="1"/>
  <c r="Q42" i="13" s="1"/>
  <c r="L42" i="13"/>
  <c r="N42" i="13" s="1"/>
  <c r="P42" i="13" s="1"/>
  <c r="M58" i="13"/>
  <c r="O58" i="13" s="1"/>
  <c r="Q58" i="13" s="1"/>
  <c r="L58" i="13"/>
  <c r="N58" i="13" s="1"/>
  <c r="P58" i="13" s="1"/>
  <c r="M74" i="13"/>
  <c r="O74" i="13" s="1"/>
  <c r="Q74" i="13" s="1"/>
  <c r="L74" i="13"/>
  <c r="N74" i="13" s="1"/>
  <c r="P74" i="13" s="1"/>
  <c r="M90" i="13"/>
  <c r="O90" i="13" s="1"/>
  <c r="Q90" i="13" s="1"/>
  <c r="L90" i="13"/>
  <c r="N90" i="13" s="1"/>
  <c r="P90" i="13" s="1"/>
  <c r="L218" i="13"/>
  <c r="N218" i="13" s="1"/>
  <c r="P218" i="13" s="1"/>
  <c r="M218" i="13"/>
  <c r="O218" i="13" s="1"/>
  <c r="Q218" i="13" s="1"/>
  <c r="M189" i="13"/>
  <c r="O189" i="13" s="1"/>
  <c r="Q189" i="13" s="1"/>
  <c r="L189" i="13"/>
  <c r="N189" i="13" s="1"/>
  <c r="P189" i="13" s="1"/>
  <c r="M251" i="13"/>
  <c r="O251" i="13" s="1"/>
  <c r="Q251" i="13" s="1"/>
  <c r="L251" i="13"/>
  <c r="N251" i="13" s="1"/>
  <c r="P251" i="13" s="1"/>
  <c r="L244" i="13"/>
  <c r="N244" i="13" s="1"/>
  <c r="P244" i="13" s="1"/>
  <c r="M244" i="13"/>
  <c r="O244" i="13" s="1"/>
  <c r="Q244" i="13" s="1"/>
  <c r="M221" i="13"/>
  <c r="O221" i="13" s="1"/>
  <c r="Q221" i="13" s="1"/>
  <c r="L221" i="13"/>
  <c r="N221" i="13" s="1"/>
  <c r="P221" i="13" s="1"/>
  <c r="L260" i="13"/>
  <c r="N260" i="13" s="1"/>
  <c r="P260" i="13" s="1"/>
  <c r="M260" i="13"/>
  <c r="O260" i="13" s="1"/>
  <c r="Q260" i="13" s="1"/>
  <c r="M277" i="13"/>
  <c r="O277" i="13" s="1"/>
  <c r="Q277" i="13" s="1"/>
  <c r="L277" i="13"/>
  <c r="N277" i="13" s="1"/>
  <c r="P277" i="13" s="1"/>
  <c r="M285" i="13"/>
  <c r="O285" i="13" s="1"/>
  <c r="Q285" i="13" s="1"/>
  <c r="L285" i="13"/>
  <c r="N285" i="13" s="1"/>
  <c r="P285" i="13" s="1"/>
  <c r="M133" i="13"/>
  <c r="O133" i="13" s="1"/>
  <c r="Q133" i="13" s="1"/>
  <c r="L133" i="13"/>
  <c r="N133" i="13" s="1"/>
  <c r="P133" i="13" s="1"/>
  <c r="M105" i="13"/>
  <c r="O105" i="13" s="1"/>
  <c r="Q105" i="13" s="1"/>
  <c r="L105" i="13"/>
  <c r="N105" i="13" s="1"/>
  <c r="P105" i="13" s="1"/>
  <c r="M228" i="13"/>
  <c r="O228" i="13" s="1"/>
  <c r="Q228" i="13" s="1"/>
  <c r="L228" i="13"/>
  <c r="N228" i="13" s="1"/>
  <c r="P228" i="13" s="1"/>
  <c r="L280" i="13"/>
  <c r="N280" i="13" s="1"/>
  <c r="P280" i="13" s="1"/>
  <c r="M280" i="13"/>
  <c r="O280" i="13" s="1"/>
  <c r="Q280" i="13" s="1"/>
  <c r="M107" i="13"/>
  <c r="O107" i="13" s="1"/>
  <c r="Q107" i="13" s="1"/>
  <c r="L107" i="13"/>
  <c r="N107" i="13" s="1"/>
  <c r="P107" i="13" s="1"/>
  <c r="L210" i="13"/>
  <c r="N210" i="13" s="1"/>
  <c r="P210" i="13" s="1"/>
  <c r="M210" i="13"/>
  <c r="O210" i="13" s="1"/>
  <c r="Q210" i="13" s="1"/>
  <c r="M242" i="13"/>
  <c r="O242" i="13" s="1"/>
  <c r="Q242" i="13" s="1"/>
  <c r="L242" i="13"/>
  <c r="N242" i="13" s="1"/>
  <c r="P242" i="13" s="1"/>
  <c r="M145" i="13"/>
  <c r="O145" i="13" s="1"/>
  <c r="Q145" i="13" s="1"/>
  <c r="L145" i="13"/>
  <c r="N145" i="13" s="1"/>
  <c r="P145" i="13" s="1"/>
  <c r="M121" i="13"/>
  <c r="O121" i="13" s="1"/>
  <c r="Q121" i="13" s="1"/>
  <c r="L121" i="13"/>
  <c r="N121" i="13" s="1"/>
  <c r="P121" i="13" s="1"/>
  <c r="M161" i="13"/>
  <c r="O161" i="13" s="1"/>
  <c r="Q161" i="13" s="1"/>
  <c r="L161" i="13"/>
  <c r="N161" i="13" s="1"/>
  <c r="P161" i="13" s="1"/>
  <c r="M177" i="13"/>
  <c r="O177" i="13" s="1"/>
  <c r="Q177" i="13" s="1"/>
  <c r="L177" i="13"/>
  <c r="N177" i="13" s="1"/>
  <c r="P177" i="13" s="1"/>
  <c r="M297" i="13"/>
  <c r="O297" i="13" s="1"/>
  <c r="Q297" i="13" s="1"/>
  <c r="L297" i="13"/>
  <c r="N297" i="13" s="1"/>
  <c r="P297" i="13" s="1"/>
  <c r="M225" i="13"/>
  <c r="O225" i="13" s="1"/>
  <c r="Q225" i="13" s="1"/>
  <c r="L225" i="13"/>
  <c r="N225" i="13" s="1"/>
  <c r="P225" i="13" s="1"/>
  <c r="M246" i="13"/>
  <c r="O246" i="13" s="1"/>
  <c r="Q246" i="13" s="1"/>
  <c r="L246" i="13"/>
  <c r="N246" i="13" s="1"/>
  <c r="P246" i="13" s="1"/>
  <c r="M10" i="13"/>
  <c r="O10" i="13" s="1"/>
  <c r="Q10" i="13" s="1"/>
  <c r="L10" i="13"/>
  <c r="N10" i="13" s="1"/>
  <c r="P10" i="13" s="1"/>
  <c r="M180" i="13"/>
  <c r="O180" i="13" s="1"/>
  <c r="Q180" i="13" s="1"/>
  <c r="L180" i="13"/>
  <c r="N180" i="13" s="1"/>
  <c r="P180" i="13" s="1"/>
  <c r="M49" i="13"/>
  <c r="O49" i="13" s="1"/>
  <c r="Q49" i="13" s="1"/>
  <c r="L49" i="13"/>
  <c r="N49" i="13" s="1"/>
  <c r="P49" i="13" s="1"/>
  <c r="M122" i="13"/>
  <c r="O122" i="13" s="1"/>
  <c r="Q122" i="13" s="1"/>
  <c r="L122" i="13"/>
  <c r="N122" i="13" s="1"/>
  <c r="P122" i="13" s="1"/>
  <c r="M258" i="13"/>
  <c r="O258" i="13" s="1"/>
  <c r="Q258" i="13" s="1"/>
  <c r="L258" i="13"/>
  <c r="N258" i="13" s="1"/>
  <c r="P258" i="13" s="1"/>
  <c r="M207" i="13"/>
  <c r="O207" i="13" s="1"/>
  <c r="Q207" i="13" s="1"/>
  <c r="L207" i="13"/>
  <c r="N207" i="13" s="1"/>
  <c r="P207" i="13" s="1"/>
  <c r="M269" i="13"/>
  <c r="O269" i="13" s="1"/>
  <c r="Q269" i="13" s="1"/>
  <c r="L269" i="13"/>
  <c r="N269" i="13" s="1"/>
  <c r="P269" i="13" s="1"/>
  <c r="M305" i="13"/>
  <c r="O305" i="13" s="1"/>
  <c r="Q305" i="13" s="1"/>
  <c r="L305" i="13"/>
  <c r="N305" i="13" s="1"/>
  <c r="P305" i="13" s="1"/>
  <c r="M46" i="13"/>
  <c r="O46" i="13" s="1"/>
  <c r="Q46" i="13" s="1"/>
  <c r="L46" i="13"/>
  <c r="N46" i="13" s="1"/>
  <c r="P46" i="13" s="1"/>
  <c r="M62" i="13"/>
  <c r="O62" i="13" s="1"/>
  <c r="Q62" i="13" s="1"/>
  <c r="L62" i="13"/>
  <c r="N62" i="13" s="1"/>
  <c r="P62" i="13" s="1"/>
  <c r="M78" i="13"/>
  <c r="O78" i="13" s="1"/>
  <c r="Q78" i="13" s="1"/>
  <c r="L78" i="13"/>
  <c r="N78" i="13" s="1"/>
  <c r="P78" i="13" s="1"/>
  <c r="M94" i="13"/>
  <c r="O94" i="13" s="1"/>
  <c r="Q94" i="13" s="1"/>
  <c r="L94" i="13"/>
  <c r="N94" i="13" s="1"/>
  <c r="P94" i="13" s="1"/>
  <c r="M26" i="13"/>
  <c r="O26" i="13" s="1"/>
  <c r="Q26" i="13" s="1"/>
  <c r="L26" i="13"/>
  <c r="N26" i="13" s="1"/>
  <c r="P26" i="13" s="1"/>
  <c r="M57" i="13"/>
  <c r="O57" i="13" s="1"/>
  <c r="Q57" i="13" s="1"/>
  <c r="L57" i="13"/>
  <c r="N57" i="13" s="1"/>
  <c r="P57" i="13" s="1"/>
  <c r="M73" i="13"/>
  <c r="O73" i="13" s="1"/>
  <c r="Q73" i="13" s="1"/>
  <c r="L73" i="13"/>
  <c r="N73" i="13" s="1"/>
  <c r="P73" i="13" s="1"/>
  <c r="M97" i="13"/>
  <c r="O97" i="13" s="1"/>
  <c r="Q97" i="13" s="1"/>
  <c r="L97" i="13"/>
  <c r="N97" i="13" s="1"/>
  <c r="P97" i="13" s="1"/>
  <c r="M125" i="13"/>
  <c r="O125" i="13" s="1"/>
  <c r="Q125" i="13" s="1"/>
  <c r="L125" i="13"/>
  <c r="N125" i="13" s="1"/>
  <c r="P125" i="13" s="1"/>
  <c r="M153" i="13"/>
  <c r="O153" i="13" s="1"/>
  <c r="Q153" i="13" s="1"/>
  <c r="L153" i="13"/>
  <c r="N153" i="13" s="1"/>
  <c r="P153" i="13" s="1"/>
  <c r="M165" i="13"/>
  <c r="O165" i="13" s="1"/>
  <c r="Q165" i="13" s="1"/>
  <c r="L165" i="13"/>
  <c r="N165" i="13" s="1"/>
  <c r="P165" i="13" s="1"/>
  <c r="M181" i="13"/>
  <c r="O181" i="13" s="1"/>
  <c r="Q181" i="13" s="1"/>
  <c r="L181" i="13"/>
  <c r="N181" i="13" s="1"/>
  <c r="P181" i="13" s="1"/>
  <c r="M213" i="13"/>
  <c r="O213" i="13" s="1"/>
  <c r="Q213" i="13" s="1"/>
  <c r="L213" i="13"/>
  <c r="N213" i="13" s="1"/>
  <c r="P213" i="13" s="1"/>
  <c r="L252" i="13"/>
  <c r="N252" i="13" s="1"/>
  <c r="P252" i="13" s="1"/>
  <c r="M252" i="13"/>
  <c r="O252" i="13" s="1"/>
  <c r="Q252" i="13" s="1"/>
  <c r="M300" i="13"/>
  <c r="O300" i="13" s="1"/>
  <c r="Q300" i="13" s="1"/>
  <c r="L300" i="13"/>
  <c r="N300" i="13" s="1"/>
  <c r="P300" i="13" s="1"/>
</calcChain>
</file>

<file path=xl/sharedStrings.xml><?xml version="1.0" encoding="utf-8"?>
<sst xmlns="http://schemas.openxmlformats.org/spreadsheetml/2006/main" count="143" uniqueCount="42">
  <si>
    <t>Off-axis angle [degrees]</t>
  </si>
  <si>
    <t>FS gain [dBi]</t>
  </si>
  <si>
    <t>Distance D</t>
  </si>
  <si>
    <t>δ missalaignment</t>
  </si>
  <si>
    <t>interferference distance in m</t>
  </si>
  <si>
    <t>δ missalaignment (rounded)</t>
  </si>
  <si>
    <r>
      <t xml:space="preserve">Angle </t>
    </r>
    <r>
      <rPr>
        <sz val="11"/>
        <rFont val="Arial"/>
        <family val="2"/>
      </rPr>
      <t>α</t>
    </r>
  </si>
  <si>
    <t>Frequency [GHz]</t>
  </si>
  <si>
    <t>Freespace [dB]</t>
  </si>
  <si>
    <t>FS Antenna gain [dB]</t>
  </si>
  <si>
    <t>Elevation pattern [dBi]</t>
  </si>
  <si>
    <t>Azimuth pattern [dBi]</t>
  </si>
  <si>
    <t>Radar A - 116-148.5 GHz proposal for WI75</t>
  </si>
  <si>
    <t>Bandwidth interfer TX signal</t>
  </si>
  <si>
    <t>1GHz</t>
  </si>
  <si>
    <t>Max Emission V-Radar eirp (peak)[dBm]</t>
  </si>
  <si>
    <t>Max Emission V-Radar eirp (mean)[dBm]</t>
  </si>
  <si>
    <t xml:space="preserve">Max PSD Emission eirp [dBm/MHz] </t>
  </si>
  <si>
    <r>
      <t>Max Gain V-Radar (</t>
    </r>
    <r>
      <rPr>
        <sz val="11"/>
        <rFont val="Arial"/>
        <family val="2"/>
      </rPr>
      <t>β</t>
    </r>
    <r>
      <rPr>
        <sz val="11"/>
        <rFont val="Calibri"/>
        <family val="2"/>
      </rPr>
      <t>=0) [dBi]</t>
    </r>
  </si>
  <si>
    <t>Specific attenuation due to atmospheric gases (ITU-R P.676-11 figure 5) [dB/km]</t>
  </si>
  <si>
    <t>Received mean power @ FS-RX</t>
  </si>
  <si>
    <t>Long Term interference criterion (mean power); Interference threshold at receiver input within IF bandwidth [dBm]</t>
  </si>
  <si>
    <t>Peak power objective; Interference threshold at receiver input within IF bandwidth [dBm]</t>
  </si>
  <si>
    <t>Received peak power @ FS-RX</t>
  </si>
  <si>
    <t>Mean radiated power Typ A into direction FS-RX, β elevation  V-Radar eirp</t>
  </si>
  <si>
    <t>peak  radiated power Typ A into direction FS-RX, β elevation  V-Radar eirp</t>
  </si>
  <si>
    <t>Margin for the Long term interference</t>
  </si>
  <si>
    <t xml:space="preserve">Margin for Peak Power </t>
  </si>
  <si>
    <t>Elevation pattern [dB relative to main beam]</t>
  </si>
  <si>
    <t>Azimuth pattern [dB relative to main beam]</t>
  </si>
  <si>
    <t>Radar E (short) (ITU-R M.2057-1 76-81 GHz)</t>
  </si>
  <si>
    <t>Radar C (corner) (ITU-R M.2057-1 76-81 GHz)</t>
  </si>
  <si>
    <t>Radar A (front) (ITU-R M.2057-1 76-81 GHz)</t>
  </si>
  <si>
    <t>β Scenario 1</t>
  </si>
  <si>
    <t>β Scenario 1 (rounded)</t>
  </si>
  <si>
    <t>adjecent to 141 GHz</t>
  </si>
  <si>
    <t>´-20dB OOB</t>
  </si>
  <si>
    <t>(6m -0,7m)/(D m)</t>
  </si>
  <si>
    <t>Mean radiated power Typ C into direction FS-RX, β elevation  V-Radar eirp</t>
  </si>
  <si>
    <t>peak  radiated power Typ C into direction FS-RX, β elevation  V-Radar eirp</t>
  </si>
  <si>
    <t>peak  radiated power Typ E into direction FS-RX, β elevation  V-Radar eirp</t>
  </si>
  <si>
    <t>Mean radiated power Typ E into direction FS-RX, β elevation  V-Radar eirp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</si>
</sst>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0"/>
  </numFmts>
  <fonts count="5" x14ac:knownFonts="1">
    <font>
      <sz val="11"/>
      <name val="Calibri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1"/>
    <xf numFmtId="0" fontId="1" fillId="0" borderId="0" xfId="1" applyFont="1"/>
    <xf numFmtId="165" fontId="1" fillId="0" borderId="0" xfId="1" applyNumberFormat="1" applyFont="1"/>
    <xf numFmtId="2" fontId="1" fillId="0" borderId="0" xfId="1" applyNumberFormat="1" applyFont="1"/>
    <xf numFmtId="165" fontId="1" fillId="2" borderId="0" xfId="1" applyNumberFormat="1" applyFont="1" applyFill="1"/>
    <xf numFmtId="2" fontId="1" fillId="2" borderId="0" xfId="1" applyNumberFormat="1" applyFont="1" applyFill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1" applyNumberFormat="1" applyFont="1"/>
    <xf numFmtId="167" fontId="1" fillId="2" borderId="0" xfId="1" applyNumberFormat="1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4E91E37A-60B2-4C5D-A056-C83CB81F2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'S1_Radar_A_adjacent (-33)'!$P$9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'S1_Radar_A_adjacent (-33)'!$B$10:$B$373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'S1_Radar_A_adjacent (-33)'!$P$10:$P$373</c:f>
              <c:numCache>
                <c:formatCode>General</c:formatCode>
                <c:ptCount val="364"/>
                <c:pt idx="0">
                  <c:v>47.767708004394478</c:v>
                </c:pt>
                <c:pt idx="1">
                  <c:v>45.920193616484482</c:v>
                </c:pt>
                <c:pt idx="2">
                  <c:v>44.267659409446537</c:v>
                </c:pt>
                <c:pt idx="3">
                  <c:v>42.805259530384831</c:v>
                </c:pt>
                <c:pt idx="4">
                  <c:v>41.506389806704419</c:v>
                </c:pt>
                <c:pt idx="5">
                  <c:v>40.370347431874052</c:v>
                </c:pt>
                <c:pt idx="6">
                  <c:v>39.327759049970155</c:v>
                </c:pt>
                <c:pt idx="7">
                  <c:v>38.429454294029995</c:v>
                </c:pt>
                <c:pt idx="8">
                  <c:v>37.638516200953575</c:v>
                </c:pt>
                <c:pt idx="9">
                  <c:v>36.870897758428782</c:v>
                </c:pt>
                <c:pt idx="10">
                  <c:v>36.207084854376603</c:v>
                </c:pt>
                <c:pt idx="11">
                  <c:v>35.666837765874419</c:v>
                </c:pt>
                <c:pt idx="12">
                  <c:v>35.080332367762139</c:v>
                </c:pt>
                <c:pt idx="13">
                  <c:v>34.529699629975198</c:v>
                </c:pt>
                <c:pt idx="14">
                  <c:v>34.150878244261207</c:v>
                </c:pt>
                <c:pt idx="15">
                  <c:v>33.7092025526876</c:v>
                </c:pt>
                <c:pt idx="16">
                  <c:v>33.21141009930588</c:v>
                </c:pt>
                <c:pt idx="17">
                  <c:v>32.85241058093888</c:v>
                </c:pt>
                <c:pt idx="18">
                  <c:v>32.458620063620828</c:v>
                </c:pt>
                <c:pt idx="19">
                  <c:v>32.225879489590127</c:v>
                </c:pt>
                <c:pt idx="20">
                  <c:v>31.888658214078021</c:v>
                </c:pt>
                <c:pt idx="21">
                  <c:v>31.613990369455507</c:v>
                </c:pt>
                <c:pt idx="22">
                  <c:v>31.348415831613408</c:v>
                </c:pt>
                <c:pt idx="23">
                  <c:v>31.112623279862291</c:v>
                </c:pt>
                <c:pt idx="24">
                  <c:v>30.773051203078836</c:v>
                </c:pt>
                <c:pt idx="25">
                  <c:v>30.46634056204806</c:v>
                </c:pt>
                <c:pt idx="26">
                  <c:v>30.198496488955385</c:v>
                </c:pt>
                <c:pt idx="27">
                  <c:v>30.036340260617379</c:v>
                </c:pt>
                <c:pt idx="28">
                  <c:v>29.976658228187659</c:v>
                </c:pt>
                <c:pt idx="29">
                  <c:v>29.611554863313103</c:v>
                </c:pt>
                <c:pt idx="30">
                  <c:v>29.460027348533998</c:v>
                </c:pt>
                <c:pt idx="31">
                  <c:v>29.343340257063261</c:v>
                </c:pt>
                <c:pt idx="32">
                  <c:v>29.053075872151652</c:v>
                </c:pt>
                <c:pt idx="33">
                  <c:v>29.0747572770955</c:v>
                </c:pt>
                <c:pt idx="34">
                  <c:v>28.744243387069616</c:v>
                </c:pt>
                <c:pt idx="35">
                  <c:v>28.740205216807624</c:v>
                </c:pt>
                <c:pt idx="36">
                  <c:v>28.553879025222898</c:v>
                </c:pt>
                <c:pt idx="37">
                  <c:v>28.338505721808502</c:v>
                </c:pt>
                <c:pt idx="38">
                  <c:v>28.29805838344933</c:v>
                </c:pt>
                <c:pt idx="39">
                  <c:v>28.053087226927715</c:v>
                </c:pt>
                <c:pt idx="40">
                  <c:v>28.078251974300159</c:v>
                </c:pt>
                <c:pt idx="41">
                  <c:v>27.906489216478022</c:v>
                </c:pt>
                <c:pt idx="42">
                  <c:v>27.721277910686766</c:v>
                </c:pt>
                <c:pt idx="43">
                  <c:v>27.68092479563856</c:v>
                </c:pt>
                <c:pt idx="44">
                  <c:v>26.757922301907627</c:v>
                </c:pt>
                <c:pt idx="45">
                  <c:v>25.853376264890414</c:v>
                </c:pt>
                <c:pt idx="46">
                  <c:v>25.499746372270948</c:v>
                </c:pt>
                <c:pt idx="47">
                  <c:v>24.731244739427879</c:v>
                </c:pt>
                <c:pt idx="48">
                  <c:v>24.797999760902229</c:v>
                </c:pt>
                <c:pt idx="49">
                  <c:v>23.934284607831188</c:v>
                </c:pt>
                <c:pt idx="50">
                  <c:v>23.594056472644709</c:v>
                </c:pt>
                <c:pt idx="51">
                  <c:v>22.872724831080916</c:v>
                </c:pt>
                <c:pt idx="52">
                  <c:v>22.920383317848064</c:v>
                </c:pt>
                <c:pt idx="53">
                  <c:v>22.098457436798896</c:v>
                </c:pt>
                <c:pt idx="54">
                  <c:v>22.256342683160057</c:v>
                </c:pt>
                <c:pt idx="55">
                  <c:v>21.928129491733003</c:v>
                </c:pt>
                <c:pt idx="56">
                  <c:v>21.252545661061788</c:v>
                </c:pt>
                <c:pt idx="57">
                  <c:v>21.279652277000153</c:v>
                </c:pt>
                <c:pt idx="58">
                  <c:v>20.746923681265088</c:v>
                </c:pt>
                <c:pt idx="59">
                  <c:v>20.642153606800719</c:v>
                </c:pt>
                <c:pt idx="60">
                  <c:v>20.784631750022129</c:v>
                </c:pt>
                <c:pt idx="61">
                  <c:v>20.467839382086709</c:v>
                </c:pt>
                <c:pt idx="62">
                  <c:v>19.837333230138697</c:v>
                </c:pt>
                <c:pt idx="63">
                  <c:v>19.973175302254774</c:v>
                </c:pt>
                <c:pt idx="64">
                  <c:v>19.976909846430857</c:v>
                </c:pt>
                <c:pt idx="65">
                  <c:v>19.230498557141928</c:v>
                </c:pt>
                <c:pt idx="66">
                  <c:v>19.360291382873427</c:v>
                </c:pt>
                <c:pt idx="67">
                  <c:v>19.488185026733689</c:v>
                </c:pt>
                <c:pt idx="68">
                  <c:v>19.182691469203576</c:v>
                </c:pt>
                <c:pt idx="69">
                  <c:v>19.016947788273853</c:v>
                </c:pt>
                <c:pt idx="70">
                  <c:v>19.002889110205444</c:v>
                </c:pt>
                <c:pt idx="71">
                  <c:v>18.561965666518859</c:v>
                </c:pt>
                <c:pt idx="72">
                  <c:v>18.681136030003984</c:v>
                </c:pt>
                <c:pt idx="73">
                  <c:v>18.25203520321972</c:v>
                </c:pt>
                <c:pt idx="74">
                  <c:v>18.368038933792803</c:v>
                </c:pt>
                <c:pt idx="75">
                  <c:v>18.196784773497285</c:v>
                </c:pt>
                <c:pt idx="76">
                  <c:v>17.789785007185245</c:v>
                </c:pt>
                <c:pt idx="77">
                  <c:v>17.901340797919957</c:v>
                </c:pt>
                <c:pt idx="78">
                  <c:v>17.761488439090357</c:v>
                </c:pt>
                <c:pt idx="79">
                  <c:v>17.724524287885245</c:v>
                </c:pt>
                <c:pt idx="80">
                  <c:v>17.831959196678454</c:v>
                </c:pt>
                <c:pt idx="81">
                  <c:v>17.640606442841587</c:v>
                </c:pt>
                <c:pt idx="82">
                  <c:v>17.745458482575927</c:v>
                </c:pt>
                <c:pt idx="83">
                  <c:v>17.605731585522179</c:v>
                </c:pt>
                <c:pt idx="84">
                  <c:v>17.708121549341584</c:v>
                </c:pt>
                <c:pt idx="85">
                  <c:v>17.572656498907946</c:v>
                </c:pt>
                <c:pt idx="86">
                  <c:v>17.36683552150447</c:v>
                </c:pt>
                <c:pt idx="87">
                  <c:v>17.012407684935482</c:v>
                </c:pt>
                <c:pt idx="88">
                  <c:v>17.110203615671168</c:v>
                </c:pt>
                <c:pt idx="89">
                  <c:v>17.206914512356178</c:v>
                </c:pt>
                <c:pt idx="90">
                  <c:v>17.085897438445301</c:v>
                </c:pt>
                <c:pt idx="91">
                  <c:v>17.024284958059582</c:v>
                </c:pt>
                <c:pt idx="92">
                  <c:v>17.117880096309534</c:v>
                </c:pt>
                <c:pt idx="93">
                  <c:v>17.21048064532647</c:v>
                </c:pt>
                <c:pt idx="94">
                  <c:v>16.982750253696167</c:v>
                </c:pt>
                <c:pt idx="95">
                  <c:v>17.073423525982662</c:v>
                </c:pt>
                <c:pt idx="96">
                  <c:v>16.953162843656429</c:v>
                </c:pt>
                <c:pt idx="97">
                  <c:v>17.041987193801134</c:v>
                </c:pt>
                <c:pt idx="98">
                  <c:v>17.129914992018058</c:v>
                </c:pt>
                <c:pt idx="99">
                  <c:v>17.013630771731968</c:v>
                </c:pt>
                <c:pt idx="100">
                  <c:v>16.770782387607596</c:v>
                </c:pt>
                <c:pt idx="101">
                  <c:v>16.856125641836513</c:v>
                </c:pt>
                <c:pt idx="102">
                  <c:v>16.553974061615207</c:v>
                </c:pt>
                <c:pt idx="103">
                  <c:v>16.637676856856586</c:v>
                </c:pt>
                <c:pt idx="104">
                  <c:v>16.720582786444282</c:v>
                </c:pt>
                <c:pt idx="105">
                  <c:v>16.802706841779894</c:v>
                </c:pt>
                <c:pt idx="106">
                  <c:v>16.700730262881791</c:v>
                </c:pt>
                <c:pt idx="107">
                  <c:v>16.612999320606107</c:v>
                </c:pt>
                <c:pt idx="108">
                  <c:v>16.692863597207591</c:v>
                </c:pt>
                <c:pt idx="109">
                  <c:v>16.772001934832375</c:v>
                </c:pt>
                <c:pt idx="110">
                  <c:v>16.850427381460932</c:v>
                </c:pt>
                <c:pt idx="111">
                  <c:v>16.583445525081586</c:v>
                </c:pt>
                <c:pt idx="112">
                  <c:v>16.660482954481395</c:v>
                </c:pt>
                <c:pt idx="113">
                  <c:v>16.736844598097335</c:v>
                </c:pt>
                <c:pt idx="114">
                  <c:v>16.635875517105376</c:v>
                </c:pt>
                <c:pt idx="115">
                  <c:v>16.710920470660596</c:v>
                </c:pt>
                <c:pt idx="116">
                  <c:v>16.785323926157162</c:v>
                </c:pt>
                <c:pt idx="117">
                  <c:v>16.859096735724108</c:v>
                </c:pt>
                <c:pt idx="118">
                  <c:v>16.932249478978349</c:v>
                </c:pt>
                <c:pt idx="119">
                  <c:v>16.834792472054744</c:v>
                </c:pt>
                <c:pt idx="120">
                  <c:v>16.550724798400594</c:v>
                </c:pt>
                <c:pt idx="121">
                  <c:v>16.622078228544737</c:v>
                </c:pt>
                <c:pt idx="122">
                  <c:v>16.692851360878635</c:v>
                </c:pt>
                <c:pt idx="123">
                  <c:v>16.443053540770649</c:v>
                </c:pt>
                <c:pt idx="124">
                  <c:v>16.512693890050315</c:v>
                </c:pt>
                <c:pt idx="125">
                  <c:v>16.581781314068763</c:v>
                </c:pt>
                <c:pt idx="126">
                  <c:v>16.650324508482328</c:v>
                </c:pt>
                <c:pt idx="127">
                  <c:v>16.718331965773217</c:v>
                </c:pt>
                <c:pt idx="128">
                  <c:v>16.785811981519458</c:v>
                </c:pt>
                <c:pt idx="129">
                  <c:v>16.702772660424841</c:v>
                </c:pt>
                <c:pt idx="130">
                  <c:v>16.586740953582876</c:v>
                </c:pt>
                <c:pt idx="131">
                  <c:v>16.652686538210105</c:v>
                </c:pt>
                <c:pt idx="132">
                  <c:v>16.718136011794854</c:v>
                </c:pt>
                <c:pt idx="133">
                  <c:v>16.783096771423175</c:v>
                </c:pt>
                <c:pt idx="134">
                  <c:v>16.8475760502252</c:v>
                </c:pt>
                <c:pt idx="135">
                  <c:v>16.911580922178018</c:v>
                </c:pt>
                <c:pt idx="136">
                  <c:v>16.600689407492055</c:v>
                </c:pt>
                <c:pt idx="137">
                  <c:v>16.663766074038065</c:v>
                </c:pt>
                <c:pt idx="138">
                  <c:v>16.726388646200476</c:v>
                </c:pt>
                <c:pt idx="139">
                  <c:v>16.788563605991854</c:v>
                </c:pt>
                <c:pt idx="140">
                  <c:v>16.850297297814237</c:v>
                </c:pt>
                <c:pt idx="141">
                  <c:v>16.768262598987562</c:v>
                </c:pt>
                <c:pt idx="142">
                  <c:v>16.829132256811917</c:v>
                </c:pt>
                <c:pt idx="143">
                  <c:v>16.889578892165659</c:v>
                </c:pt>
                <c:pt idx="144">
                  <c:v>16.949608336315052</c:v>
                </c:pt>
                <c:pt idx="145">
                  <c:v>17.009226300937925</c:v>
                </c:pt>
                <c:pt idx="146">
                  <c:v>17.068438381367216</c:v>
                </c:pt>
                <c:pt idx="147">
                  <c:v>17.12725005972537</c:v>
                </c:pt>
                <c:pt idx="148">
                  <c:v>17.049000041287286</c:v>
                </c:pt>
                <c:pt idx="149">
                  <c:v>16.719222769620458</c:v>
                </c:pt>
                <c:pt idx="150">
                  <c:v>16.776865047241543</c:v>
                </c:pt>
                <c:pt idx="151">
                  <c:v>16.8341277782866</c:v>
                </c:pt>
                <c:pt idx="152">
                  <c:v>16.891015922319028</c:v>
                </c:pt>
                <c:pt idx="153">
                  <c:v>16.947534342438942</c:v>
                </c:pt>
                <c:pt idx="154">
                  <c:v>17.00368780776536</c:v>
                </c:pt>
                <c:pt idx="155">
                  <c:v>16.806147662506135</c:v>
                </c:pt>
                <c:pt idx="156">
                  <c:v>16.861585161618791</c:v>
                </c:pt>
                <c:pt idx="157">
                  <c:v>16.916671473063502</c:v>
                </c:pt>
                <c:pt idx="158">
                  <c:v>16.971411013319994</c:v>
                </c:pt>
                <c:pt idx="159">
                  <c:v>17.02580811616906</c:v>
                </c:pt>
                <c:pt idx="160">
                  <c:v>17.079867034742506</c:v>
                </c:pt>
                <c:pt idx="161">
                  <c:v>17.133591943509202</c:v>
                </c:pt>
                <c:pt idx="162">
                  <c:v>17.186986940201621</c:v>
                </c:pt>
                <c:pt idx="163">
                  <c:v>17.240056047682742</c:v>
                </c:pt>
                <c:pt idx="164">
                  <c:v>17.292803215757203</c:v>
                </c:pt>
                <c:pt idx="165">
                  <c:v>17.3452323229277</c:v>
                </c:pt>
                <c:pt idx="166">
                  <c:v>17.1981239363177</c:v>
                </c:pt>
                <c:pt idx="167">
                  <c:v>17.249928280451968</c:v>
                </c:pt>
                <c:pt idx="168">
                  <c:v>17.301425788170604</c:v>
                </c:pt>
                <c:pt idx="169">
                  <c:v>17.352620069314241</c:v>
                </c:pt>
                <c:pt idx="170">
                  <c:v>17.403514670454342</c:v>
                </c:pt>
                <c:pt idx="171">
                  <c:v>17.454113076361978</c:v>
                </c:pt>
                <c:pt idx="172">
                  <c:v>17.504418711433857</c:v>
                </c:pt>
                <c:pt idx="173">
                  <c:v>17.327768274411255</c:v>
                </c:pt>
                <c:pt idx="174">
                  <c:v>17.377498406391908</c:v>
                </c:pt>
                <c:pt idx="175">
                  <c:v>17.017185287434486</c:v>
                </c:pt>
                <c:pt idx="176">
                  <c:v>17.066352923312266</c:v>
                </c:pt>
                <c:pt idx="177">
                  <c:v>17.115244051856806</c:v>
                </c:pt>
                <c:pt idx="178">
                  <c:v>17.163861762975742</c:v>
                </c:pt>
                <c:pt idx="179">
                  <c:v>17.212209095115853</c:v>
                </c:pt>
                <c:pt idx="180">
                  <c:v>17.260289036398845</c:v>
                </c:pt>
                <c:pt idx="181">
                  <c:v>17.308104525725312</c:v>
                </c:pt>
                <c:pt idx="182">
                  <c:v>17.355658453849415</c:v>
                </c:pt>
                <c:pt idx="183">
                  <c:v>17.402953664423549</c:v>
                </c:pt>
                <c:pt idx="184">
                  <c:v>17.449992955015446</c:v>
                </c:pt>
                <c:pt idx="185">
                  <c:v>17.496779078097816</c:v>
                </c:pt>
                <c:pt idx="186">
                  <c:v>17.543314742011503</c:v>
                </c:pt>
                <c:pt idx="187">
                  <c:v>17.589602611903288</c:v>
                </c:pt>
                <c:pt idx="188">
                  <c:v>17.635645310638736</c:v>
                </c:pt>
                <c:pt idx="189">
                  <c:v>17.681445419691173</c:v>
                </c:pt>
                <c:pt idx="190">
                  <c:v>17.72700548000735</c:v>
                </c:pt>
                <c:pt idx="191">
                  <c:v>17.772327992850833</c:v>
                </c:pt>
                <c:pt idx="192">
                  <c:v>17.817415420623163</c:v>
                </c:pt>
                <c:pt idx="193">
                  <c:v>17.862270187664549</c:v>
                </c:pt>
                <c:pt idx="194">
                  <c:v>17.906894681033251</c:v>
                </c:pt>
                <c:pt idx="195">
                  <c:v>17.847957917932575</c:v>
                </c:pt>
                <c:pt idx="196">
                  <c:v>17.892128879784792</c:v>
                </c:pt>
                <c:pt idx="197">
                  <c:v>17.936076512953008</c:v>
                </c:pt>
                <c:pt idx="198">
                  <c:v>17.553969580309257</c:v>
                </c:pt>
                <c:pt idx="199">
                  <c:v>17.597477258465375</c:v>
                </c:pt>
                <c:pt idx="200">
                  <c:v>17.64076824362516</c:v>
                </c:pt>
                <c:pt idx="201">
                  <c:v>17.683844682115506</c:v>
                </c:pt>
                <c:pt idx="202">
                  <c:v>17.726708688553373</c:v>
                </c:pt>
                <c:pt idx="203">
                  <c:v>17.769362346467034</c:v>
                </c:pt>
                <c:pt idx="204">
                  <c:v>17.811807708902137</c:v>
                </c:pt>
                <c:pt idx="205">
                  <c:v>17.854046799012934</c:v>
                </c:pt>
                <c:pt idx="206">
                  <c:v>17.896081610639527</c:v>
                </c:pt>
                <c:pt idx="207">
                  <c:v>17.937914108871013</c:v>
                </c:pt>
                <c:pt idx="208">
                  <c:v>17.979546230595219</c:v>
                </c:pt>
                <c:pt idx="209">
                  <c:v>17.834313218368777</c:v>
                </c:pt>
                <c:pt idx="210">
                  <c:v>17.875550287608007</c:v>
                </c:pt>
                <c:pt idx="211">
                  <c:v>17.916592627100158</c:v>
                </c:pt>
                <c:pt idx="212">
                  <c:v>17.957442066170188</c:v>
                </c:pt>
                <c:pt idx="213">
                  <c:v>17.998100408501784</c:v>
                </c:pt>
                <c:pt idx="214">
                  <c:v>18.038569432614224</c:v>
                </c:pt>
                <c:pt idx="215">
                  <c:v>18.078850892328092</c:v>
                </c:pt>
                <c:pt idx="216">
                  <c:v>18.118946517220024</c:v>
                </c:pt>
                <c:pt idx="217">
                  <c:v>18.158858013067345</c:v>
                </c:pt>
                <c:pt idx="218">
                  <c:v>18.19858706228257</c:v>
                </c:pt>
                <c:pt idx="219">
                  <c:v>18.238135324337804</c:v>
                </c:pt>
                <c:pt idx="220">
                  <c:v>18.27750443617964</c:v>
                </c:pt>
                <c:pt idx="221">
                  <c:v>18.316696012634907</c:v>
                </c:pt>
                <c:pt idx="222">
                  <c:v>18.355711646807094</c:v>
                </c:pt>
                <c:pt idx="223">
                  <c:v>18.394552910464142</c:v>
                </c:pt>
                <c:pt idx="224">
                  <c:v>18.433221354417299</c:v>
                </c:pt>
                <c:pt idx="225">
                  <c:v>18.471718508892025</c:v>
                </c:pt>
                <c:pt idx="226">
                  <c:v>18.510045883890598</c:v>
                </c:pt>
                <c:pt idx="227">
                  <c:v>18.548204969546362</c:v>
                </c:pt>
                <c:pt idx="228">
                  <c:v>18.366849128783414</c:v>
                </c:pt>
                <c:pt idx="229">
                  <c:v>18.404676028406115</c:v>
                </c:pt>
                <c:pt idx="230">
                  <c:v>18.44233899330537</c:v>
                </c:pt>
                <c:pt idx="231">
                  <c:v>18.479839437534267</c:v>
                </c:pt>
                <c:pt idx="232">
                  <c:v>18.51717875693798</c:v>
                </c:pt>
                <c:pt idx="233">
                  <c:v>18.554358329465103</c:v>
                </c:pt>
                <c:pt idx="234">
                  <c:v>18.591379515471928</c:v>
                </c:pt>
                <c:pt idx="235">
                  <c:v>18.628243658020821</c:v>
                </c:pt>
                <c:pt idx="236">
                  <c:v>18.664952083171542</c:v>
                </c:pt>
                <c:pt idx="237">
                  <c:v>18.701506100267281</c:v>
                </c:pt>
                <c:pt idx="238">
                  <c:v>18.737907002214101</c:v>
                </c:pt>
                <c:pt idx="239">
                  <c:v>18.774156065754923</c:v>
                </c:pt>
                <c:pt idx="240">
                  <c:v>18.810254551737486</c:v>
                </c:pt>
                <c:pt idx="241">
                  <c:v>18.846203705377192</c:v>
                </c:pt>
                <c:pt idx="242">
                  <c:v>18.722004756514409</c:v>
                </c:pt>
                <c:pt idx="243">
                  <c:v>18.757658919865875</c:v>
                </c:pt>
                <c:pt idx="244">
                  <c:v>18.793167395272334</c:v>
                </c:pt>
                <c:pt idx="245">
                  <c:v>18.828531367939817</c:v>
                </c:pt>
                <c:pt idx="246">
                  <c:v>18.863752008676713</c:v>
                </c:pt>
                <c:pt idx="247">
                  <c:v>18.446374921806026</c:v>
                </c:pt>
                <c:pt idx="248">
                  <c:v>18.481312354672539</c:v>
                </c:pt>
                <c:pt idx="249">
                  <c:v>18.516109883946129</c:v>
                </c:pt>
                <c:pt idx="250">
                  <c:v>18.550768625120227</c:v>
                </c:pt>
                <c:pt idx="251">
                  <c:v>18.585289680405666</c:v>
                </c:pt>
                <c:pt idx="252">
                  <c:v>18.619674138941107</c:v>
                </c:pt>
                <c:pt idx="253">
                  <c:v>18.653923076998367</c:v>
                </c:pt>
                <c:pt idx="254">
                  <c:v>18.688037558184718</c:v>
                </c:pt>
                <c:pt idx="255">
                  <c:v>18.722018633640189</c:v>
                </c:pt>
                <c:pt idx="256">
                  <c:v>18.755867342232037</c:v>
                </c:pt>
                <c:pt idx="257">
                  <c:v>18.789584710744705</c:v>
                </c:pt>
                <c:pt idx="258">
                  <c:v>18.823171754066564</c:v>
                </c:pt>
                <c:pt idx="259">
                  <c:v>18.856629475372657</c:v>
                </c:pt>
                <c:pt idx="260">
                  <c:v>18.88995886630444</c:v>
                </c:pt>
                <c:pt idx="261">
                  <c:v>18.923160907145771</c:v>
                </c:pt>
                <c:pt idx="262">
                  <c:v>18.956236566995543</c:v>
                </c:pt>
                <c:pt idx="263">
                  <c:v>18.98918680393713</c:v>
                </c:pt>
                <c:pt idx="264">
                  <c:v>19.022012565204776</c:v>
                </c:pt>
                <c:pt idx="265">
                  <c:v>19.054714787346612</c:v>
                </c:pt>
                <c:pt idx="266">
                  <c:v>19.087294396384621</c:v>
                </c:pt>
                <c:pt idx="267">
                  <c:v>19.119752307972092</c:v>
                </c:pt>
                <c:pt idx="268">
                  <c:v>19.152089427547267</c:v>
                </c:pt>
                <c:pt idx="269">
                  <c:v>19.184306650485169</c:v>
                </c:pt>
                <c:pt idx="270">
                  <c:v>19.216404862245795</c:v>
                </c:pt>
                <c:pt idx="271">
                  <c:v>19.248384938519919</c:v>
                </c:pt>
                <c:pt idx="272">
                  <c:v>19.280247745372563</c:v>
                </c:pt>
                <c:pt idx="273">
                  <c:v>19.311994139383003</c:v>
                </c:pt>
                <c:pt idx="274">
                  <c:v>19.343624967783072</c:v>
                </c:pt>
                <c:pt idx="275">
                  <c:v>19.375141068592669</c:v>
                </c:pt>
                <c:pt idx="276">
                  <c:v>19.406543270752493</c:v>
                </c:pt>
                <c:pt idx="277">
                  <c:v>19.437832394254954</c:v>
                </c:pt>
                <c:pt idx="278">
                  <c:v>19.469009250272236</c:v>
                </c:pt>
                <c:pt idx="279">
                  <c:v>19.500074641282438</c:v>
                </c:pt>
                <c:pt idx="280">
                  <c:v>19.531029361193433</c:v>
                </c:pt>
                <c:pt idx="281">
                  <c:v>19.561874195464057</c:v>
                </c:pt>
                <c:pt idx="282">
                  <c:v>19.592609921223939</c:v>
                </c:pt>
                <c:pt idx="283">
                  <c:v>19.623237307390596</c:v>
                </c:pt>
                <c:pt idx="284">
                  <c:v>19.65375711478471</c:v>
                </c:pt>
                <c:pt idx="285">
                  <c:v>19.684170096243363</c:v>
                </c:pt>
                <c:pt idx="286">
                  <c:v>19.714476996731506</c:v>
                </c:pt>
                <c:pt idx="287">
                  <c:v>19.744678553450981</c:v>
                </c:pt>
                <c:pt idx="288">
                  <c:v>19.774775495948191</c:v>
                </c:pt>
                <c:pt idx="289">
                  <c:v>19.734768546219499</c:v>
                </c:pt>
                <c:pt idx="290">
                  <c:v>19.764658418815529</c:v>
                </c:pt>
                <c:pt idx="291">
                  <c:v>19.794445820942414</c:v>
                </c:pt>
                <c:pt idx="292">
                  <c:v>19.824131452562526</c:v>
                </c:pt>
                <c:pt idx="293">
                  <c:v>19.853716006493002</c:v>
                </c:pt>
                <c:pt idx="294">
                  <c:v>19.883200168502626</c:v>
                </c:pt>
                <c:pt idx="295">
                  <c:v>19.440451013397592</c:v>
                </c:pt>
                <c:pt idx="296">
                  <c:v>19.469736421152675</c:v>
                </c:pt>
                <c:pt idx="297">
                  <c:v>19.498923452947224</c:v>
                </c:pt>
                <c:pt idx="298">
                  <c:v>19.528012767293148</c:v>
                </c:pt>
                <c:pt idx="299">
                  <c:v>19.557005016114374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F329-47D4-8BA6-97C70DD4E7B7}"/>
            </c:ext>
          </c:extLst>
        </c:ser>
        <c:ser>
          <c:idx val="1"/>
          <c:order val="1"/>
          <c:tx>
            <c:strRef>
              <c:f>'S1_Radar_A_adjacent (-33)'!$Q$9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'S1_Radar_A_adjacent (-33)'!$B$10:$B$373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'S1_Radar_A_adjacent (-33)'!$Q$10:$Q$373</c:f>
              <c:numCache>
                <c:formatCode>General</c:formatCode>
                <c:ptCount val="364"/>
                <c:pt idx="0">
                  <c:v>67.767708004394478</c:v>
                </c:pt>
                <c:pt idx="1">
                  <c:v>65.920193616484482</c:v>
                </c:pt>
                <c:pt idx="2">
                  <c:v>64.267659409446537</c:v>
                </c:pt>
                <c:pt idx="3">
                  <c:v>62.805259530384831</c:v>
                </c:pt>
                <c:pt idx="4">
                  <c:v>61.506389806704419</c:v>
                </c:pt>
                <c:pt idx="5">
                  <c:v>60.370347431874052</c:v>
                </c:pt>
                <c:pt idx="6">
                  <c:v>59.327759049970169</c:v>
                </c:pt>
                <c:pt idx="7">
                  <c:v>58.429454294030009</c:v>
                </c:pt>
                <c:pt idx="8">
                  <c:v>57.638516200953575</c:v>
                </c:pt>
                <c:pt idx="9">
                  <c:v>56.870897758428782</c:v>
                </c:pt>
                <c:pt idx="10">
                  <c:v>56.207084854376603</c:v>
                </c:pt>
                <c:pt idx="11">
                  <c:v>55.666837765874419</c:v>
                </c:pt>
                <c:pt idx="12">
                  <c:v>55.080332367762139</c:v>
                </c:pt>
                <c:pt idx="13">
                  <c:v>54.529699629975198</c:v>
                </c:pt>
                <c:pt idx="14">
                  <c:v>54.150878244261207</c:v>
                </c:pt>
                <c:pt idx="15">
                  <c:v>53.7092025526876</c:v>
                </c:pt>
                <c:pt idx="16">
                  <c:v>53.21141009930588</c:v>
                </c:pt>
                <c:pt idx="17">
                  <c:v>52.85241058093888</c:v>
                </c:pt>
                <c:pt idx="18">
                  <c:v>52.458620063620828</c:v>
                </c:pt>
                <c:pt idx="19">
                  <c:v>52.225879489590127</c:v>
                </c:pt>
                <c:pt idx="20">
                  <c:v>51.888658214078021</c:v>
                </c:pt>
                <c:pt idx="21">
                  <c:v>51.613990369455507</c:v>
                </c:pt>
                <c:pt idx="22">
                  <c:v>51.348415831613408</c:v>
                </c:pt>
                <c:pt idx="23">
                  <c:v>51.112623279862291</c:v>
                </c:pt>
                <c:pt idx="24">
                  <c:v>50.773051203078836</c:v>
                </c:pt>
                <c:pt idx="25">
                  <c:v>50.46634056204806</c:v>
                </c:pt>
                <c:pt idx="26">
                  <c:v>50.198496488955385</c:v>
                </c:pt>
                <c:pt idx="27">
                  <c:v>50.036340260617379</c:v>
                </c:pt>
                <c:pt idx="28">
                  <c:v>49.976658228187659</c:v>
                </c:pt>
                <c:pt idx="29">
                  <c:v>49.611554863313103</c:v>
                </c:pt>
                <c:pt idx="30">
                  <c:v>49.460027348533998</c:v>
                </c:pt>
                <c:pt idx="31">
                  <c:v>49.343340257063261</c:v>
                </c:pt>
                <c:pt idx="32">
                  <c:v>49.053075872151652</c:v>
                </c:pt>
                <c:pt idx="33">
                  <c:v>49.0747572770955</c:v>
                </c:pt>
                <c:pt idx="34">
                  <c:v>48.744243387069616</c:v>
                </c:pt>
                <c:pt idx="35">
                  <c:v>48.740205216807624</c:v>
                </c:pt>
                <c:pt idx="36">
                  <c:v>48.553879025222898</c:v>
                </c:pt>
                <c:pt idx="37">
                  <c:v>48.338505721808502</c:v>
                </c:pt>
                <c:pt idx="38">
                  <c:v>48.29805838344933</c:v>
                </c:pt>
                <c:pt idx="39">
                  <c:v>48.053087226927715</c:v>
                </c:pt>
                <c:pt idx="40">
                  <c:v>48.078251974300159</c:v>
                </c:pt>
                <c:pt idx="41">
                  <c:v>47.906489216478022</c:v>
                </c:pt>
                <c:pt idx="42">
                  <c:v>47.721277910686766</c:v>
                </c:pt>
                <c:pt idx="43">
                  <c:v>47.68092479563856</c:v>
                </c:pt>
                <c:pt idx="44">
                  <c:v>46.757922301907627</c:v>
                </c:pt>
                <c:pt idx="45">
                  <c:v>45.853376264890414</c:v>
                </c:pt>
                <c:pt idx="46">
                  <c:v>45.499746372270948</c:v>
                </c:pt>
                <c:pt idx="47">
                  <c:v>44.731244739427879</c:v>
                </c:pt>
                <c:pt idx="48">
                  <c:v>44.797999760902229</c:v>
                </c:pt>
                <c:pt idx="49">
                  <c:v>43.934284607831188</c:v>
                </c:pt>
                <c:pt idx="50">
                  <c:v>43.594056472644709</c:v>
                </c:pt>
                <c:pt idx="51">
                  <c:v>42.872724831080916</c:v>
                </c:pt>
                <c:pt idx="52">
                  <c:v>42.920383317848064</c:v>
                </c:pt>
                <c:pt idx="53">
                  <c:v>42.098457436798896</c:v>
                </c:pt>
                <c:pt idx="54">
                  <c:v>42.256342683160057</c:v>
                </c:pt>
                <c:pt idx="55">
                  <c:v>41.928129491733003</c:v>
                </c:pt>
                <c:pt idx="56">
                  <c:v>41.252545661061788</c:v>
                </c:pt>
                <c:pt idx="57">
                  <c:v>41.279652277000153</c:v>
                </c:pt>
                <c:pt idx="58">
                  <c:v>40.746923681265088</c:v>
                </c:pt>
                <c:pt idx="59">
                  <c:v>40.642153606800719</c:v>
                </c:pt>
                <c:pt idx="60">
                  <c:v>40.784631750022129</c:v>
                </c:pt>
                <c:pt idx="61">
                  <c:v>40.467839382086709</c:v>
                </c:pt>
                <c:pt idx="62">
                  <c:v>39.837333230138697</c:v>
                </c:pt>
                <c:pt idx="63">
                  <c:v>39.973175302254774</c:v>
                </c:pt>
                <c:pt idx="64">
                  <c:v>39.976909846430857</c:v>
                </c:pt>
                <c:pt idx="65">
                  <c:v>39.230498557141928</c:v>
                </c:pt>
                <c:pt idx="66">
                  <c:v>39.360291382873427</c:v>
                </c:pt>
                <c:pt idx="67">
                  <c:v>39.488185026733689</c:v>
                </c:pt>
                <c:pt idx="68">
                  <c:v>39.182691469203576</c:v>
                </c:pt>
                <c:pt idx="69">
                  <c:v>39.016947788273853</c:v>
                </c:pt>
                <c:pt idx="70">
                  <c:v>39.002889110205444</c:v>
                </c:pt>
                <c:pt idx="71">
                  <c:v>38.561965666518859</c:v>
                </c:pt>
                <c:pt idx="72">
                  <c:v>38.681136030003984</c:v>
                </c:pt>
                <c:pt idx="73">
                  <c:v>38.25203520321972</c:v>
                </c:pt>
                <c:pt idx="74">
                  <c:v>38.368038933792803</c:v>
                </c:pt>
                <c:pt idx="75">
                  <c:v>38.196784773497285</c:v>
                </c:pt>
                <c:pt idx="76">
                  <c:v>37.789785007185245</c:v>
                </c:pt>
                <c:pt idx="77">
                  <c:v>37.901340797919957</c:v>
                </c:pt>
                <c:pt idx="78">
                  <c:v>37.761488439090357</c:v>
                </c:pt>
                <c:pt idx="79">
                  <c:v>37.724524287885245</c:v>
                </c:pt>
                <c:pt idx="80">
                  <c:v>37.831959196678454</c:v>
                </c:pt>
                <c:pt idx="81">
                  <c:v>37.640606442841587</c:v>
                </c:pt>
                <c:pt idx="82">
                  <c:v>37.745458482575927</c:v>
                </c:pt>
                <c:pt idx="83">
                  <c:v>37.605731585522179</c:v>
                </c:pt>
                <c:pt idx="84">
                  <c:v>37.708121549341584</c:v>
                </c:pt>
                <c:pt idx="85">
                  <c:v>37.572656498907946</c:v>
                </c:pt>
                <c:pt idx="86">
                  <c:v>37.36683552150447</c:v>
                </c:pt>
                <c:pt idx="87">
                  <c:v>37.012407684935482</c:v>
                </c:pt>
                <c:pt idx="88">
                  <c:v>37.110203615671168</c:v>
                </c:pt>
                <c:pt idx="89">
                  <c:v>37.206914512356178</c:v>
                </c:pt>
                <c:pt idx="90">
                  <c:v>37.085897438445301</c:v>
                </c:pt>
                <c:pt idx="91">
                  <c:v>37.024284958059582</c:v>
                </c:pt>
                <c:pt idx="92">
                  <c:v>37.117880096309534</c:v>
                </c:pt>
                <c:pt idx="93">
                  <c:v>37.21048064532647</c:v>
                </c:pt>
                <c:pt idx="94">
                  <c:v>36.982750253696167</c:v>
                </c:pt>
                <c:pt idx="95">
                  <c:v>37.073423525982662</c:v>
                </c:pt>
                <c:pt idx="96">
                  <c:v>36.953162843656429</c:v>
                </c:pt>
                <c:pt idx="97">
                  <c:v>37.041987193801134</c:v>
                </c:pt>
                <c:pt idx="98">
                  <c:v>37.129914992018058</c:v>
                </c:pt>
                <c:pt idx="99">
                  <c:v>37.013630771731968</c:v>
                </c:pt>
                <c:pt idx="100">
                  <c:v>36.770782387607596</c:v>
                </c:pt>
                <c:pt idx="101">
                  <c:v>36.856125641836513</c:v>
                </c:pt>
                <c:pt idx="102">
                  <c:v>36.553974061615207</c:v>
                </c:pt>
                <c:pt idx="103">
                  <c:v>36.637676856856586</c:v>
                </c:pt>
                <c:pt idx="104">
                  <c:v>36.720582786444282</c:v>
                </c:pt>
                <c:pt idx="105">
                  <c:v>36.802706841779894</c:v>
                </c:pt>
                <c:pt idx="106">
                  <c:v>36.700730262881791</c:v>
                </c:pt>
                <c:pt idx="107">
                  <c:v>36.612999320606107</c:v>
                </c:pt>
                <c:pt idx="108">
                  <c:v>36.692863597207591</c:v>
                </c:pt>
                <c:pt idx="109">
                  <c:v>36.772001934832375</c:v>
                </c:pt>
                <c:pt idx="110">
                  <c:v>36.850427381460932</c:v>
                </c:pt>
                <c:pt idx="111">
                  <c:v>36.583445525081586</c:v>
                </c:pt>
                <c:pt idx="112">
                  <c:v>36.660482954481395</c:v>
                </c:pt>
                <c:pt idx="113">
                  <c:v>36.736844598097335</c:v>
                </c:pt>
                <c:pt idx="114">
                  <c:v>36.635875517105376</c:v>
                </c:pt>
                <c:pt idx="115">
                  <c:v>36.710920470660596</c:v>
                </c:pt>
                <c:pt idx="116">
                  <c:v>36.785323926157162</c:v>
                </c:pt>
                <c:pt idx="117">
                  <c:v>36.859096735724108</c:v>
                </c:pt>
                <c:pt idx="118">
                  <c:v>36.932249478978349</c:v>
                </c:pt>
                <c:pt idx="119">
                  <c:v>36.834792472054744</c:v>
                </c:pt>
                <c:pt idx="120">
                  <c:v>36.550724798400594</c:v>
                </c:pt>
                <c:pt idx="121">
                  <c:v>36.622078228544737</c:v>
                </c:pt>
                <c:pt idx="122">
                  <c:v>36.692851360878635</c:v>
                </c:pt>
                <c:pt idx="123">
                  <c:v>36.443053540770649</c:v>
                </c:pt>
                <c:pt idx="124">
                  <c:v>36.512693890050315</c:v>
                </c:pt>
                <c:pt idx="125">
                  <c:v>36.581781314068763</c:v>
                </c:pt>
                <c:pt idx="126">
                  <c:v>36.650324508482328</c:v>
                </c:pt>
                <c:pt idx="127">
                  <c:v>36.718331965773217</c:v>
                </c:pt>
                <c:pt idx="128">
                  <c:v>36.785811981519458</c:v>
                </c:pt>
                <c:pt idx="129">
                  <c:v>36.702772660424841</c:v>
                </c:pt>
                <c:pt idx="130">
                  <c:v>36.586740953582876</c:v>
                </c:pt>
                <c:pt idx="131">
                  <c:v>36.652686538210105</c:v>
                </c:pt>
                <c:pt idx="132">
                  <c:v>36.718136011794854</c:v>
                </c:pt>
                <c:pt idx="133">
                  <c:v>36.783096771423175</c:v>
                </c:pt>
                <c:pt idx="134">
                  <c:v>36.8475760502252</c:v>
                </c:pt>
                <c:pt idx="135">
                  <c:v>36.911580922178018</c:v>
                </c:pt>
                <c:pt idx="136">
                  <c:v>36.600689407492055</c:v>
                </c:pt>
                <c:pt idx="137">
                  <c:v>36.663766074038065</c:v>
                </c:pt>
                <c:pt idx="138">
                  <c:v>36.726388646200476</c:v>
                </c:pt>
                <c:pt idx="139">
                  <c:v>36.788563605991854</c:v>
                </c:pt>
                <c:pt idx="140">
                  <c:v>36.850297297814237</c:v>
                </c:pt>
                <c:pt idx="141">
                  <c:v>36.768262598987562</c:v>
                </c:pt>
                <c:pt idx="142">
                  <c:v>36.829132256811917</c:v>
                </c:pt>
                <c:pt idx="143">
                  <c:v>36.889578892165659</c:v>
                </c:pt>
                <c:pt idx="144">
                  <c:v>36.949608336315052</c:v>
                </c:pt>
                <c:pt idx="145">
                  <c:v>37.009226300937925</c:v>
                </c:pt>
                <c:pt idx="146">
                  <c:v>37.068438381367216</c:v>
                </c:pt>
                <c:pt idx="147">
                  <c:v>37.12725005972537</c:v>
                </c:pt>
                <c:pt idx="148">
                  <c:v>37.049000041287286</c:v>
                </c:pt>
                <c:pt idx="149">
                  <c:v>36.719222769620458</c:v>
                </c:pt>
                <c:pt idx="150">
                  <c:v>36.776865047241543</c:v>
                </c:pt>
                <c:pt idx="151">
                  <c:v>36.8341277782866</c:v>
                </c:pt>
                <c:pt idx="152">
                  <c:v>36.891015922319028</c:v>
                </c:pt>
                <c:pt idx="153">
                  <c:v>36.947534342438942</c:v>
                </c:pt>
                <c:pt idx="154">
                  <c:v>37.00368780776536</c:v>
                </c:pt>
                <c:pt idx="155">
                  <c:v>36.806147662506135</c:v>
                </c:pt>
                <c:pt idx="156">
                  <c:v>36.861585161618791</c:v>
                </c:pt>
                <c:pt idx="157">
                  <c:v>36.916671473063502</c:v>
                </c:pt>
                <c:pt idx="158">
                  <c:v>36.971411013319994</c:v>
                </c:pt>
                <c:pt idx="159">
                  <c:v>37.02580811616906</c:v>
                </c:pt>
                <c:pt idx="160">
                  <c:v>37.079867034742506</c:v>
                </c:pt>
                <c:pt idx="161">
                  <c:v>37.133591943509202</c:v>
                </c:pt>
                <c:pt idx="162">
                  <c:v>37.186986940201621</c:v>
                </c:pt>
                <c:pt idx="163">
                  <c:v>37.240056047682742</c:v>
                </c:pt>
                <c:pt idx="164">
                  <c:v>37.292803215757203</c:v>
                </c:pt>
                <c:pt idx="165">
                  <c:v>37.3452323229277</c:v>
                </c:pt>
                <c:pt idx="166">
                  <c:v>37.1981239363177</c:v>
                </c:pt>
                <c:pt idx="167">
                  <c:v>37.249928280451968</c:v>
                </c:pt>
                <c:pt idx="168">
                  <c:v>37.301425788170604</c:v>
                </c:pt>
                <c:pt idx="169">
                  <c:v>37.352620069314241</c:v>
                </c:pt>
                <c:pt idx="170">
                  <c:v>37.403514670454342</c:v>
                </c:pt>
                <c:pt idx="171">
                  <c:v>37.454113076361978</c:v>
                </c:pt>
                <c:pt idx="172">
                  <c:v>37.504418711433857</c:v>
                </c:pt>
                <c:pt idx="173">
                  <c:v>37.327768274411255</c:v>
                </c:pt>
                <c:pt idx="174">
                  <c:v>37.377498406391908</c:v>
                </c:pt>
                <c:pt idx="175">
                  <c:v>37.017185287434486</c:v>
                </c:pt>
                <c:pt idx="176">
                  <c:v>37.066352923312266</c:v>
                </c:pt>
                <c:pt idx="177">
                  <c:v>37.115244051856806</c:v>
                </c:pt>
                <c:pt idx="178">
                  <c:v>37.163861762975742</c:v>
                </c:pt>
                <c:pt idx="179">
                  <c:v>37.212209095115853</c:v>
                </c:pt>
                <c:pt idx="180">
                  <c:v>37.260289036398845</c:v>
                </c:pt>
                <c:pt idx="181">
                  <c:v>37.308104525725312</c:v>
                </c:pt>
                <c:pt idx="182">
                  <c:v>37.355658453849415</c:v>
                </c:pt>
                <c:pt idx="183">
                  <c:v>37.402953664423549</c:v>
                </c:pt>
                <c:pt idx="184">
                  <c:v>37.449992955015446</c:v>
                </c:pt>
                <c:pt idx="185">
                  <c:v>37.496779078097816</c:v>
                </c:pt>
                <c:pt idx="186">
                  <c:v>37.543314742011503</c:v>
                </c:pt>
                <c:pt idx="187">
                  <c:v>37.589602611903288</c:v>
                </c:pt>
                <c:pt idx="188">
                  <c:v>37.635645310638736</c:v>
                </c:pt>
                <c:pt idx="189">
                  <c:v>37.681445419691173</c:v>
                </c:pt>
                <c:pt idx="190">
                  <c:v>37.72700548000735</c:v>
                </c:pt>
                <c:pt idx="191">
                  <c:v>37.772327992850833</c:v>
                </c:pt>
                <c:pt idx="192">
                  <c:v>37.817415420623163</c:v>
                </c:pt>
                <c:pt idx="193">
                  <c:v>37.862270187664549</c:v>
                </c:pt>
                <c:pt idx="194">
                  <c:v>37.906894681033251</c:v>
                </c:pt>
                <c:pt idx="195">
                  <c:v>37.847957917932575</c:v>
                </c:pt>
                <c:pt idx="196">
                  <c:v>37.892128879784792</c:v>
                </c:pt>
                <c:pt idx="197">
                  <c:v>37.936076512953008</c:v>
                </c:pt>
                <c:pt idx="198">
                  <c:v>37.553969580309257</c:v>
                </c:pt>
                <c:pt idx="199">
                  <c:v>37.597477258465375</c:v>
                </c:pt>
                <c:pt idx="200">
                  <c:v>37.64076824362516</c:v>
                </c:pt>
                <c:pt idx="201">
                  <c:v>37.683844682115506</c:v>
                </c:pt>
                <c:pt idx="202">
                  <c:v>37.726708688553373</c:v>
                </c:pt>
                <c:pt idx="203">
                  <c:v>37.769362346467034</c:v>
                </c:pt>
                <c:pt idx="204">
                  <c:v>37.811807708902137</c:v>
                </c:pt>
                <c:pt idx="205">
                  <c:v>37.854046799012934</c:v>
                </c:pt>
                <c:pt idx="206">
                  <c:v>37.896081610639527</c:v>
                </c:pt>
                <c:pt idx="207">
                  <c:v>37.937914108871013</c:v>
                </c:pt>
                <c:pt idx="208">
                  <c:v>37.979546230595219</c:v>
                </c:pt>
                <c:pt idx="209">
                  <c:v>37.834313218368777</c:v>
                </c:pt>
                <c:pt idx="210">
                  <c:v>37.875550287608007</c:v>
                </c:pt>
                <c:pt idx="211">
                  <c:v>37.916592627100158</c:v>
                </c:pt>
                <c:pt idx="212">
                  <c:v>37.957442066170188</c:v>
                </c:pt>
                <c:pt idx="213">
                  <c:v>37.998100408501784</c:v>
                </c:pt>
                <c:pt idx="214">
                  <c:v>38.038569432614224</c:v>
                </c:pt>
                <c:pt idx="215">
                  <c:v>38.078850892328092</c:v>
                </c:pt>
                <c:pt idx="216">
                  <c:v>38.118946517220024</c:v>
                </c:pt>
                <c:pt idx="217">
                  <c:v>38.158858013067345</c:v>
                </c:pt>
                <c:pt idx="218">
                  <c:v>38.19858706228257</c:v>
                </c:pt>
                <c:pt idx="219">
                  <c:v>38.238135324337804</c:v>
                </c:pt>
                <c:pt idx="220">
                  <c:v>38.27750443617964</c:v>
                </c:pt>
                <c:pt idx="221">
                  <c:v>38.316696012634907</c:v>
                </c:pt>
                <c:pt idx="222">
                  <c:v>38.355711646807094</c:v>
                </c:pt>
                <c:pt idx="223">
                  <c:v>38.394552910464142</c:v>
                </c:pt>
                <c:pt idx="224">
                  <c:v>38.433221354417299</c:v>
                </c:pt>
                <c:pt idx="225">
                  <c:v>38.471718508892025</c:v>
                </c:pt>
                <c:pt idx="226">
                  <c:v>38.510045883890598</c:v>
                </c:pt>
                <c:pt idx="227">
                  <c:v>38.548204969546362</c:v>
                </c:pt>
                <c:pt idx="228">
                  <c:v>38.366849128783414</c:v>
                </c:pt>
                <c:pt idx="229">
                  <c:v>38.404676028406115</c:v>
                </c:pt>
                <c:pt idx="230">
                  <c:v>38.44233899330537</c:v>
                </c:pt>
                <c:pt idx="231">
                  <c:v>38.479839437534267</c:v>
                </c:pt>
                <c:pt idx="232">
                  <c:v>38.51717875693798</c:v>
                </c:pt>
                <c:pt idx="233">
                  <c:v>38.554358329465103</c:v>
                </c:pt>
                <c:pt idx="234">
                  <c:v>38.591379515471928</c:v>
                </c:pt>
                <c:pt idx="235">
                  <c:v>38.628243658020821</c:v>
                </c:pt>
                <c:pt idx="236">
                  <c:v>38.664952083171542</c:v>
                </c:pt>
                <c:pt idx="237">
                  <c:v>38.701506100267281</c:v>
                </c:pt>
                <c:pt idx="238">
                  <c:v>38.737907002214101</c:v>
                </c:pt>
                <c:pt idx="239">
                  <c:v>38.774156065754923</c:v>
                </c:pt>
                <c:pt idx="240">
                  <c:v>38.810254551737486</c:v>
                </c:pt>
                <c:pt idx="241">
                  <c:v>38.846203705377192</c:v>
                </c:pt>
                <c:pt idx="242">
                  <c:v>38.722004756514409</c:v>
                </c:pt>
                <c:pt idx="243">
                  <c:v>38.757658919865875</c:v>
                </c:pt>
                <c:pt idx="244">
                  <c:v>38.793167395272334</c:v>
                </c:pt>
                <c:pt idx="245">
                  <c:v>38.828531367939817</c:v>
                </c:pt>
                <c:pt idx="246">
                  <c:v>38.863752008676713</c:v>
                </c:pt>
                <c:pt idx="247">
                  <c:v>38.446374921806026</c:v>
                </c:pt>
                <c:pt idx="248">
                  <c:v>38.481312354672539</c:v>
                </c:pt>
                <c:pt idx="249">
                  <c:v>38.516109883946129</c:v>
                </c:pt>
                <c:pt idx="250">
                  <c:v>38.550768625120227</c:v>
                </c:pt>
                <c:pt idx="251">
                  <c:v>38.585289680405666</c:v>
                </c:pt>
                <c:pt idx="252">
                  <c:v>38.619674138941107</c:v>
                </c:pt>
                <c:pt idx="253">
                  <c:v>38.653923076998367</c:v>
                </c:pt>
                <c:pt idx="254">
                  <c:v>38.688037558184718</c:v>
                </c:pt>
                <c:pt idx="255">
                  <c:v>38.722018633640189</c:v>
                </c:pt>
                <c:pt idx="256">
                  <c:v>38.755867342232037</c:v>
                </c:pt>
                <c:pt idx="257">
                  <c:v>38.789584710744705</c:v>
                </c:pt>
                <c:pt idx="258">
                  <c:v>38.823171754066564</c:v>
                </c:pt>
                <c:pt idx="259">
                  <c:v>38.856629475372657</c:v>
                </c:pt>
                <c:pt idx="260">
                  <c:v>38.88995886630444</c:v>
                </c:pt>
                <c:pt idx="261">
                  <c:v>38.923160907145771</c:v>
                </c:pt>
                <c:pt idx="262">
                  <c:v>38.956236566995543</c:v>
                </c:pt>
                <c:pt idx="263">
                  <c:v>38.98918680393713</c:v>
                </c:pt>
                <c:pt idx="264">
                  <c:v>39.022012565204776</c:v>
                </c:pt>
                <c:pt idx="265">
                  <c:v>39.054714787346612</c:v>
                </c:pt>
                <c:pt idx="266">
                  <c:v>39.087294396384621</c:v>
                </c:pt>
                <c:pt idx="267">
                  <c:v>39.119752307972092</c:v>
                </c:pt>
                <c:pt idx="268">
                  <c:v>39.152089427547267</c:v>
                </c:pt>
                <c:pt idx="269">
                  <c:v>39.184306650485169</c:v>
                </c:pt>
                <c:pt idx="270">
                  <c:v>39.216404862245795</c:v>
                </c:pt>
                <c:pt idx="271">
                  <c:v>39.248384938519919</c:v>
                </c:pt>
                <c:pt idx="272">
                  <c:v>39.280247745372563</c:v>
                </c:pt>
                <c:pt idx="273">
                  <c:v>39.311994139383003</c:v>
                </c:pt>
                <c:pt idx="274">
                  <c:v>39.343624967783072</c:v>
                </c:pt>
                <c:pt idx="275">
                  <c:v>39.375141068592669</c:v>
                </c:pt>
                <c:pt idx="276">
                  <c:v>39.406543270752493</c:v>
                </c:pt>
                <c:pt idx="277">
                  <c:v>39.437832394254954</c:v>
                </c:pt>
                <c:pt idx="278">
                  <c:v>39.469009250272236</c:v>
                </c:pt>
                <c:pt idx="279">
                  <c:v>39.500074641282438</c:v>
                </c:pt>
                <c:pt idx="280">
                  <c:v>39.531029361193433</c:v>
                </c:pt>
                <c:pt idx="281">
                  <c:v>39.561874195464057</c:v>
                </c:pt>
                <c:pt idx="282">
                  <c:v>39.592609921223939</c:v>
                </c:pt>
                <c:pt idx="283">
                  <c:v>39.623237307390596</c:v>
                </c:pt>
                <c:pt idx="284">
                  <c:v>39.65375711478471</c:v>
                </c:pt>
                <c:pt idx="285">
                  <c:v>39.684170096243363</c:v>
                </c:pt>
                <c:pt idx="286">
                  <c:v>39.714476996731506</c:v>
                </c:pt>
                <c:pt idx="287">
                  <c:v>39.744678553450981</c:v>
                </c:pt>
                <c:pt idx="288">
                  <c:v>39.774775495948191</c:v>
                </c:pt>
                <c:pt idx="289">
                  <c:v>39.734768546219499</c:v>
                </c:pt>
                <c:pt idx="290">
                  <c:v>39.764658418815515</c:v>
                </c:pt>
                <c:pt idx="291">
                  <c:v>39.7944458209424</c:v>
                </c:pt>
                <c:pt idx="292">
                  <c:v>39.824131452562511</c:v>
                </c:pt>
                <c:pt idx="293">
                  <c:v>39.853716006492988</c:v>
                </c:pt>
                <c:pt idx="294">
                  <c:v>39.883200168502611</c:v>
                </c:pt>
                <c:pt idx="295">
                  <c:v>39.440451013397578</c:v>
                </c:pt>
                <c:pt idx="296">
                  <c:v>39.46973642115266</c:v>
                </c:pt>
                <c:pt idx="297">
                  <c:v>39.49892345294721</c:v>
                </c:pt>
                <c:pt idx="298">
                  <c:v>39.528012767293134</c:v>
                </c:pt>
                <c:pt idx="299">
                  <c:v>39.55700501611436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F329-47D4-8BA6-97C70DD4E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10"/>
        <c:minorUnit val="2"/>
      </c:valAx>
      <c:valAx>
        <c:axId val="1291457263"/>
        <c:scaling>
          <c:orientation val="minMax"/>
          <c:max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5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C-4505-B9E4-703D6DA8E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5"/>
        <c:minorUnit val="1"/>
      </c:valAx>
      <c:valAx>
        <c:axId val="174365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At val="-2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B-494F-B663-689B84E7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1"/>
        <c:minorUnit val="0.1"/>
      </c:valAx>
      <c:valAx>
        <c:axId val="17436552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S1_Radar_A_adjacent!$P$9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S1_Radar_A_adjacent!$B$10:$B$373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S1_Radar_A_adjacent!$P$10:$P$373</c:f>
              <c:numCache>
                <c:formatCode>General</c:formatCode>
                <c:ptCount val="364"/>
                <c:pt idx="0">
                  <c:v>31.767708004394478</c:v>
                </c:pt>
                <c:pt idx="1">
                  <c:v>29.920193616484482</c:v>
                </c:pt>
                <c:pt idx="2">
                  <c:v>28.267659409446537</c:v>
                </c:pt>
                <c:pt idx="3">
                  <c:v>26.805259530384831</c:v>
                </c:pt>
                <c:pt idx="4">
                  <c:v>25.506389806704419</c:v>
                </c:pt>
                <c:pt idx="5">
                  <c:v>24.370347431874052</c:v>
                </c:pt>
                <c:pt idx="6">
                  <c:v>23.327759049970169</c:v>
                </c:pt>
                <c:pt idx="7">
                  <c:v>22.429454294030009</c:v>
                </c:pt>
                <c:pt idx="8">
                  <c:v>21.638516200953575</c:v>
                </c:pt>
                <c:pt idx="9">
                  <c:v>20.870897758428782</c:v>
                </c:pt>
                <c:pt idx="10">
                  <c:v>20.207084854376603</c:v>
                </c:pt>
                <c:pt idx="11">
                  <c:v>19.666837765874419</c:v>
                </c:pt>
                <c:pt idx="12">
                  <c:v>19.080332367762139</c:v>
                </c:pt>
                <c:pt idx="13">
                  <c:v>18.529699629975198</c:v>
                </c:pt>
                <c:pt idx="14">
                  <c:v>18.150878244261207</c:v>
                </c:pt>
                <c:pt idx="15">
                  <c:v>17.7092025526876</c:v>
                </c:pt>
                <c:pt idx="16">
                  <c:v>17.21141009930588</c:v>
                </c:pt>
                <c:pt idx="17">
                  <c:v>16.85241058093888</c:v>
                </c:pt>
                <c:pt idx="18">
                  <c:v>16.458620063620828</c:v>
                </c:pt>
                <c:pt idx="19">
                  <c:v>16.225879489590127</c:v>
                </c:pt>
                <c:pt idx="20">
                  <c:v>15.888658214078021</c:v>
                </c:pt>
                <c:pt idx="21">
                  <c:v>15.613990369455507</c:v>
                </c:pt>
                <c:pt idx="22">
                  <c:v>15.348415831613408</c:v>
                </c:pt>
                <c:pt idx="23">
                  <c:v>15.112623279862291</c:v>
                </c:pt>
                <c:pt idx="24">
                  <c:v>14.773051203078836</c:v>
                </c:pt>
                <c:pt idx="25">
                  <c:v>14.46634056204806</c:v>
                </c:pt>
                <c:pt idx="26">
                  <c:v>14.198496488955385</c:v>
                </c:pt>
                <c:pt idx="27">
                  <c:v>14.036340260617379</c:v>
                </c:pt>
                <c:pt idx="28">
                  <c:v>13.976658228187659</c:v>
                </c:pt>
                <c:pt idx="29">
                  <c:v>13.611554863313103</c:v>
                </c:pt>
                <c:pt idx="30">
                  <c:v>13.460027348533998</c:v>
                </c:pt>
                <c:pt idx="31">
                  <c:v>13.343340257063261</c:v>
                </c:pt>
                <c:pt idx="32">
                  <c:v>13.053075872151652</c:v>
                </c:pt>
                <c:pt idx="33">
                  <c:v>13.0747572770955</c:v>
                </c:pt>
                <c:pt idx="34">
                  <c:v>12.744243387069616</c:v>
                </c:pt>
                <c:pt idx="35">
                  <c:v>12.740205216807624</c:v>
                </c:pt>
                <c:pt idx="36">
                  <c:v>12.553879025222898</c:v>
                </c:pt>
                <c:pt idx="37">
                  <c:v>12.338505721808502</c:v>
                </c:pt>
                <c:pt idx="38">
                  <c:v>12.29805838344933</c:v>
                </c:pt>
                <c:pt idx="39">
                  <c:v>12.053087226927715</c:v>
                </c:pt>
                <c:pt idx="40">
                  <c:v>12.078251974300159</c:v>
                </c:pt>
                <c:pt idx="41">
                  <c:v>11.906489216478022</c:v>
                </c:pt>
                <c:pt idx="42">
                  <c:v>11.721277910686766</c:v>
                </c:pt>
                <c:pt idx="43">
                  <c:v>11.68092479563856</c:v>
                </c:pt>
                <c:pt idx="44">
                  <c:v>10.757922301907627</c:v>
                </c:pt>
                <c:pt idx="45">
                  <c:v>9.8533762648904144</c:v>
                </c:pt>
                <c:pt idx="46">
                  <c:v>9.4997463722709483</c:v>
                </c:pt>
                <c:pt idx="47">
                  <c:v>8.7312447394278792</c:v>
                </c:pt>
                <c:pt idx="48">
                  <c:v>8.7979997609022291</c:v>
                </c:pt>
                <c:pt idx="49">
                  <c:v>7.9342846078311879</c:v>
                </c:pt>
                <c:pt idx="50">
                  <c:v>7.5940564726447093</c:v>
                </c:pt>
                <c:pt idx="51">
                  <c:v>6.8727248310809159</c:v>
                </c:pt>
                <c:pt idx="52">
                  <c:v>6.9203833178480636</c:v>
                </c:pt>
                <c:pt idx="53">
                  <c:v>6.0984574367988955</c:v>
                </c:pt>
                <c:pt idx="54">
                  <c:v>6.2563426831600566</c:v>
                </c:pt>
                <c:pt idx="55">
                  <c:v>5.928129491733003</c:v>
                </c:pt>
                <c:pt idx="56">
                  <c:v>5.252545661061788</c:v>
                </c:pt>
                <c:pt idx="57">
                  <c:v>5.279652277000153</c:v>
                </c:pt>
                <c:pt idx="58">
                  <c:v>4.7469236812650877</c:v>
                </c:pt>
                <c:pt idx="59">
                  <c:v>4.6421536068007185</c:v>
                </c:pt>
                <c:pt idx="60">
                  <c:v>4.7846317500221289</c:v>
                </c:pt>
                <c:pt idx="61">
                  <c:v>4.4678393820867086</c:v>
                </c:pt>
                <c:pt idx="62">
                  <c:v>3.8373332301386966</c:v>
                </c:pt>
                <c:pt idx="63">
                  <c:v>3.9731753022547736</c:v>
                </c:pt>
                <c:pt idx="64">
                  <c:v>3.976909846430857</c:v>
                </c:pt>
                <c:pt idx="65">
                  <c:v>3.230498557141928</c:v>
                </c:pt>
                <c:pt idx="66">
                  <c:v>3.3602913828734273</c:v>
                </c:pt>
                <c:pt idx="67">
                  <c:v>3.4881850267336887</c:v>
                </c:pt>
                <c:pt idx="68">
                  <c:v>3.1826914692035757</c:v>
                </c:pt>
                <c:pt idx="69">
                  <c:v>3.0169477882738533</c:v>
                </c:pt>
                <c:pt idx="70">
                  <c:v>3.0028891102054445</c:v>
                </c:pt>
                <c:pt idx="71">
                  <c:v>2.5619656665188586</c:v>
                </c:pt>
                <c:pt idx="72">
                  <c:v>2.6811360300039837</c:v>
                </c:pt>
                <c:pt idx="73">
                  <c:v>2.2520352032197195</c:v>
                </c:pt>
                <c:pt idx="74">
                  <c:v>2.3680389337928034</c:v>
                </c:pt>
                <c:pt idx="75">
                  <c:v>2.196784773497285</c:v>
                </c:pt>
                <c:pt idx="76">
                  <c:v>1.7897850071852446</c:v>
                </c:pt>
                <c:pt idx="77">
                  <c:v>1.901340797919957</c:v>
                </c:pt>
                <c:pt idx="78">
                  <c:v>1.7614884390903569</c:v>
                </c:pt>
                <c:pt idx="79">
                  <c:v>1.7245242878852451</c:v>
                </c:pt>
                <c:pt idx="80">
                  <c:v>1.8319591966784543</c:v>
                </c:pt>
                <c:pt idx="81">
                  <c:v>1.6406064428415874</c:v>
                </c:pt>
                <c:pt idx="82">
                  <c:v>1.745458482575927</c:v>
                </c:pt>
                <c:pt idx="83">
                  <c:v>1.6057315855221788</c:v>
                </c:pt>
                <c:pt idx="84">
                  <c:v>1.708121549341584</c:v>
                </c:pt>
                <c:pt idx="85">
                  <c:v>1.5726564989079463</c:v>
                </c:pt>
                <c:pt idx="86">
                  <c:v>1.3668355215044699</c:v>
                </c:pt>
                <c:pt idx="87">
                  <c:v>1.0124076849354822</c:v>
                </c:pt>
                <c:pt idx="88">
                  <c:v>1.1102036156711677</c:v>
                </c:pt>
                <c:pt idx="89">
                  <c:v>1.2069145123561782</c:v>
                </c:pt>
                <c:pt idx="90">
                  <c:v>1.0858974384453006</c:v>
                </c:pt>
                <c:pt idx="91">
                  <c:v>1.0242849580595816</c:v>
                </c:pt>
                <c:pt idx="92">
                  <c:v>1.1178800963095341</c:v>
                </c:pt>
                <c:pt idx="93">
                  <c:v>1.21048064532647</c:v>
                </c:pt>
                <c:pt idx="94">
                  <c:v>0.98275025369616742</c:v>
                </c:pt>
                <c:pt idx="95">
                  <c:v>1.0734235259826619</c:v>
                </c:pt>
                <c:pt idx="96">
                  <c:v>0.953162843656429</c:v>
                </c:pt>
                <c:pt idx="97">
                  <c:v>1.041987193801134</c:v>
                </c:pt>
                <c:pt idx="98">
                  <c:v>1.1299149920180582</c:v>
                </c:pt>
                <c:pt idx="99">
                  <c:v>1.0136307717319681</c:v>
                </c:pt>
                <c:pt idx="100">
                  <c:v>0.77078238760759632</c:v>
                </c:pt>
                <c:pt idx="101">
                  <c:v>0.8561256418365133</c:v>
                </c:pt>
                <c:pt idx="102">
                  <c:v>0.55397406161520735</c:v>
                </c:pt>
                <c:pt idx="103">
                  <c:v>0.63767685685658648</c:v>
                </c:pt>
                <c:pt idx="104">
                  <c:v>0.72058278644428242</c:v>
                </c:pt>
                <c:pt idx="105">
                  <c:v>0.80270684177989438</c:v>
                </c:pt>
                <c:pt idx="106">
                  <c:v>0.70073026288179108</c:v>
                </c:pt>
                <c:pt idx="107">
                  <c:v>0.61299932060610729</c:v>
                </c:pt>
                <c:pt idx="108">
                  <c:v>0.69286359720759094</c:v>
                </c:pt>
                <c:pt idx="109">
                  <c:v>0.77200193483237456</c:v>
                </c:pt>
                <c:pt idx="110">
                  <c:v>0.850427381460932</c:v>
                </c:pt>
                <c:pt idx="111">
                  <c:v>0.58344552508158642</c:v>
                </c:pt>
                <c:pt idx="112">
                  <c:v>0.66048295448139527</c:v>
                </c:pt>
                <c:pt idx="113">
                  <c:v>0.73684459809733482</c:v>
                </c:pt>
                <c:pt idx="114">
                  <c:v>0.63587551710537582</c:v>
                </c:pt>
                <c:pt idx="115">
                  <c:v>0.71092047066059649</c:v>
                </c:pt>
                <c:pt idx="116">
                  <c:v>0.78532392615716162</c:v>
                </c:pt>
                <c:pt idx="117">
                  <c:v>0.85909673572410838</c:v>
                </c:pt>
                <c:pt idx="118">
                  <c:v>0.93224947897834909</c:v>
                </c:pt>
                <c:pt idx="119">
                  <c:v>0.83479247205474394</c:v>
                </c:pt>
                <c:pt idx="120">
                  <c:v>0.5507247984005943</c:v>
                </c:pt>
                <c:pt idx="121">
                  <c:v>0.62207822854473704</c:v>
                </c:pt>
                <c:pt idx="122">
                  <c:v>0.69285136087863464</c:v>
                </c:pt>
                <c:pt idx="123">
                  <c:v>0.44305354077064862</c:v>
                </c:pt>
                <c:pt idx="124">
                  <c:v>0.51269389005031485</c:v>
                </c:pt>
                <c:pt idx="125">
                  <c:v>0.58178131406876332</c:v>
                </c:pt>
                <c:pt idx="126">
                  <c:v>0.6503245084823277</c:v>
                </c:pt>
                <c:pt idx="127">
                  <c:v>0.71833196577321701</c:v>
                </c:pt>
                <c:pt idx="128">
                  <c:v>0.78581198151945841</c:v>
                </c:pt>
                <c:pt idx="129">
                  <c:v>0.70277266042484143</c:v>
                </c:pt>
                <c:pt idx="130">
                  <c:v>0.58674095358287559</c:v>
                </c:pt>
                <c:pt idx="131">
                  <c:v>0.65268653821010503</c:v>
                </c:pt>
                <c:pt idx="132">
                  <c:v>0.71813601179485431</c:v>
                </c:pt>
                <c:pt idx="133">
                  <c:v>0.78309677142317469</c:v>
                </c:pt>
                <c:pt idx="134">
                  <c:v>0.84757605022520011</c:v>
                </c:pt>
                <c:pt idx="135">
                  <c:v>0.91158092217801823</c:v>
                </c:pt>
                <c:pt idx="136">
                  <c:v>0.60068940749205524</c:v>
                </c:pt>
                <c:pt idx="137">
                  <c:v>0.66376607403806531</c:v>
                </c:pt>
                <c:pt idx="138">
                  <c:v>0.72638864620047627</c:v>
                </c:pt>
                <c:pt idx="139">
                  <c:v>0.78856360599185393</c:v>
                </c:pt>
                <c:pt idx="140">
                  <c:v>0.85029729781423669</c:v>
                </c:pt>
                <c:pt idx="141">
                  <c:v>0.76826259898756177</c:v>
                </c:pt>
                <c:pt idx="142">
                  <c:v>0.82913225681191705</c:v>
                </c:pt>
                <c:pt idx="143">
                  <c:v>0.88957889216565889</c:v>
                </c:pt>
                <c:pt idx="144">
                  <c:v>0.94960833631505182</c:v>
                </c:pt>
                <c:pt idx="145">
                  <c:v>1.0092263009379252</c:v>
                </c:pt>
                <c:pt idx="146">
                  <c:v>1.0684383813672156</c:v>
                </c:pt>
                <c:pt idx="147">
                  <c:v>1.1272500597253696</c:v>
                </c:pt>
                <c:pt idx="148">
                  <c:v>1.049000041287286</c:v>
                </c:pt>
                <c:pt idx="149">
                  <c:v>0.71922276962045828</c:v>
                </c:pt>
                <c:pt idx="150">
                  <c:v>0.77686504724154304</c:v>
                </c:pt>
                <c:pt idx="151">
                  <c:v>0.83412777828660012</c:v>
                </c:pt>
                <c:pt idx="152">
                  <c:v>0.89101592231902771</c:v>
                </c:pt>
                <c:pt idx="153">
                  <c:v>0.94753434243894219</c:v>
                </c:pt>
                <c:pt idx="154">
                  <c:v>1.0036878077653597</c:v>
                </c:pt>
                <c:pt idx="155">
                  <c:v>0.80614766250613457</c:v>
                </c:pt>
                <c:pt idx="156">
                  <c:v>0.86158516161879106</c:v>
                </c:pt>
                <c:pt idx="157">
                  <c:v>0.91667147306350216</c:v>
                </c:pt>
                <c:pt idx="158">
                  <c:v>0.9714110133199938</c:v>
                </c:pt>
                <c:pt idx="159">
                  <c:v>1.0258081161690598</c:v>
                </c:pt>
                <c:pt idx="160">
                  <c:v>1.0798670347425059</c:v>
                </c:pt>
                <c:pt idx="161">
                  <c:v>1.1335919435092023</c:v>
                </c:pt>
                <c:pt idx="162">
                  <c:v>1.1869869402016207</c:v>
                </c:pt>
                <c:pt idx="163">
                  <c:v>1.2400560476827422</c:v>
                </c:pt>
                <c:pt idx="164">
                  <c:v>1.2928032157572034</c:v>
                </c:pt>
                <c:pt idx="165">
                  <c:v>1.3452323229276999</c:v>
                </c:pt>
                <c:pt idx="166">
                  <c:v>1.1981239363176996</c:v>
                </c:pt>
                <c:pt idx="167">
                  <c:v>1.249928280451968</c:v>
                </c:pt>
                <c:pt idx="168">
                  <c:v>1.3014257881706044</c:v>
                </c:pt>
                <c:pt idx="169">
                  <c:v>1.3526200693142414</c:v>
                </c:pt>
                <c:pt idx="170">
                  <c:v>1.4035146704543422</c:v>
                </c:pt>
                <c:pt idx="171">
                  <c:v>1.4541130763619776</c:v>
                </c:pt>
                <c:pt idx="172">
                  <c:v>1.504418711433857</c:v>
                </c:pt>
                <c:pt idx="173">
                  <c:v>1.3277682744112553</c:v>
                </c:pt>
                <c:pt idx="174">
                  <c:v>1.3774984063919078</c:v>
                </c:pt>
                <c:pt idx="175">
                  <c:v>1.0171852874344864</c:v>
                </c:pt>
                <c:pt idx="176">
                  <c:v>1.0663529233122659</c:v>
                </c:pt>
                <c:pt idx="177">
                  <c:v>1.1152440518568056</c:v>
                </c:pt>
                <c:pt idx="178">
                  <c:v>1.163861762975742</c:v>
                </c:pt>
                <c:pt idx="179">
                  <c:v>1.2122090951158526</c:v>
                </c:pt>
                <c:pt idx="180">
                  <c:v>1.260289036398845</c:v>
                </c:pt>
                <c:pt idx="181">
                  <c:v>1.3081045257253123</c:v>
                </c:pt>
                <c:pt idx="182">
                  <c:v>1.355658453849415</c:v>
                </c:pt>
                <c:pt idx="183">
                  <c:v>1.4029536644235492</c:v>
                </c:pt>
                <c:pt idx="184">
                  <c:v>1.4499929550154462</c:v>
                </c:pt>
                <c:pt idx="185">
                  <c:v>1.4967790780978163</c:v>
                </c:pt>
                <c:pt idx="186">
                  <c:v>1.5433147420115034</c:v>
                </c:pt>
                <c:pt idx="187">
                  <c:v>1.5896026119032882</c:v>
                </c:pt>
                <c:pt idx="188">
                  <c:v>1.6356453106387363</c:v>
                </c:pt>
                <c:pt idx="189">
                  <c:v>1.6814454196911726</c:v>
                </c:pt>
                <c:pt idx="190">
                  <c:v>1.7270054800073495</c:v>
                </c:pt>
                <c:pt idx="191">
                  <c:v>1.7723279928508333</c:v>
                </c:pt>
                <c:pt idx="192">
                  <c:v>1.8174154206231634</c:v>
                </c:pt>
                <c:pt idx="193">
                  <c:v>1.8622701876645493</c:v>
                </c:pt>
                <c:pt idx="194">
                  <c:v>1.9068946810332505</c:v>
                </c:pt>
                <c:pt idx="195">
                  <c:v>1.8479579179325754</c:v>
                </c:pt>
                <c:pt idx="196">
                  <c:v>1.8921288797847922</c:v>
                </c:pt>
                <c:pt idx="197">
                  <c:v>1.936076512953008</c:v>
                </c:pt>
                <c:pt idx="198">
                  <c:v>1.553969580309257</c:v>
                </c:pt>
                <c:pt idx="199">
                  <c:v>1.5974772584653749</c:v>
                </c:pt>
                <c:pt idx="200">
                  <c:v>1.6407682436251605</c:v>
                </c:pt>
                <c:pt idx="201">
                  <c:v>1.683844682115506</c:v>
                </c:pt>
                <c:pt idx="202">
                  <c:v>1.7267086885533729</c:v>
                </c:pt>
                <c:pt idx="203">
                  <c:v>1.7693623464670338</c:v>
                </c:pt>
                <c:pt idx="204">
                  <c:v>1.8118077089021369</c:v>
                </c:pt>
                <c:pt idx="205">
                  <c:v>1.8540467990129343</c:v>
                </c:pt>
                <c:pt idx="206">
                  <c:v>1.8960816106395271</c:v>
                </c:pt>
                <c:pt idx="207">
                  <c:v>1.9379141088710128</c:v>
                </c:pt>
                <c:pt idx="208">
                  <c:v>1.9795462305952185</c:v>
                </c:pt>
                <c:pt idx="209">
                  <c:v>1.8343132183687771</c:v>
                </c:pt>
                <c:pt idx="210">
                  <c:v>1.8755502876080072</c:v>
                </c:pt>
                <c:pt idx="211">
                  <c:v>1.9165926271001581</c:v>
                </c:pt>
                <c:pt idx="212">
                  <c:v>1.9574420661701879</c:v>
                </c:pt>
                <c:pt idx="213">
                  <c:v>1.9981004085017844</c:v>
                </c:pt>
                <c:pt idx="214">
                  <c:v>2.0385694326142243</c:v>
                </c:pt>
                <c:pt idx="215">
                  <c:v>2.0788508923280915</c:v>
                </c:pt>
                <c:pt idx="216">
                  <c:v>2.1189465172200244</c:v>
                </c:pt>
                <c:pt idx="217">
                  <c:v>2.1588580130673449</c:v>
                </c:pt>
                <c:pt idx="218">
                  <c:v>2.1985870622825701</c:v>
                </c:pt>
                <c:pt idx="219">
                  <c:v>2.2381353243378044</c:v>
                </c:pt>
                <c:pt idx="220">
                  <c:v>2.2775044361796404</c:v>
                </c:pt>
                <c:pt idx="221">
                  <c:v>2.3166960126349068</c:v>
                </c:pt>
                <c:pt idx="222">
                  <c:v>2.3557116468070944</c:v>
                </c:pt>
                <c:pt idx="223">
                  <c:v>2.3945529104641423</c:v>
                </c:pt>
                <c:pt idx="224">
                  <c:v>2.4332213544172987</c:v>
                </c:pt>
                <c:pt idx="225">
                  <c:v>2.4717185088920246</c:v>
                </c:pt>
                <c:pt idx="226">
                  <c:v>2.5100458838905979</c:v>
                </c:pt>
                <c:pt idx="227">
                  <c:v>2.5482049695463616</c:v>
                </c:pt>
                <c:pt idx="228">
                  <c:v>2.3668491287834144</c:v>
                </c:pt>
                <c:pt idx="229">
                  <c:v>2.4046760284061151</c:v>
                </c:pt>
                <c:pt idx="230">
                  <c:v>2.4423389933053699</c:v>
                </c:pt>
                <c:pt idx="231">
                  <c:v>2.4798394375342667</c:v>
                </c:pt>
                <c:pt idx="232">
                  <c:v>2.5171787569379802</c:v>
                </c:pt>
                <c:pt idx="233">
                  <c:v>2.5543583294651029</c:v>
                </c:pt>
                <c:pt idx="234">
                  <c:v>2.5913795154719281</c:v>
                </c:pt>
                <c:pt idx="235">
                  <c:v>2.6282436580208213</c:v>
                </c:pt>
                <c:pt idx="236">
                  <c:v>2.6649520831715421</c:v>
                </c:pt>
                <c:pt idx="237">
                  <c:v>2.7015061002672809</c:v>
                </c:pt>
                <c:pt idx="238">
                  <c:v>2.7379070022141008</c:v>
                </c:pt>
                <c:pt idx="239">
                  <c:v>2.7741560657549229</c:v>
                </c:pt>
                <c:pt idx="240">
                  <c:v>2.8102545517374864</c:v>
                </c:pt>
                <c:pt idx="241">
                  <c:v>2.8462037053771923</c:v>
                </c:pt>
                <c:pt idx="242">
                  <c:v>2.7220047565144085</c:v>
                </c:pt>
                <c:pt idx="243">
                  <c:v>2.7576589198658752</c:v>
                </c:pt>
                <c:pt idx="244">
                  <c:v>2.7931673952723344</c:v>
                </c:pt>
                <c:pt idx="245">
                  <c:v>2.8285313679398172</c:v>
                </c:pt>
                <c:pt idx="246">
                  <c:v>2.8637520086767125</c:v>
                </c:pt>
                <c:pt idx="247">
                  <c:v>2.4463749218060258</c:v>
                </c:pt>
                <c:pt idx="248">
                  <c:v>2.4813123546725393</c:v>
                </c:pt>
                <c:pt idx="249">
                  <c:v>2.5161098839461289</c:v>
                </c:pt>
                <c:pt idx="250">
                  <c:v>2.5507686251202273</c:v>
                </c:pt>
                <c:pt idx="251">
                  <c:v>2.5852896804056655</c:v>
                </c:pt>
                <c:pt idx="252">
                  <c:v>2.6196741389411073</c:v>
                </c:pt>
                <c:pt idx="253">
                  <c:v>2.6539230769983675</c:v>
                </c:pt>
                <c:pt idx="254">
                  <c:v>2.6880375581847176</c:v>
                </c:pt>
                <c:pt idx="255">
                  <c:v>2.7220186336401895</c:v>
                </c:pt>
                <c:pt idx="256">
                  <c:v>2.7558673422320368</c:v>
                </c:pt>
                <c:pt idx="257">
                  <c:v>2.7895847107447054</c:v>
                </c:pt>
                <c:pt idx="258">
                  <c:v>2.8231717540665642</c:v>
                </c:pt>
                <c:pt idx="259">
                  <c:v>2.8566294753726567</c:v>
                </c:pt>
                <c:pt idx="260">
                  <c:v>2.8899588663044398</c:v>
                </c:pt>
                <c:pt idx="261">
                  <c:v>2.9231609071457711</c:v>
                </c:pt>
                <c:pt idx="262">
                  <c:v>2.9562365669955426</c:v>
                </c:pt>
                <c:pt idx="263">
                  <c:v>2.9891868039371303</c:v>
                </c:pt>
                <c:pt idx="264">
                  <c:v>3.0220125652047756</c:v>
                </c:pt>
                <c:pt idx="265">
                  <c:v>3.0547147873466116</c:v>
                </c:pt>
                <c:pt idx="266">
                  <c:v>3.0872943963846211</c:v>
                </c:pt>
                <c:pt idx="267">
                  <c:v>3.1197523079720924</c:v>
                </c:pt>
                <c:pt idx="268">
                  <c:v>3.1520894275472671</c:v>
                </c:pt>
                <c:pt idx="269">
                  <c:v>3.1843066504851691</c:v>
                </c:pt>
                <c:pt idx="270">
                  <c:v>3.2164048622457955</c:v>
                </c:pt>
                <c:pt idx="271">
                  <c:v>3.2483849385199193</c:v>
                </c:pt>
                <c:pt idx="272">
                  <c:v>3.2802477453725629</c:v>
                </c:pt>
                <c:pt idx="273">
                  <c:v>3.3119941393830032</c:v>
                </c:pt>
                <c:pt idx="274">
                  <c:v>3.3436249677830716</c:v>
                </c:pt>
                <c:pt idx="275">
                  <c:v>3.3751410685926686</c:v>
                </c:pt>
                <c:pt idx="276">
                  <c:v>3.4065432707524934</c:v>
                </c:pt>
                <c:pt idx="277">
                  <c:v>3.4378323942549542</c:v>
                </c:pt>
                <c:pt idx="278">
                  <c:v>3.4690092502722365</c:v>
                </c:pt>
                <c:pt idx="279">
                  <c:v>3.5000746412824384</c:v>
                </c:pt>
                <c:pt idx="280">
                  <c:v>3.5310293611934327</c:v>
                </c:pt>
                <c:pt idx="281">
                  <c:v>3.5618741954640569</c:v>
                </c:pt>
                <c:pt idx="282">
                  <c:v>3.5926099212239393</c:v>
                </c:pt>
                <c:pt idx="283">
                  <c:v>3.6232373073905961</c:v>
                </c:pt>
                <c:pt idx="284">
                  <c:v>3.6537571147847103</c:v>
                </c:pt>
                <c:pt idx="285">
                  <c:v>3.6841700962433634</c:v>
                </c:pt>
                <c:pt idx="286">
                  <c:v>3.7144769967315057</c:v>
                </c:pt>
                <c:pt idx="287">
                  <c:v>3.7446785534509814</c:v>
                </c:pt>
                <c:pt idx="288">
                  <c:v>3.774775495948191</c:v>
                </c:pt>
                <c:pt idx="289">
                  <c:v>3.7347685462194988</c:v>
                </c:pt>
                <c:pt idx="290">
                  <c:v>3.7646584188155146</c:v>
                </c:pt>
                <c:pt idx="291">
                  <c:v>3.7944458209423999</c:v>
                </c:pt>
                <c:pt idx="292">
                  <c:v>3.8241314525625114</c:v>
                </c:pt>
                <c:pt idx="293">
                  <c:v>3.8537160064929878</c:v>
                </c:pt>
                <c:pt idx="294">
                  <c:v>3.8832001685026114</c:v>
                </c:pt>
                <c:pt idx="295">
                  <c:v>3.4404510133975776</c:v>
                </c:pt>
                <c:pt idx="296">
                  <c:v>3.4697364211526605</c:v>
                </c:pt>
                <c:pt idx="297">
                  <c:v>3.49892345294721</c:v>
                </c:pt>
                <c:pt idx="298">
                  <c:v>3.5280127672931343</c:v>
                </c:pt>
                <c:pt idx="299">
                  <c:v>3.5570050161143598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8E-4FFA-BAB1-CF6867553A55}"/>
            </c:ext>
          </c:extLst>
        </c:ser>
        <c:ser>
          <c:idx val="1"/>
          <c:order val="1"/>
          <c:tx>
            <c:strRef>
              <c:f>S1_Radar_A_adjacent!$Q$9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S1_Radar_A_adjacent!$B$10:$B$373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S1_Radar_A_adjacent!$Q$10:$Q$373</c:f>
              <c:numCache>
                <c:formatCode>General</c:formatCode>
                <c:ptCount val="364"/>
                <c:pt idx="0">
                  <c:v>51.767708004394478</c:v>
                </c:pt>
                <c:pt idx="1">
                  <c:v>49.920193616484482</c:v>
                </c:pt>
                <c:pt idx="2">
                  <c:v>48.267659409446537</c:v>
                </c:pt>
                <c:pt idx="3">
                  <c:v>46.805259530384831</c:v>
                </c:pt>
                <c:pt idx="4">
                  <c:v>45.506389806704419</c:v>
                </c:pt>
                <c:pt idx="5">
                  <c:v>44.370347431874052</c:v>
                </c:pt>
                <c:pt idx="6">
                  <c:v>43.327759049970169</c:v>
                </c:pt>
                <c:pt idx="7">
                  <c:v>42.429454294030009</c:v>
                </c:pt>
                <c:pt idx="8">
                  <c:v>41.638516200953575</c:v>
                </c:pt>
                <c:pt idx="9">
                  <c:v>40.870897758428782</c:v>
                </c:pt>
                <c:pt idx="10">
                  <c:v>40.207084854376603</c:v>
                </c:pt>
                <c:pt idx="11">
                  <c:v>39.666837765874419</c:v>
                </c:pt>
                <c:pt idx="12">
                  <c:v>39.080332367762139</c:v>
                </c:pt>
                <c:pt idx="13">
                  <c:v>38.529699629975198</c:v>
                </c:pt>
                <c:pt idx="14">
                  <c:v>38.150878244261207</c:v>
                </c:pt>
                <c:pt idx="15">
                  <c:v>37.7092025526876</c:v>
                </c:pt>
                <c:pt idx="16">
                  <c:v>37.21141009930588</c:v>
                </c:pt>
                <c:pt idx="17">
                  <c:v>36.85241058093888</c:v>
                </c:pt>
                <c:pt idx="18">
                  <c:v>36.458620063620828</c:v>
                </c:pt>
                <c:pt idx="19">
                  <c:v>36.225879489590127</c:v>
                </c:pt>
                <c:pt idx="20">
                  <c:v>35.888658214078021</c:v>
                </c:pt>
                <c:pt idx="21">
                  <c:v>35.613990369455507</c:v>
                </c:pt>
                <c:pt idx="22">
                  <c:v>35.348415831613408</c:v>
                </c:pt>
                <c:pt idx="23">
                  <c:v>35.112623279862291</c:v>
                </c:pt>
                <c:pt idx="24">
                  <c:v>34.773051203078836</c:v>
                </c:pt>
                <c:pt idx="25">
                  <c:v>34.46634056204806</c:v>
                </c:pt>
                <c:pt idx="26">
                  <c:v>34.198496488955385</c:v>
                </c:pt>
                <c:pt idx="27">
                  <c:v>34.036340260617379</c:v>
                </c:pt>
                <c:pt idx="28">
                  <c:v>33.976658228187659</c:v>
                </c:pt>
                <c:pt idx="29">
                  <c:v>33.611554863313103</c:v>
                </c:pt>
                <c:pt idx="30">
                  <c:v>33.460027348533998</c:v>
                </c:pt>
                <c:pt idx="31">
                  <c:v>33.343340257063261</c:v>
                </c:pt>
                <c:pt idx="32">
                  <c:v>33.053075872151652</c:v>
                </c:pt>
                <c:pt idx="33">
                  <c:v>33.0747572770955</c:v>
                </c:pt>
                <c:pt idx="34">
                  <c:v>32.744243387069616</c:v>
                </c:pt>
                <c:pt idx="35">
                  <c:v>32.740205216807624</c:v>
                </c:pt>
                <c:pt idx="36">
                  <c:v>32.553879025222898</c:v>
                </c:pt>
                <c:pt idx="37">
                  <c:v>32.338505721808502</c:v>
                </c:pt>
                <c:pt idx="38">
                  <c:v>32.29805838344933</c:v>
                </c:pt>
                <c:pt idx="39">
                  <c:v>32.053087226927715</c:v>
                </c:pt>
                <c:pt idx="40">
                  <c:v>32.078251974300159</c:v>
                </c:pt>
                <c:pt idx="41">
                  <c:v>31.906489216478022</c:v>
                </c:pt>
                <c:pt idx="42">
                  <c:v>31.721277910686766</c:v>
                </c:pt>
                <c:pt idx="43">
                  <c:v>31.68092479563856</c:v>
                </c:pt>
                <c:pt idx="44">
                  <c:v>30.757922301907627</c:v>
                </c:pt>
                <c:pt idx="45">
                  <c:v>29.853376264890414</c:v>
                </c:pt>
                <c:pt idx="46">
                  <c:v>29.499746372270948</c:v>
                </c:pt>
                <c:pt idx="47">
                  <c:v>28.731244739427879</c:v>
                </c:pt>
                <c:pt idx="48">
                  <c:v>28.797999760902229</c:v>
                </c:pt>
                <c:pt idx="49">
                  <c:v>27.934284607831188</c:v>
                </c:pt>
                <c:pt idx="50">
                  <c:v>27.594056472644709</c:v>
                </c:pt>
                <c:pt idx="51">
                  <c:v>26.872724831080916</c:v>
                </c:pt>
                <c:pt idx="52">
                  <c:v>26.920383317848064</c:v>
                </c:pt>
                <c:pt idx="53">
                  <c:v>26.098457436798896</c:v>
                </c:pt>
                <c:pt idx="54">
                  <c:v>26.256342683160057</c:v>
                </c:pt>
                <c:pt idx="55">
                  <c:v>25.928129491733003</c:v>
                </c:pt>
                <c:pt idx="56">
                  <c:v>25.252545661061788</c:v>
                </c:pt>
                <c:pt idx="57">
                  <c:v>25.279652277000153</c:v>
                </c:pt>
                <c:pt idx="58">
                  <c:v>24.746923681265088</c:v>
                </c:pt>
                <c:pt idx="59">
                  <c:v>24.642153606800719</c:v>
                </c:pt>
                <c:pt idx="60">
                  <c:v>24.784631750022129</c:v>
                </c:pt>
                <c:pt idx="61">
                  <c:v>24.467839382086709</c:v>
                </c:pt>
                <c:pt idx="62">
                  <c:v>23.837333230138697</c:v>
                </c:pt>
                <c:pt idx="63">
                  <c:v>23.973175302254774</c:v>
                </c:pt>
                <c:pt idx="64">
                  <c:v>23.976909846430857</c:v>
                </c:pt>
                <c:pt idx="65">
                  <c:v>23.230498557141928</c:v>
                </c:pt>
                <c:pt idx="66">
                  <c:v>23.360291382873427</c:v>
                </c:pt>
                <c:pt idx="67">
                  <c:v>23.488185026733689</c:v>
                </c:pt>
                <c:pt idx="68">
                  <c:v>23.182691469203576</c:v>
                </c:pt>
                <c:pt idx="69">
                  <c:v>23.016947788273853</c:v>
                </c:pt>
                <c:pt idx="70">
                  <c:v>23.002889110205444</c:v>
                </c:pt>
                <c:pt idx="71">
                  <c:v>22.561965666518859</c:v>
                </c:pt>
                <c:pt idx="72">
                  <c:v>22.681136030003984</c:v>
                </c:pt>
                <c:pt idx="73">
                  <c:v>22.25203520321972</c:v>
                </c:pt>
                <c:pt idx="74">
                  <c:v>22.368038933792803</c:v>
                </c:pt>
                <c:pt idx="75">
                  <c:v>22.196784773497285</c:v>
                </c:pt>
                <c:pt idx="76">
                  <c:v>21.789785007185245</c:v>
                </c:pt>
                <c:pt idx="77">
                  <c:v>21.901340797919957</c:v>
                </c:pt>
                <c:pt idx="78">
                  <c:v>21.761488439090357</c:v>
                </c:pt>
                <c:pt idx="79">
                  <c:v>21.724524287885245</c:v>
                </c:pt>
                <c:pt idx="80">
                  <c:v>21.831959196678454</c:v>
                </c:pt>
                <c:pt idx="81">
                  <c:v>21.640606442841587</c:v>
                </c:pt>
                <c:pt idx="82">
                  <c:v>21.745458482575927</c:v>
                </c:pt>
                <c:pt idx="83">
                  <c:v>21.605731585522179</c:v>
                </c:pt>
                <c:pt idx="84">
                  <c:v>21.708121549341584</c:v>
                </c:pt>
                <c:pt idx="85">
                  <c:v>21.572656498907946</c:v>
                </c:pt>
                <c:pt idx="86">
                  <c:v>21.36683552150447</c:v>
                </c:pt>
                <c:pt idx="87">
                  <c:v>21.012407684935482</c:v>
                </c:pt>
                <c:pt idx="88">
                  <c:v>21.110203615671168</c:v>
                </c:pt>
                <c:pt idx="89">
                  <c:v>21.206914512356178</c:v>
                </c:pt>
                <c:pt idx="90">
                  <c:v>21.085897438445301</c:v>
                </c:pt>
                <c:pt idx="91">
                  <c:v>21.024284958059582</c:v>
                </c:pt>
                <c:pt idx="92">
                  <c:v>21.117880096309534</c:v>
                </c:pt>
                <c:pt idx="93">
                  <c:v>21.21048064532647</c:v>
                </c:pt>
                <c:pt idx="94">
                  <c:v>20.982750253696167</c:v>
                </c:pt>
                <c:pt idx="95">
                  <c:v>21.073423525982662</c:v>
                </c:pt>
                <c:pt idx="96">
                  <c:v>20.953162843656429</c:v>
                </c:pt>
                <c:pt idx="97">
                  <c:v>21.041987193801134</c:v>
                </c:pt>
                <c:pt idx="98">
                  <c:v>21.129914992018058</c:v>
                </c:pt>
                <c:pt idx="99">
                  <c:v>21.013630771731968</c:v>
                </c:pt>
                <c:pt idx="100">
                  <c:v>20.770782387607596</c:v>
                </c:pt>
                <c:pt idx="101">
                  <c:v>20.856125641836513</c:v>
                </c:pt>
                <c:pt idx="102">
                  <c:v>20.553974061615207</c:v>
                </c:pt>
                <c:pt idx="103">
                  <c:v>20.637676856856586</c:v>
                </c:pt>
                <c:pt idx="104">
                  <c:v>20.720582786444282</c:v>
                </c:pt>
                <c:pt idx="105">
                  <c:v>20.802706841779894</c:v>
                </c:pt>
                <c:pt idx="106">
                  <c:v>20.700730262881791</c:v>
                </c:pt>
                <c:pt idx="107">
                  <c:v>20.612999320606107</c:v>
                </c:pt>
                <c:pt idx="108">
                  <c:v>20.692863597207591</c:v>
                </c:pt>
                <c:pt idx="109">
                  <c:v>20.772001934832375</c:v>
                </c:pt>
                <c:pt idx="110">
                  <c:v>20.850427381460932</c:v>
                </c:pt>
                <c:pt idx="111">
                  <c:v>20.583445525081586</c:v>
                </c:pt>
                <c:pt idx="112">
                  <c:v>20.660482954481395</c:v>
                </c:pt>
                <c:pt idx="113">
                  <c:v>20.736844598097335</c:v>
                </c:pt>
                <c:pt idx="114">
                  <c:v>20.635875517105376</c:v>
                </c:pt>
                <c:pt idx="115">
                  <c:v>20.710920470660596</c:v>
                </c:pt>
                <c:pt idx="116">
                  <c:v>20.785323926157162</c:v>
                </c:pt>
                <c:pt idx="117">
                  <c:v>20.859096735724108</c:v>
                </c:pt>
                <c:pt idx="118">
                  <c:v>20.932249478978349</c:v>
                </c:pt>
                <c:pt idx="119">
                  <c:v>20.834792472054744</c:v>
                </c:pt>
                <c:pt idx="120">
                  <c:v>20.550724798400594</c:v>
                </c:pt>
                <c:pt idx="121">
                  <c:v>20.622078228544737</c:v>
                </c:pt>
                <c:pt idx="122">
                  <c:v>20.692851360878635</c:v>
                </c:pt>
                <c:pt idx="123">
                  <c:v>20.443053540770649</c:v>
                </c:pt>
                <c:pt idx="124">
                  <c:v>20.512693890050315</c:v>
                </c:pt>
                <c:pt idx="125">
                  <c:v>20.581781314068763</c:v>
                </c:pt>
                <c:pt idx="126">
                  <c:v>20.650324508482328</c:v>
                </c:pt>
                <c:pt idx="127">
                  <c:v>20.718331965773217</c:v>
                </c:pt>
                <c:pt idx="128">
                  <c:v>20.785811981519458</c:v>
                </c:pt>
                <c:pt idx="129">
                  <c:v>20.702772660424841</c:v>
                </c:pt>
                <c:pt idx="130">
                  <c:v>20.586740953582876</c:v>
                </c:pt>
                <c:pt idx="131">
                  <c:v>20.652686538210105</c:v>
                </c:pt>
                <c:pt idx="132">
                  <c:v>20.718136011794854</c:v>
                </c:pt>
                <c:pt idx="133">
                  <c:v>20.783096771423175</c:v>
                </c:pt>
                <c:pt idx="134">
                  <c:v>20.8475760502252</c:v>
                </c:pt>
                <c:pt idx="135">
                  <c:v>20.911580922178018</c:v>
                </c:pt>
                <c:pt idx="136">
                  <c:v>20.600689407492055</c:v>
                </c:pt>
                <c:pt idx="137">
                  <c:v>20.663766074038065</c:v>
                </c:pt>
                <c:pt idx="138">
                  <c:v>20.726388646200476</c:v>
                </c:pt>
                <c:pt idx="139">
                  <c:v>20.788563605991854</c:v>
                </c:pt>
                <c:pt idx="140">
                  <c:v>20.850297297814237</c:v>
                </c:pt>
                <c:pt idx="141">
                  <c:v>20.768262598987562</c:v>
                </c:pt>
                <c:pt idx="142">
                  <c:v>20.829132256811917</c:v>
                </c:pt>
                <c:pt idx="143">
                  <c:v>20.889578892165659</c:v>
                </c:pt>
                <c:pt idx="144">
                  <c:v>20.949608336315052</c:v>
                </c:pt>
                <c:pt idx="145">
                  <c:v>21.009226300937925</c:v>
                </c:pt>
                <c:pt idx="146">
                  <c:v>21.068438381367216</c:v>
                </c:pt>
                <c:pt idx="147">
                  <c:v>21.12725005972537</c:v>
                </c:pt>
                <c:pt idx="148">
                  <c:v>21.049000041287286</c:v>
                </c:pt>
                <c:pt idx="149">
                  <c:v>20.719222769620458</c:v>
                </c:pt>
                <c:pt idx="150">
                  <c:v>20.776865047241543</c:v>
                </c:pt>
                <c:pt idx="151">
                  <c:v>20.8341277782866</c:v>
                </c:pt>
                <c:pt idx="152">
                  <c:v>20.891015922319028</c:v>
                </c:pt>
                <c:pt idx="153">
                  <c:v>20.947534342438942</c:v>
                </c:pt>
                <c:pt idx="154">
                  <c:v>21.00368780776536</c:v>
                </c:pt>
                <c:pt idx="155">
                  <c:v>20.806147662506135</c:v>
                </c:pt>
                <c:pt idx="156">
                  <c:v>20.861585161618791</c:v>
                </c:pt>
                <c:pt idx="157">
                  <c:v>20.916671473063502</c:v>
                </c:pt>
                <c:pt idx="158">
                  <c:v>20.971411013319994</c:v>
                </c:pt>
                <c:pt idx="159">
                  <c:v>21.02580811616906</c:v>
                </c:pt>
                <c:pt idx="160">
                  <c:v>21.079867034742506</c:v>
                </c:pt>
                <c:pt idx="161">
                  <c:v>21.133591943509202</c:v>
                </c:pt>
                <c:pt idx="162">
                  <c:v>21.186986940201621</c:v>
                </c:pt>
                <c:pt idx="163">
                  <c:v>21.240056047682742</c:v>
                </c:pt>
                <c:pt idx="164">
                  <c:v>21.292803215757203</c:v>
                </c:pt>
                <c:pt idx="165">
                  <c:v>21.3452323229277</c:v>
                </c:pt>
                <c:pt idx="166">
                  <c:v>21.1981239363177</c:v>
                </c:pt>
                <c:pt idx="167">
                  <c:v>21.249928280451968</c:v>
                </c:pt>
                <c:pt idx="168">
                  <c:v>21.301425788170604</c:v>
                </c:pt>
                <c:pt idx="169">
                  <c:v>21.352620069314241</c:v>
                </c:pt>
                <c:pt idx="170">
                  <c:v>21.403514670454342</c:v>
                </c:pt>
                <c:pt idx="171">
                  <c:v>21.454113076361978</c:v>
                </c:pt>
                <c:pt idx="172">
                  <c:v>21.504418711433857</c:v>
                </c:pt>
                <c:pt idx="173">
                  <c:v>21.327768274411255</c:v>
                </c:pt>
                <c:pt idx="174">
                  <c:v>21.377498406391908</c:v>
                </c:pt>
                <c:pt idx="175">
                  <c:v>21.017185287434486</c:v>
                </c:pt>
                <c:pt idx="176">
                  <c:v>21.066352923312266</c:v>
                </c:pt>
                <c:pt idx="177">
                  <c:v>21.115244051856806</c:v>
                </c:pt>
                <c:pt idx="178">
                  <c:v>21.163861762975742</c:v>
                </c:pt>
                <c:pt idx="179">
                  <c:v>21.212209095115853</c:v>
                </c:pt>
                <c:pt idx="180">
                  <c:v>21.260289036398845</c:v>
                </c:pt>
                <c:pt idx="181">
                  <c:v>21.308104525725312</c:v>
                </c:pt>
                <c:pt idx="182">
                  <c:v>21.355658453849415</c:v>
                </c:pt>
                <c:pt idx="183">
                  <c:v>21.402953664423549</c:v>
                </c:pt>
                <c:pt idx="184">
                  <c:v>21.449992955015446</c:v>
                </c:pt>
                <c:pt idx="185">
                  <c:v>21.496779078097816</c:v>
                </c:pt>
                <c:pt idx="186">
                  <c:v>21.543314742011503</c:v>
                </c:pt>
                <c:pt idx="187">
                  <c:v>21.589602611903288</c:v>
                </c:pt>
                <c:pt idx="188">
                  <c:v>21.635645310638736</c:v>
                </c:pt>
                <c:pt idx="189">
                  <c:v>21.681445419691173</c:v>
                </c:pt>
                <c:pt idx="190">
                  <c:v>21.72700548000735</c:v>
                </c:pt>
                <c:pt idx="191">
                  <c:v>21.772327992850833</c:v>
                </c:pt>
                <c:pt idx="192">
                  <c:v>21.817415420623163</c:v>
                </c:pt>
                <c:pt idx="193">
                  <c:v>21.862270187664549</c:v>
                </c:pt>
                <c:pt idx="194">
                  <c:v>21.906894681033251</c:v>
                </c:pt>
                <c:pt idx="195">
                  <c:v>21.847957917932575</c:v>
                </c:pt>
                <c:pt idx="196">
                  <c:v>21.892128879784792</c:v>
                </c:pt>
                <c:pt idx="197">
                  <c:v>21.936076512953008</c:v>
                </c:pt>
                <c:pt idx="198">
                  <c:v>21.553969580309257</c:v>
                </c:pt>
                <c:pt idx="199">
                  <c:v>21.597477258465375</c:v>
                </c:pt>
                <c:pt idx="200">
                  <c:v>21.64076824362516</c:v>
                </c:pt>
                <c:pt idx="201">
                  <c:v>21.683844682115506</c:v>
                </c:pt>
                <c:pt idx="202">
                  <c:v>21.726708688553373</c:v>
                </c:pt>
                <c:pt idx="203">
                  <c:v>21.769362346467034</c:v>
                </c:pt>
                <c:pt idx="204">
                  <c:v>21.811807708902137</c:v>
                </c:pt>
                <c:pt idx="205">
                  <c:v>21.854046799012934</c:v>
                </c:pt>
                <c:pt idx="206">
                  <c:v>21.896081610639527</c:v>
                </c:pt>
                <c:pt idx="207">
                  <c:v>21.937914108871013</c:v>
                </c:pt>
                <c:pt idx="208">
                  <c:v>21.979546230595219</c:v>
                </c:pt>
                <c:pt idx="209">
                  <c:v>21.834313218368777</c:v>
                </c:pt>
                <c:pt idx="210">
                  <c:v>21.875550287608007</c:v>
                </c:pt>
                <c:pt idx="211">
                  <c:v>21.916592627100158</c:v>
                </c:pt>
                <c:pt idx="212">
                  <c:v>21.957442066170188</c:v>
                </c:pt>
                <c:pt idx="213">
                  <c:v>21.998100408501784</c:v>
                </c:pt>
                <c:pt idx="214">
                  <c:v>22.038569432614224</c:v>
                </c:pt>
                <c:pt idx="215">
                  <c:v>22.078850892328092</c:v>
                </c:pt>
                <c:pt idx="216">
                  <c:v>22.118946517220024</c:v>
                </c:pt>
                <c:pt idx="217">
                  <c:v>22.158858013067345</c:v>
                </c:pt>
                <c:pt idx="218">
                  <c:v>22.19858706228257</c:v>
                </c:pt>
                <c:pt idx="219">
                  <c:v>22.238135324337804</c:v>
                </c:pt>
                <c:pt idx="220">
                  <c:v>22.27750443617964</c:v>
                </c:pt>
                <c:pt idx="221">
                  <c:v>22.316696012634907</c:v>
                </c:pt>
                <c:pt idx="222">
                  <c:v>22.355711646807094</c:v>
                </c:pt>
                <c:pt idx="223">
                  <c:v>22.394552910464142</c:v>
                </c:pt>
                <c:pt idx="224">
                  <c:v>22.433221354417299</c:v>
                </c:pt>
                <c:pt idx="225">
                  <c:v>22.471718508892025</c:v>
                </c:pt>
                <c:pt idx="226">
                  <c:v>22.510045883890598</c:v>
                </c:pt>
                <c:pt idx="227">
                  <c:v>22.548204969546362</c:v>
                </c:pt>
                <c:pt idx="228">
                  <c:v>22.366849128783414</c:v>
                </c:pt>
                <c:pt idx="229">
                  <c:v>22.404676028406115</c:v>
                </c:pt>
                <c:pt idx="230">
                  <c:v>22.44233899330537</c:v>
                </c:pt>
                <c:pt idx="231">
                  <c:v>22.479839437534267</c:v>
                </c:pt>
                <c:pt idx="232">
                  <c:v>22.51717875693798</c:v>
                </c:pt>
                <c:pt idx="233">
                  <c:v>22.554358329465103</c:v>
                </c:pt>
                <c:pt idx="234">
                  <c:v>22.591379515471928</c:v>
                </c:pt>
                <c:pt idx="235">
                  <c:v>22.628243658020821</c:v>
                </c:pt>
                <c:pt idx="236">
                  <c:v>22.664952083171542</c:v>
                </c:pt>
                <c:pt idx="237">
                  <c:v>22.701506100267281</c:v>
                </c:pt>
                <c:pt idx="238">
                  <c:v>22.737907002214101</c:v>
                </c:pt>
                <c:pt idx="239">
                  <c:v>22.774156065754923</c:v>
                </c:pt>
                <c:pt idx="240">
                  <c:v>22.810254551737486</c:v>
                </c:pt>
                <c:pt idx="241">
                  <c:v>22.846203705377192</c:v>
                </c:pt>
                <c:pt idx="242">
                  <c:v>22.722004756514409</c:v>
                </c:pt>
                <c:pt idx="243">
                  <c:v>22.757658919865875</c:v>
                </c:pt>
                <c:pt idx="244">
                  <c:v>22.793167395272334</c:v>
                </c:pt>
                <c:pt idx="245">
                  <c:v>22.828531367939817</c:v>
                </c:pt>
                <c:pt idx="246">
                  <c:v>22.863752008676713</c:v>
                </c:pt>
                <c:pt idx="247">
                  <c:v>22.446374921806026</c:v>
                </c:pt>
                <c:pt idx="248">
                  <c:v>22.481312354672539</c:v>
                </c:pt>
                <c:pt idx="249">
                  <c:v>22.516109883946129</c:v>
                </c:pt>
                <c:pt idx="250">
                  <c:v>22.550768625120227</c:v>
                </c:pt>
                <c:pt idx="251">
                  <c:v>22.585289680405666</c:v>
                </c:pt>
                <c:pt idx="252">
                  <c:v>22.619674138941107</c:v>
                </c:pt>
                <c:pt idx="253">
                  <c:v>22.653923076998367</c:v>
                </c:pt>
                <c:pt idx="254">
                  <c:v>22.688037558184718</c:v>
                </c:pt>
                <c:pt idx="255">
                  <c:v>22.722018633640189</c:v>
                </c:pt>
                <c:pt idx="256">
                  <c:v>22.755867342232037</c:v>
                </c:pt>
                <c:pt idx="257">
                  <c:v>22.789584710744705</c:v>
                </c:pt>
                <c:pt idx="258">
                  <c:v>22.823171754066564</c:v>
                </c:pt>
                <c:pt idx="259">
                  <c:v>22.856629475372657</c:v>
                </c:pt>
                <c:pt idx="260">
                  <c:v>22.88995886630444</c:v>
                </c:pt>
                <c:pt idx="261">
                  <c:v>22.923160907145771</c:v>
                </c:pt>
                <c:pt idx="262">
                  <c:v>22.956236566995543</c:v>
                </c:pt>
                <c:pt idx="263">
                  <c:v>22.98918680393713</c:v>
                </c:pt>
                <c:pt idx="264">
                  <c:v>23.022012565204776</c:v>
                </c:pt>
                <c:pt idx="265">
                  <c:v>23.054714787346612</c:v>
                </c:pt>
                <c:pt idx="266">
                  <c:v>23.087294396384621</c:v>
                </c:pt>
                <c:pt idx="267">
                  <c:v>23.119752307972092</c:v>
                </c:pt>
                <c:pt idx="268">
                  <c:v>23.152089427547267</c:v>
                </c:pt>
                <c:pt idx="269">
                  <c:v>23.184306650485169</c:v>
                </c:pt>
                <c:pt idx="270">
                  <c:v>23.216404862245795</c:v>
                </c:pt>
                <c:pt idx="271">
                  <c:v>23.248384938519919</c:v>
                </c:pt>
                <c:pt idx="272">
                  <c:v>23.280247745372563</c:v>
                </c:pt>
                <c:pt idx="273">
                  <c:v>23.311994139383003</c:v>
                </c:pt>
                <c:pt idx="274">
                  <c:v>23.343624967783072</c:v>
                </c:pt>
                <c:pt idx="275">
                  <c:v>23.375141068592669</c:v>
                </c:pt>
                <c:pt idx="276">
                  <c:v>23.406543270752493</c:v>
                </c:pt>
                <c:pt idx="277">
                  <c:v>23.437832394254954</c:v>
                </c:pt>
                <c:pt idx="278">
                  <c:v>23.469009250272236</c:v>
                </c:pt>
                <c:pt idx="279">
                  <c:v>23.500074641282438</c:v>
                </c:pt>
                <c:pt idx="280">
                  <c:v>23.531029361193433</c:v>
                </c:pt>
                <c:pt idx="281">
                  <c:v>23.561874195464057</c:v>
                </c:pt>
                <c:pt idx="282">
                  <c:v>23.592609921223939</c:v>
                </c:pt>
                <c:pt idx="283">
                  <c:v>23.623237307390596</c:v>
                </c:pt>
                <c:pt idx="284">
                  <c:v>23.65375711478471</c:v>
                </c:pt>
                <c:pt idx="285">
                  <c:v>23.684170096243363</c:v>
                </c:pt>
                <c:pt idx="286">
                  <c:v>23.714476996731506</c:v>
                </c:pt>
                <c:pt idx="287">
                  <c:v>23.744678553450981</c:v>
                </c:pt>
                <c:pt idx="288">
                  <c:v>23.774775495948191</c:v>
                </c:pt>
                <c:pt idx="289">
                  <c:v>23.734768546219499</c:v>
                </c:pt>
                <c:pt idx="290">
                  <c:v>23.764658418815515</c:v>
                </c:pt>
                <c:pt idx="291">
                  <c:v>23.7944458209424</c:v>
                </c:pt>
                <c:pt idx="292">
                  <c:v>23.824131452562511</c:v>
                </c:pt>
                <c:pt idx="293">
                  <c:v>23.853716006492988</c:v>
                </c:pt>
                <c:pt idx="294">
                  <c:v>23.883200168502611</c:v>
                </c:pt>
                <c:pt idx="295">
                  <c:v>23.440451013397578</c:v>
                </c:pt>
                <c:pt idx="296">
                  <c:v>23.46973642115266</c:v>
                </c:pt>
                <c:pt idx="297">
                  <c:v>23.49892345294721</c:v>
                </c:pt>
                <c:pt idx="298">
                  <c:v>23.528012767293134</c:v>
                </c:pt>
                <c:pt idx="299">
                  <c:v>23.55700501611436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8E-4FFA-BAB1-CF6867553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C_adjecent'!$P$9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C_adjecent'!$P$10:$P$373</c:f>
              <c:numCache>
                <c:formatCode>General</c:formatCode>
                <c:ptCount val="364"/>
                <c:pt idx="0">
                  <c:v>45.819086482775759</c:v>
                </c:pt>
                <c:pt idx="1">
                  <c:v>43.971572094865792</c:v>
                </c:pt>
                <c:pt idx="2">
                  <c:v>42.319037887827818</c:v>
                </c:pt>
                <c:pt idx="3">
                  <c:v>40.856638008766112</c:v>
                </c:pt>
                <c:pt idx="4">
                  <c:v>39.5577682850857</c:v>
                </c:pt>
                <c:pt idx="5">
                  <c:v>38.421725910255333</c:v>
                </c:pt>
                <c:pt idx="6">
                  <c:v>37.37913752835145</c:v>
                </c:pt>
                <c:pt idx="7">
                  <c:v>36.48083277241129</c:v>
                </c:pt>
                <c:pt idx="8">
                  <c:v>35.689894679334856</c:v>
                </c:pt>
                <c:pt idx="9">
                  <c:v>34.922276236810063</c:v>
                </c:pt>
                <c:pt idx="10">
                  <c:v>34.258463332757884</c:v>
                </c:pt>
                <c:pt idx="11">
                  <c:v>33.718216244255686</c:v>
                </c:pt>
                <c:pt idx="12">
                  <c:v>33.13171084614342</c:v>
                </c:pt>
                <c:pt idx="13">
                  <c:v>32.581078108356479</c:v>
                </c:pt>
                <c:pt idx="14">
                  <c:v>32.202256722642488</c:v>
                </c:pt>
                <c:pt idx="15">
                  <c:v>31.760581031068881</c:v>
                </c:pt>
                <c:pt idx="16">
                  <c:v>31.262788577687161</c:v>
                </c:pt>
                <c:pt idx="17">
                  <c:v>30.903789059320161</c:v>
                </c:pt>
                <c:pt idx="18">
                  <c:v>30.509998542002108</c:v>
                </c:pt>
                <c:pt idx="19">
                  <c:v>30.277257967971408</c:v>
                </c:pt>
                <c:pt idx="20">
                  <c:v>29.940036692459302</c:v>
                </c:pt>
                <c:pt idx="21">
                  <c:v>29.665368847836788</c:v>
                </c:pt>
                <c:pt idx="22">
                  <c:v>29.399794309994689</c:v>
                </c:pt>
                <c:pt idx="23">
                  <c:v>28.827109609091139</c:v>
                </c:pt>
                <c:pt idx="24">
                  <c:v>27.538593003656302</c:v>
                </c:pt>
                <c:pt idx="25">
                  <c:v>26.343844191837434</c:v>
                </c:pt>
                <c:pt idx="26">
                  <c:v>25.249874967336694</c:v>
                </c:pt>
                <c:pt idx="27">
                  <c:v>24.472161533268263</c:v>
                </c:pt>
                <c:pt idx="28">
                  <c:v>24.120038464708557</c:v>
                </c:pt>
                <c:pt idx="29">
                  <c:v>23.201178990968486</c:v>
                </c:pt>
                <c:pt idx="30">
                  <c:v>22.538062319438893</c:v>
                </c:pt>
                <c:pt idx="31">
                  <c:v>22.181666415434051</c:v>
                </c:pt>
                <c:pt idx="32">
                  <c:v>21.552285726560953</c:v>
                </c:pt>
                <c:pt idx="33">
                  <c:v>21.361713123259193</c:v>
                </c:pt>
                <c:pt idx="34">
                  <c:v>20.733911407228618</c:v>
                </c:pt>
                <c:pt idx="35">
                  <c:v>20.545970632047215</c:v>
                </c:pt>
                <c:pt idx="36">
                  <c:v>20.105649357301999</c:v>
                </c:pt>
                <c:pt idx="37">
                  <c:v>19.735789595809791</c:v>
                </c:pt>
                <c:pt idx="38">
                  <c:v>19.552966261616717</c:v>
                </c:pt>
                <c:pt idx="39">
                  <c:v>19.177949428501023</c:v>
                </c:pt>
                <c:pt idx="40">
                  <c:v>19.142788735743054</c:v>
                </c:pt>
                <c:pt idx="41">
                  <c:v>18.859927550557018</c:v>
                </c:pt>
                <c:pt idx="42">
                  <c:v>18.576580198458956</c:v>
                </c:pt>
                <c:pt idx="43">
                  <c:v>18.532577688200547</c:v>
                </c:pt>
                <c:pt idx="44">
                  <c:v>18.246489795020636</c:v>
                </c:pt>
                <c:pt idx="45">
                  <c:v>17.960125576185106</c:v>
                </c:pt>
                <c:pt idx="46">
                  <c:v>17.908561799268242</c:v>
                </c:pt>
                <c:pt idx="47">
                  <c:v>17.73014281105327</c:v>
                </c:pt>
                <c:pt idx="48">
                  <c:v>17.796897832527634</c:v>
                </c:pt>
                <c:pt idx="49">
                  <c:v>17.504532541715392</c:v>
                </c:pt>
                <c:pt idx="50">
                  <c:v>17.442954544270108</c:v>
                </c:pt>
                <c:pt idx="51">
                  <c:v>17.264873591411515</c:v>
                </c:pt>
                <c:pt idx="52">
                  <c:v>17.312532078178663</c:v>
                </c:pt>
                <c:pt idx="53">
                  <c:v>17.015124103465695</c:v>
                </c:pt>
                <c:pt idx="54">
                  <c:v>17.173009349826856</c:v>
                </c:pt>
                <c:pt idx="55">
                  <c:v>17.100030318179307</c:v>
                </c:pt>
                <c:pt idx="56">
                  <c:v>16.920865220290381</c:v>
                </c:pt>
                <c:pt idx="57">
                  <c:v>16.947971836228746</c:v>
                </c:pt>
                <c:pt idx="58">
                  <c:v>16.892929190906983</c:v>
                </c:pt>
                <c:pt idx="59">
                  <c:v>16.788159116442614</c:v>
                </c:pt>
                <c:pt idx="60">
                  <c:v>16.930637259664024</c:v>
                </c:pt>
                <c:pt idx="61">
                  <c:v>16.845663073546689</c:v>
                </c:pt>
                <c:pt idx="62">
                  <c:v>16.664743698458295</c:v>
                </c:pt>
                <c:pt idx="63">
                  <c:v>16.800585770574372</c:v>
                </c:pt>
                <c:pt idx="64">
                  <c:v>16.804320314750441</c:v>
                </c:pt>
                <c:pt idx="65">
                  <c:v>16.488763019951833</c:v>
                </c:pt>
                <c:pt idx="66">
                  <c:v>16.618555845683332</c:v>
                </c:pt>
                <c:pt idx="67">
                  <c:v>16.746449489543593</c:v>
                </c:pt>
                <c:pt idx="68">
                  <c:v>16.649358135870273</c:v>
                </c:pt>
                <c:pt idx="69">
                  <c:v>16.687333463204951</c:v>
                </c:pt>
                <c:pt idx="70">
                  <c:v>16.673274785136556</c:v>
                </c:pt>
                <c:pt idx="71">
                  <c:v>16.431387154122163</c:v>
                </c:pt>
                <c:pt idx="72">
                  <c:v>16.550557517607288</c:v>
                </c:pt>
                <c:pt idx="73">
                  <c:v>16.505478729390518</c:v>
                </c:pt>
                <c:pt idx="74">
                  <c:v>16.621482459963602</c:v>
                </c:pt>
                <c:pt idx="75">
                  <c:v>16.450228299668083</c:v>
                </c:pt>
                <c:pt idx="76">
                  <c:v>16.408517789554338</c:v>
                </c:pt>
                <c:pt idx="77">
                  <c:v>16.520073580289051</c:v>
                </c:pt>
                <c:pt idx="78">
                  <c:v>16.555841056170252</c:v>
                </c:pt>
                <c:pt idx="79">
                  <c:v>16.51887690496514</c:v>
                </c:pt>
                <c:pt idx="80">
                  <c:v>16.626311813758349</c:v>
                </c:pt>
                <c:pt idx="81">
                  <c:v>16.434959059921482</c:v>
                </c:pt>
                <c:pt idx="82">
                  <c:v>16.539811099655822</c:v>
                </c:pt>
                <c:pt idx="83">
                  <c:v>16.571020841720483</c:v>
                </c:pt>
                <c:pt idx="84">
                  <c:v>16.673410805539888</c:v>
                </c:pt>
                <c:pt idx="85">
                  <c:v>16.704199198632352</c:v>
                </c:pt>
                <c:pt idx="86">
                  <c:v>16.498378221228876</c:v>
                </c:pt>
                <c:pt idx="87">
                  <c:v>16.462407684935386</c:v>
                </c:pt>
                <c:pt idx="88">
                  <c:v>16.560203615671071</c:v>
                </c:pt>
                <c:pt idx="89">
                  <c:v>16.656914512356082</c:v>
                </c:pt>
                <c:pt idx="90">
                  <c:v>16.688101295194599</c:v>
                </c:pt>
                <c:pt idx="91">
                  <c:v>16.62648881480888</c:v>
                </c:pt>
                <c:pt idx="92">
                  <c:v>16.720083953058833</c:v>
                </c:pt>
                <c:pt idx="93">
                  <c:v>16.812684502075768</c:v>
                </c:pt>
                <c:pt idx="94">
                  <c:v>16.584954110445466</c:v>
                </c:pt>
                <c:pt idx="95">
                  <c:v>16.67562738273196</c:v>
                </c:pt>
                <c:pt idx="96">
                  <c:v>16.702887361562716</c:v>
                </c:pt>
                <c:pt idx="97">
                  <c:v>16.791711711707421</c:v>
                </c:pt>
                <c:pt idx="98">
                  <c:v>16.879639509924345</c:v>
                </c:pt>
                <c:pt idx="99">
                  <c:v>16.906192755202966</c:v>
                </c:pt>
                <c:pt idx="100">
                  <c:v>16.66334437107858</c:v>
                </c:pt>
                <c:pt idx="101">
                  <c:v>16.748687625307497</c:v>
                </c:pt>
                <c:pt idx="102">
                  <c:v>16.718161389439018</c:v>
                </c:pt>
                <c:pt idx="103">
                  <c:v>16.801864184680397</c:v>
                </c:pt>
                <c:pt idx="104">
                  <c:v>16.884770114268093</c:v>
                </c:pt>
                <c:pt idx="105">
                  <c:v>16.966894169603705</c:v>
                </c:pt>
                <c:pt idx="106">
                  <c:v>16.993705469493392</c:v>
                </c:pt>
                <c:pt idx="107">
                  <c:v>16.905974527217708</c:v>
                </c:pt>
                <c:pt idx="108">
                  <c:v>16.985838803819192</c:v>
                </c:pt>
                <c:pt idx="109">
                  <c:v>17.064977141443975</c:v>
                </c:pt>
                <c:pt idx="110">
                  <c:v>17.143402588072533</c:v>
                </c:pt>
                <c:pt idx="111">
                  <c:v>16.876420731693187</c:v>
                </c:pt>
                <c:pt idx="112">
                  <c:v>16.953458161092996</c:v>
                </c:pt>
                <c:pt idx="113">
                  <c:v>17.029819804708936</c:v>
                </c:pt>
                <c:pt idx="114">
                  <c:v>17.052955406912673</c:v>
                </c:pt>
                <c:pt idx="115">
                  <c:v>17.128000360467894</c:v>
                </c:pt>
                <c:pt idx="116">
                  <c:v>17.202403815964459</c:v>
                </c:pt>
                <c:pt idx="117">
                  <c:v>17.276176625531406</c:v>
                </c:pt>
                <c:pt idx="118">
                  <c:v>17.349329368785646</c:v>
                </c:pt>
                <c:pt idx="119">
                  <c:v>17.371293849465246</c:v>
                </c:pt>
                <c:pt idx="120">
                  <c:v>17.087226175811097</c:v>
                </c:pt>
                <c:pt idx="121">
                  <c:v>17.158579605955239</c:v>
                </c:pt>
                <c:pt idx="122">
                  <c:v>17.229352738289137</c:v>
                </c:pt>
                <c:pt idx="123">
                  <c:v>17.204348306610839</c:v>
                </c:pt>
                <c:pt idx="124">
                  <c:v>17.273988655890506</c:v>
                </c:pt>
                <c:pt idx="125">
                  <c:v>17.343076079908954</c:v>
                </c:pt>
                <c:pt idx="126">
                  <c:v>17.411619274322518</c:v>
                </c:pt>
                <c:pt idx="127">
                  <c:v>17.479626731613408</c:v>
                </c:pt>
                <c:pt idx="128">
                  <c:v>17.547106747359649</c:v>
                </c:pt>
                <c:pt idx="129">
                  <c:v>17.569439327091445</c:v>
                </c:pt>
                <c:pt idx="130">
                  <c:v>17.453407620249479</c:v>
                </c:pt>
                <c:pt idx="131">
                  <c:v>17.519353204876708</c:v>
                </c:pt>
                <c:pt idx="132">
                  <c:v>17.584802678461458</c:v>
                </c:pt>
                <c:pt idx="133">
                  <c:v>17.649763438089778</c:v>
                </c:pt>
                <c:pt idx="134">
                  <c:v>17.714242716891803</c:v>
                </c:pt>
                <c:pt idx="135">
                  <c:v>17.778247588844621</c:v>
                </c:pt>
                <c:pt idx="136">
                  <c:v>17.467356074158658</c:v>
                </c:pt>
                <c:pt idx="137">
                  <c:v>17.530432740704669</c:v>
                </c:pt>
                <c:pt idx="138">
                  <c:v>17.593055312867079</c:v>
                </c:pt>
                <c:pt idx="139">
                  <c:v>17.655230272658457</c:v>
                </c:pt>
                <c:pt idx="140">
                  <c:v>17.71696396448084</c:v>
                </c:pt>
                <c:pt idx="141">
                  <c:v>17.735617970888356</c:v>
                </c:pt>
                <c:pt idx="142">
                  <c:v>17.796487628712711</c:v>
                </c:pt>
                <c:pt idx="143">
                  <c:v>17.856934264066453</c:v>
                </c:pt>
                <c:pt idx="144">
                  <c:v>17.916963708215846</c:v>
                </c:pt>
                <c:pt idx="145">
                  <c:v>17.976581672838719</c:v>
                </c:pt>
                <c:pt idx="146">
                  <c:v>18.03579375326801</c:v>
                </c:pt>
                <c:pt idx="147">
                  <c:v>18.094605431626164</c:v>
                </c:pt>
                <c:pt idx="148">
                  <c:v>18.112360922829978</c:v>
                </c:pt>
                <c:pt idx="149">
                  <c:v>17.782583651163151</c:v>
                </c:pt>
                <c:pt idx="150">
                  <c:v>17.840225928784236</c:v>
                </c:pt>
                <c:pt idx="151">
                  <c:v>17.897488659829293</c:v>
                </c:pt>
                <c:pt idx="152">
                  <c:v>17.95437680386172</c:v>
                </c:pt>
                <c:pt idx="153">
                  <c:v>18.010895223981635</c:v>
                </c:pt>
                <c:pt idx="154">
                  <c:v>18.067048689308052</c:v>
                </c:pt>
                <c:pt idx="155">
                  <c:v>18.047469976555831</c:v>
                </c:pt>
                <c:pt idx="156">
                  <c:v>18.102907475668488</c:v>
                </c:pt>
                <c:pt idx="157">
                  <c:v>18.157993787113199</c:v>
                </c:pt>
                <c:pt idx="158">
                  <c:v>18.212733327369691</c:v>
                </c:pt>
                <c:pt idx="159">
                  <c:v>18.267130430218756</c:v>
                </c:pt>
                <c:pt idx="160">
                  <c:v>18.321189348792203</c:v>
                </c:pt>
                <c:pt idx="161">
                  <c:v>18.374914257558899</c:v>
                </c:pt>
                <c:pt idx="162">
                  <c:v>18.428309254251317</c:v>
                </c:pt>
                <c:pt idx="163">
                  <c:v>18.481378361732439</c:v>
                </c:pt>
                <c:pt idx="164">
                  <c:v>18.5341255298069</c:v>
                </c:pt>
                <c:pt idx="165">
                  <c:v>18.586554636977397</c:v>
                </c:pt>
                <c:pt idx="166">
                  <c:v>18.439446250367382</c:v>
                </c:pt>
                <c:pt idx="167">
                  <c:v>18.491250594501651</c:v>
                </c:pt>
                <c:pt idx="168">
                  <c:v>18.542748102220287</c:v>
                </c:pt>
                <c:pt idx="169">
                  <c:v>18.593942383363924</c:v>
                </c:pt>
                <c:pt idx="170">
                  <c:v>18.644836984504025</c:v>
                </c:pt>
                <c:pt idx="171">
                  <c:v>18.69543539041166</c:v>
                </c:pt>
                <c:pt idx="172">
                  <c:v>18.745741025483539</c:v>
                </c:pt>
                <c:pt idx="173">
                  <c:v>18.728319238598573</c:v>
                </c:pt>
                <c:pt idx="174">
                  <c:v>18.778049370579225</c:v>
                </c:pt>
                <c:pt idx="175">
                  <c:v>18.41773625162179</c:v>
                </c:pt>
                <c:pt idx="176">
                  <c:v>18.466903887499569</c:v>
                </c:pt>
                <c:pt idx="177">
                  <c:v>18.515795016044109</c:v>
                </c:pt>
                <c:pt idx="178">
                  <c:v>18.564412727163045</c:v>
                </c:pt>
                <c:pt idx="179">
                  <c:v>18.612760059303156</c:v>
                </c:pt>
                <c:pt idx="180">
                  <c:v>18.660840000586148</c:v>
                </c:pt>
                <c:pt idx="181">
                  <c:v>18.708655489912616</c:v>
                </c:pt>
                <c:pt idx="182">
                  <c:v>18.756209418036718</c:v>
                </c:pt>
                <c:pt idx="183">
                  <c:v>18.803504628610852</c:v>
                </c:pt>
                <c:pt idx="184">
                  <c:v>18.85054391920275</c:v>
                </c:pt>
                <c:pt idx="185">
                  <c:v>18.89733004228512</c:v>
                </c:pt>
                <c:pt idx="186">
                  <c:v>18.943865706198807</c:v>
                </c:pt>
                <c:pt idx="187">
                  <c:v>18.990153576090592</c:v>
                </c:pt>
                <c:pt idx="188">
                  <c:v>19.03619627482604</c:v>
                </c:pt>
                <c:pt idx="189">
                  <c:v>19.081996383878476</c:v>
                </c:pt>
                <c:pt idx="190">
                  <c:v>19.127556444194653</c:v>
                </c:pt>
                <c:pt idx="191">
                  <c:v>19.172878957038137</c:v>
                </c:pt>
                <c:pt idx="192">
                  <c:v>19.217966384810467</c:v>
                </c:pt>
                <c:pt idx="193">
                  <c:v>19.262821151851853</c:v>
                </c:pt>
                <c:pt idx="194">
                  <c:v>19.307445645220554</c:v>
                </c:pt>
                <c:pt idx="195">
                  <c:v>19.321098413800371</c:v>
                </c:pt>
                <c:pt idx="196">
                  <c:v>19.365269375652588</c:v>
                </c:pt>
                <c:pt idx="197">
                  <c:v>19.409217008820804</c:v>
                </c:pt>
                <c:pt idx="198">
                  <c:v>19.027110076177053</c:v>
                </c:pt>
                <c:pt idx="199">
                  <c:v>19.070617754333171</c:v>
                </c:pt>
                <c:pt idx="200">
                  <c:v>19.113908739492956</c:v>
                </c:pt>
                <c:pt idx="201">
                  <c:v>19.156985177983302</c:v>
                </c:pt>
                <c:pt idx="202">
                  <c:v>19.199849184421169</c:v>
                </c:pt>
                <c:pt idx="203">
                  <c:v>19.242502842334829</c:v>
                </c:pt>
                <c:pt idx="204">
                  <c:v>19.284948204769933</c:v>
                </c:pt>
                <c:pt idx="205">
                  <c:v>19.32718729488073</c:v>
                </c:pt>
                <c:pt idx="206">
                  <c:v>19.369222106507323</c:v>
                </c:pt>
                <c:pt idx="207">
                  <c:v>19.411054604738808</c:v>
                </c:pt>
                <c:pt idx="208">
                  <c:v>19.452686726463014</c:v>
                </c:pt>
                <c:pt idx="209">
                  <c:v>19.438583190820566</c:v>
                </c:pt>
                <c:pt idx="210">
                  <c:v>19.479820260059796</c:v>
                </c:pt>
                <c:pt idx="211">
                  <c:v>19.520862599551947</c:v>
                </c:pt>
                <c:pt idx="212">
                  <c:v>19.561712038621977</c:v>
                </c:pt>
                <c:pt idx="213">
                  <c:v>19.602370380953573</c:v>
                </c:pt>
                <c:pt idx="214">
                  <c:v>19.642839405066013</c:v>
                </c:pt>
                <c:pt idx="215">
                  <c:v>19.68312086477988</c:v>
                </c:pt>
                <c:pt idx="216">
                  <c:v>19.723216489671813</c:v>
                </c:pt>
                <c:pt idx="217">
                  <c:v>19.763127985519134</c:v>
                </c:pt>
                <c:pt idx="218">
                  <c:v>19.802857034734359</c:v>
                </c:pt>
                <c:pt idx="219">
                  <c:v>19.842405296789593</c:v>
                </c:pt>
                <c:pt idx="220">
                  <c:v>19.881774408631429</c:v>
                </c:pt>
                <c:pt idx="221">
                  <c:v>19.920965985086696</c:v>
                </c:pt>
                <c:pt idx="222">
                  <c:v>19.959981619258883</c:v>
                </c:pt>
                <c:pt idx="223">
                  <c:v>19.998822882915931</c:v>
                </c:pt>
                <c:pt idx="224">
                  <c:v>20.037491326869088</c:v>
                </c:pt>
                <c:pt idx="225">
                  <c:v>20.075988481343813</c:v>
                </c:pt>
                <c:pt idx="226">
                  <c:v>20.114315856342387</c:v>
                </c:pt>
                <c:pt idx="227">
                  <c:v>20.15247494199815</c:v>
                </c:pt>
                <c:pt idx="228">
                  <c:v>19.971119101235203</c:v>
                </c:pt>
                <c:pt idx="229">
                  <c:v>20.008946000857904</c:v>
                </c:pt>
                <c:pt idx="230">
                  <c:v>20.046608965757159</c:v>
                </c:pt>
                <c:pt idx="231">
                  <c:v>20.084109409986056</c:v>
                </c:pt>
                <c:pt idx="232">
                  <c:v>20.121448729389769</c:v>
                </c:pt>
                <c:pt idx="233">
                  <c:v>20.158628301916892</c:v>
                </c:pt>
                <c:pt idx="234">
                  <c:v>20.195649487923717</c:v>
                </c:pt>
                <c:pt idx="235">
                  <c:v>20.23251363047261</c:v>
                </c:pt>
                <c:pt idx="236">
                  <c:v>20.269222055623331</c:v>
                </c:pt>
                <c:pt idx="237">
                  <c:v>20.30577607271907</c:v>
                </c:pt>
                <c:pt idx="238">
                  <c:v>20.34217697466589</c:v>
                </c:pt>
                <c:pt idx="239">
                  <c:v>20.378426038206712</c:v>
                </c:pt>
                <c:pt idx="240">
                  <c:v>20.414524524189275</c:v>
                </c:pt>
                <c:pt idx="241">
                  <c:v>20.450473677828981</c:v>
                </c:pt>
                <c:pt idx="242">
                  <c:v>20.43867142318102</c:v>
                </c:pt>
                <c:pt idx="243">
                  <c:v>20.474325586532487</c:v>
                </c:pt>
                <c:pt idx="244">
                  <c:v>20.509834061938946</c:v>
                </c:pt>
                <c:pt idx="245">
                  <c:v>20.545198034606429</c:v>
                </c:pt>
                <c:pt idx="246">
                  <c:v>20.580418675343324</c:v>
                </c:pt>
                <c:pt idx="247">
                  <c:v>20.163041588472637</c:v>
                </c:pt>
                <c:pt idx="248">
                  <c:v>20.197979021339151</c:v>
                </c:pt>
                <c:pt idx="249">
                  <c:v>20.232776550612741</c:v>
                </c:pt>
                <c:pt idx="250">
                  <c:v>20.267435291786839</c:v>
                </c:pt>
                <c:pt idx="251">
                  <c:v>20.301956347072277</c:v>
                </c:pt>
                <c:pt idx="252">
                  <c:v>20.336340805607719</c:v>
                </c:pt>
                <c:pt idx="253">
                  <c:v>20.370589743664979</c:v>
                </c:pt>
                <c:pt idx="254">
                  <c:v>20.404704224851329</c:v>
                </c:pt>
                <c:pt idx="255">
                  <c:v>20.438685300306801</c:v>
                </c:pt>
                <c:pt idx="256">
                  <c:v>20.472534008898648</c:v>
                </c:pt>
                <c:pt idx="257">
                  <c:v>20.506251377411317</c:v>
                </c:pt>
                <c:pt idx="258">
                  <c:v>20.539838420733176</c:v>
                </c:pt>
                <c:pt idx="259">
                  <c:v>20.573296142039268</c:v>
                </c:pt>
                <c:pt idx="260">
                  <c:v>20.606625532971051</c:v>
                </c:pt>
                <c:pt idx="261">
                  <c:v>20.639827573812383</c:v>
                </c:pt>
                <c:pt idx="262">
                  <c:v>20.672903233662154</c:v>
                </c:pt>
                <c:pt idx="263">
                  <c:v>20.705853470603742</c:v>
                </c:pt>
                <c:pt idx="264">
                  <c:v>20.738679231871387</c:v>
                </c:pt>
                <c:pt idx="265">
                  <c:v>20.771381454013223</c:v>
                </c:pt>
                <c:pt idx="266">
                  <c:v>20.803961063051233</c:v>
                </c:pt>
                <c:pt idx="267">
                  <c:v>20.836418974638704</c:v>
                </c:pt>
                <c:pt idx="268">
                  <c:v>20.868756094213879</c:v>
                </c:pt>
                <c:pt idx="269">
                  <c:v>20.900973317151781</c:v>
                </c:pt>
                <c:pt idx="270">
                  <c:v>20.933071528912407</c:v>
                </c:pt>
                <c:pt idx="271">
                  <c:v>20.965051605186531</c:v>
                </c:pt>
                <c:pt idx="272">
                  <c:v>20.996914412039175</c:v>
                </c:pt>
                <c:pt idx="273">
                  <c:v>21.028660806049615</c:v>
                </c:pt>
                <c:pt idx="274">
                  <c:v>21.060291634449683</c:v>
                </c:pt>
                <c:pt idx="275">
                  <c:v>21.09180773525928</c:v>
                </c:pt>
                <c:pt idx="276">
                  <c:v>21.123209937419105</c:v>
                </c:pt>
                <c:pt idx="277">
                  <c:v>21.154499060921566</c:v>
                </c:pt>
                <c:pt idx="278">
                  <c:v>21.185675916938848</c:v>
                </c:pt>
                <c:pt idx="279">
                  <c:v>21.21674130794905</c:v>
                </c:pt>
                <c:pt idx="280">
                  <c:v>21.247696027860044</c:v>
                </c:pt>
                <c:pt idx="281">
                  <c:v>21.278540862130669</c:v>
                </c:pt>
                <c:pt idx="282">
                  <c:v>21.309276587890551</c:v>
                </c:pt>
                <c:pt idx="283">
                  <c:v>21.339903974057208</c:v>
                </c:pt>
                <c:pt idx="284">
                  <c:v>21.370423781451322</c:v>
                </c:pt>
                <c:pt idx="285">
                  <c:v>21.400836762909975</c:v>
                </c:pt>
                <c:pt idx="286">
                  <c:v>21.431143663398117</c:v>
                </c:pt>
                <c:pt idx="287">
                  <c:v>21.461345220117593</c:v>
                </c:pt>
                <c:pt idx="288">
                  <c:v>21.491442162614803</c:v>
                </c:pt>
                <c:pt idx="289">
                  <c:v>21.500608766605197</c:v>
                </c:pt>
                <c:pt idx="290">
                  <c:v>21.530498639201213</c:v>
                </c:pt>
                <c:pt idx="291">
                  <c:v>21.560286041328098</c:v>
                </c:pt>
                <c:pt idx="292">
                  <c:v>21.589971672948209</c:v>
                </c:pt>
                <c:pt idx="293">
                  <c:v>21.619556226878686</c:v>
                </c:pt>
                <c:pt idx="294">
                  <c:v>21.649040388888309</c:v>
                </c:pt>
                <c:pt idx="295">
                  <c:v>21.206291233783276</c:v>
                </c:pt>
                <c:pt idx="296">
                  <c:v>21.235576641538358</c:v>
                </c:pt>
                <c:pt idx="297">
                  <c:v>21.264763673332908</c:v>
                </c:pt>
                <c:pt idx="298">
                  <c:v>21.293852987678832</c:v>
                </c:pt>
                <c:pt idx="299">
                  <c:v>21.322845236500058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C-405F-A3D6-3FAFB8E4CAE9}"/>
            </c:ext>
          </c:extLst>
        </c:ser>
        <c:ser>
          <c:idx val="1"/>
          <c:order val="1"/>
          <c:tx>
            <c:strRef>
              <c:f>'S1_Radar C_adjecent'!$Q$9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C_adjecent'!$Q$10:$Q$373</c:f>
              <c:numCache>
                <c:formatCode>General</c:formatCode>
                <c:ptCount val="364"/>
                <c:pt idx="0">
                  <c:v>65.819086482775759</c:v>
                </c:pt>
                <c:pt idx="1">
                  <c:v>63.971572094865792</c:v>
                </c:pt>
                <c:pt idx="2">
                  <c:v>62.319037887827818</c:v>
                </c:pt>
                <c:pt idx="3">
                  <c:v>60.856638008766112</c:v>
                </c:pt>
                <c:pt idx="4">
                  <c:v>59.5577682850857</c:v>
                </c:pt>
                <c:pt idx="5">
                  <c:v>58.421725910255333</c:v>
                </c:pt>
                <c:pt idx="6">
                  <c:v>57.37913752835145</c:v>
                </c:pt>
                <c:pt idx="7">
                  <c:v>56.48083277241129</c:v>
                </c:pt>
                <c:pt idx="8">
                  <c:v>55.689894679334856</c:v>
                </c:pt>
                <c:pt idx="9">
                  <c:v>54.922276236810063</c:v>
                </c:pt>
                <c:pt idx="10">
                  <c:v>54.258463332757884</c:v>
                </c:pt>
                <c:pt idx="11">
                  <c:v>53.718216244255686</c:v>
                </c:pt>
                <c:pt idx="12">
                  <c:v>53.13171084614342</c:v>
                </c:pt>
                <c:pt idx="13">
                  <c:v>52.581078108356479</c:v>
                </c:pt>
                <c:pt idx="14">
                  <c:v>52.202256722642488</c:v>
                </c:pt>
                <c:pt idx="15">
                  <c:v>51.760581031068881</c:v>
                </c:pt>
                <c:pt idx="16">
                  <c:v>51.262788577687161</c:v>
                </c:pt>
                <c:pt idx="17">
                  <c:v>50.903789059320161</c:v>
                </c:pt>
                <c:pt idx="18">
                  <c:v>50.509998542002108</c:v>
                </c:pt>
                <c:pt idx="19">
                  <c:v>50.277257967971408</c:v>
                </c:pt>
                <c:pt idx="20">
                  <c:v>49.940036692459302</c:v>
                </c:pt>
                <c:pt idx="21">
                  <c:v>49.665368847836788</c:v>
                </c:pt>
                <c:pt idx="22">
                  <c:v>49.399794309994689</c:v>
                </c:pt>
                <c:pt idx="23">
                  <c:v>48.827109609091139</c:v>
                </c:pt>
                <c:pt idx="24">
                  <c:v>47.538593003656302</c:v>
                </c:pt>
                <c:pt idx="25">
                  <c:v>46.343844191837434</c:v>
                </c:pt>
                <c:pt idx="26">
                  <c:v>45.249874967336694</c:v>
                </c:pt>
                <c:pt idx="27">
                  <c:v>44.472161533268263</c:v>
                </c:pt>
                <c:pt idx="28">
                  <c:v>44.120038464708557</c:v>
                </c:pt>
                <c:pt idx="29">
                  <c:v>43.201178990968486</c:v>
                </c:pt>
                <c:pt idx="30">
                  <c:v>42.538062319438893</c:v>
                </c:pt>
                <c:pt idx="31">
                  <c:v>42.181666415434051</c:v>
                </c:pt>
                <c:pt idx="32">
                  <c:v>41.552285726560953</c:v>
                </c:pt>
                <c:pt idx="33">
                  <c:v>41.361713123259193</c:v>
                </c:pt>
                <c:pt idx="34">
                  <c:v>40.733911407228618</c:v>
                </c:pt>
                <c:pt idx="35">
                  <c:v>40.545970632047215</c:v>
                </c:pt>
                <c:pt idx="36">
                  <c:v>40.105649357301999</c:v>
                </c:pt>
                <c:pt idx="37">
                  <c:v>39.735789595809791</c:v>
                </c:pt>
                <c:pt idx="38">
                  <c:v>39.552966261616717</c:v>
                </c:pt>
                <c:pt idx="39">
                  <c:v>39.177949428501023</c:v>
                </c:pt>
                <c:pt idx="40">
                  <c:v>39.142788735743054</c:v>
                </c:pt>
                <c:pt idx="41">
                  <c:v>38.859927550557018</c:v>
                </c:pt>
                <c:pt idx="42">
                  <c:v>38.576580198458956</c:v>
                </c:pt>
                <c:pt idx="43">
                  <c:v>38.532577688200547</c:v>
                </c:pt>
                <c:pt idx="44">
                  <c:v>38.246489795020636</c:v>
                </c:pt>
                <c:pt idx="45">
                  <c:v>37.960125576185106</c:v>
                </c:pt>
                <c:pt idx="46">
                  <c:v>37.908561799268242</c:v>
                </c:pt>
                <c:pt idx="47">
                  <c:v>37.73014281105327</c:v>
                </c:pt>
                <c:pt idx="48">
                  <c:v>37.796897832527634</c:v>
                </c:pt>
                <c:pt idx="49">
                  <c:v>37.504532541715392</c:v>
                </c:pt>
                <c:pt idx="50">
                  <c:v>37.442954544270108</c:v>
                </c:pt>
                <c:pt idx="51">
                  <c:v>37.264873591411515</c:v>
                </c:pt>
                <c:pt idx="52">
                  <c:v>37.312532078178663</c:v>
                </c:pt>
                <c:pt idx="53">
                  <c:v>37.015124103465695</c:v>
                </c:pt>
                <c:pt idx="54">
                  <c:v>37.173009349826856</c:v>
                </c:pt>
                <c:pt idx="55">
                  <c:v>37.100030318179307</c:v>
                </c:pt>
                <c:pt idx="56">
                  <c:v>36.920865220290381</c:v>
                </c:pt>
                <c:pt idx="57">
                  <c:v>36.947971836228746</c:v>
                </c:pt>
                <c:pt idx="58">
                  <c:v>36.892929190906983</c:v>
                </c:pt>
                <c:pt idx="59">
                  <c:v>36.788159116442614</c:v>
                </c:pt>
                <c:pt idx="60">
                  <c:v>36.930637259664024</c:v>
                </c:pt>
                <c:pt idx="61">
                  <c:v>36.845663073546689</c:v>
                </c:pt>
                <c:pt idx="62">
                  <c:v>36.664743698458295</c:v>
                </c:pt>
                <c:pt idx="63">
                  <c:v>36.800585770574372</c:v>
                </c:pt>
                <c:pt idx="64">
                  <c:v>36.804320314750441</c:v>
                </c:pt>
                <c:pt idx="65">
                  <c:v>36.488763019951833</c:v>
                </c:pt>
                <c:pt idx="66">
                  <c:v>36.618555845683332</c:v>
                </c:pt>
                <c:pt idx="67">
                  <c:v>36.746449489543593</c:v>
                </c:pt>
                <c:pt idx="68">
                  <c:v>36.649358135870273</c:v>
                </c:pt>
                <c:pt idx="69">
                  <c:v>36.687333463204951</c:v>
                </c:pt>
                <c:pt idx="70">
                  <c:v>36.673274785136556</c:v>
                </c:pt>
                <c:pt idx="71">
                  <c:v>36.431387154122163</c:v>
                </c:pt>
                <c:pt idx="72">
                  <c:v>36.550557517607288</c:v>
                </c:pt>
                <c:pt idx="73">
                  <c:v>36.505478729390518</c:v>
                </c:pt>
                <c:pt idx="74">
                  <c:v>36.621482459963602</c:v>
                </c:pt>
                <c:pt idx="75">
                  <c:v>36.450228299668083</c:v>
                </c:pt>
                <c:pt idx="76">
                  <c:v>36.408517789554338</c:v>
                </c:pt>
                <c:pt idx="77">
                  <c:v>36.520073580289051</c:v>
                </c:pt>
                <c:pt idx="78">
                  <c:v>36.555841056170252</c:v>
                </c:pt>
                <c:pt idx="79">
                  <c:v>36.51887690496514</c:v>
                </c:pt>
                <c:pt idx="80">
                  <c:v>36.626311813758349</c:v>
                </c:pt>
                <c:pt idx="81">
                  <c:v>36.434959059921482</c:v>
                </c:pt>
                <c:pt idx="82">
                  <c:v>36.539811099655822</c:v>
                </c:pt>
                <c:pt idx="83">
                  <c:v>36.571020841720483</c:v>
                </c:pt>
                <c:pt idx="84">
                  <c:v>36.673410805539888</c:v>
                </c:pt>
                <c:pt idx="85">
                  <c:v>36.704199198632352</c:v>
                </c:pt>
                <c:pt idx="86">
                  <c:v>36.498378221228876</c:v>
                </c:pt>
                <c:pt idx="87">
                  <c:v>36.462407684935386</c:v>
                </c:pt>
                <c:pt idx="88">
                  <c:v>36.560203615671071</c:v>
                </c:pt>
                <c:pt idx="89">
                  <c:v>36.656914512356082</c:v>
                </c:pt>
                <c:pt idx="90">
                  <c:v>36.688101295194599</c:v>
                </c:pt>
                <c:pt idx="91">
                  <c:v>36.62648881480888</c:v>
                </c:pt>
                <c:pt idx="92">
                  <c:v>36.720083953058833</c:v>
                </c:pt>
                <c:pt idx="93">
                  <c:v>36.812684502075768</c:v>
                </c:pt>
                <c:pt idx="94">
                  <c:v>36.584954110445466</c:v>
                </c:pt>
                <c:pt idx="95">
                  <c:v>36.67562738273196</c:v>
                </c:pt>
                <c:pt idx="96">
                  <c:v>36.702887361562716</c:v>
                </c:pt>
                <c:pt idx="97">
                  <c:v>36.791711711707421</c:v>
                </c:pt>
                <c:pt idx="98">
                  <c:v>36.879639509924345</c:v>
                </c:pt>
                <c:pt idx="99">
                  <c:v>36.906192755202966</c:v>
                </c:pt>
                <c:pt idx="100">
                  <c:v>36.66334437107858</c:v>
                </c:pt>
                <c:pt idx="101">
                  <c:v>36.748687625307497</c:v>
                </c:pt>
                <c:pt idx="102">
                  <c:v>36.718161389439018</c:v>
                </c:pt>
                <c:pt idx="103">
                  <c:v>36.801864184680397</c:v>
                </c:pt>
                <c:pt idx="104">
                  <c:v>36.884770114268093</c:v>
                </c:pt>
                <c:pt idx="105">
                  <c:v>36.966894169603705</c:v>
                </c:pt>
                <c:pt idx="106">
                  <c:v>36.993705469493392</c:v>
                </c:pt>
                <c:pt idx="107">
                  <c:v>36.905974527217708</c:v>
                </c:pt>
                <c:pt idx="108">
                  <c:v>36.985838803819192</c:v>
                </c:pt>
                <c:pt idx="109">
                  <c:v>37.064977141443975</c:v>
                </c:pt>
                <c:pt idx="110">
                  <c:v>37.143402588072533</c:v>
                </c:pt>
                <c:pt idx="111">
                  <c:v>36.876420731693187</c:v>
                </c:pt>
                <c:pt idx="112">
                  <c:v>36.953458161092996</c:v>
                </c:pt>
                <c:pt idx="113">
                  <c:v>37.029819804708936</c:v>
                </c:pt>
                <c:pt idx="114">
                  <c:v>37.052955406912673</c:v>
                </c:pt>
                <c:pt idx="115">
                  <c:v>37.128000360467894</c:v>
                </c:pt>
                <c:pt idx="116">
                  <c:v>37.202403815964459</c:v>
                </c:pt>
                <c:pt idx="117">
                  <c:v>37.276176625531406</c:v>
                </c:pt>
                <c:pt idx="118">
                  <c:v>37.349329368785646</c:v>
                </c:pt>
                <c:pt idx="119">
                  <c:v>37.371293849465246</c:v>
                </c:pt>
                <c:pt idx="120">
                  <c:v>37.087226175811097</c:v>
                </c:pt>
                <c:pt idx="121">
                  <c:v>37.158579605955239</c:v>
                </c:pt>
                <c:pt idx="122">
                  <c:v>37.229352738289137</c:v>
                </c:pt>
                <c:pt idx="123">
                  <c:v>37.204348306610839</c:v>
                </c:pt>
                <c:pt idx="124">
                  <c:v>37.273988655890506</c:v>
                </c:pt>
                <c:pt idx="125">
                  <c:v>37.343076079908954</c:v>
                </c:pt>
                <c:pt idx="126">
                  <c:v>37.411619274322518</c:v>
                </c:pt>
                <c:pt idx="127">
                  <c:v>37.479626731613408</c:v>
                </c:pt>
                <c:pt idx="128">
                  <c:v>37.547106747359649</c:v>
                </c:pt>
                <c:pt idx="129">
                  <c:v>37.569439327091445</c:v>
                </c:pt>
                <c:pt idx="130">
                  <c:v>37.453407620249479</c:v>
                </c:pt>
                <c:pt idx="131">
                  <c:v>37.519353204876708</c:v>
                </c:pt>
                <c:pt idx="132">
                  <c:v>37.584802678461458</c:v>
                </c:pt>
                <c:pt idx="133">
                  <c:v>37.649763438089778</c:v>
                </c:pt>
                <c:pt idx="134">
                  <c:v>37.714242716891803</c:v>
                </c:pt>
                <c:pt idx="135">
                  <c:v>37.778247588844621</c:v>
                </c:pt>
                <c:pt idx="136">
                  <c:v>37.467356074158658</c:v>
                </c:pt>
                <c:pt idx="137">
                  <c:v>37.530432740704669</c:v>
                </c:pt>
                <c:pt idx="138">
                  <c:v>37.593055312867079</c:v>
                </c:pt>
                <c:pt idx="139">
                  <c:v>37.655230272658457</c:v>
                </c:pt>
                <c:pt idx="140">
                  <c:v>37.71696396448084</c:v>
                </c:pt>
                <c:pt idx="141">
                  <c:v>37.735617970888356</c:v>
                </c:pt>
                <c:pt idx="142">
                  <c:v>37.796487628712711</c:v>
                </c:pt>
                <c:pt idx="143">
                  <c:v>37.856934264066453</c:v>
                </c:pt>
                <c:pt idx="144">
                  <c:v>37.916963708215846</c:v>
                </c:pt>
                <c:pt idx="145">
                  <c:v>37.976581672838719</c:v>
                </c:pt>
                <c:pt idx="146">
                  <c:v>38.03579375326801</c:v>
                </c:pt>
                <c:pt idx="147">
                  <c:v>38.094605431626164</c:v>
                </c:pt>
                <c:pt idx="148">
                  <c:v>38.112360922829978</c:v>
                </c:pt>
                <c:pt idx="149">
                  <c:v>37.782583651163151</c:v>
                </c:pt>
                <c:pt idx="150">
                  <c:v>37.840225928784236</c:v>
                </c:pt>
                <c:pt idx="151">
                  <c:v>37.897488659829293</c:v>
                </c:pt>
                <c:pt idx="152">
                  <c:v>37.95437680386172</c:v>
                </c:pt>
                <c:pt idx="153">
                  <c:v>38.010895223981635</c:v>
                </c:pt>
                <c:pt idx="154">
                  <c:v>38.067048689308052</c:v>
                </c:pt>
                <c:pt idx="155">
                  <c:v>38.047469976555831</c:v>
                </c:pt>
                <c:pt idx="156">
                  <c:v>38.102907475668488</c:v>
                </c:pt>
                <c:pt idx="157">
                  <c:v>38.157993787113199</c:v>
                </c:pt>
                <c:pt idx="158">
                  <c:v>38.212733327369691</c:v>
                </c:pt>
                <c:pt idx="159">
                  <c:v>38.267130430218756</c:v>
                </c:pt>
                <c:pt idx="160">
                  <c:v>38.321189348792203</c:v>
                </c:pt>
                <c:pt idx="161">
                  <c:v>38.374914257558899</c:v>
                </c:pt>
                <c:pt idx="162">
                  <c:v>38.428309254251317</c:v>
                </c:pt>
                <c:pt idx="163">
                  <c:v>38.481378361732439</c:v>
                </c:pt>
                <c:pt idx="164">
                  <c:v>38.5341255298069</c:v>
                </c:pt>
                <c:pt idx="165">
                  <c:v>38.586554636977397</c:v>
                </c:pt>
                <c:pt idx="166">
                  <c:v>38.439446250367382</c:v>
                </c:pt>
                <c:pt idx="167">
                  <c:v>38.491250594501651</c:v>
                </c:pt>
                <c:pt idx="168">
                  <c:v>38.542748102220287</c:v>
                </c:pt>
                <c:pt idx="169">
                  <c:v>38.593942383363924</c:v>
                </c:pt>
                <c:pt idx="170">
                  <c:v>38.644836984504025</c:v>
                </c:pt>
                <c:pt idx="171">
                  <c:v>38.69543539041166</c:v>
                </c:pt>
                <c:pt idx="172">
                  <c:v>38.745741025483539</c:v>
                </c:pt>
                <c:pt idx="173">
                  <c:v>38.728319238598573</c:v>
                </c:pt>
                <c:pt idx="174">
                  <c:v>38.778049370579225</c:v>
                </c:pt>
                <c:pt idx="175">
                  <c:v>38.41773625162179</c:v>
                </c:pt>
                <c:pt idx="176">
                  <c:v>38.466903887499569</c:v>
                </c:pt>
                <c:pt idx="177">
                  <c:v>38.515795016044109</c:v>
                </c:pt>
                <c:pt idx="178">
                  <c:v>38.564412727163045</c:v>
                </c:pt>
                <c:pt idx="179">
                  <c:v>38.612760059303156</c:v>
                </c:pt>
                <c:pt idx="180">
                  <c:v>38.660840000586148</c:v>
                </c:pt>
                <c:pt idx="181">
                  <c:v>38.708655489912616</c:v>
                </c:pt>
                <c:pt idx="182">
                  <c:v>38.756209418036718</c:v>
                </c:pt>
                <c:pt idx="183">
                  <c:v>38.803504628610852</c:v>
                </c:pt>
                <c:pt idx="184">
                  <c:v>38.85054391920275</c:v>
                </c:pt>
                <c:pt idx="185">
                  <c:v>38.89733004228512</c:v>
                </c:pt>
                <c:pt idx="186">
                  <c:v>38.943865706198807</c:v>
                </c:pt>
                <c:pt idx="187">
                  <c:v>38.990153576090592</c:v>
                </c:pt>
                <c:pt idx="188">
                  <c:v>39.03619627482604</c:v>
                </c:pt>
                <c:pt idx="189">
                  <c:v>39.081996383878476</c:v>
                </c:pt>
                <c:pt idx="190">
                  <c:v>39.127556444194653</c:v>
                </c:pt>
                <c:pt idx="191">
                  <c:v>39.172878957038137</c:v>
                </c:pt>
                <c:pt idx="192">
                  <c:v>39.217966384810467</c:v>
                </c:pt>
                <c:pt idx="193">
                  <c:v>39.262821151851853</c:v>
                </c:pt>
                <c:pt idx="194">
                  <c:v>39.307445645220554</c:v>
                </c:pt>
                <c:pt idx="195">
                  <c:v>39.321098413800371</c:v>
                </c:pt>
                <c:pt idx="196">
                  <c:v>39.365269375652588</c:v>
                </c:pt>
                <c:pt idx="197">
                  <c:v>39.409217008820804</c:v>
                </c:pt>
                <c:pt idx="198">
                  <c:v>39.027110076177053</c:v>
                </c:pt>
                <c:pt idx="199">
                  <c:v>39.070617754333171</c:v>
                </c:pt>
                <c:pt idx="200">
                  <c:v>39.113908739492956</c:v>
                </c:pt>
                <c:pt idx="201">
                  <c:v>39.156985177983302</c:v>
                </c:pt>
                <c:pt idx="202">
                  <c:v>39.199849184421169</c:v>
                </c:pt>
                <c:pt idx="203">
                  <c:v>39.242502842334829</c:v>
                </c:pt>
                <c:pt idx="204">
                  <c:v>39.284948204769933</c:v>
                </c:pt>
                <c:pt idx="205">
                  <c:v>39.32718729488073</c:v>
                </c:pt>
                <c:pt idx="206">
                  <c:v>39.369222106507323</c:v>
                </c:pt>
                <c:pt idx="207">
                  <c:v>39.411054604738808</c:v>
                </c:pt>
                <c:pt idx="208">
                  <c:v>39.452686726463014</c:v>
                </c:pt>
                <c:pt idx="209">
                  <c:v>39.438583190820566</c:v>
                </c:pt>
                <c:pt idx="210">
                  <c:v>39.479820260059796</c:v>
                </c:pt>
                <c:pt idx="211">
                  <c:v>39.520862599551947</c:v>
                </c:pt>
                <c:pt idx="212">
                  <c:v>39.561712038621977</c:v>
                </c:pt>
                <c:pt idx="213">
                  <c:v>39.602370380953573</c:v>
                </c:pt>
                <c:pt idx="214">
                  <c:v>39.642839405066013</c:v>
                </c:pt>
                <c:pt idx="215">
                  <c:v>39.68312086477988</c:v>
                </c:pt>
                <c:pt idx="216">
                  <c:v>39.723216489671813</c:v>
                </c:pt>
                <c:pt idx="217">
                  <c:v>39.763127985519134</c:v>
                </c:pt>
                <c:pt idx="218">
                  <c:v>39.802857034734359</c:v>
                </c:pt>
                <c:pt idx="219">
                  <c:v>39.842405296789593</c:v>
                </c:pt>
                <c:pt idx="220">
                  <c:v>39.881774408631429</c:v>
                </c:pt>
                <c:pt idx="221">
                  <c:v>39.920965985086696</c:v>
                </c:pt>
                <c:pt idx="222">
                  <c:v>39.959981619258883</c:v>
                </c:pt>
                <c:pt idx="223">
                  <c:v>39.998822882915931</c:v>
                </c:pt>
                <c:pt idx="224">
                  <c:v>40.037491326869088</c:v>
                </c:pt>
                <c:pt idx="225">
                  <c:v>40.075988481343813</c:v>
                </c:pt>
                <c:pt idx="226">
                  <c:v>40.114315856342387</c:v>
                </c:pt>
                <c:pt idx="227">
                  <c:v>40.15247494199815</c:v>
                </c:pt>
                <c:pt idx="228">
                  <c:v>39.971119101235203</c:v>
                </c:pt>
                <c:pt idx="229">
                  <c:v>40.008946000857904</c:v>
                </c:pt>
                <c:pt idx="230">
                  <c:v>40.046608965757159</c:v>
                </c:pt>
                <c:pt idx="231">
                  <c:v>40.084109409986056</c:v>
                </c:pt>
                <c:pt idx="232">
                  <c:v>40.121448729389769</c:v>
                </c:pt>
                <c:pt idx="233">
                  <c:v>40.158628301916892</c:v>
                </c:pt>
                <c:pt idx="234">
                  <c:v>40.195649487923717</c:v>
                </c:pt>
                <c:pt idx="235">
                  <c:v>40.23251363047261</c:v>
                </c:pt>
                <c:pt idx="236">
                  <c:v>40.269222055623331</c:v>
                </c:pt>
                <c:pt idx="237">
                  <c:v>40.30577607271907</c:v>
                </c:pt>
                <c:pt idx="238">
                  <c:v>40.34217697466589</c:v>
                </c:pt>
                <c:pt idx="239">
                  <c:v>40.378426038206712</c:v>
                </c:pt>
                <c:pt idx="240">
                  <c:v>40.414524524189275</c:v>
                </c:pt>
                <c:pt idx="241">
                  <c:v>40.450473677828981</c:v>
                </c:pt>
                <c:pt idx="242">
                  <c:v>40.43867142318102</c:v>
                </c:pt>
                <c:pt idx="243">
                  <c:v>40.474325586532487</c:v>
                </c:pt>
                <c:pt idx="244">
                  <c:v>40.509834061938946</c:v>
                </c:pt>
                <c:pt idx="245">
                  <c:v>40.545198034606429</c:v>
                </c:pt>
                <c:pt idx="246">
                  <c:v>40.580418675343324</c:v>
                </c:pt>
                <c:pt idx="247">
                  <c:v>40.163041588472637</c:v>
                </c:pt>
                <c:pt idx="248">
                  <c:v>40.197979021339151</c:v>
                </c:pt>
                <c:pt idx="249">
                  <c:v>40.232776550612741</c:v>
                </c:pt>
                <c:pt idx="250">
                  <c:v>40.267435291786839</c:v>
                </c:pt>
                <c:pt idx="251">
                  <c:v>40.301956347072277</c:v>
                </c:pt>
                <c:pt idx="252">
                  <c:v>40.336340805607719</c:v>
                </c:pt>
                <c:pt idx="253">
                  <c:v>40.370589743664979</c:v>
                </c:pt>
                <c:pt idx="254">
                  <c:v>40.404704224851329</c:v>
                </c:pt>
                <c:pt idx="255">
                  <c:v>40.438685300306801</c:v>
                </c:pt>
                <c:pt idx="256">
                  <c:v>40.472534008898648</c:v>
                </c:pt>
                <c:pt idx="257">
                  <c:v>40.506251377411317</c:v>
                </c:pt>
                <c:pt idx="258">
                  <c:v>40.539838420733176</c:v>
                </c:pt>
                <c:pt idx="259">
                  <c:v>40.573296142039268</c:v>
                </c:pt>
                <c:pt idx="260">
                  <c:v>40.606625532971051</c:v>
                </c:pt>
                <c:pt idx="261">
                  <c:v>40.639827573812383</c:v>
                </c:pt>
                <c:pt idx="262">
                  <c:v>40.672903233662154</c:v>
                </c:pt>
                <c:pt idx="263">
                  <c:v>40.705853470603742</c:v>
                </c:pt>
                <c:pt idx="264">
                  <c:v>40.738679231871387</c:v>
                </c:pt>
                <c:pt idx="265">
                  <c:v>40.771381454013223</c:v>
                </c:pt>
                <c:pt idx="266">
                  <c:v>40.803961063051233</c:v>
                </c:pt>
                <c:pt idx="267">
                  <c:v>40.836418974638704</c:v>
                </c:pt>
                <c:pt idx="268">
                  <c:v>40.868756094213879</c:v>
                </c:pt>
                <c:pt idx="269">
                  <c:v>40.900973317151781</c:v>
                </c:pt>
                <c:pt idx="270">
                  <c:v>40.933071528912407</c:v>
                </c:pt>
                <c:pt idx="271">
                  <c:v>40.965051605186531</c:v>
                </c:pt>
                <c:pt idx="272">
                  <c:v>40.996914412039175</c:v>
                </c:pt>
                <c:pt idx="273">
                  <c:v>41.028660806049615</c:v>
                </c:pt>
                <c:pt idx="274">
                  <c:v>41.060291634449683</c:v>
                </c:pt>
                <c:pt idx="275">
                  <c:v>41.09180773525928</c:v>
                </c:pt>
                <c:pt idx="276">
                  <c:v>41.123209937419105</c:v>
                </c:pt>
                <c:pt idx="277">
                  <c:v>41.154499060921566</c:v>
                </c:pt>
                <c:pt idx="278">
                  <c:v>41.185675916938848</c:v>
                </c:pt>
                <c:pt idx="279">
                  <c:v>41.21674130794905</c:v>
                </c:pt>
                <c:pt idx="280">
                  <c:v>41.247696027860044</c:v>
                </c:pt>
                <c:pt idx="281">
                  <c:v>41.278540862130669</c:v>
                </c:pt>
                <c:pt idx="282">
                  <c:v>41.309276587890551</c:v>
                </c:pt>
                <c:pt idx="283">
                  <c:v>41.339903974057208</c:v>
                </c:pt>
                <c:pt idx="284">
                  <c:v>41.370423781451322</c:v>
                </c:pt>
                <c:pt idx="285">
                  <c:v>41.400836762909975</c:v>
                </c:pt>
                <c:pt idx="286">
                  <c:v>41.431143663398117</c:v>
                </c:pt>
                <c:pt idx="287">
                  <c:v>41.461345220117593</c:v>
                </c:pt>
                <c:pt idx="288">
                  <c:v>41.491442162614803</c:v>
                </c:pt>
                <c:pt idx="289">
                  <c:v>41.500608766605197</c:v>
                </c:pt>
                <c:pt idx="290">
                  <c:v>41.530498639201213</c:v>
                </c:pt>
                <c:pt idx="291">
                  <c:v>41.560286041328098</c:v>
                </c:pt>
                <c:pt idx="292">
                  <c:v>41.589971672948209</c:v>
                </c:pt>
                <c:pt idx="293">
                  <c:v>41.619556226878686</c:v>
                </c:pt>
                <c:pt idx="294">
                  <c:v>41.649040388888309</c:v>
                </c:pt>
                <c:pt idx="295">
                  <c:v>41.206291233783276</c:v>
                </c:pt>
                <c:pt idx="296">
                  <c:v>41.235576641538358</c:v>
                </c:pt>
                <c:pt idx="297">
                  <c:v>41.264763673332908</c:v>
                </c:pt>
                <c:pt idx="298">
                  <c:v>41.293852987678832</c:v>
                </c:pt>
                <c:pt idx="299">
                  <c:v>41.322845236500058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8C-405F-A3D6-3FAFB8E4C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E_adjecent'!$P$9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E_adjecent'!$B$10:$B$373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E_adjecent'!$P$10:$P$373</c:f>
              <c:numCache>
                <c:formatCode>General</c:formatCode>
                <c:ptCount val="364"/>
                <c:pt idx="0">
                  <c:v>45.819086482775759</c:v>
                </c:pt>
                <c:pt idx="1">
                  <c:v>43.971572094865792</c:v>
                </c:pt>
                <c:pt idx="2">
                  <c:v>42.319037887827818</c:v>
                </c:pt>
                <c:pt idx="3">
                  <c:v>40.856638008766112</c:v>
                </c:pt>
                <c:pt idx="4">
                  <c:v>39.5577682850857</c:v>
                </c:pt>
                <c:pt idx="5">
                  <c:v>38.421725910255333</c:v>
                </c:pt>
                <c:pt idx="6">
                  <c:v>37.37913752835145</c:v>
                </c:pt>
                <c:pt idx="7">
                  <c:v>36.48083277241129</c:v>
                </c:pt>
                <c:pt idx="8">
                  <c:v>35.689894679334856</c:v>
                </c:pt>
                <c:pt idx="9">
                  <c:v>34.922276236810063</c:v>
                </c:pt>
                <c:pt idx="10">
                  <c:v>34.258463332757884</c:v>
                </c:pt>
                <c:pt idx="11">
                  <c:v>33.718216244255686</c:v>
                </c:pt>
                <c:pt idx="12">
                  <c:v>33.13171084614342</c:v>
                </c:pt>
                <c:pt idx="13">
                  <c:v>32.581078108356479</c:v>
                </c:pt>
                <c:pt idx="14">
                  <c:v>32.202256722642488</c:v>
                </c:pt>
                <c:pt idx="15">
                  <c:v>31.760581031068881</c:v>
                </c:pt>
                <c:pt idx="16">
                  <c:v>31.262788577687161</c:v>
                </c:pt>
                <c:pt idx="17">
                  <c:v>30.903789059320161</c:v>
                </c:pt>
                <c:pt idx="18">
                  <c:v>30.509998542002108</c:v>
                </c:pt>
                <c:pt idx="19">
                  <c:v>30.277257967971408</c:v>
                </c:pt>
                <c:pt idx="20">
                  <c:v>29.940036692459302</c:v>
                </c:pt>
                <c:pt idx="21">
                  <c:v>29.665368847836788</c:v>
                </c:pt>
                <c:pt idx="22">
                  <c:v>29.399794309994689</c:v>
                </c:pt>
                <c:pt idx="23">
                  <c:v>28.827109609091139</c:v>
                </c:pt>
                <c:pt idx="24">
                  <c:v>27.538593003656302</c:v>
                </c:pt>
                <c:pt idx="25">
                  <c:v>26.343844191837434</c:v>
                </c:pt>
                <c:pt idx="26">
                  <c:v>25.249874967336694</c:v>
                </c:pt>
                <c:pt idx="27">
                  <c:v>24.472161533268263</c:v>
                </c:pt>
                <c:pt idx="28">
                  <c:v>24.120038464708557</c:v>
                </c:pt>
                <c:pt idx="29">
                  <c:v>23.201178990968486</c:v>
                </c:pt>
                <c:pt idx="30">
                  <c:v>22.538062319438893</c:v>
                </c:pt>
                <c:pt idx="31">
                  <c:v>22.181666415434051</c:v>
                </c:pt>
                <c:pt idx="32">
                  <c:v>21.552285726560953</c:v>
                </c:pt>
                <c:pt idx="33">
                  <c:v>21.361713123259193</c:v>
                </c:pt>
                <c:pt idx="34">
                  <c:v>20.733911407228618</c:v>
                </c:pt>
                <c:pt idx="35">
                  <c:v>20.545970632047215</c:v>
                </c:pt>
                <c:pt idx="36">
                  <c:v>20.105649357301999</c:v>
                </c:pt>
                <c:pt idx="37">
                  <c:v>19.735789595809791</c:v>
                </c:pt>
                <c:pt idx="38">
                  <c:v>19.552966261616717</c:v>
                </c:pt>
                <c:pt idx="39">
                  <c:v>19.177949428501023</c:v>
                </c:pt>
                <c:pt idx="40">
                  <c:v>19.142788735743054</c:v>
                </c:pt>
                <c:pt idx="41">
                  <c:v>18.859927550557018</c:v>
                </c:pt>
                <c:pt idx="42">
                  <c:v>18.576580198458956</c:v>
                </c:pt>
                <c:pt idx="43">
                  <c:v>18.532577688200547</c:v>
                </c:pt>
                <c:pt idx="44">
                  <c:v>18.246489795020636</c:v>
                </c:pt>
                <c:pt idx="45">
                  <c:v>17.960125576185106</c:v>
                </c:pt>
                <c:pt idx="46">
                  <c:v>17.908561799268242</c:v>
                </c:pt>
                <c:pt idx="47">
                  <c:v>17.73014281105327</c:v>
                </c:pt>
                <c:pt idx="48">
                  <c:v>17.796897832527634</c:v>
                </c:pt>
                <c:pt idx="49">
                  <c:v>17.504532541715392</c:v>
                </c:pt>
                <c:pt idx="50">
                  <c:v>17.442954544270108</c:v>
                </c:pt>
                <c:pt idx="51">
                  <c:v>17.264873591411515</c:v>
                </c:pt>
                <c:pt idx="52">
                  <c:v>17.312532078178663</c:v>
                </c:pt>
                <c:pt idx="53">
                  <c:v>17.015124103465695</c:v>
                </c:pt>
                <c:pt idx="54">
                  <c:v>17.173009349826856</c:v>
                </c:pt>
                <c:pt idx="55">
                  <c:v>17.100030318179307</c:v>
                </c:pt>
                <c:pt idx="56">
                  <c:v>16.920865220290381</c:v>
                </c:pt>
                <c:pt idx="57">
                  <c:v>16.947971836228746</c:v>
                </c:pt>
                <c:pt idx="58">
                  <c:v>16.892929190906983</c:v>
                </c:pt>
                <c:pt idx="59">
                  <c:v>16.788159116442614</c:v>
                </c:pt>
                <c:pt idx="60">
                  <c:v>16.930637259664024</c:v>
                </c:pt>
                <c:pt idx="61">
                  <c:v>16.845663073546689</c:v>
                </c:pt>
                <c:pt idx="62">
                  <c:v>16.664743698458295</c:v>
                </c:pt>
                <c:pt idx="63">
                  <c:v>16.800585770574372</c:v>
                </c:pt>
                <c:pt idx="64">
                  <c:v>16.804320314750441</c:v>
                </c:pt>
                <c:pt idx="65">
                  <c:v>16.488763019951833</c:v>
                </c:pt>
                <c:pt idx="66">
                  <c:v>16.618555845683332</c:v>
                </c:pt>
                <c:pt idx="67">
                  <c:v>16.746449489543593</c:v>
                </c:pt>
                <c:pt idx="68">
                  <c:v>16.649358135870273</c:v>
                </c:pt>
                <c:pt idx="69">
                  <c:v>16.687333463204951</c:v>
                </c:pt>
                <c:pt idx="70">
                  <c:v>16.673274785136556</c:v>
                </c:pt>
                <c:pt idx="71">
                  <c:v>16.431387154122163</c:v>
                </c:pt>
                <c:pt idx="72">
                  <c:v>16.550557517607288</c:v>
                </c:pt>
                <c:pt idx="73">
                  <c:v>16.505478729390518</c:v>
                </c:pt>
                <c:pt idx="74">
                  <c:v>16.621482459963602</c:v>
                </c:pt>
                <c:pt idx="75">
                  <c:v>16.450228299668083</c:v>
                </c:pt>
                <c:pt idx="76">
                  <c:v>16.408517789554338</c:v>
                </c:pt>
                <c:pt idx="77">
                  <c:v>16.520073580289051</c:v>
                </c:pt>
                <c:pt idx="78">
                  <c:v>16.555841056170252</c:v>
                </c:pt>
                <c:pt idx="79">
                  <c:v>16.51887690496514</c:v>
                </c:pt>
                <c:pt idx="80">
                  <c:v>16.626311813758349</c:v>
                </c:pt>
                <c:pt idx="81">
                  <c:v>16.434959059921482</c:v>
                </c:pt>
                <c:pt idx="82">
                  <c:v>16.539811099655822</c:v>
                </c:pt>
                <c:pt idx="83">
                  <c:v>16.571020841720483</c:v>
                </c:pt>
                <c:pt idx="84">
                  <c:v>16.673410805539888</c:v>
                </c:pt>
                <c:pt idx="85">
                  <c:v>16.704199198632352</c:v>
                </c:pt>
                <c:pt idx="86">
                  <c:v>16.498378221228876</c:v>
                </c:pt>
                <c:pt idx="87">
                  <c:v>16.462407684935386</c:v>
                </c:pt>
                <c:pt idx="88">
                  <c:v>16.560203615671071</c:v>
                </c:pt>
                <c:pt idx="89">
                  <c:v>16.656914512356082</c:v>
                </c:pt>
                <c:pt idx="90">
                  <c:v>16.688101295194599</c:v>
                </c:pt>
                <c:pt idx="91">
                  <c:v>16.62648881480888</c:v>
                </c:pt>
                <c:pt idx="92">
                  <c:v>16.720083953058833</c:v>
                </c:pt>
                <c:pt idx="93">
                  <c:v>16.812684502075768</c:v>
                </c:pt>
                <c:pt idx="94">
                  <c:v>16.584954110445466</c:v>
                </c:pt>
                <c:pt idx="95">
                  <c:v>16.67562738273196</c:v>
                </c:pt>
                <c:pt idx="96">
                  <c:v>16.702887361562716</c:v>
                </c:pt>
                <c:pt idx="97">
                  <c:v>16.791711711707421</c:v>
                </c:pt>
                <c:pt idx="98">
                  <c:v>16.879639509924345</c:v>
                </c:pt>
                <c:pt idx="99">
                  <c:v>16.906192755202966</c:v>
                </c:pt>
                <c:pt idx="100">
                  <c:v>16.66334437107858</c:v>
                </c:pt>
                <c:pt idx="101">
                  <c:v>16.748687625307497</c:v>
                </c:pt>
                <c:pt idx="102">
                  <c:v>16.718161389439018</c:v>
                </c:pt>
                <c:pt idx="103">
                  <c:v>16.801864184680397</c:v>
                </c:pt>
                <c:pt idx="104">
                  <c:v>16.884770114268093</c:v>
                </c:pt>
                <c:pt idx="105">
                  <c:v>16.966894169603705</c:v>
                </c:pt>
                <c:pt idx="106">
                  <c:v>16.993705469493392</c:v>
                </c:pt>
                <c:pt idx="107">
                  <c:v>16.905974527217708</c:v>
                </c:pt>
                <c:pt idx="108">
                  <c:v>16.985838803819192</c:v>
                </c:pt>
                <c:pt idx="109">
                  <c:v>17.064977141443975</c:v>
                </c:pt>
                <c:pt idx="110">
                  <c:v>17.143402588072533</c:v>
                </c:pt>
                <c:pt idx="111">
                  <c:v>16.876420731693187</c:v>
                </c:pt>
                <c:pt idx="112">
                  <c:v>16.953458161092996</c:v>
                </c:pt>
                <c:pt idx="113">
                  <c:v>17.029819804708936</c:v>
                </c:pt>
                <c:pt idx="114">
                  <c:v>17.052955406912673</c:v>
                </c:pt>
                <c:pt idx="115">
                  <c:v>17.128000360467894</c:v>
                </c:pt>
                <c:pt idx="116">
                  <c:v>17.202403815964459</c:v>
                </c:pt>
                <c:pt idx="117">
                  <c:v>17.276176625531406</c:v>
                </c:pt>
                <c:pt idx="118">
                  <c:v>17.349329368785646</c:v>
                </c:pt>
                <c:pt idx="119">
                  <c:v>17.371293849465246</c:v>
                </c:pt>
                <c:pt idx="120">
                  <c:v>17.087226175811097</c:v>
                </c:pt>
                <c:pt idx="121">
                  <c:v>17.158579605955239</c:v>
                </c:pt>
                <c:pt idx="122">
                  <c:v>17.229352738289137</c:v>
                </c:pt>
                <c:pt idx="123">
                  <c:v>17.204348306610839</c:v>
                </c:pt>
                <c:pt idx="124">
                  <c:v>17.273988655890506</c:v>
                </c:pt>
                <c:pt idx="125">
                  <c:v>17.343076079908954</c:v>
                </c:pt>
                <c:pt idx="126">
                  <c:v>17.411619274322518</c:v>
                </c:pt>
                <c:pt idx="127">
                  <c:v>17.479626731613408</c:v>
                </c:pt>
                <c:pt idx="128">
                  <c:v>17.547106747359649</c:v>
                </c:pt>
                <c:pt idx="129">
                  <c:v>17.569439327091445</c:v>
                </c:pt>
                <c:pt idx="130">
                  <c:v>17.453407620249479</c:v>
                </c:pt>
                <c:pt idx="131">
                  <c:v>17.519353204876708</c:v>
                </c:pt>
                <c:pt idx="132">
                  <c:v>17.584802678461458</c:v>
                </c:pt>
                <c:pt idx="133">
                  <c:v>17.649763438089778</c:v>
                </c:pt>
                <c:pt idx="134">
                  <c:v>17.714242716891803</c:v>
                </c:pt>
                <c:pt idx="135">
                  <c:v>17.778247588844621</c:v>
                </c:pt>
                <c:pt idx="136">
                  <c:v>17.467356074158658</c:v>
                </c:pt>
                <c:pt idx="137">
                  <c:v>17.530432740704669</c:v>
                </c:pt>
                <c:pt idx="138">
                  <c:v>17.593055312867079</c:v>
                </c:pt>
                <c:pt idx="139">
                  <c:v>17.655230272658457</c:v>
                </c:pt>
                <c:pt idx="140">
                  <c:v>17.71696396448084</c:v>
                </c:pt>
                <c:pt idx="141">
                  <c:v>17.735617970888356</c:v>
                </c:pt>
                <c:pt idx="142">
                  <c:v>17.796487628712711</c:v>
                </c:pt>
                <c:pt idx="143">
                  <c:v>17.856934264066453</c:v>
                </c:pt>
                <c:pt idx="144">
                  <c:v>17.916963708215846</c:v>
                </c:pt>
                <c:pt idx="145">
                  <c:v>17.976581672838719</c:v>
                </c:pt>
                <c:pt idx="146">
                  <c:v>18.03579375326801</c:v>
                </c:pt>
                <c:pt idx="147">
                  <c:v>18.094605431626164</c:v>
                </c:pt>
                <c:pt idx="148">
                  <c:v>18.112360922829978</c:v>
                </c:pt>
                <c:pt idx="149">
                  <c:v>17.782583651163151</c:v>
                </c:pt>
                <c:pt idx="150">
                  <c:v>17.840225928784236</c:v>
                </c:pt>
                <c:pt idx="151">
                  <c:v>17.897488659829293</c:v>
                </c:pt>
                <c:pt idx="152">
                  <c:v>17.95437680386172</c:v>
                </c:pt>
                <c:pt idx="153">
                  <c:v>18.010895223981635</c:v>
                </c:pt>
                <c:pt idx="154">
                  <c:v>18.067048689308052</c:v>
                </c:pt>
                <c:pt idx="155">
                  <c:v>18.047469976555831</c:v>
                </c:pt>
                <c:pt idx="156">
                  <c:v>18.102907475668488</c:v>
                </c:pt>
                <c:pt idx="157">
                  <c:v>18.157993787113199</c:v>
                </c:pt>
                <c:pt idx="158">
                  <c:v>18.212733327369691</c:v>
                </c:pt>
                <c:pt idx="159">
                  <c:v>18.267130430218756</c:v>
                </c:pt>
                <c:pt idx="160">
                  <c:v>18.321189348792203</c:v>
                </c:pt>
                <c:pt idx="161">
                  <c:v>18.374914257558899</c:v>
                </c:pt>
                <c:pt idx="162">
                  <c:v>18.428309254251317</c:v>
                </c:pt>
                <c:pt idx="163">
                  <c:v>18.481378361732439</c:v>
                </c:pt>
                <c:pt idx="164">
                  <c:v>18.5341255298069</c:v>
                </c:pt>
                <c:pt idx="165">
                  <c:v>18.586554636977397</c:v>
                </c:pt>
                <c:pt idx="166">
                  <c:v>18.439446250367382</c:v>
                </c:pt>
                <c:pt idx="167">
                  <c:v>18.491250594501651</c:v>
                </c:pt>
                <c:pt idx="168">
                  <c:v>18.542748102220287</c:v>
                </c:pt>
                <c:pt idx="169">
                  <c:v>18.593942383363924</c:v>
                </c:pt>
                <c:pt idx="170">
                  <c:v>18.644836984504025</c:v>
                </c:pt>
                <c:pt idx="171">
                  <c:v>18.69543539041166</c:v>
                </c:pt>
                <c:pt idx="172">
                  <c:v>18.745741025483539</c:v>
                </c:pt>
                <c:pt idx="173">
                  <c:v>18.728319238598573</c:v>
                </c:pt>
                <c:pt idx="174">
                  <c:v>18.778049370579225</c:v>
                </c:pt>
                <c:pt idx="175">
                  <c:v>18.41773625162179</c:v>
                </c:pt>
                <c:pt idx="176">
                  <c:v>18.466903887499569</c:v>
                </c:pt>
                <c:pt idx="177">
                  <c:v>18.515795016044109</c:v>
                </c:pt>
                <c:pt idx="178">
                  <c:v>18.564412727163045</c:v>
                </c:pt>
                <c:pt idx="179">
                  <c:v>18.612760059303156</c:v>
                </c:pt>
                <c:pt idx="180">
                  <c:v>18.660840000586148</c:v>
                </c:pt>
                <c:pt idx="181">
                  <c:v>18.708655489912616</c:v>
                </c:pt>
                <c:pt idx="182">
                  <c:v>18.756209418036718</c:v>
                </c:pt>
                <c:pt idx="183">
                  <c:v>18.803504628610852</c:v>
                </c:pt>
                <c:pt idx="184">
                  <c:v>18.85054391920275</c:v>
                </c:pt>
                <c:pt idx="185">
                  <c:v>18.89733004228512</c:v>
                </c:pt>
                <c:pt idx="186">
                  <c:v>18.943865706198807</c:v>
                </c:pt>
                <c:pt idx="187">
                  <c:v>18.990153576090592</c:v>
                </c:pt>
                <c:pt idx="188">
                  <c:v>19.03619627482604</c:v>
                </c:pt>
                <c:pt idx="189">
                  <c:v>19.081996383878476</c:v>
                </c:pt>
                <c:pt idx="190">
                  <c:v>19.127556444194653</c:v>
                </c:pt>
                <c:pt idx="191">
                  <c:v>19.172878957038137</c:v>
                </c:pt>
                <c:pt idx="192">
                  <c:v>19.217966384810467</c:v>
                </c:pt>
                <c:pt idx="193">
                  <c:v>19.262821151851853</c:v>
                </c:pt>
                <c:pt idx="194">
                  <c:v>19.307445645220554</c:v>
                </c:pt>
                <c:pt idx="195">
                  <c:v>19.321098413800371</c:v>
                </c:pt>
                <c:pt idx="196">
                  <c:v>19.365269375652588</c:v>
                </c:pt>
                <c:pt idx="197">
                  <c:v>19.409217008820804</c:v>
                </c:pt>
                <c:pt idx="198">
                  <c:v>19.027110076177053</c:v>
                </c:pt>
                <c:pt idx="199">
                  <c:v>19.070617754333171</c:v>
                </c:pt>
                <c:pt idx="200">
                  <c:v>19.113908739492956</c:v>
                </c:pt>
                <c:pt idx="201">
                  <c:v>19.156985177983302</c:v>
                </c:pt>
                <c:pt idx="202">
                  <c:v>19.199849184421169</c:v>
                </c:pt>
                <c:pt idx="203">
                  <c:v>19.242502842334829</c:v>
                </c:pt>
                <c:pt idx="204">
                  <c:v>19.284948204769933</c:v>
                </c:pt>
                <c:pt idx="205">
                  <c:v>19.32718729488073</c:v>
                </c:pt>
                <c:pt idx="206">
                  <c:v>19.369222106507323</c:v>
                </c:pt>
                <c:pt idx="207">
                  <c:v>19.411054604738808</c:v>
                </c:pt>
                <c:pt idx="208">
                  <c:v>19.452686726463014</c:v>
                </c:pt>
                <c:pt idx="209">
                  <c:v>19.438583190820566</c:v>
                </c:pt>
                <c:pt idx="210">
                  <c:v>19.479820260059796</c:v>
                </c:pt>
                <c:pt idx="211">
                  <c:v>19.520862599551947</c:v>
                </c:pt>
                <c:pt idx="212">
                  <c:v>19.561712038621977</c:v>
                </c:pt>
                <c:pt idx="213">
                  <c:v>19.602370380953573</c:v>
                </c:pt>
                <c:pt idx="214">
                  <c:v>19.642839405066013</c:v>
                </c:pt>
                <c:pt idx="215">
                  <c:v>19.68312086477988</c:v>
                </c:pt>
                <c:pt idx="216">
                  <c:v>19.723216489671813</c:v>
                </c:pt>
                <c:pt idx="217">
                  <c:v>19.763127985519134</c:v>
                </c:pt>
                <c:pt idx="218">
                  <c:v>19.802857034734359</c:v>
                </c:pt>
                <c:pt idx="219">
                  <c:v>19.842405296789593</c:v>
                </c:pt>
                <c:pt idx="220">
                  <c:v>19.881774408631429</c:v>
                </c:pt>
                <c:pt idx="221">
                  <c:v>19.920965985086696</c:v>
                </c:pt>
                <c:pt idx="222">
                  <c:v>19.959981619258883</c:v>
                </c:pt>
                <c:pt idx="223">
                  <c:v>19.998822882915931</c:v>
                </c:pt>
                <c:pt idx="224">
                  <c:v>20.037491326869088</c:v>
                </c:pt>
                <c:pt idx="225">
                  <c:v>20.075988481343813</c:v>
                </c:pt>
                <c:pt idx="226">
                  <c:v>20.114315856342387</c:v>
                </c:pt>
                <c:pt idx="227">
                  <c:v>20.15247494199815</c:v>
                </c:pt>
                <c:pt idx="228">
                  <c:v>19.971119101235203</c:v>
                </c:pt>
                <c:pt idx="229">
                  <c:v>20.008946000857904</c:v>
                </c:pt>
                <c:pt idx="230">
                  <c:v>20.046608965757159</c:v>
                </c:pt>
                <c:pt idx="231">
                  <c:v>20.084109409986056</c:v>
                </c:pt>
                <c:pt idx="232">
                  <c:v>20.121448729389769</c:v>
                </c:pt>
                <c:pt idx="233">
                  <c:v>20.158628301916892</c:v>
                </c:pt>
                <c:pt idx="234">
                  <c:v>20.195649487923717</c:v>
                </c:pt>
                <c:pt idx="235">
                  <c:v>20.23251363047261</c:v>
                </c:pt>
                <c:pt idx="236">
                  <c:v>20.269222055623331</c:v>
                </c:pt>
                <c:pt idx="237">
                  <c:v>20.30577607271907</c:v>
                </c:pt>
                <c:pt idx="238">
                  <c:v>20.34217697466589</c:v>
                </c:pt>
                <c:pt idx="239">
                  <c:v>20.378426038206712</c:v>
                </c:pt>
                <c:pt idx="240">
                  <c:v>20.414524524189275</c:v>
                </c:pt>
                <c:pt idx="241">
                  <c:v>20.450473677828981</c:v>
                </c:pt>
                <c:pt idx="242">
                  <c:v>20.43867142318102</c:v>
                </c:pt>
                <c:pt idx="243">
                  <c:v>20.474325586532487</c:v>
                </c:pt>
                <c:pt idx="244">
                  <c:v>20.509834061938946</c:v>
                </c:pt>
                <c:pt idx="245">
                  <c:v>20.545198034606429</c:v>
                </c:pt>
                <c:pt idx="246">
                  <c:v>20.580418675343324</c:v>
                </c:pt>
                <c:pt idx="247">
                  <c:v>20.163041588472637</c:v>
                </c:pt>
                <c:pt idx="248">
                  <c:v>20.197979021339151</c:v>
                </c:pt>
                <c:pt idx="249">
                  <c:v>20.232776550612741</c:v>
                </c:pt>
                <c:pt idx="250">
                  <c:v>20.267435291786839</c:v>
                </c:pt>
                <c:pt idx="251">
                  <c:v>20.301956347072277</c:v>
                </c:pt>
                <c:pt idx="252">
                  <c:v>20.336340805607719</c:v>
                </c:pt>
                <c:pt idx="253">
                  <c:v>20.370589743664979</c:v>
                </c:pt>
                <c:pt idx="254">
                  <c:v>20.404704224851329</c:v>
                </c:pt>
                <c:pt idx="255">
                  <c:v>20.438685300306801</c:v>
                </c:pt>
                <c:pt idx="256">
                  <c:v>20.472534008898648</c:v>
                </c:pt>
                <c:pt idx="257">
                  <c:v>20.506251377411317</c:v>
                </c:pt>
                <c:pt idx="258">
                  <c:v>20.539838420733176</c:v>
                </c:pt>
                <c:pt idx="259">
                  <c:v>20.573296142039268</c:v>
                </c:pt>
                <c:pt idx="260">
                  <c:v>20.606625532971051</c:v>
                </c:pt>
                <c:pt idx="261">
                  <c:v>20.639827573812383</c:v>
                </c:pt>
                <c:pt idx="262">
                  <c:v>20.672903233662154</c:v>
                </c:pt>
                <c:pt idx="263">
                  <c:v>20.705853470603742</c:v>
                </c:pt>
                <c:pt idx="264">
                  <c:v>20.738679231871387</c:v>
                </c:pt>
                <c:pt idx="265">
                  <c:v>20.771381454013223</c:v>
                </c:pt>
                <c:pt idx="266">
                  <c:v>20.803961063051233</c:v>
                </c:pt>
                <c:pt idx="267">
                  <c:v>20.836418974638704</c:v>
                </c:pt>
                <c:pt idx="268">
                  <c:v>20.868756094213879</c:v>
                </c:pt>
                <c:pt idx="269">
                  <c:v>20.900973317151781</c:v>
                </c:pt>
                <c:pt idx="270">
                  <c:v>20.933071528912407</c:v>
                </c:pt>
                <c:pt idx="271">
                  <c:v>20.965051605186531</c:v>
                </c:pt>
                <c:pt idx="272">
                  <c:v>20.996914412039175</c:v>
                </c:pt>
                <c:pt idx="273">
                  <c:v>21.028660806049615</c:v>
                </c:pt>
                <c:pt idx="274">
                  <c:v>21.060291634449683</c:v>
                </c:pt>
                <c:pt idx="275">
                  <c:v>21.09180773525928</c:v>
                </c:pt>
                <c:pt idx="276">
                  <c:v>21.123209937419105</c:v>
                </c:pt>
                <c:pt idx="277">
                  <c:v>21.154499060921566</c:v>
                </c:pt>
                <c:pt idx="278">
                  <c:v>21.185675916938848</c:v>
                </c:pt>
                <c:pt idx="279">
                  <c:v>21.21674130794905</c:v>
                </c:pt>
                <c:pt idx="280">
                  <c:v>21.247696027860044</c:v>
                </c:pt>
                <c:pt idx="281">
                  <c:v>21.278540862130669</c:v>
                </c:pt>
                <c:pt idx="282">
                  <c:v>21.309276587890551</c:v>
                </c:pt>
                <c:pt idx="283">
                  <c:v>21.339903974057208</c:v>
                </c:pt>
                <c:pt idx="284">
                  <c:v>21.370423781451322</c:v>
                </c:pt>
                <c:pt idx="285">
                  <c:v>21.400836762909975</c:v>
                </c:pt>
                <c:pt idx="286">
                  <c:v>21.431143663398117</c:v>
                </c:pt>
                <c:pt idx="287">
                  <c:v>21.461345220117593</c:v>
                </c:pt>
                <c:pt idx="288">
                  <c:v>21.491442162614803</c:v>
                </c:pt>
                <c:pt idx="289">
                  <c:v>21.500608766605197</c:v>
                </c:pt>
                <c:pt idx="290">
                  <c:v>21.530498639201213</c:v>
                </c:pt>
                <c:pt idx="291">
                  <c:v>21.560286041328098</c:v>
                </c:pt>
                <c:pt idx="292">
                  <c:v>21.589971672948209</c:v>
                </c:pt>
                <c:pt idx="293">
                  <c:v>21.619556226878686</c:v>
                </c:pt>
                <c:pt idx="294">
                  <c:v>21.649040388888309</c:v>
                </c:pt>
                <c:pt idx="295">
                  <c:v>21.206291233783276</c:v>
                </c:pt>
                <c:pt idx="296">
                  <c:v>21.235576641538358</c:v>
                </c:pt>
                <c:pt idx="297">
                  <c:v>21.264763673332908</c:v>
                </c:pt>
                <c:pt idx="298">
                  <c:v>21.293852987678832</c:v>
                </c:pt>
                <c:pt idx="299">
                  <c:v>21.322845236500058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95-4EEA-9F83-18C553F5D0A1}"/>
            </c:ext>
          </c:extLst>
        </c:ser>
        <c:ser>
          <c:idx val="1"/>
          <c:order val="1"/>
          <c:tx>
            <c:strRef>
              <c:f>'S1_Radar E_adjecent'!$Q$9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E_adjecent'!$B$10:$B$373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E_adjecent'!$Q$10:$Q$373</c:f>
              <c:numCache>
                <c:formatCode>General</c:formatCode>
                <c:ptCount val="364"/>
                <c:pt idx="0">
                  <c:v>65.819086482775759</c:v>
                </c:pt>
                <c:pt idx="1">
                  <c:v>63.971572094865792</c:v>
                </c:pt>
                <c:pt idx="2">
                  <c:v>62.319037887827818</c:v>
                </c:pt>
                <c:pt idx="3">
                  <c:v>60.856638008766112</c:v>
                </c:pt>
                <c:pt idx="4">
                  <c:v>59.5577682850857</c:v>
                </c:pt>
                <c:pt idx="5">
                  <c:v>58.421725910255333</c:v>
                </c:pt>
                <c:pt idx="6">
                  <c:v>57.37913752835145</c:v>
                </c:pt>
                <c:pt idx="7">
                  <c:v>56.48083277241129</c:v>
                </c:pt>
                <c:pt idx="8">
                  <c:v>55.689894679334856</c:v>
                </c:pt>
                <c:pt idx="9">
                  <c:v>54.922276236810063</c:v>
                </c:pt>
                <c:pt idx="10">
                  <c:v>54.258463332757884</c:v>
                </c:pt>
                <c:pt idx="11">
                  <c:v>53.718216244255686</c:v>
                </c:pt>
                <c:pt idx="12">
                  <c:v>53.13171084614342</c:v>
                </c:pt>
                <c:pt idx="13">
                  <c:v>52.581078108356479</c:v>
                </c:pt>
                <c:pt idx="14">
                  <c:v>52.202256722642488</c:v>
                </c:pt>
                <c:pt idx="15">
                  <c:v>51.760581031068881</c:v>
                </c:pt>
                <c:pt idx="16">
                  <c:v>51.262788577687161</c:v>
                </c:pt>
                <c:pt idx="17">
                  <c:v>50.903789059320161</c:v>
                </c:pt>
                <c:pt idx="18">
                  <c:v>50.509998542002108</c:v>
                </c:pt>
                <c:pt idx="19">
                  <c:v>50.277257967971408</c:v>
                </c:pt>
                <c:pt idx="20">
                  <c:v>49.940036692459302</c:v>
                </c:pt>
                <c:pt idx="21">
                  <c:v>49.665368847836788</c:v>
                </c:pt>
                <c:pt idx="22">
                  <c:v>49.399794309994689</c:v>
                </c:pt>
                <c:pt idx="23">
                  <c:v>48.827109609091139</c:v>
                </c:pt>
                <c:pt idx="24">
                  <c:v>47.538593003656302</c:v>
                </c:pt>
                <c:pt idx="25">
                  <c:v>46.343844191837434</c:v>
                </c:pt>
                <c:pt idx="26">
                  <c:v>45.249874967336694</c:v>
                </c:pt>
                <c:pt idx="27">
                  <c:v>44.472161533268263</c:v>
                </c:pt>
                <c:pt idx="28">
                  <c:v>44.120038464708557</c:v>
                </c:pt>
                <c:pt idx="29">
                  <c:v>43.201178990968486</c:v>
                </c:pt>
                <c:pt idx="30">
                  <c:v>42.538062319438893</c:v>
                </c:pt>
                <c:pt idx="31">
                  <c:v>42.181666415434051</c:v>
                </c:pt>
                <c:pt idx="32">
                  <c:v>41.552285726560953</c:v>
                </c:pt>
                <c:pt idx="33">
                  <c:v>41.361713123259193</c:v>
                </c:pt>
                <c:pt idx="34">
                  <c:v>40.733911407228618</c:v>
                </c:pt>
                <c:pt idx="35">
                  <c:v>40.545970632047215</c:v>
                </c:pt>
                <c:pt idx="36">
                  <c:v>40.105649357301999</c:v>
                </c:pt>
                <c:pt idx="37">
                  <c:v>39.735789595809791</c:v>
                </c:pt>
                <c:pt idx="38">
                  <c:v>39.552966261616717</c:v>
                </c:pt>
                <c:pt idx="39">
                  <c:v>39.177949428501023</c:v>
                </c:pt>
                <c:pt idx="40">
                  <c:v>39.142788735743054</c:v>
                </c:pt>
                <c:pt idx="41">
                  <c:v>38.859927550557018</c:v>
                </c:pt>
                <c:pt idx="42">
                  <c:v>38.576580198458956</c:v>
                </c:pt>
                <c:pt idx="43">
                  <c:v>38.532577688200547</c:v>
                </c:pt>
                <c:pt idx="44">
                  <c:v>38.246489795020636</c:v>
                </c:pt>
                <c:pt idx="45">
                  <c:v>37.960125576185106</c:v>
                </c:pt>
                <c:pt idx="46">
                  <c:v>37.908561799268242</c:v>
                </c:pt>
                <c:pt idx="47">
                  <c:v>37.73014281105327</c:v>
                </c:pt>
                <c:pt idx="48">
                  <c:v>37.796897832527634</c:v>
                </c:pt>
                <c:pt idx="49">
                  <c:v>37.504532541715392</c:v>
                </c:pt>
                <c:pt idx="50">
                  <c:v>37.442954544270108</c:v>
                </c:pt>
                <c:pt idx="51">
                  <c:v>37.264873591411515</c:v>
                </c:pt>
                <c:pt idx="52">
                  <c:v>37.312532078178663</c:v>
                </c:pt>
                <c:pt idx="53">
                  <c:v>37.015124103465695</c:v>
                </c:pt>
                <c:pt idx="54">
                  <c:v>37.173009349826856</c:v>
                </c:pt>
                <c:pt idx="55">
                  <c:v>37.100030318179307</c:v>
                </c:pt>
                <c:pt idx="56">
                  <c:v>36.920865220290381</c:v>
                </c:pt>
                <c:pt idx="57">
                  <c:v>36.947971836228746</c:v>
                </c:pt>
                <c:pt idx="58">
                  <c:v>36.892929190906983</c:v>
                </c:pt>
                <c:pt idx="59">
                  <c:v>36.788159116442614</c:v>
                </c:pt>
                <c:pt idx="60">
                  <c:v>36.930637259664024</c:v>
                </c:pt>
                <c:pt idx="61">
                  <c:v>36.845663073546689</c:v>
                </c:pt>
                <c:pt idx="62">
                  <c:v>36.664743698458295</c:v>
                </c:pt>
                <c:pt idx="63">
                  <c:v>36.800585770574372</c:v>
                </c:pt>
                <c:pt idx="64">
                  <c:v>36.804320314750441</c:v>
                </c:pt>
                <c:pt idx="65">
                  <c:v>36.488763019951833</c:v>
                </c:pt>
                <c:pt idx="66">
                  <c:v>36.618555845683332</c:v>
                </c:pt>
                <c:pt idx="67">
                  <c:v>36.746449489543593</c:v>
                </c:pt>
                <c:pt idx="68">
                  <c:v>36.649358135870273</c:v>
                </c:pt>
                <c:pt idx="69">
                  <c:v>36.687333463204951</c:v>
                </c:pt>
                <c:pt idx="70">
                  <c:v>36.673274785136556</c:v>
                </c:pt>
                <c:pt idx="71">
                  <c:v>36.431387154122163</c:v>
                </c:pt>
                <c:pt idx="72">
                  <c:v>36.550557517607288</c:v>
                </c:pt>
                <c:pt idx="73">
                  <c:v>36.505478729390518</c:v>
                </c:pt>
                <c:pt idx="74">
                  <c:v>36.621482459963602</c:v>
                </c:pt>
                <c:pt idx="75">
                  <c:v>36.450228299668083</c:v>
                </c:pt>
                <c:pt idx="76">
                  <c:v>36.408517789554338</c:v>
                </c:pt>
                <c:pt idx="77">
                  <c:v>36.520073580289051</c:v>
                </c:pt>
                <c:pt idx="78">
                  <c:v>36.555841056170252</c:v>
                </c:pt>
                <c:pt idx="79">
                  <c:v>36.51887690496514</c:v>
                </c:pt>
                <c:pt idx="80">
                  <c:v>36.626311813758349</c:v>
                </c:pt>
                <c:pt idx="81">
                  <c:v>36.434959059921482</c:v>
                </c:pt>
                <c:pt idx="82">
                  <c:v>36.539811099655822</c:v>
                </c:pt>
                <c:pt idx="83">
                  <c:v>36.571020841720483</c:v>
                </c:pt>
                <c:pt idx="84">
                  <c:v>36.673410805539888</c:v>
                </c:pt>
                <c:pt idx="85">
                  <c:v>36.704199198632352</c:v>
                </c:pt>
                <c:pt idx="86">
                  <c:v>36.498378221228876</c:v>
                </c:pt>
                <c:pt idx="87">
                  <c:v>36.462407684935386</c:v>
                </c:pt>
                <c:pt idx="88">
                  <c:v>36.560203615671071</c:v>
                </c:pt>
                <c:pt idx="89">
                  <c:v>36.656914512356082</c:v>
                </c:pt>
                <c:pt idx="90">
                  <c:v>36.688101295194599</c:v>
                </c:pt>
                <c:pt idx="91">
                  <c:v>36.62648881480888</c:v>
                </c:pt>
                <c:pt idx="92">
                  <c:v>36.720083953058833</c:v>
                </c:pt>
                <c:pt idx="93">
                  <c:v>36.812684502075768</c:v>
                </c:pt>
                <c:pt idx="94">
                  <c:v>36.584954110445466</c:v>
                </c:pt>
                <c:pt idx="95">
                  <c:v>36.67562738273196</c:v>
                </c:pt>
                <c:pt idx="96">
                  <c:v>36.702887361562716</c:v>
                </c:pt>
                <c:pt idx="97">
                  <c:v>36.791711711707421</c:v>
                </c:pt>
                <c:pt idx="98">
                  <c:v>36.879639509924345</c:v>
                </c:pt>
                <c:pt idx="99">
                  <c:v>36.906192755202966</c:v>
                </c:pt>
                <c:pt idx="100">
                  <c:v>36.66334437107858</c:v>
                </c:pt>
                <c:pt idx="101">
                  <c:v>36.748687625307497</c:v>
                </c:pt>
                <c:pt idx="102">
                  <c:v>36.718161389439018</c:v>
                </c:pt>
                <c:pt idx="103">
                  <c:v>36.801864184680397</c:v>
                </c:pt>
                <c:pt idx="104">
                  <c:v>36.884770114268093</c:v>
                </c:pt>
                <c:pt idx="105">
                  <c:v>36.966894169603705</c:v>
                </c:pt>
                <c:pt idx="106">
                  <c:v>36.993705469493392</c:v>
                </c:pt>
                <c:pt idx="107">
                  <c:v>36.905974527217708</c:v>
                </c:pt>
                <c:pt idx="108">
                  <c:v>36.985838803819192</c:v>
                </c:pt>
                <c:pt idx="109">
                  <c:v>37.064977141443975</c:v>
                </c:pt>
                <c:pt idx="110">
                  <c:v>37.143402588072533</c:v>
                </c:pt>
                <c:pt idx="111">
                  <c:v>36.876420731693187</c:v>
                </c:pt>
                <c:pt idx="112">
                  <c:v>36.953458161092996</c:v>
                </c:pt>
                <c:pt idx="113">
                  <c:v>37.029819804708936</c:v>
                </c:pt>
                <c:pt idx="114">
                  <c:v>37.052955406912673</c:v>
                </c:pt>
                <c:pt idx="115">
                  <c:v>37.128000360467894</c:v>
                </c:pt>
                <c:pt idx="116">
                  <c:v>37.202403815964459</c:v>
                </c:pt>
                <c:pt idx="117">
                  <c:v>37.276176625531406</c:v>
                </c:pt>
                <c:pt idx="118">
                  <c:v>37.349329368785646</c:v>
                </c:pt>
                <c:pt idx="119">
                  <c:v>37.371293849465246</c:v>
                </c:pt>
                <c:pt idx="120">
                  <c:v>37.087226175811097</c:v>
                </c:pt>
                <c:pt idx="121">
                  <c:v>37.158579605955239</c:v>
                </c:pt>
                <c:pt idx="122">
                  <c:v>37.229352738289137</c:v>
                </c:pt>
                <c:pt idx="123">
                  <c:v>37.204348306610839</c:v>
                </c:pt>
                <c:pt idx="124">
                  <c:v>37.273988655890506</c:v>
                </c:pt>
                <c:pt idx="125">
                  <c:v>37.343076079908954</c:v>
                </c:pt>
                <c:pt idx="126">
                  <c:v>37.411619274322518</c:v>
                </c:pt>
                <c:pt idx="127">
                  <c:v>37.479626731613408</c:v>
                </c:pt>
                <c:pt idx="128">
                  <c:v>37.547106747359649</c:v>
                </c:pt>
                <c:pt idx="129">
                  <c:v>37.569439327091445</c:v>
                </c:pt>
                <c:pt idx="130">
                  <c:v>37.453407620249479</c:v>
                </c:pt>
                <c:pt idx="131">
                  <c:v>37.519353204876708</c:v>
                </c:pt>
                <c:pt idx="132">
                  <c:v>37.584802678461458</c:v>
                </c:pt>
                <c:pt idx="133">
                  <c:v>37.649763438089778</c:v>
                </c:pt>
                <c:pt idx="134">
                  <c:v>37.714242716891803</c:v>
                </c:pt>
                <c:pt idx="135">
                  <c:v>37.778247588844621</c:v>
                </c:pt>
                <c:pt idx="136">
                  <c:v>37.467356074158658</c:v>
                </c:pt>
                <c:pt idx="137">
                  <c:v>37.530432740704669</c:v>
                </c:pt>
                <c:pt idx="138">
                  <c:v>37.593055312867079</c:v>
                </c:pt>
                <c:pt idx="139">
                  <c:v>37.655230272658457</c:v>
                </c:pt>
                <c:pt idx="140">
                  <c:v>37.71696396448084</c:v>
                </c:pt>
                <c:pt idx="141">
                  <c:v>37.735617970888356</c:v>
                </c:pt>
                <c:pt idx="142">
                  <c:v>37.796487628712711</c:v>
                </c:pt>
                <c:pt idx="143">
                  <c:v>37.856934264066453</c:v>
                </c:pt>
                <c:pt idx="144">
                  <c:v>37.916963708215846</c:v>
                </c:pt>
                <c:pt idx="145">
                  <c:v>37.976581672838719</c:v>
                </c:pt>
                <c:pt idx="146">
                  <c:v>38.03579375326801</c:v>
                </c:pt>
                <c:pt idx="147">
                  <c:v>38.094605431626164</c:v>
                </c:pt>
                <c:pt idx="148">
                  <c:v>38.112360922829978</c:v>
                </c:pt>
                <c:pt idx="149">
                  <c:v>37.782583651163151</c:v>
                </c:pt>
                <c:pt idx="150">
                  <c:v>37.840225928784236</c:v>
                </c:pt>
                <c:pt idx="151">
                  <c:v>37.897488659829293</c:v>
                </c:pt>
                <c:pt idx="152">
                  <c:v>37.95437680386172</c:v>
                </c:pt>
                <c:pt idx="153">
                  <c:v>38.010895223981635</c:v>
                </c:pt>
                <c:pt idx="154">
                  <c:v>38.067048689308052</c:v>
                </c:pt>
                <c:pt idx="155">
                  <c:v>38.047469976555831</c:v>
                </c:pt>
                <c:pt idx="156">
                  <c:v>38.102907475668488</c:v>
                </c:pt>
                <c:pt idx="157">
                  <c:v>38.157993787113199</c:v>
                </c:pt>
                <c:pt idx="158">
                  <c:v>38.212733327369691</c:v>
                </c:pt>
                <c:pt idx="159">
                  <c:v>38.267130430218756</c:v>
                </c:pt>
                <c:pt idx="160">
                  <c:v>38.321189348792203</c:v>
                </c:pt>
                <c:pt idx="161">
                  <c:v>38.374914257558899</c:v>
                </c:pt>
                <c:pt idx="162">
                  <c:v>38.428309254251317</c:v>
                </c:pt>
                <c:pt idx="163">
                  <c:v>38.481378361732439</c:v>
                </c:pt>
                <c:pt idx="164">
                  <c:v>38.5341255298069</c:v>
                </c:pt>
                <c:pt idx="165">
                  <c:v>38.586554636977397</c:v>
                </c:pt>
                <c:pt idx="166">
                  <c:v>38.439446250367382</c:v>
                </c:pt>
                <c:pt idx="167">
                  <c:v>38.491250594501651</c:v>
                </c:pt>
                <c:pt idx="168">
                  <c:v>38.542748102220287</c:v>
                </c:pt>
                <c:pt idx="169">
                  <c:v>38.593942383363924</c:v>
                </c:pt>
                <c:pt idx="170">
                  <c:v>38.644836984504025</c:v>
                </c:pt>
                <c:pt idx="171">
                  <c:v>38.69543539041166</c:v>
                </c:pt>
                <c:pt idx="172">
                  <c:v>38.745741025483539</c:v>
                </c:pt>
                <c:pt idx="173">
                  <c:v>38.728319238598573</c:v>
                </c:pt>
                <c:pt idx="174">
                  <c:v>38.778049370579225</c:v>
                </c:pt>
                <c:pt idx="175">
                  <c:v>38.41773625162179</c:v>
                </c:pt>
                <c:pt idx="176">
                  <c:v>38.466903887499569</c:v>
                </c:pt>
                <c:pt idx="177">
                  <c:v>38.515795016044109</c:v>
                </c:pt>
                <c:pt idx="178">
                  <c:v>38.564412727163045</c:v>
                </c:pt>
                <c:pt idx="179">
                  <c:v>38.612760059303156</c:v>
                </c:pt>
                <c:pt idx="180">
                  <c:v>38.660840000586148</c:v>
                </c:pt>
                <c:pt idx="181">
                  <c:v>38.708655489912616</c:v>
                </c:pt>
                <c:pt idx="182">
                  <c:v>38.756209418036718</c:v>
                </c:pt>
                <c:pt idx="183">
                  <c:v>38.803504628610852</c:v>
                </c:pt>
                <c:pt idx="184">
                  <c:v>38.85054391920275</c:v>
                </c:pt>
                <c:pt idx="185">
                  <c:v>38.89733004228512</c:v>
                </c:pt>
                <c:pt idx="186">
                  <c:v>38.943865706198807</c:v>
                </c:pt>
                <c:pt idx="187">
                  <c:v>38.990153576090592</c:v>
                </c:pt>
                <c:pt idx="188">
                  <c:v>39.03619627482604</c:v>
                </c:pt>
                <c:pt idx="189">
                  <c:v>39.081996383878476</c:v>
                </c:pt>
                <c:pt idx="190">
                  <c:v>39.127556444194653</c:v>
                </c:pt>
                <c:pt idx="191">
                  <c:v>39.172878957038137</c:v>
                </c:pt>
                <c:pt idx="192">
                  <c:v>39.217966384810467</c:v>
                </c:pt>
                <c:pt idx="193">
                  <c:v>39.262821151851853</c:v>
                </c:pt>
                <c:pt idx="194">
                  <c:v>39.307445645220554</c:v>
                </c:pt>
                <c:pt idx="195">
                  <c:v>39.321098413800371</c:v>
                </c:pt>
                <c:pt idx="196">
                  <c:v>39.365269375652588</c:v>
                </c:pt>
                <c:pt idx="197">
                  <c:v>39.409217008820804</c:v>
                </c:pt>
                <c:pt idx="198">
                  <c:v>39.027110076177053</c:v>
                </c:pt>
                <c:pt idx="199">
                  <c:v>39.070617754333171</c:v>
                </c:pt>
                <c:pt idx="200">
                  <c:v>39.113908739492956</c:v>
                </c:pt>
                <c:pt idx="201">
                  <c:v>39.156985177983302</c:v>
                </c:pt>
                <c:pt idx="202">
                  <c:v>39.199849184421169</c:v>
                </c:pt>
                <c:pt idx="203">
                  <c:v>39.242502842334829</c:v>
                </c:pt>
                <c:pt idx="204">
                  <c:v>39.284948204769933</c:v>
                </c:pt>
                <c:pt idx="205">
                  <c:v>39.32718729488073</c:v>
                </c:pt>
                <c:pt idx="206">
                  <c:v>39.369222106507323</c:v>
                </c:pt>
                <c:pt idx="207">
                  <c:v>39.411054604738808</c:v>
                </c:pt>
                <c:pt idx="208">
                  <c:v>39.452686726463014</c:v>
                </c:pt>
                <c:pt idx="209">
                  <c:v>39.438583190820566</c:v>
                </c:pt>
                <c:pt idx="210">
                  <c:v>39.479820260059796</c:v>
                </c:pt>
                <c:pt idx="211">
                  <c:v>39.520862599551947</c:v>
                </c:pt>
                <c:pt idx="212">
                  <c:v>39.561712038621977</c:v>
                </c:pt>
                <c:pt idx="213">
                  <c:v>39.602370380953573</c:v>
                </c:pt>
                <c:pt idx="214">
                  <c:v>39.642839405066013</c:v>
                </c:pt>
                <c:pt idx="215">
                  <c:v>39.68312086477988</c:v>
                </c:pt>
                <c:pt idx="216">
                  <c:v>39.723216489671813</c:v>
                </c:pt>
                <c:pt idx="217">
                  <c:v>39.763127985519134</c:v>
                </c:pt>
                <c:pt idx="218">
                  <c:v>39.802857034734359</c:v>
                </c:pt>
                <c:pt idx="219">
                  <c:v>39.842405296789593</c:v>
                </c:pt>
                <c:pt idx="220">
                  <c:v>39.881774408631429</c:v>
                </c:pt>
                <c:pt idx="221">
                  <c:v>39.920965985086696</c:v>
                </c:pt>
                <c:pt idx="222">
                  <c:v>39.959981619258883</c:v>
                </c:pt>
                <c:pt idx="223">
                  <c:v>39.998822882915931</c:v>
                </c:pt>
                <c:pt idx="224">
                  <c:v>40.037491326869088</c:v>
                </c:pt>
                <c:pt idx="225">
                  <c:v>40.075988481343813</c:v>
                </c:pt>
                <c:pt idx="226">
                  <c:v>40.114315856342387</c:v>
                </c:pt>
                <c:pt idx="227">
                  <c:v>40.15247494199815</c:v>
                </c:pt>
                <c:pt idx="228">
                  <c:v>39.971119101235203</c:v>
                </c:pt>
                <c:pt idx="229">
                  <c:v>40.008946000857904</c:v>
                </c:pt>
                <c:pt idx="230">
                  <c:v>40.046608965757159</c:v>
                </c:pt>
                <c:pt idx="231">
                  <c:v>40.084109409986056</c:v>
                </c:pt>
                <c:pt idx="232">
                  <c:v>40.121448729389769</c:v>
                </c:pt>
                <c:pt idx="233">
                  <c:v>40.158628301916892</c:v>
                </c:pt>
                <c:pt idx="234">
                  <c:v>40.195649487923717</c:v>
                </c:pt>
                <c:pt idx="235">
                  <c:v>40.23251363047261</c:v>
                </c:pt>
                <c:pt idx="236">
                  <c:v>40.269222055623331</c:v>
                </c:pt>
                <c:pt idx="237">
                  <c:v>40.30577607271907</c:v>
                </c:pt>
                <c:pt idx="238">
                  <c:v>40.34217697466589</c:v>
                </c:pt>
                <c:pt idx="239">
                  <c:v>40.378426038206712</c:v>
                </c:pt>
                <c:pt idx="240">
                  <c:v>40.414524524189275</c:v>
                </c:pt>
                <c:pt idx="241">
                  <c:v>40.450473677828981</c:v>
                </c:pt>
                <c:pt idx="242">
                  <c:v>40.43867142318102</c:v>
                </c:pt>
                <c:pt idx="243">
                  <c:v>40.474325586532487</c:v>
                </c:pt>
                <c:pt idx="244">
                  <c:v>40.509834061938946</c:v>
                </c:pt>
                <c:pt idx="245">
                  <c:v>40.545198034606429</c:v>
                </c:pt>
                <c:pt idx="246">
                  <c:v>40.580418675343324</c:v>
                </c:pt>
                <c:pt idx="247">
                  <c:v>40.163041588472637</c:v>
                </c:pt>
                <c:pt idx="248">
                  <c:v>40.197979021339151</c:v>
                </c:pt>
                <c:pt idx="249">
                  <c:v>40.232776550612741</c:v>
                </c:pt>
                <c:pt idx="250">
                  <c:v>40.267435291786839</c:v>
                </c:pt>
                <c:pt idx="251">
                  <c:v>40.301956347072277</c:v>
                </c:pt>
                <c:pt idx="252">
                  <c:v>40.336340805607719</c:v>
                </c:pt>
                <c:pt idx="253">
                  <c:v>40.370589743664979</c:v>
                </c:pt>
                <c:pt idx="254">
                  <c:v>40.404704224851329</c:v>
                </c:pt>
                <c:pt idx="255">
                  <c:v>40.438685300306801</c:v>
                </c:pt>
                <c:pt idx="256">
                  <c:v>40.472534008898648</c:v>
                </c:pt>
                <c:pt idx="257">
                  <c:v>40.506251377411317</c:v>
                </c:pt>
                <c:pt idx="258">
                  <c:v>40.539838420733176</c:v>
                </c:pt>
                <c:pt idx="259">
                  <c:v>40.573296142039268</c:v>
                </c:pt>
                <c:pt idx="260">
                  <c:v>40.606625532971051</c:v>
                </c:pt>
                <c:pt idx="261">
                  <c:v>40.639827573812383</c:v>
                </c:pt>
                <c:pt idx="262">
                  <c:v>40.672903233662154</c:v>
                </c:pt>
                <c:pt idx="263">
                  <c:v>40.705853470603742</c:v>
                </c:pt>
                <c:pt idx="264">
                  <c:v>40.738679231871387</c:v>
                </c:pt>
                <c:pt idx="265">
                  <c:v>40.771381454013223</c:v>
                </c:pt>
                <c:pt idx="266">
                  <c:v>40.803961063051233</c:v>
                </c:pt>
                <c:pt idx="267">
                  <c:v>40.836418974638704</c:v>
                </c:pt>
                <c:pt idx="268">
                  <c:v>40.868756094213879</c:v>
                </c:pt>
                <c:pt idx="269">
                  <c:v>40.900973317151781</c:v>
                </c:pt>
                <c:pt idx="270">
                  <c:v>40.933071528912407</c:v>
                </c:pt>
                <c:pt idx="271">
                  <c:v>40.965051605186531</c:v>
                </c:pt>
                <c:pt idx="272">
                  <c:v>40.996914412039175</c:v>
                </c:pt>
                <c:pt idx="273">
                  <c:v>41.028660806049615</c:v>
                </c:pt>
                <c:pt idx="274">
                  <c:v>41.060291634449683</c:v>
                </c:pt>
                <c:pt idx="275">
                  <c:v>41.09180773525928</c:v>
                </c:pt>
                <c:pt idx="276">
                  <c:v>41.123209937419105</c:v>
                </c:pt>
                <c:pt idx="277">
                  <c:v>41.154499060921566</c:v>
                </c:pt>
                <c:pt idx="278">
                  <c:v>41.185675916938848</c:v>
                </c:pt>
                <c:pt idx="279">
                  <c:v>41.21674130794905</c:v>
                </c:pt>
                <c:pt idx="280">
                  <c:v>41.247696027860044</c:v>
                </c:pt>
                <c:pt idx="281">
                  <c:v>41.278540862130669</c:v>
                </c:pt>
                <c:pt idx="282">
                  <c:v>41.309276587890551</c:v>
                </c:pt>
                <c:pt idx="283">
                  <c:v>41.339903974057208</c:v>
                </c:pt>
                <c:pt idx="284">
                  <c:v>41.370423781451322</c:v>
                </c:pt>
                <c:pt idx="285">
                  <c:v>41.400836762909975</c:v>
                </c:pt>
                <c:pt idx="286">
                  <c:v>41.431143663398117</c:v>
                </c:pt>
                <c:pt idx="287">
                  <c:v>41.461345220117593</c:v>
                </c:pt>
                <c:pt idx="288">
                  <c:v>41.491442162614803</c:v>
                </c:pt>
                <c:pt idx="289">
                  <c:v>41.500608766605197</c:v>
                </c:pt>
                <c:pt idx="290">
                  <c:v>41.530498639201213</c:v>
                </c:pt>
                <c:pt idx="291">
                  <c:v>41.560286041328098</c:v>
                </c:pt>
                <c:pt idx="292">
                  <c:v>41.589971672948209</c:v>
                </c:pt>
                <c:pt idx="293">
                  <c:v>41.619556226878686</c:v>
                </c:pt>
                <c:pt idx="294">
                  <c:v>41.649040388888309</c:v>
                </c:pt>
                <c:pt idx="295">
                  <c:v>41.206291233783276</c:v>
                </c:pt>
                <c:pt idx="296">
                  <c:v>41.235576641538358</c:v>
                </c:pt>
                <c:pt idx="297">
                  <c:v>41.264763673332908</c:v>
                </c:pt>
                <c:pt idx="298">
                  <c:v>41.293852987678832</c:v>
                </c:pt>
                <c:pt idx="299">
                  <c:v>41.322845236500058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95-4EEA-9F83-18C553F5D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S1_Radar_A_adjacent!$P$9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1"/>
              </a:solidFill>
              <a:ln w="12700">
                <a:solidFill>
                  <a:schemeClr val="accent1"/>
                </a:solidFill>
              </a:ln>
              <a:effectLst/>
            </c:spPr>
          </c:marker>
          <c:xVal>
            <c:numRef>
              <c:f>S1_Radar_A_adjacent!$B$10:$B$373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S1_Radar_A_adjacent!$P$10:$P$373</c:f>
              <c:numCache>
                <c:formatCode>General</c:formatCode>
                <c:ptCount val="364"/>
                <c:pt idx="0">
                  <c:v>31.767708004394478</c:v>
                </c:pt>
                <c:pt idx="1">
                  <c:v>29.920193616484482</c:v>
                </c:pt>
                <c:pt idx="2">
                  <c:v>28.267659409446537</c:v>
                </c:pt>
                <c:pt idx="3">
                  <c:v>26.805259530384831</c:v>
                </c:pt>
                <c:pt idx="4">
                  <c:v>25.506389806704419</c:v>
                </c:pt>
                <c:pt idx="5">
                  <c:v>24.370347431874052</c:v>
                </c:pt>
                <c:pt idx="6">
                  <c:v>23.327759049970169</c:v>
                </c:pt>
                <c:pt idx="7">
                  <c:v>22.429454294030009</c:v>
                </c:pt>
                <c:pt idx="8">
                  <c:v>21.638516200953575</c:v>
                </c:pt>
                <c:pt idx="9">
                  <c:v>20.870897758428782</c:v>
                </c:pt>
                <c:pt idx="10">
                  <c:v>20.207084854376603</c:v>
                </c:pt>
                <c:pt idx="11">
                  <c:v>19.666837765874419</c:v>
                </c:pt>
                <c:pt idx="12">
                  <c:v>19.080332367762139</c:v>
                </c:pt>
                <c:pt idx="13">
                  <c:v>18.529699629975198</c:v>
                </c:pt>
                <c:pt idx="14">
                  <c:v>18.150878244261207</c:v>
                </c:pt>
                <c:pt idx="15">
                  <c:v>17.7092025526876</c:v>
                </c:pt>
                <c:pt idx="16">
                  <c:v>17.21141009930588</c:v>
                </c:pt>
                <c:pt idx="17">
                  <c:v>16.85241058093888</c:v>
                </c:pt>
                <c:pt idx="18">
                  <c:v>16.458620063620828</c:v>
                </c:pt>
                <c:pt idx="19">
                  <c:v>16.225879489590127</c:v>
                </c:pt>
                <c:pt idx="20">
                  <c:v>15.888658214078021</c:v>
                </c:pt>
                <c:pt idx="21">
                  <c:v>15.613990369455507</c:v>
                </c:pt>
                <c:pt idx="22">
                  <c:v>15.348415831613408</c:v>
                </c:pt>
                <c:pt idx="23">
                  <c:v>15.112623279862291</c:v>
                </c:pt>
                <c:pt idx="24">
                  <c:v>14.773051203078836</c:v>
                </c:pt>
                <c:pt idx="25">
                  <c:v>14.46634056204806</c:v>
                </c:pt>
                <c:pt idx="26">
                  <c:v>14.198496488955385</c:v>
                </c:pt>
                <c:pt idx="27">
                  <c:v>14.036340260617379</c:v>
                </c:pt>
                <c:pt idx="28">
                  <c:v>13.976658228187659</c:v>
                </c:pt>
                <c:pt idx="29">
                  <c:v>13.611554863313103</c:v>
                </c:pt>
                <c:pt idx="30">
                  <c:v>13.460027348533998</c:v>
                </c:pt>
                <c:pt idx="31">
                  <c:v>13.343340257063261</c:v>
                </c:pt>
                <c:pt idx="32">
                  <c:v>13.053075872151652</c:v>
                </c:pt>
                <c:pt idx="33">
                  <c:v>13.0747572770955</c:v>
                </c:pt>
                <c:pt idx="34">
                  <c:v>12.744243387069616</c:v>
                </c:pt>
                <c:pt idx="35">
                  <c:v>12.740205216807624</c:v>
                </c:pt>
                <c:pt idx="36">
                  <c:v>12.553879025222898</c:v>
                </c:pt>
                <c:pt idx="37">
                  <c:v>12.338505721808502</c:v>
                </c:pt>
                <c:pt idx="38">
                  <c:v>12.29805838344933</c:v>
                </c:pt>
                <c:pt idx="39">
                  <c:v>12.053087226927715</c:v>
                </c:pt>
                <c:pt idx="40">
                  <c:v>12.078251974300159</c:v>
                </c:pt>
                <c:pt idx="41">
                  <c:v>11.906489216478022</c:v>
                </c:pt>
                <c:pt idx="42">
                  <c:v>11.721277910686766</c:v>
                </c:pt>
                <c:pt idx="43">
                  <c:v>11.68092479563856</c:v>
                </c:pt>
                <c:pt idx="44">
                  <c:v>10.757922301907627</c:v>
                </c:pt>
                <c:pt idx="45">
                  <c:v>9.8533762648904144</c:v>
                </c:pt>
                <c:pt idx="46">
                  <c:v>9.4997463722709483</c:v>
                </c:pt>
                <c:pt idx="47">
                  <c:v>8.7312447394278792</c:v>
                </c:pt>
                <c:pt idx="48">
                  <c:v>8.7979997609022291</c:v>
                </c:pt>
                <c:pt idx="49">
                  <c:v>7.9342846078311879</c:v>
                </c:pt>
                <c:pt idx="50">
                  <c:v>7.5940564726447093</c:v>
                </c:pt>
                <c:pt idx="51">
                  <c:v>6.8727248310809159</c:v>
                </c:pt>
                <c:pt idx="52">
                  <c:v>6.9203833178480636</c:v>
                </c:pt>
                <c:pt idx="53">
                  <c:v>6.0984574367988955</c:v>
                </c:pt>
                <c:pt idx="54">
                  <c:v>6.2563426831600566</c:v>
                </c:pt>
                <c:pt idx="55">
                  <c:v>5.928129491733003</c:v>
                </c:pt>
                <c:pt idx="56">
                  <c:v>5.252545661061788</c:v>
                </c:pt>
                <c:pt idx="57">
                  <c:v>5.279652277000153</c:v>
                </c:pt>
                <c:pt idx="58">
                  <c:v>4.7469236812650877</c:v>
                </c:pt>
                <c:pt idx="59">
                  <c:v>4.6421536068007185</c:v>
                </c:pt>
                <c:pt idx="60">
                  <c:v>4.7846317500221289</c:v>
                </c:pt>
                <c:pt idx="61">
                  <c:v>4.4678393820867086</c:v>
                </c:pt>
                <c:pt idx="62">
                  <c:v>3.8373332301386966</c:v>
                </c:pt>
                <c:pt idx="63">
                  <c:v>3.9731753022547736</c:v>
                </c:pt>
                <c:pt idx="64">
                  <c:v>3.976909846430857</c:v>
                </c:pt>
                <c:pt idx="65">
                  <c:v>3.230498557141928</c:v>
                </c:pt>
                <c:pt idx="66">
                  <c:v>3.3602913828734273</c:v>
                </c:pt>
                <c:pt idx="67">
                  <c:v>3.4881850267336887</c:v>
                </c:pt>
                <c:pt idx="68">
                  <c:v>3.1826914692035757</c:v>
                </c:pt>
                <c:pt idx="69">
                  <c:v>3.0169477882738533</c:v>
                </c:pt>
                <c:pt idx="70">
                  <c:v>3.0028891102054445</c:v>
                </c:pt>
                <c:pt idx="71">
                  <c:v>2.5619656665188586</c:v>
                </c:pt>
                <c:pt idx="72">
                  <c:v>2.6811360300039837</c:v>
                </c:pt>
                <c:pt idx="73">
                  <c:v>2.2520352032197195</c:v>
                </c:pt>
                <c:pt idx="74">
                  <c:v>2.3680389337928034</c:v>
                </c:pt>
                <c:pt idx="75">
                  <c:v>2.196784773497285</c:v>
                </c:pt>
                <c:pt idx="76">
                  <c:v>1.7897850071852446</c:v>
                </c:pt>
                <c:pt idx="77">
                  <c:v>1.901340797919957</c:v>
                </c:pt>
                <c:pt idx="78">
                  <c:v>1.7614884390903569</c:v>
                </c:pt>
                <c:pt idx="79">
                  <c:v>1.7245242878852451</c:v>
                </c:pt>
                <c:pt idx="80">
                  <c:v>1.8319591966784543</c:v>
                </c:pt>
                <c:pt idx="81">
                  <c:v>1.6406064428415874</c:v>
                </c:pt>
                <c:pt idx="82">
                  <c:v>1.745458482575927</c:v>
                </c:pt>
                <c:pt idx="83">
                  <c:v>1.6057315855221788</c:v>
                </c:pt>
                <c:pt idx="84">
                  <c:v>1.708121549341584</c:v>
                </c:pt>
                <c:pt idx="85">
                  <c:v>1.5726564989079463</c:v>
                </c:pt>
                <c:pt idx="86">
                  <c:v>1.3668355215044699</c:v>
                </c:pt>
                <c:pt idx="87">
                  <c:v>1.0124076849354822</c:v>
                </c:pt>
                <c:pt idx="88">
                  <c:v>1.1102036156711677</c:v>
                </c:pt>
                <c:pt idx="89">
                  <c:v>1.2069145123561782</c:v>
                </c:pt>
                <c:pt idx="90">
                  <c:v>1.0858974384453006</c:v>
                </c:pt>
                <c:pt idx="91">
                  <c:v>1.0242849580595816</c:v>
                </c:pt>
                <c:pt idx="92">
                  <c:v>1.1178800963095341</c:v>
                </c:pt>
                <c:pt idx="93">
                  <c:v>1.21048064532647</c:v>
                </c:pt>
                <c:pt idx="94">
                  <c:v>0.98275025369616742</c:v>
                </c:pt>
                <c:pt idx="95">
                  <c:v>1.0734235259826619</c:v>
                </c:pt>
                <c:pt idx="96">
                  <c:v>0.953162843656429</c:v>
                </c:pt>
                <c:pt idx="97">
                  <c:v>1.041987193801134</c:v>
                </c:pt>
                <c:pt idx="98">
                  <c:v>1.1299149920180582</c:v>
                </c:pt>
                <c:pt idx="99">
                  <c:v>1.0136307717319681</c:v>
                </c:pt>
                <c:pt idx="100">
                  <c:v>0.77078238760759632</c:v>
                </c:pt>
                <c:pt idx="101">
                  <c:v>0.8561256418365133</c:v>
                </c:pt>
                <c:pt idx="102">
                  <c:v>0.55397406161520735</c:v>
                </c:pt>
                <c:pt idx="103">
                  <c:v>0.63767685685658648</c:v>
                </c:pt>
                <c:pt idx="104">
                  <c:v>0.72058278644428242</c:v>
                </c:pt>
                <c:pt idx="105">
                  <c:v>0.80270684177989438</c:v>
                </c:pt>
                <c:pt idx="106">
                  <c:v>0.70073026288179108</c:v>
                </c:pt>
                <c:pt idx="107">
                  <c:v>0.61299932060610729</c:v>
                </c:pt>
                <c:pt idx="108">
                  <c:v>0.69286359720759094</c:v>
                </c:pt>
                <c:pt idx="109">
                  <c:v>0.77200193483237456</c:v>
                </c:pt>
                <c:pt idx="110">
                  <c:v>0.850427381460932</c:v>
                </c:pt>
                <c:pt idx="111">
                  <c:v>0.58344552508158642</c:v>
                </c:pt>
                <c:pt idx="112">
                  <c:v>0.66048295448139527</c:v>
                </c:pt>
                <c:pt idx="113">
                  <c:v>0.73684459809733482</c:v>
                </c:pt>
                <c:pt idx="114">
                  <c:v>0.63587551710537582</c:v>
                </c:pt>
                <c:pt idx="115">
                  <c:v>0.71092047066059649</c:v>
                </c:pt>
                <c:pt idx="116">
                  <c:v>0.78532392615716162</c:v>
                </c:pt>
                <c:pt idx="117">
                  <c:v>0.85909673572410838</c:v>
                </c:pt>
                <c:pt idx="118">
                  <c:v>0.93224947897834909</c:v>
                </c:pt>
                <c:pt idx="119">
                  <c:v>0.83479247205474394</c:v>
                </c:pt>
                <c:pt idx="120">
                  <c:v>0.5507247984005943</c:v>
                </c:pt>
                <c:pt idx="121">
                  <c:v>0.62207822854473704</c:v>
                </c:pt>
                <c:pt idx="122">
                  <c:v>0.69285136087863464</c:v>
                </c:pt>
                <c:pt idx="123">
                  <c:v>0.44305354077064862</c:v>
                </c:pt>
                <c:pt idx="124">
                  <c:v>0.51269389005031485</c:v>
                </c:pt>
                <c:pt idx="125">
                  <c:v>0.58178131406876332</c:v>
                </c:pt>
                <c:pt idx="126">
                  <c:v>0.6503245084823277</c:v>
                </c:pt>
                <c:pt idx="127">
                  <c:v>0.71833196577321701</c:v>
                </c:pt>
                <c:pt idx="128">
                  <c:v>0.78581198151945841</c:v>
                </c:pt>
                <c:pt idx="129">
                  <c:v>0.70277266042484143</c:v>
                </c:pt>
                <c:pt idx="130">
                  <c:v>0.58674095358287559</c:v>
                </c:pt>
                <c:pt idx="131">
                  <c:v>0.65268653821010503</c:v>
                </c:pt>
                <c:pt idx="132">
                  <c:v>0.71813601179485431</c:v>
                </c:pt>
                <c:pt idx="133">
                  <c:v>0.78309677142317469</c:v>
                </c:pt>
                <c:pt idx="134">
                  <c:v>0.84757605022520011</c:v>
                </c:pt>
                <c:pt idx="135">
                  <c:v>0.91158092217801823</c:v>
                </c:pt>
                <c:pt idx="136">
                  <c:v>0.60068940749205524</c:v>
                </c:pt>
                <c:pt idx="137">
                  <c:v>0.66376607403806531</c:v>
                </c:pt>
                <c:pt idx="138">
                  <c:v>0.72638864620047627</c:v>
                </c:pt>
                <c:pt idx="139">
                  <c:v>0.78856360599185393</c:v>
                </c:pt>
                <c:pt idx="140">
                  <c:v>0.85029729781423669</c:v>
                </c:pt>
                <c:pt idx="141">
                  <c:v>0.76826259898756177</c:v>
                </c:pt>
                <c:pt idx="142">
                  <c:v>0.82913225681191705</c:v>
                </c:pt>
                <c:pt idx="143">
                  <c:v>0.88957889216565889</c:v>
                </c:pt>
                <c:pt idx="144">
                  <c:v>0.94960833631505182</c:v>
                </c:pt>
                <c:pt idx="145">
                  <c:v>1.0092263009379252</c:v>
                </c:pt>
                <c:pt idx="146">
                  <c:v>1.0684383813672156</c:v>
                </c:pt>
                <c:pt idx="147">
                  <c:v>1.1272500597253696</c:v>
                </c:pt>
                <c:pt idx="148">
                  <c:v>1.049000041287286</c:v>
                </c:pt>
                <c:pt idx="149">
                  <c:v>0.71922276962045828</c:v>
                </c:pt>
                <c:pt idx="150">
                  <c:v>0.77686504724154304</c:v>
                </c:pt>
                <c:pt idx="151">
                  <c:v>0.83412777828660012</c:v>
                </c:pt>
                <c:pt idx="152">
                  <c:v>0.89101592231902771</c:v>
                </c:pt>
                <c:pt idx="153">
                  <c:v>0.94753434243894219</c:v>
                </c:pt>
                <c:pt idx="154">
                  <c:v>1.0036878077653597</c:v>
                </c:pt>
                <c:pt idx="155">
                  <c:v>0.80614766250613457</c:v>
                </c:pt>
                <c:pt idx="156">
                  <c:v>0.86158516161879106</c:v>
                </c:pt>
                <c:pt idx="157">
                  <c:v>0.91667147306350216</c:v>
                </c:pt>
                <c:pt idx="158">
                  <c:v>0.9714110133199938</c:v>
                </c:pt>
                <c:pt idx="159">
                  <c:v>1.0258081161690598</c:v>
                </c:pt>
                <c:pt idx="160">
                  <c:v>1.0798670347425059</c:v>
                </c:pt>
                <c:pt idx="161">
                  <c:v>1.1335919435092023</c:v>
                </c:pt>
                <c:pt idx="162">
                  <c:v>1.1869869402016207</c:v>
                </c:pt>
                <c:pt idx="163">
                  <c:v>1.2400560476827422</c:v>
                </c:pt>
                <c:pt idx="164">
                  <c:v>1.2928032157572034</c:v>
                </c:pt>
                <c:pt idx="165">
                  <c:v>1.3452323229276999</c:v>
                </c:pt>
                <c:pt idx="166">
                  <c:v>1.1981239363176996</c:v>
                </c:pt>
                <c:pt idx="167">
                  <c:v>1.249928280451968</c:v>
                </c:pt>
                <c:pt idx="168">
                  <c:v>1.3014257881706044</c:v>
                </c:pt>
                <c:pt idx="169">
                  <c:v>1.3526200693142414</c:v>
                </c:pt>
                <c:pt idx="170">
                  <c:v>1.4035146704543422</c:v>
                </c:pt>
                <c:pt idx="171">
                  <c:v>1.4541130763619776</c:v>
                </c:pt>
                <c:pt idx="172">
                  <c:v>1.504418711433857</c:v>
                </c:pt>
                <c:pt idx="173">
                  <c:v>1.3277682744112553</c:v>
                </c:pt>
                <c:pt idx="174">
                  <c:v>1.3774984063919078</c:v>
                </c:pt>
                <c:pt idx="175">
                  <c:v>1.0171852874344864</c:v>
                </c:pt>
                <c:pt idx="176">
                  <c:v>1.0663529233122659</c:v>
                </c:pt>
                <c:pt idx="177">
                  <c:v>1.1152440518568056</c:v>
                </c:pt>
                <c:pt idx="178">
                  <c:v>1.163861762975742</c:v>
                </c:pt>
                <c:pt idx="179">
                  <c:v>1.2122090951158526</c:v>
                </c:pt>
                <c:pt idx="180">
                  <c:v>1.260289036398845</c:v>
                </c:pt>
                <c:pt idx="181">
                  <c:v>1.3081045257253123</c:v>
                </c:pt>
                <c:pt idx="182">
                  <c:v>1.355658453849415</c:v>
                </c:pt>
                <c:pt idx="183">
                  <c:v>1.4029536644235492</c:v>
                </c:pt>
                <c:pt idx="184">
                  <c:v>1.4499929550154462</c:v>
                </c:pt>
                <c:pt idx="185">
                  <c:v>1.4967790780978163</c:v>
                </c:pt>
                <c:pt idx="186">
                  <c:v>1.5433147420115034</c:v>
                </c:pt>
                <c:pt idx="187">
                  <c:v>1.5896026119032882</c:v>
                </c:pt>
                <c:pt idx="188">
                  <c:v>1.6356453106387363</c:v>
                </c:pt>
                <c:pt idx="189">
                  <c:v>1.6814454196911726</c:v>
                </c:pt>
                <c:pt idx="190">
                  <c:v>1.7270054800073495</c:v>
                </c:pt>
                <c:pt idx="191">
                  <c:v>1.7723279928508333</c:v>
                </c:pt>
                <c:pt idx="192">
                  <c:v>1.8174154206231634</c:v>
                </c:pt>
                <c:pt idx="193">
                  <c:v>1.8622701876645493</c:v>
                </c:pt>
                <c:pt idx="194">
                  <c:v>1.9068946810332505</c:v>
                </c:pt>
                <c:pt idx="195">
                  <c:v>1.8479579179325754</c:v>
                </c:pt>
                <c:pt idx="196">
                  <c:v>1.8921288797847922</c:v>
                </c:pt>
                <c:pt idx="197">
                  <c:v>1.936076512953008</c:v>
                </c:pt>
                <c:pt idx="198">
                  <c:v>1.553969580309257</c:v>
                </c:pt>
                <c:pt idx="199">
                  <c:v>1.5974772584653749</c:v>
                </c:pt>
                <c:pt idx="200">
                  <c:v>1.6407682436251605</c:v>
                </c:pt>
                <c:pt idx="201">
                  <c:v>1.683844682115506</c:v>
                </c:pt>
                <c:pt idx="202">
                  <c:v>1.7267086885533729</c:v>
                </c:pt>
                <c:pt idx="203">
                  <c:v>1.7693623464670338</c:v>
                </c:pt>
                <c:pt idx="204">
                  <c:v>1.8118077089021369</c:v>
                </c:pt>
                <c:pt idx="205">
                  <c:v>1.8540467990129343</c:v>
                </c:pt>
                <c:pt idx="206">
                  <c:v>1.8960816106395271</c:v>
                </c:pt>
                <c:pt idx="207">
                  <c:v>1.9379141088710128</c:v>
                </c:pt>
                <c:pt idx="208">
                  <c:v>1.9795462305952185</c:v>
                </c:pt>
                <c:pt idx="209">
                  <c:v>1.8343132183687771</c:v>
                </c:pt>
                <c:pt idx="210">
                  <c:v>1.8755502876080072</c:v>
                </c:pt>
                <c:pt idx="211">
                  <c:v>1.9165926271001581</c:v>
                </c:pt>
                <c:pt idx="212">
                  <c:v>1.9574420661701879</c:v>
                </c:pt>
                <c:pt idx="213">
                  <c:v>1.9981004085017844</c:v>
                </c:pt>
                <c:pt idx="214">
                  <c:v>2.0385694326142243</c:v>
                </c:pt>
                <c:pt idx="215">
                  <c:v>2.0788508923280915</c:v>
                </c:pt>
                <c:pt idx="216">
                  <c:v>2.1189465172200244</c:v>
                </c:pt>
                <c:pt idx="217">
                  <c:v>2.1588580130673449</c:v>
                </c:pt>
                <c:pt idx="218">
                  <c:v>2.1985870622825701</c:v>
                </c:pt>
                <c:pt idx="219">
                  <c:v>2.2381353243378044</c:v>
                </c:pt>
                <c:pt idx="220">
                  <c:v>2.2775044361796404</c:v>
                </c:pt>
                <c:pt idx="221">
                  <c:v>2.3166960126349068</c:v>
                </c:pt>
                <c:pt idx="222">
                  <c:v>2.3557116468070944</c:v>
                </c:pt>
                <c:pt idx="223">
                  <c:v>2.3945529104641423</c:v>
                </c:pt>
                <c:pt idx="224">
                  <c:v>2.4332213544172987</c:v>
                </c:pt>
                <c:pt idx="225">
                  <c:v>2.4717185088920246</c:v>
                </c:pt>
                <c:pt idx="226">
                  <c:v>2.5100458838905979</c:v>
                </c:pt>
                <c:pt idx="227">
                  <c:v>2.5482049695463616</c:v>
                </c:pt>
                <c:pt idx="228">
                  <c:v>2.3668491287834144</c:v>
                </c:pt>
                <c:pt idx="229">
                  <c:v>2.4046760284061151</c:v>
                </c:pt>
                <c:pt idx="230">
                  <c:v>2.4423389933053699</c:v>
                </c:pt>
                <c:pt idx="231">
                  <c:v>2.4798394375342667</c:v>
                </c:pt>
                <c:pt idx="232">
                  <c:v>2.5171787569379802</c:v>
                </c:pt>
                <c:pt idx="233">
                  <c:v>2.5543583294651029</c:v>
                </c:pt>
                <c:pt idx="234">
                  <c:v>2.5913795154719281</c:v>
                </c:pt>
                <c:pt idx="235">
                  <c:v>2.6282436580208213</c:v>
                </c:pt>
                <c:pt idx="236">
                  <c:v>2.6649520831715421</c:v>
                </c:pt>
                <c:pt idx="237">
                  <c:v>2.7015061002672809</c:v>
                </c:pt>
                <c:pt idx="238">
                  <c:v>2.7379070022141008</c:v>
                </c:pt>
                <c:pt idx="239">
                  <c:v>2.7741560657549229</c:v>
                </c:pt>
                <c:pt idx="240">
                  <c:v>2.8102545517374864</c:v>
                </c:pt>
                <c:pt idx="241">
                  <c:v>2.8462037053771923</c:v>
                </c:pt>
                <c:pt idx="242">
                  <c:v>2.7220047565144085</c:v>
                </c:pt>
                <c:pt idx="243">
                  <c:v>2.7576589198658752</c:v>
                </c:pt>
                <c:pt idx="244">
                  <c:v>2.7931673952723344</c:v>
                </c:pt>
                <c:pt idx="245">
                  <c:v>2.8285313679398172</c:v>
                </c:pt>
                <c:pt idx="246">
                  <c:v>2.8637520086767125</c:v>
                </c:pt>
                <c:pt idx="247">
                  <c:v>2.4463749218060258</c:v>
                </c:pt>
                <c:pt idx="248">
                  <c:v>2.4813123546725393</c:v>
                </c:pt>
                <c:pt idx="249">
                  <c:v>2.5161098839461289</c:v>
                </c:pt>
                <c:pt idx="250">
                  <c:v>2.5507686251202273</c:v>
                </c:pt>
                <c:pt idx="251">
                  <c:v>2.5852896804056655</c:v>
                </c:pt>
                <c:pt idx="252">
                  <c:v>2.6196741389411073</c:v>
                </c:pt>
                <c:pt idx="253">
                  <c:v>2.6539230769983675</c:v>
                </c:pt>
                <c:pt idx="254">
                  <c:v>2.6880375581847176</c:v>
                </c:pt>
                <c:pt idx="255">
                  <c:v>2.7220186336401895</c:v>
                </c:pt>
                <c:pt idx="256">
                  <c:v>2.7558673422320368</c:v>
                </c:pt>
                <c:pt idx="257">
                  <c:v>2.7895847107447054</c:v>
                </c:pt>
                <c:pt idx="258">
                  <c:v>2.8231717540665642</c:v>
                </c:pt>
                <c:pt idx="259">
                  <c:v>2.8566294753726567</c:v>
                </c:pt>
                <c:pt idx="260">
                  <c:v>2.8899588663044398</c:v>
                </c:pt>
                <c:pt idx="261">
                  <c:v>2.9231609071457711</c:v>
                </c:pt>
                <c:pt idx="262">
                  <c:v>2.9562365669955426</c:v>
                </c:pt>
                <c:pt idx="263">
                  <c:v>2.9891868039371303</c:v>
                </c:pt>
                <c:pt idx="264">
                  <c:v>3.0220125652047756</c:v>
                </c:pt>
                <c:pt idx="265">
                  <c:v>3.0547147873466116</c:v>
                </c:pt>
                <c:pt idx="266">
                  <c:v>3.0872943963846211</c:v>
                </c:pt>
                <c:pt idx="267">
                  <c:v>3.1197523079720924</c:v>
                </c:pt>
                <c:pt idx="268">
                  <c:v>3.1520894275472671</c:v>
                </c:pt>
                <c:pt idx="269">
                  <c:v>3.1843066504851691</c:v>
                </c:pt>
                <c:pt idx="270">
                  <c:v>3.2164048622457955</c:v>
                </c:pt>
                <c:pt idx="271">
                  <c:v>3.2483849385199193</c:v>
                </c:pt>
                <c:pt idx="272">
                  <c:v>3.2802477453725629</c:v>
                </c:pt>
                <c:pt idx="273">
                  <c:v>3.3119941393830032</c:v>
                </c:pt>
                <c:pt idx="274">
                  <c:v>3.3436249677830716</c:v>
                </c:pt>
                <c:pt idx="275">
                  <c:v>3.3751410685926686</c:v>
                </c:pt>
                <c:pt idx="276">
                  <c:v>3.4065432707524934</c:v>
                </c:pt>
                <c:pt idx="277">
                  <c:v>3.4378323942549542</c:v>
                </c:pt>
                <c:pt idx="278">
                  <c:v>3.4690092502722365</c:v>
                </c:pt>
                <c:pt idx="279">
                  <c:v>3.5000746412824384</c:v>
                </c:pt>
                <c:pt idx="280">
                  <c:v>3.5310293611934327</c:v>
                </c:pt>
                <c:pt idx="281">
                  <c:v>3.5618741954640569</c:v>
                </c:pt>
                <c:pt idx="282">
                  <c:v>3.5926099212239393</c:v>
                </c:pt>
                <c:pt idx="283">
                  <c:v>3.6232373073905961</c:v>
                </c:pt>
                <c:pt idx="284">
                  <c:v>3.6537571147847103</c:v>
                </c:pt>
                <c:pt idx="285">
                  <c:v>3.6841700962433634</c:v>
                </c:pt>
                <c:pt idx="286">
                  <c:v>3.7144769967315057</c:v>
                </c:pt>
                <c:pt idx="287">
                  <c:v>3.7446785534509814</c:v>
                </c:pt>
                <c:pt idx="288">
                  <c:v>3.774775495948191</c:v>
                </c:pt>
                <c:pt idx="289">
                  <c:v>3.7347685462194988</c:v>
                </c:pt>
                <c:pt idx="290">
                  <c:v>3.7646584188155146</c:v>
                </c:pt>
                <c:pt idx="291">
                  <c:v>3.7944458209423999</c:v>
                </c:pt>
                <c:pt idx="292">
                  <c:v>3.8241314525625114</c:v>
                </c:pt>
                <c:pt idx="293">
                  <c:v>3.8537160064929878</c:v>
                </c:pt>
                <c:pt idx="294">
                  <c:v>3.8832001685026114</c:v>
                </c:pt>
                <c:pt idx="295">
                  <c:v>3.4404510133975776</c:v>
                </c:pt>
                <c:pt idx="296">
                  <c:v>3.4697364211526605</c:v>
                </c:pt>
                <c:pt idx="297">
                  <c:v>3.49892345294721</c:v>
                </c:pt>
                <c:pt idx="298">
                  <c:v>3.5280127672931343</c:v>
                </c:pt>
                <c:pt idx="299">
                  <c:v>3.5570050161143598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B11-4B2C-AD89-DEDE78B19608}"/>
            </c:ext>
          </c:extLst>
        </c:ser>
        <c:ser>
          <c:idx val="1"/>
          <c:order val="1"/>
          <c:tx>
            <c:strRef>
              <c:f>S1_Radar_A_adjacent!$Q$9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dPt>
            <c:idx val="0"/>
            <c:marker>
              <c:symbol val="circle"/>
              <c:size val="2"/>
              <c:spPr>
                <a:solidFill>
                  <a:srgbClr val="00B0F0"/>
                </a:solidFill>
                <a:ln w="9525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rgbClr val="00B0F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2-11C3-4533-9CDA-FD817A7BB918}"/>
              </c:ext>
            </c:extLst>
          </c:dPt>
          <c:xVal>
            <c:numRef>
              <c:f>S1_Radar_A_adjacent!$B$10:$B$373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S1_Radar_A_adjacent!$Q$10:$Q$373</c:f>
              <c:numCache>
                <c:formatCode>General</c:formatCode>
                <c:ptCount val="364"/>
                <c:pt idx="0">
                  <c:v>51.767708004394478</c:v>
                </c:pt>
                <c:pt idx="1">
                  <c:v>49.920193616484482</c:v>
                </c:pt>
                <c:pt idx="2">
                  <c:v>48.267659409446537</c:v>
                </c:pt>
                <c:pt idx="3">
                  <c:v>46.805259530384831</c:v>
                </c:pt>
                <c:pt idx="4">
                  <c:v>45.506389806704419</c:v>
                </c:pt>
                <c:pt idx="5">
                  <c:v>44.370347431874052</c:v>
                </c:pt>
                <c:pt idx="6">
                  <c:v>43.327759049970169</c:v>
                </c:pt>
                <c:pt idx="7">
                  <c:v>42.429454294030009</c:v>
                </c:pt>
                <c:pt idx="8">
                  <c:v>41.638516200953575</c:v>
                </c:pt>
                <c:pt idx="9">
                  <c:v>40.870897758428782</c:v>
                </c:pt>
                <c:pt idx="10">
                  <c:v>40.207084854376603</c:v>
                </c:pt>
                <c:pt idx="11">
                  <c:v>39.666837765874419</c:v>
                </c:pt>
                <c:pt idx="12">
                  <c:v>39.080332367762139</c:v>
                </c:pt>
                <c:pt idx="13">
                  <c:v>38.529699629975198</c:v>
                </c:pt>
                <c:pt idx="14">
                  <c:v>38.150878244261207</c:v>
                </c:pt>
                <c:pt idx="15">
                  <c:v>37.7092025526876</c:v>
                </c:pt>
                <c:pt idx="16">
                  <c:v>37.21141009930588</c:v>
                </c:pt>
                <c:pt idx="17">
                  <c:v>36.85241058093888</c:v>
                </c:pt>
                <c:pt idx="18">
                  <c:v>36.458620063620828</c:v>
                </c:pt>
                <c:pt idx="19">
                  <c:v>36.225879489590127</c:v>
                </c:pt>
                <c:pt idx="20">
                  <c:v>35.888658214078021</c:v>
                </c:pt>
                <c:pt idx="21">
                  <c:v>35.613990369455507</c:v>
                </c:pt>
                <c:pt idx="22">
                  <c:v>35.348415831613408</c:v>
                </c:pt>
                <c:pt idx="23">
                  <c:v>35.112623279862291</c:v>
                </c:pt>
                <c:pt idx="24">
                  <c:v>34.773051203078836</c:v>
                </c:pt>
                <c:pt idx="25">
                  <c:v>34.46634056204806</c:v>
                </c:pt>
                <c:pt idx="26">
                  <c:v>34.198496488955385</c:v>
                </c:pt>
                <c:pt idx="27">
                  <c:v>34.036340260617379</c:v>
                </c:pt>
                <c:pt idx="28">
                  <c:v>33.976658228187659</c:v>
                </c:pt>
                <c:pt idx="29">
                  <c:v>33.611554863313103</c:v>
                </c:pt>
                <c:pt idx="30">
                  <c:v>33.460027348533998</c:v>
                </c:pt>
                <c:pt idx="31">
                  <c:v>33.343340257063261</c:v>
                </c:pt>
                <c:pt idx="32">
                  <c:v>33.053075872151652</c:v>
                </c:pt>
                <c:pt idx="33">
                  <c:v>33.0747572770955</c:v>
                </c:pt>
                <c:pt idx="34">
                  <c:v>32.744243387069616</c:v>
                </c:pt>
                <c:pt idx="35">
                  <c:v>32.740205216807624</c:v>
                </c:pt>
                <c:pt idx="36">
                  <c:v>32.553879025222898</c:v>
                </c:pt>
                <c:pt idx="37">
                  <c:v>32.338505721808502</c:v>
                </c:pt>
                <c:pt idx="38">
                  <c:v>32.29805838344933</c:v>
                </c:pt>
                <c:pt idx="39">
                  <c:v>32.053087226927715</c:v>
                </c:pt>
                <c:pt idx="40">
                  <c:v>32.078251974300159</c:v>
                </c:pt>
                <c:pt idx="41">
                  <c:v>31.906489216478022</c:v>
                </c:pt>
                <c:pt idx="42">
                  <c:v>31.721277910686766</c:v>
                </c:pt>
                <c:pt idx="43">
                  <c:v>31.68092479563856</c:v>
                </c:pt>
                <c:pt idx="44">
                  <c:v>30.757922301907627</c:v>
                </c:pt>
                <c:pt idx="45">
                  <c:v>29.853376264890414</c:v>
                </c:pt>
                <c:pt idx="46">
                  <c:v>29.499746372270948</c:v>
                </c:pt>
                <c:pt idx="47">
                  <c:v>28.731244739427879</c:v>
                </c:pt>
                <c:pt idx="48">
                  <c:v>28.797999760902229</c:v>
                </c:pt>
                <c:pt idx="49">
                  <c:v>27.934284607831188</c:v>
                </c:pt>
                <c:pt idx="50">
                  <c:v>27.594056472644709</c:v>
                </c:pt>
                <c:pt idx="51">
                  <c:v>26.872724831080916</c:v>
                </c:pt>
                <c:pt idx="52">
                  <c:v>26.920383317848064</c:v>
                </c:pt>
                <c:pt idx="53">
                  <c:v>26.098457436798896</c:v>
                </c:pt>
                <c:pt idx="54">
                  <c:v>26.256342683160057</c:v>
                </c:pt>
                <c:pt idx="55">
                  <c:v>25.928129491733003</c:v>
                </c:pt>
                <c:pt idx="56">
                  <c:v>25.252545661061788</c:v>
                </c:pt>
                <c:pt idx="57">
                  <c:v>25.279652277000153</c:v>
                </c:pt>
                <c:pt idx="58">
                  <c:v>24.746923681265088</c:v>
                </c:pt>
                <c:pt idx="59">
                  <c:v>24.642153606800719</c:v>
                </c:pt>
                <c:pt idx="60">
                  <c:v>24.784631750022129</c:v>
                </c:pt>
                <c:pt idx="61">
                  <c:v>24.467839382086709</c:v>
                </c:pt>
                <c:pt idx="62">
                  <c:v>23.837333230138697</c:v>
                </c:pt>
                <c:pt idx="63">
                  <c:v>23.973175302254774</c:v>
                </c:pt>
                <c:pt idx="64">
                  <c:v>23.976909846430857</c:v>
                </c:pt>
                <c:pt idx="65">
                  <c:v>23.230498557141928</c:v>
                </c:pt>
                <c:pt idx="66">
                  <c:v>23.360291382873427</c:v>
                </c:pt>
                <c:pt idx="67">
                  <c:v>23.488185026733689</c:v>
                </c:pt>
                <c:pt idx="68">
                  <c:v>23.182691469203576</c:v>
                </c:pt>
                <c:pt idx="69">
                  <c:v>23.016947788273853</c:v>
                </c:pt>
                <c:pt idx="70">
                  <c:v>23.002889110205444</c:v>
                </c:pt>
                <c:pt idx="71">
                  <c:v>22.561965666518859</c:v>
                </c:pt>
                <c:pt idx="72">
                  <c:v>22.681136030003984</c:v>
                </c:pt>
                <c:pt idx="73">
                  <c:v>22.25203520321972</c:v>
                </c:pt>
                <c:pt idx="74">
                  <c:v>22.368038933792803</c:v>
                </c:pt>
                <c:pt idx="75">
                  <c:v>22.196784773497285</c:v>
                </c:pt>
                <c:pt idx="76">
                  <c:v>21.789785007185245</c:v>
                </c:pt>
                <c:pt idx="77">
                  <c:v>21.901340797919957</c:v>
                </c:pt>
                <c:pt idx="78">
                  <c:v>21.761488439090357</c:v>
                </c:pt>
                <c:pt idx="79">
                  <c:v>21.724524287885245</c:v>
                </c:pt>
                <c:pt idx="80">
                  <c:v>21.831959196678454</c:v>
                </c:pt>
                <c:pt idx="81">
                  <c:v>21.640606442841587</c:v>
                </c:pt>
                <c:pt idx="82">
                  <c:v>21.745458482575927</c:v>
                </c:pt>
                <c:pt idx="83">
                  <c:v>21.605731585522179</c:v>
                </c:pt>
                <c:pt idx="84">
                  <c:v>21.708121549341584</c:v>
                </c:pt>
                <c:pt idx="85">
                  <c:v>21.572656498907946</c:v>
                </c:pt>
                <c:pt idx="86">
                  <c:v>21.36683552150447</c:v>
                </c:pt>
                <c:pt idx="87">
                  <c:v>21.012407684935482</c:v>
                </c:pt>
                <c:pt idx="88">
                  <c:v>21.110203615671168</c:v>
                </c:pt>
                <c:pt idx="89">
                  <c:v>21.206914512356178</c:v>
                </c:pt>
                <c:pt idx="90">
                  <c:v>21.085897438445301</c:v>
                </c:pt>
                <c:pt idx="91">
                  <c:v>21.024284958059582</c:v>
                </c:pt>
                <c:pt idx="92">
                  <c:v>21.117880096309534</c:v>
                </c:pt>
                <c:pt idx="93">
                  <c:v>21.21048064532647</c:v>
                </c:pt>
                <c:pt idx="94">
                  <c:v>20.982750253696167</c:v>
                </c:pt>
                <c:pt idx="95">
                  <c:v>21.073423525982662</c:v>
                </c:pt>
                <c:pt idx="96">
                  <c:v>20.953162843656429</c:v>
                </c:pt>
                <c:pt idx="97">
                  <c:v>21.041987193801134</c:v>
                </c:pt>
                <c:pt idx="98">
                  <c:v>21.129914992018058</c:v>
                </c:pt>
                <c:pt idx="99">
                  <c:v>21.013630771731968</c:v>
                </c:pt>
                <c:pt idx="100">
                  <c:v>20.770782387607596</c:v>
                </c:pt>
                <c:pt idx="101">
                  <c:v>20.856125641836513</c:v>
                </c:pt>
                <c:pt idx="102">
                  <c:v>20.553974061615207</c:v>
                </c:pt>
                <c:pt idx="103">
                  <c:v>20.637676856856586</c:v>
                </c:pt>
                <c:pt idx="104">
                  <c:v>20.720582786444282</c:v>
                </c:pt>
                <c:pt idx="105">
                  <c:v>20.802706841779894</c:v>
                </c:pt>
                <c:pt idx="106">
                  <c:v>20.700730262881791</c:v>
                </c:pt>
                <c:pt idx="107">
                  <c:v>20.612999320606107</c:v>
                </c:pt>
                <c:pt idx="108">
                  <c:v>20.692863597207591</c:v>
                </c:pt>
                <c:pt idx="109">
                  <c:v>20.772001934832375</c:v>
                </c:pt>
                <c:pt idx="110">
                  <c:v>20.850427381460932</c:v>
                </c:pt>
                <c:pt idx="111">
                  <c:v>20.583445525081586</c:v>
                </c:pt>
                <c:pt idx="112">
                  <c:v>20.660482954481395</c:v>
                </c:pt>
                <c:pt idx="113">
                  <c:v>20.736844598097335</c:v>
                </c:pt>
                <c:pt idx="114">
                  <c:v>20.635875517105376</c:v>
                </c:pt>
                <c:pt idx="115">
                  <c:v>20.710920470660596</c:v>
                </c:pt>
                <c:pt idx="116">
                  <c:v>20.785323926157162</c:v>
                </c:pt>
                <c:pt idx="117">
                  <c:v>20.859096735724108</c:v>
                </c:pt>
                <c:pt idx="118">
                  <c:v>20.932249478978349</c:v>
                </c:pt>
                <c:pt idx="119">
                  <c:v>20.834792472054744</c:v>
                </c:pt>
                <c:pt idx="120">
                  <c:v>20.550724798400594</c:v>
                </c:pt>
                <c:pt idx="121">
                  <c:v>20.622078228544737</c:v>
                </c:pt>
                <c:pt idx="122">
                  <c:v>20.692851360878635</c:v>
                </c:pt>
                <c:pt idx="123">
                  <c:v>20.443053540770649</c:v>
                </c:pt>
                <c:pt idx="124">
                  <c:v>20.512693890050315</c:v>
                </c:pt>
                <c:pt idx="125">
                  <c:v>20.581781314068763</c:v>
                </c:pt>
                <c:pt idx="126">
                  <c:v>20.650324508482328</c:v>
                </c:pt>
                <c:pt idx="127">
                  <c:v>20.718331965773217</c:v>
                </c:pt>
                <c:pt idx="128">
                  <c:v>20.785811981519458</c:v>
                </c:pt>
                <c:pt idx="129">
                  <c:v>20.702772660424841</c:v>
                </c:pt>
                <c:pt idx="130">
                  <c:v>20.586740953582876</c:v>
                </c:pt>
                <c:pt idx="131">
                  <c:v>20.652686538210105</c:v>
                </c:pt>
                <c:pt idx="132">
                  <c:v>20.718136011794854</c:v>
                </c:pt>
                <c:pt idx="133">
                  <c:v>20.783096771423175</c:v>
                </c:pt>
                <c:pt idx="134">
                  <c:v>20.8475760502252</c:v>
                </c:pt>
                <c:pt idx="135">
                  <c:v>20.911580922178018</c:v>
                </c:pt>
                <c:pt idx="136">
                  <c:v>20.600689407492055</c:v>
                </c:pt>
                <c:pt idx="137">
                  <c:v>20.663766074038065</c:v>
                </c:pt>
                <c:pt idx="138">
                  <c:v>20.726388646200476</c:v>
                </c:pt>
                <c:pt idx="139">
                  <c:v>20.788563605991854</c:v>
                </c:pt>
                <c:pt idx="140">
                  <c:v>20.850297297814237</c:v>
                </c:pt>
                <c:pt idx="141">
                  <c:v>20.768262598987562</c:v>
                </c:pt>
                <c:pt idx="142">
                  <c:v>20.829132256811917</c:v>
                </c:pt>
                <c:pt idx="143">
                  <c:v>20.889578892165659</c:v>
                </c:pt>
                <c:pt idx="144">
                  <c:v>20.949608336315052</c:v>
                </c:pt>
                <c:pt idx="145">
                  <c:v>21.009226300937925</c:v>
                </c:pt>
                <c:pt idx="146">
                  <c:v>21.068438381367216</c:v>
                </c:pt>
                <c:pt idx="147">
                  <c:v>21.12725005972537</c:v>
                </c:pt>
                <c:pt idx="148">
                  <c:v>21.049000041287286</c:v>
                </c:pt>
                <c:pt idx="149">
                  <c:v>20.719222769620458</c:v>
                </c:pt>
                <c:pt idx="150">
                  <c:v>20.776865047241543</c:v>
                </c:pt>
                <c:pt idx="151">
                  <c:v>20.8341277782866</c:v>
                </c:pt>
                <c:pt idx="152">
                  <c:v>20.891015922319028</c:v>
                </c:pt>
                <c:pt idx="153">
                  <c:v>20.947534342438942</c:v>
                </c:pt>
                <c:pt idx="154">
                  <c:v>21.00368780776536</c:v>
                </c:pt>
                <c:pt idx="155">
                  <c:v>20.806147662506135</c:v>
                </c:pt>
                <c:pt idx="156">
                  <c:v>20.861585161618791</c:v>
                </c:pt>
                <c:pt idx="157">
                  <c:v>20.916671473063502</c:v>
                </c:pt>
                <c:pt idx="158">
                  <c:v>20.971411013319994</c:v>
                </c:pt>
                <c:pt idx="159">
                  <c:v>21.02580811616906</c:v>
                </c:pt>
                <c:pt idx="160">
                  <c:v>21.079867034742506</c:v>
                </c:pt>
                <c:pt idx="161">
                  <c:v>21.133591943509202</c:v>
                </c:pt>
                <c:pt idx="162">
                  <c:v>21.186986940201621</c:v>
                </c:pt>
                <c:pt idx="163">
                  <c:v>21.240056047682742</c:v>
                </c:pt>
                <c:pt idx="164">
                  <c:v>21.292803215757203</c:v>
                </c:pt>
                <c:pt idx="165">
                  <c:v>21.3452323229277</c:v>
                </c:pt>
                <c:pt idx="166">
                  <c:v>21.1981239363177</c:v>
                </c:pt>
                <c:pt idx="167">
                  <c:v>21.249928280451968</c:v>
                </c:pt>
                <c:pt idx="168">
                  <c:v>21.301425788170604</c:v>
                </c:pt>
                <c:pt idx="169">
                  <c:v>21.352620069314241</c:v>
                </c:pt>
                <c:pt idx="170">
                  <c:v>21.403514670454342</c:v>
                </c:pt>
                <c:pt idx="171">
                  <c:v>21.454113076361978</c:v>
                </c:pt>
                <c:pt idx="172">
                  <c:v>21.504418711433857</c:v>
                </c:pt>
                <c:pt idx="173">
                  <c:v>21.327768274411255</c:v>
                </c:pt>
                <c:pt idx="174">
                  <c:v>21.377498406391908</c:v>
                </c:pt>
                <c:pt idx="175">
                  <c:v>21.017185287434486</c:v>
                </c:pt>
                <c:pt idx="176">
                  <c:v>21.066352923312266</c:v>
                </c:pt>
                <c:pt idx="177">
                  <c:v>21.115244051856806</c:v>
                </c:pt>
                <c:pt idx="178">
                  <c:v>21.163861762975742</c:v>
                </c:pt>
                <c:pt idx="179">
                  <c:v>21.212209095115853</c:v>
                </c:pt>
                <c:pt idx="180">
                  <c:v>21.260289036398845</c:v>
                </c:pt>
                <c:pt idx="181">
                  <c:v>21.308104525725312</c:v>
                </c:pt>
                <c:pt idx="182">
                  <c:v>21.355658453849415</c:v>
                </c:pt>
                <c:pt idx="183">
                  <c:v>21.402953664423549</c:v>
                </c:pt>
                <c:pt idx="184">
                  <c:v>21.449992955015446</c:v>
                </c:pt>
                <c:pt idx="185">
                  <c:v>21.496779078097816</c:v>
                </c:pt>
                <c:pt idx="186">
                  <c:v>21.543314742011503</c:v>
                </c:pt>
                <c:pt idx="187">
                  <c:v>21.589602611903288</c:v>
                </c:pt>
                <c:pt idx="188">
                  <c:v>21.635645310638736</c:v>
                </c:pt>
                <c:pt idx="189">
                  <c:v>21.681445419691173</c:v>
                </c:pt>
                <c:pt idx="190">
                  <c:v>21.72700548000735</c:v>
                </c:pt>
                <c:pt idx="191">
                  <c:v>21.772327992850833</c:v>
                </c:pt>
                <c:pt idx="192">
                  <c:v>21.817415420623163</c:v>
                </c:pt>
                <c:pt idx="193">
                  <c:v>21.862270187664549</c:v>
                </c:pt>
                <c:pt idx="194">
                  <c:v>21.906894681033251</c:v>
                </c:pt>
                <c:pt idx="195">
                  <c:v>21.847957917932575</c:v>
                </c:pt>
                <c:pt idx="196">
                  <c:v>21.892128879784792</c:v>
                </c:pt>
                <c:pt idx="197">
                  <c:v>21.936076512953008</c:v>
                </c:pt>
                <c:pt idx="198">
                  <c:v>21.553969580309257</c:v>
                </c:pt>
                <c:pt idx="199">
                  <c:v>21.597477258465375</c:v>
                </c:pt>
                <c:pt idx="200">
                  <c:v>21.64076824362516</c:v>
                </c:pt>
                <c:pt idx="201">
                  <c:v>21.683844682115506</c:v>
                </c:pt>
                <c:pt idx="202">
                  <c:v>21.726708688553373</c:v>
                </c:pt>
                <c:pt idx="203">
                  <c:v>21.769362346467034</c:v>
                </c:pt>
                <c:pt idx="204">
                  <c:v>21.811807708902137</c:v>
                </c:pt>
                <c:pt idx="205">
                  <c:v>21.854046799012934</c:v>
                </c:pt>
                <c:pt idx="206">
                  <c:v>21.896081610639527</c:v>
                </c:pt>
                <c:pt idx="207">
                  <c:v>21.937914108871013</c:v>
                </c:pt>
                <c:pt idx="208">
                  <c:v>21.979546230595219</c:v>
                </c:pt>
                <c:pt idx="209">
                  <c:v>21.834313218368777</c:v>
                </c:pt>
                <c:pt idx="210">
                  <c:v>21.875550287608007</c:v>
                </c:pt>
                <c:pt idx="211">
                  <c:v>21.916592627100158</c:v>
                </c:pt>
                <c:pt idx="212">
                  <c:v>21.957442066170188</c:v>
                </c:pt>
                <c:pt idx="213">
                  <c:v>21.998100408501784</c:v>
                </c:pt>
                <c:pt idx="214">
                  <c:v>22.038569432614224</c:v>
                </c:pt>
                <c:pt idx="215">
                  <c:v>22.078850892328092</c:v>
                </c:pt>
                <c:pt idx="216">
                  <c:v>22.118946517220024</c:v>
                </c:pt>
                <c:pt idx="217">
                  <c:v>22.158858013067345</c:v>
                </c:pt>
                <c:pt idx="218">
                  <c:v>22.19858706228257</c:v>
                </c:pt>
                <c:pt idx="219">
                  <c:v>22.238135324337804</c:v>
                </c:pt>
                <c:pt idx="220">
                  <c:v>22.27750443617964</c:v>
                </c:pt>
                <c:pt idx="221">
                  <c:v>22.316696012634907</c:v>
                </c:pt>
                <c:pt idx="222">
                  <c:v>22.355711646807094</c:v>
                </c:pt>
                <c:pt idx="223">
                  <c:v>22.394552910464142</c:v>
                </c:pt>
                <c:pt idx="224">
                  <c:v>22.433221354417299</c:v>
                </c:pt>
                <c:pt idx="225">
                  <c:v>22.471718508892025</c:v>
                </c:pt>
                <c:pt idx="226">
                  <c:v>22.510045883890598</c:v>
                </c:pt>
                <c:pt idx="227">
                  <c:v>22.548204969546362</c:v>
                </c:pt>
                <c:pt idx="228">
                  <c:v>22.366849128783414</c:v>
                </c:pt>
                <c:pt idx="229">
                  <c:v>22.404676028406115</c:v>
                </c:pt>
                <c:pt idx="230">
                  <c:v>22.44233899330537</c:v>
                </c:pt>
                <c:pt idx="231">
                  <c:v>22.479839437534267</c:v>
                </c:pt>
                <c:pt idx="232">
                  <c:v>22.51717875693798</c:v>
                </c:pt>
                <c:pt idx="233">
                  <c:v>22.554358329465103</c:v>
                </c:pt>
                <c:pt idx="234">
                  <c:v>22.591379515471928</c:v>
                </c:pt>
                <c:pt idx="235">
                  <c:v>22.628243658020821</c:v>
                </c:pt>
                <c:pt idx="236">
                  <c:v>22.664952083171542</c:v>
                </c:pt>
                <c:pt idx="237">
                  <c:v>22.701506100267281</c:v>
                </c:pt>
                <c:pt idx="238">
                  <c:v>22.737907002214101</c:v>
                </c:pt>
                <c:pt idx="239">
                  <c:v>22.774156065754923</c:v>
                </c:pt>
                <c:pt idx="240">
                  <c:v>22.810254551737486</c:v>
                </c:pt>
                <c:pt idx="241">
                  <c:v>22.846203705377192</c:v>
                </c:pt>
                <c:pt idx="242">
                  <c:v>22.722004756514409</c:v>
                </c:pt>
                <c:pt idx="243">
                  <c:v>22.757658919865875</c:v>
                </c:pt>
                <c:pt idx="244">
                  <c:v>22.793167395272334</c:v>
                </c:pt>
                <c:pt idx="245">
                  <c:v>22.828531367939817</c:v>
                </c:pt>
                <c:pt idx="246">
                  <c:v>22.863752008676713</c:v>
                </c:pt>
                <c:pt idx="247">
                  <c:v>22.446374921806026</c:v>
                </c:pt>
                <c:pt idx="248">
                  <c:v>22.481312354672539</c:v>
                </c:pt>
                <c:pt idx="249">
                  <c:v>22.516109883946129</c:v>
                </c:pt>
                <c:pt idx="250">
                  <c:v>22.550768625120227</c:v>
                </c:pt>
                <c:pt idx="251">
                  <c:v>22.585289680405666</c:v>
                </c:pt>
                <c:pt idx="252">
                  <c:v>22.619674138941107</c:v>
                </c:pt>
                <c:pt idx="253">
                  <c:v>22.653923076998367</c:v>
                </c:pt>
                <c:pt idx="254">
                  <c:v>22.688037558184718</c:v>
                </c:pt>
                <c:pt idx="255">
                  <c:v>22.722018633640189</c:v>
                </c:pt>
                <c:pt idx="256">
                  <c:v>22.755867342232037</c:v>
                </c:pt>
                <c:pt idx="257">
                  <c:v>22.789584710744705</c:v>
                </c:pt>
                <c:pt idx="258">
                  <c:v>22.823171754066564</c:v>
                </c:pt>
                <c:pt idx="259">
                  <c:v>22.856629475372657</c:v>
                </c:pt>
                <c:pt idx="260">
                  <c:v>22.88995886630444</c:v>
                </c:pt>
                <c:pt idx="261">
                  <c:v>22.923160907145771</c:v>
                </c:pt>
                <c:pt idx="262">
                  <c:v>22.956236566995543</c:v>
                </c:pt>
                <c:pt idx="263">
                  <c:v>22.98918680393713</c:v>
                </c:pt>
                <c:pt idx="264">
                  <c:v>23.022012565204776</c:v>
                </c:pt>
                <c:pt idx="265">
                  <c:v>23.054714787346612</c:v>
                </c:pt>
                <c:pt idx="266">
                  <c:v>23.087294396384621</c:v>
                </c:pt>
                <c:pt idx="267">
                  <c:v>23.119752307972092</c:v>
                </c:pt>
                <c:pt idx="268">
                  <c:v>23.152089427547267</c:v>
                </c:pt>
                <c:pt idx="269">
                  <c:v>23.184306650485169</c:v>
                </c:pt>
                <c:pt idx="270">
                  <c:v>23.216404862245795</c:v>
                </c:pt>
                <c:pt idx="271">
                  <c:v>23.248384938519919</c:v>
                </c:pt>
                <c:pt idx="272">
                  <c:v>23.280247745372563</c:v>
                </c:pt>
                <c:pt idx="273">
                  <c:v>23.311994139383003</c:v>
                </c:pt>
                <c:pt idx="274">
                  <c:v>23.343624967783072</c:v>
                </c:pt>
                <c:pt idx="275">
                  <c:v>23.375141068592669</c:v>
                </c:pt>
                <c:pt idx="276">
                  <c:v>23.406543270752493</c:v>
                </c:pt>
                <c:pt idx="277">
                  <c:v>23.437832394254954</c:v>
                </c:pt>
                <c:pt idx="278">
                  <c:v>23.469009250272236</c:v>
                </c:pt>
                <c:pt idx="279">
                  <c:v>23.500074641282438</c:v>
                </c:pt>
                <c:pt idx="280">
                  <c:v>23.531029361193433</c:v>
                </c:pt>
                <c:pt idx="281">
                  <c:v>23.561874195464057</c:v>
                </c:pt>
                <c:pt idx="282">
                  <c:v>23.592609921223939</c:v>
                </c:pt>
                <c:pt idx="283">
                  <c:v>23.623237307390596</c:v>
                </c:pt>
                <c:pt idx="284">
                  <c:v>23.65375711478471</c:v>
                </c:pt>
                <c:pt idx="285">
                  <c:v>23.684170096243363</c:v>
                </c:pt>
                <c:pt idx="286">
                  <c:v>23.714476996731506</c:v>
                </c:pt>
                <c:pt idx="287">
                  <c:v>23.744678553450981</c:v>
                </c:pt>
                <c:pt idx="288">
                  <c:v>23.774775495948191</c:v>
                </c:pt>
                <c:pt idx="289">
                  <c:v>23.734768546219499</c:v>
                </c:pt>
                <c:pt idx="290">
                  <c:v>23.764658418815515</c:v>
                </c:pt>
                <c:pt idx="291">
                  <c:v>23.7944458209424</c:v>
                </c:pt>
                <c:pt idx="292">
                  <c:v>23.824131452562511</c:v>
                </c:pt>
                <c:pt idx="293">
                  <c:v>23.853716006492988</c:v>
                </c:pt>
                <c:pt idx="294">
                  <c:v>23.883200168502611</c:v>
                </c:pt>
                <c:pt idx="295">
                  <c:v>23.440451013397578</c:v>
                </c:pt>
                <c:pt idx="296">
                  <c:v>23.46973642115266</c:v>
                </c:pt>
                <c:pt idx="297">
                  <c:v>23.49892345294721</c:v>
                </c:pt>
                <c:pt idx="298">
                  <c:v>23.528012767293134</c:v>
                </c:pt>
                <c:pt idx="299">
                  <c:v>23.55700501611436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0B11-4B2C-AD89-DEDE78B19608}"/>
            </c:ext>
          </c:extLst>
        </c:ser>
        <c:ser>
          <c:idx val="2"/>
          <c:order val="2"/>
          <c:spPr>
            <a:ln w="19050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>
                  <a:lumMod val="50000"/>
                </a:schemeClr>
              </a:solidFill>
              <a:ln w="1270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C_adjecent'!$P$10:$P$373</c:f>
              <c:numCache>
                <c:formatCode>General</c:formatCode>
                <c:ptCount val="364"/>
                <c:pt idx="0">
                  <c:v>45.819086482775759</c:v>
                </c:pt>
                <c:pt idx="1">
                  <c:v>43.971572094865792</c:v>
                </c:pt>
                <c:pt idx="2">
                  <c:v>42.319037887827818</c:v>
                </c:pt>
                <c:pt idx="3">
                  <c:v>40.856638008766112</c:v>
                </c:pt>
                <c:pt idx="4">
                  <c:v>39.5577682850857</c:v>
                </c:pt>
                <c:pt idx="5">
                  <c:v>38.421725910255333</c:v>
                </c:pt>
                <c:pt idx="6">
                  <c:v>37.37913752835145</c:v>
                </c:pt>
                <c:pt idx="7">
                  <c:v>36.48083277241129</c:v>
                </c:pt>
                <c:pt idx="8">
                  <c:v>35.689894679334856</c:v>
                </c:pt>
                <c:pt idx="9">
                  <c:v>34.922276236810063</c:v>
                </c:pt>
                <c:pt idx="10">
                  <c:v>34.258463332757884</c:v>
                </c:pt>
                <c:pt idx="11">
                  <c:v>33.718216244255686</c:v>
                </c:pt>
                <c:pt idx="12">
                  <c:v>33.13171084614342</c:v>
                </c:pt>
                <c:pt idx="13">
                  <c:v>32.581078108356479</c:v>
                </c:pt>
                <c:pt idx="14">
                  <c:v>32.202256722642488</c:v>
                </c:pt>
                <c:pt idx="15">
                  <c:v>31.760581031068881</c:v>
                </c:pt>
                <c:pt idx="16">
                  <c:v>31.262788577687161</c:v>
                </c:pt>
                <c:pt idx="17">
                  <c:v>30.903789059320161</c:v>
                </c:pt>
                <c:pt idx="18">
                  <c:v>30.509998542002108</c:v>
                </c:pt>
                <c:pt idx="19">
                  <c:v>30.277257967971408</c:v>
                </c:pt>
                <c:pt idx="20">
                  <c:v>29.940036692459302</c:v>
                </c:pt>
                <c:pt idx="21">
                  <c:v>29.665368847836788</c:v>
                </c:pt>
                <c:pt idx="22">
                  <c:v>29.399794309994689</c:v>
                </c:pt>
                <c:pt idx="23">
                  <c:v>28.827109609091139</c:v>
                </c:pt>
                <c:pt idx="24">
                  <c:v>27.538593003656302</c:v>
                </c:pt>
                <c:pt idx="25">
                  <c:v>26.343844191837434</c:v>
                </c:pt>
                <c:pt idx="26">
                  <c:v>25.249874967336694</c:v>
                </c:pt>
                <c:pt idx="27">
                  <c:v>24.472161533268263</c:v>
                </c:pt>
                <c:pt idx="28">
                  <c:v>24.120038464708557</c:v>
                </c:pt>
                <c:pt idx="29">
                  <c:v>23.201178990968486</c:v>
                </c:pt>
                <c:pt idx="30">
                  <c:v>22.538062319438893</c:v>
                </c:pt>
                <c:pt idx="31">
                  <c:v>22.181666415434051</c:v>
                </c:pt>
                <c:pt idx="32">
                  <c:v>21.552285726560953</c:v>
                </c:pt>
                <c:pt idx="33">
                  <c:v>21.361713123259193</c:v>
                </c:pt>
                <c:pt idx="34">
                  <c:v>20.733911407228618</c:v>
                </c:pt>
                <c:pt idx="35">
                  <c:v>20.545970632047215</c:v>
                </c:pt>
                <c:pt idx="36">
                  <c:v>20.105649357301999</c:v>
                </c:pt>
                <c:pt idx="37">
                  <c:v>19.735789595809791</c:v>
                </c:pt>
                <c:pt idx="38">
                  <c:v>19.552966261616717</c:v>
                </c:pt>
                <c:pt idx="39">
                  <c:v>19.177949428501023</c:v>
                </c:pt>
                <c:pt idx="40">
                  <c:v>19.142788735743054</c:v>
                </c:pt>
                <c:pt idx="41">
                  <c:v>18.859927550557018</c:v>
                </c:pt>
                <c:pt idx="42">
                  <c:v>18.576580198458956</c:v>
                </c:pt>
                <c:pt idx="43">
                  <c:v>18.532577688200547</c:v>
                </c:pt>
                <c:pt idx="44">
                  <c:v>18.246489795020636</c:v>
                </c:pt>
                <c:pt idx="45">
                  <c:v>17.960125576185106</c:v>
                </c:pt>
                <c:pt idx="46">
                  <c:v>17.908561799268242</c:v>
                </c:pt>
                <c:pt idx="47">
                  <c:v>17.73014281105327</c:v>
                </c:pt>
                <c:pt idx="48">
                  <c:v>17.796897832527634</c:v>
                </c:pt>
                <c:pt idx="49">
                  <c:v>17.504532541715392</c:v>
                </c:pt>
                <c:pt idx="50">
                  <c:v>17.442954544270108</c:v>
                </c:pt>
                <c:pt idx="51">
                  <c:v>17.264873591411515</c:v>
                </c:pt>
                <c:pt idx="52">
                  <c:v>17.312532078178663</c:v>
                </c:pt>
                <c:pt idx="53">
                  <c:v>17.015124103465695</c:v>
                </c:pt>
                <c:pt idx="54">
                  <c:v>17.173009349826856</c:v>
                </c:pt>
                <c:pt idx="55">
                  <c:v>17.100030318179307</c:v>
                </c:pt>
                <c:pt idx="56">
                  <c:v>16.920865220290381</c:v>
                </c:pt>
                <c:pt idx="57">
                  <c:v>16.947971836228746</c:v>
                </c:pt>
                <c:pt idx="58">
                  <c:v>16.892929190906983</c:v>
                </c:pt>
                <c:pt idx="59">
                  <c:v>16.788159116442614</c:v>
                </c:pt>
                <c:pt idx="60">
                  <c:v>16.930637259664024</c:v>
                </c:pt>
                <c:pt idx="61">
                  <c:v>16.845663073546689</c:v>
                </c:pt>
                <c:pt idx="62">
                  <c:v>16.664743698458295</c:v>
                </c:pt>
                <c:pt idx="63">
                  <c:v>16.800585770574372</c:v>
                </c:pt>
                <c:pt idx="64">
                  <c:v>16.804320314750441</c:v>
                </c:pt>
                <c:pt idx="65">
                  <c:v>16.488763019951833</c:v>
                </c:pt>
                <c:pt idx="66">
                  <c:v>16.618555845683332</c:v>
                </c:pt>
                <c:pt idx="67">
                  <c:v>16.746449489543593</c:v>
                </c:pt>
                <c:pt idx="68">
                  <c:v>16.649358135870273</c:v>
                </c:pt>
                <c:pt idx="69">
                  <c:v>16.687333463204951</c:v>
                </c:pt>
                <c:pt idx="70">
                  <c:v>16.673274785136556</c:v>
                </c:pt>
                <c:pt idx="71">
                  <c:v>16.431387154122163</c:v>
                </c:pt>
                <c:pt idx="72">
                  <c:v>16.550557517607288</c:v>
                </c:pt>
                <c:pt idx="73">
                  <c:v>16.505478729390518</c:v>
                </c:pt>
                <c:pt idx="74">
                  <c:v>16.621482459963602</c:v>
                </c:pt>
                <c:pt idx="75">
                  <c:v>16.450228299668083</c:v>
                </c:pt>
                <c:pt idx="76">
                  <c:v>16.408517789554338</c:v>
                </c:pt>
                <c:pt idx="77">
                  <c:v>16.520073580289051</c:v>
                </c:pt>
                <c:pt idx="78">
                  <c:v>16.555841056170252</c:v>
                </c:pt>
                <c:pt idx="79">
                  <c:v>16.51887690496514</c:v>
                </c:pt>
                <c:pt idx="80">
                  <c:v>16.626311813758349</c:v>
                </c:pt>
                <c:pt idx="81">
                  <c:v>16.434959059921482</c:v>
                </c:pt>
                <c:pt idx="82">
                  <c:v>16.539811099655822</c:v>
                </c:pt>
                <c:pt idx="83">
                  <c:v>16.571020841720483</c:v>
                </c:pt>
                <c:pt idx="84">
                  <c:v>16.673410805539888</c:v>
                </c:pt>
                <c:pt idx="85">
                  <c:v>16.704199198632352</c:v>
                </c:pt>
                <c:pt idx="86">
                  <c:v>16.498378221228876</c:v>
                </c:pt>
                <c:pt idx="87">
                  <c:v>16.462407684935386</c:v>
                </c:pt>
                <c:pt idx="88">
                  <c:v>16.560203615671071</c:v>
                </c:pt>
                <c:pt idx="89">
                  <c:v>16.656914512356082</c:v>
                </c:pt>
                <c:pt idx="90">
                  <c:v>16.688101295194599</c:v>
                </c:pt>
                <c:pt idx="91">
                  <c:v>16.62648881480888</c:v>
                </c:pt>
                <c:pt idx="92">
                  <c:v>16.720083953058833</c:v>
                </c:pt>
                <c:pt idx="93">
                  <c:v>16.812684502075768</c:v>
                </c:pt>
                <c:pt idx="94">
                  <c:v>16.584954110445466</c:v>
                </c:pt>
                <c:pt idx="95">
                  <c:v>16.67562738273196</c:v>
                </c:pt>
                <c:pt idx="96">
                  <c:v>16.702887361562716</c:v>
                </c:pt>
                <c:pt idx="97">
                  <c:v>16.791711711707421</c:v>
                </c:pt>
                <c:pt idx="98">
                  <c:v>16.879639509924345</c:v>
                </c:pt>
                <c:pt idx="99">
                  <c:v>16.906192755202966</c:v>
                </c:pt>
                <c:pt idx="100">
                  <c:v>16.66334437107858</c:v>
                </c:pt>
                <c:pt idx="101">
                  <c:v>16.748687625307497</c:v>
                </c:pt>
                <c:pt idx="102">
                  <c:v>16.718161389439018</c:v>
                </c:pt>
                <c:pt idx="103">
                  <c:v>16.801864184680397</c:v>
                </c:pt>
                <c:pt idx="104">
                  <c:v>16.884770114268093</c:v>
                </c:pt>
                <c:pt idx="105">
                  <c:v>16.966894169603705</c:v>
                </c:pt>
                <c:pt idx="106">
                  <c:v>16.993705469493392</c:v>
                </c:pt>
                <c:pt idx="107">
                  <c:v>16.905974527217708</c:v>
                </c:pt>
                <c:pt idx="108">
                  <c:v>16.985838803819192</c:v>
                </c:pt>
                <c:pt idx="109">
                  <c:v>17.064977141443975</c:v>
                </c:pt>
                <c:pt idx="110">
                  <c:v>17.143402588072533</c:v>
                </c:pt>
                <c:pt idx="111">
                  <c:v>16.876420731693187</c:v>
                </c:pt>
                <c:pt idx="112">
                  <c:v>16.953458161092996</c:v>
                </c:pt>
                <c:pt idx="113">
                  <c:v>17.029819804708936</c:v>
                </c:pt>
                <c:pt idx="114">
                  <c:v>17.052955406912673</c:v>
                </c:pt>
                <c:pt idx="115">
                  <c:v>17.128000360467894</c:v>
                </c:pt>
                <c:pt idx="116">
                  <c:v>17.202403815964459</c:v>
                </c:pt>
                <c:pt idx="117">
                  <c:v>17.276176625531406</c:v>
                </c:pt>
                <c:pt idx="118">
                  <c:v>17.349329368785646</c:v>
                </c:pt>
                <c:pt idx="119">
                  <c:v>17.371293849465246</c:v>
                </c:pt>
                <c:pt idx="120">
                  <c:v>17.087226175811097</c:v>
                </c:pt>
                <c:pt idx="121">
                  <c:v>17.158579605955239</c:v>
                </c:pt>
                <c:pt idx="122">
                  <c:v>17.229352738289137</c:v>
                </c:pt>
                <c:pt idx="123">
                  <c:v>17.204348306610839</c:v>
                </c:pt>
                <c:pt idx="124">
                  <c:v>17.273988655890506</c:v>
                </c:pt>
                <c:pt idx="125">
                  <c:v>17.343076079908954</c:v>
                </c:pt>
                <c:pt idx="126">
                  <c:v>17.411619274322518</c:v>
                </c:pt>
                <c:pt idx="127">
                  <c:v>17.479626731613408</c:v>
                </c:pt>
                <c:pt idx="128">
                  <c:v>17.547106747359649</c:v>
                </c:pt>
                <c:pt idx="129">
                  <c:v>17.569439327091445</c:v>
                </c:pt>
                <c:pt idx="130">
                  <c:v>17.453407620249479</c:v>
                </c:pt>
                <c:pt idx="131">
                  <c:v>17.519353204876708</c:v>
                </c:pt>
                <c:pt idx="132">
                  <c:v>17.584802678461458</c:v>
                </c:pt>
                <c:pt idx="133">
                  <c:v>17.649763438089778</c:v>
                </c:pt>
                <c:pt idx="134">
                  <c:v>17.714242716891803</c:v>
                </c:pt>
                <c:pt idx="135">
                  <c:v>17.778247588844621</c:v>
                </c:pt>
                <c:pt idx="136">
                  <c:v>17.467356074158658</c:v>
                </c:pt>
                <c:pt idx="137">
                  <c:v>17.530432740704669</c:v>
                </c:pt>
                <c:pt idx="138">
                  <c:v>17.593055312867079</c:v>
                </c:pt>
                <c:pt idx="139">
                  <c:v>17.655230272658457</c:v>
                </c:pt>
                <c:pt idx="140">
                  <c:v>17.71696396448084</c:v>
                </c:pt>
                <c:pt idx="141">
                  <c:v>17.735617970888356</c:v>
                </c:pt>
                <c:pt idx="142">
                  <c:v>17.796487628712711</c:v>
                </c:pt>
                <c:pt idx="143">
                  <c:v>17.856934264066453</c:v>
                </c:pt>
                <c:pt idx="144">
                  <c:v>17.916963708215846</c:v>
                </c:pt>
                <c:pt idx="145">
                  <c:v>17.976581672838719</c:v>
                </c:pt>
                <c:pt idx="146">
                  <c:v>18.03579375326801</c:v>
                </c:pt>
                <c:pt idx="147">
                  <c:v>18.094605431626164</c:v>
                </c:pt>
                <c:pt idx="148">
                  <c:v>18.112360922829978</c:v>
                </c:pt>
                <c:pt idx="149">
                  <c:v>17.782583651163151</c:v>
                </c:pt>
                <c:pt idx="150">
                  <c:v>17.840225928784236</c:v>
                </c:pt>
                <c:pt idx="151">
                  <c:v>17.897488659829293</c:v>
                </c:pt>
                <c:pt idx="152">
                  <c:v>17.95437680386172</c:v>
                </c:pt>
                <c:pt idx="153">
                  <c:v>18.010895223981635</c:v>
                </c:pt>
                <c:pt idx="154">
                  <c:v>18.067048689308052</c:v>
                </c:pt>
                <c:pt idx="155">
                  <c:v>18.047469976555831</c:v>
                </c:pt>
                <c:pt idx="156">
                  <c:v>18.102907475668488</c:v>
                </c:pt>
                <c:pt idx="157">
                  <c:v>18.157993787113199</c:v>
                </c:pt>
                <c:pt idx="158">
                  <c:v>18.212733327369691</c:v>
                </c:pt>
                <c:pt idx="159">
                  <c:v>18.267130430218756</c:v>
                </c:pt>
                <c:pt idx="160">
                  <c:v>18.321189348792203</c:v>
                </c:pt>
                <c:pt idx="161">
                  <c:v>18.374914257558899</c:v>
                </c:pt>
                <c:pt idx="162">
                  <c:v>18.428309254251317</c:v>
                </c:pt>
                <c:pt idx="163">
                  <c:v>18.481378361732439</c:v>
                </c:pt>
                <c:pt idx="164">
                  <c:v>18.5341255298069</c:v>
                </c:pt>
                <c:pt idx="165">
                  <c:v>18.586554636977397</c:v>
                </c:pt>
                <c:pt idx="166">
                  <c:v>18.439446250367382</c:v>
                </c:pt>
                <c:pt idx="167">
                  <c:v>18.491250594501651</c:v>
                </c:pt>
                <c:pt idx="168">
                  <c:v>18.542748102220287</c:v>
                </c:pt>
                <c:pt idx="169">
                  <c:v>18.593942383363924</c:v>
                </c:pt>
                <c:pt idx="170">
                  <c:v>18.644836984504025</c:v>
                </c:pt>
                <c:pt idx="171">
                  <c:v>18.69543539041166</c:v>
                </c:pt>
                <c:pt idx="172">
                  <c:v>18.745741025483539</c:v>
                </c:pt>
                <c:pt idx="173">
                  <c:v>18.728319238598573</c:v>
                </c:pt>
                <c:pt idx="174">
                  <c:v>18.778049370579225</c:v>
                </c:pt>
                <c:pt idx="175">
                  <c:v>18.41773625162179</c:v>
                </c:pt>
                <c:pt idx="176">
                  <c:v>18.466903887499569</c:v>
                </c:pt>
                <c:pt idx="177">
                  <c:v>18.515795016044109</c:v>
                </c:pt>
                <c:pt idx="178">
                  <c:v>18.564412727163045</c:v>
                </c:pt>
                <c:pt idx="179">
                  <c:v>18.612760059303156</c:v>
                </c:pt>
                <c:pt idx="180">
                  <c:v>18.660840000586148</c:v>
                </c:pt>
                <c:pt idx="181">
                  <c:v>18.708655489912616</c:v>
                </c:pt>
                <c:pt idx="182">
                  <c:v>18.756209418036718</c:v>
                </c:pt>
                <c:pt idx="183">
                  <c:v>18.803504628610852</c:v>
                </c:pt>
                <c:pt idx="184">
                  <c:v>18.85054391920275</c:v>
                </c:pt>
                <c:pt idx="185">
                  <c:v>18.89733004228512</c:v>
                </c:pt>
                <c:pt idx="186">
                  <c:v>18.943865706198807</c:v>
                </c:pt>
                <c:pt idx="187">
                  <c:v>18.990153576090592</c:v>
                </c:pt>
                <c:pt idx="188">
                  <c:v>19.03619627482604</c:v>
                </c:pt>
                <c:pt idx="189">
                  <c:v>19.081996383878476</c:v>
                </c:pt>
                <c:pt idx="190">
                  <c:v>19.127556444194653</c:v>
                </c:pt>
                <c:pt idx="191">
                  <c:v>19.172878957038137</c:v>
                </c:pt>
                <c:pt idx="192">
                  <c:v>19.217966384810467</c:v>
                </c:pt>
                <c:pt idx="193">
                  <c:v>19.262821151851853</c:v>
                </c:pt>
                <c:pt idx="194">
                  <c:v>19.307445645220554</c:v>
                </c:pt>
                <c:pt idx="195">
                  <c:v>19.321098413800371</c:v>
                </c:pt>
                <c:pt idx="196">
                  <c:v>19.365269375652588</c:v>
                </c:pt>
                <c:pt idx="197">
                  <c:v>19.409217008820804</c:v>
                </c:pt>
                <c:pt idx="198">
                  <c:v>19.027110076177053</c:v>
                </c:pt>
                <c:pt idx="199">
                  <c:v>19.070617754333171</c:v>
                </c:pt>
                <c:pt idx="200">
                  <c:v>19.113908739492956</c:v>
                </c:pt>
                <c:pt idx="201">
                  <c:v>19.156985177983302</c:v>
                </c:pt>
                <c:pt idx="202">
                  <c:v>19.199849184421169</c:v>
                </c:pt>
                <c:pt idx="203">
                  <c:v>19.242502842334829</c:v>
                </c:pt>
                <c:pt idx="204">
                  <c:v>19.284948204769933</c:v>
                </c:pt>
                <c:pt idx="205">
                  <c:v>19.32718729488073</c:v>
                </c:pt>
                <c:pt idx="206">
                  <c:v>19.369222106507323</c:v>
                </c:pt>
                <c:pt idx="207">
                  <c:v>19.411054604738808</c:v>
                </c:pt>
                <c:pt idx="208">
                  <c:v>19.452686726463014</c:v>
                </c:pt>
                <c:pt idx="209">
                  <c:v>19.438583190820566</c:v>
                </c:pt>
                <c:pt idx="210">
                  <c:v>19.479820260059796</c:v>
                </c:pt>
                <c:pt idx="211">
                  <c:v>19.520862599551947</c:v>
                </c:pt>
                <c:pt idx="212">
                  <c:v>19.561712038621977</c:v>
                </c:pt>
                <c:pt idx="213">
                  <c:v>19.602370380953573</c:v>
                </c:pt>
                <c:pt idx="214">
                  <c:v>19.642839405066013</c:v>
                </c:pt>
                <c:pt idx="215">
                  <c:v>19.68312086477988</c:v>
                </c:pt>
                <c:pt idx="216">
                  <c:v>19.723216489671813</c:v>
                </c:pt>
                <c:pt idx="217">
                  <c:v>19.763127985519134</c:v>
                </c:pt>
                <c:pt idx="218">
                  <c:v>19.802857034734359</c:v>
                </c:pt>
                <c:pt idx="219">
                  <c:v>19.842405296789593</c:v>
                </c:pt>
                <c:pt idx="220">
                  <c:v>19.881774408631429</c:v>
                </c:pt>
                <c:pt idx="221">
                  <c:v>19.920965985086696</c:v>
                </c:pt>
                <c:pt idx="222">
                  <c:v>19.959981619258883</c:v>
                </c:pt>
                <c:pt idx="223">
                  <c:v>19.998822882915931</c:v>
                </c:pt>
                <c:pt idx="224">
                  <c:v>20.037491326869088</c:v>
                </c:pt>
                <c:pt idx="225">
                  <c:v>20.075988481343813</c:v>
                </c:pt>
                <c:pt idx="226">
                  <c:v>20.114315856342387</c:v>
                </c:pt>
                <c:pt idx="227">
                  <c:v>20.15247494199815</c:v>
                </c:pt>
                <c:pt idx="228">
                  <c:v>19.971119101235203</c:v>
                </c:pt>
                <c:pt idx="229">
                  <c:v>20.008946000857904</c:v>
                </c:pt>
                <c:pt idx="230">
                  <c:v>20.046608965757159</c:v>
                </c:pt>
                <c:pt idx="231">
                  <c:v>20.084109409986056</c:v>
                </c:pt>
                <c:pt idx="232">
                  <c:v>20.121448729389769</c:v>
                </c:pt>
                <c:pt idx="233">
                  <c:v>20.158628301916892</c:v>
                </c:pt>
                <c:pt idx="234">
                  <c:v>20.195649487923717</c:v>
                </c:pt>
                <c:pt idx="235">
                  <c:v>20.23251363047261</c:v>
                </c:pt>
                <c:pt idx="236">
                  <c:v>20.269222055623331</c:v>
                </c:pt>
                <c:pt idx="237">
                  <c:v>20.30577607271907</c:v>
                </c:pt>
                <c:pt idx="238">
                  <c:v>20.34217697466589</c:v>
                </c:pt>
                <c:pt idx="239">
                  <c:v>20.378426038206712</c:v>
                </c:pt>
                <c:pt idx="240">
                  <c:v>20.414524524189275</c:v>
                </c:pt>
                <c:pt idx="241">
                  <c:v>20.450473677828981</c:v>
                </c:pt>
                <c:pt idx="242">
                  <c:v>20.43867142318102</c:v>
                </c:pt>
                <c:pt idx="243">
                  <c:v>20.474325586532487</c:v>
                </c:pt>
                <c:pt idx="244">
                  <c:v>20.509834061938946</c:v>
                </c:pt>
                <c:pt idx="245">
                  <c:v>20.545198034606429</c:v>
                </c:pt>
                <c:pt idx="246">
                  <c:v>20.580418675343324</c:v>
                </c:pt>
                <c:pt idx="247">
                  <c:v>20.163041588472637</c:v>
                </c:pt>
                <c:pt idx="248">
                  <c:v>20.197979021339151</c:v>
                </c:pt>
                <c:pt idx="249">
                  <c:v>20.232776550612741</c:v>
                </c:pt>
                <c:pt idx="250">
                  <c:v>20.267435291786839</c:v>
                </c:pt>
                <c:pt idx="251">
                  <c:v>20.301956347072277</c:v>
                </c:pt>
                <c:pt idx="252">
                  <c:v>20.336340805607719</c:v>
                </c:pt>
                <c:pt idx="253">
                  <c:v>20.370589743664979</c:v>
                </c:pt>
                <c:pt idx="254">
                  <c:v>20.404704224851329</c:v>
                </c:pt>
                <c:pt idx="255">
                  <c:v>20.438685300306801</c:v>
                </c:pt>
                <c:pt idx="256">
                  <c:v>20.472534008898648</c:v>
                </c:pt>
                <c:pt idx="257">
                  <c:v>20.506251377411317</c:v>
                </c:pt>
                <c:pt idx="258">
                  <c:v>20.539838420733176</c:v>
                </c:pt>
                <c:pt idx="259">
                  <c:v>20.573296142039268</c:v>
                </c:pt>
                <c:pt idx="260">
                  <c:v>20.606625532971051</c:v>
                </c:pt>
                <c:pt idx="261">
                  <c:v>20.639827573812383</c:v>
                </c:pt>
                <c:pt idx="262">
                  <c:v>20.672903233662154</c:v>
                </c:pt>
                <c:pt idx="263">
                  <c:v>20.705853470603742</c:v>
                </c:pt>
                <c:pt idx="264">
                  <c:v>20.738679231871387</c:v>
                </c:pt>
                <c:pt idx="265">
                  <c:v>20.771381454013223</c:v>
                </c:pt>
                <c:pt idx="266">
                  <c:v>20.803961063051233</c:v>
                </c:pt>
                <c:pt idx="267">
                  <c:v>20.836418974638704</c:v>
                </c:pt>
                <c:pt idx="268">
                  <c:v>20.868756094213879</c:v>
                </c:pt>
                <c:pt idx="269">
                  <c:v>20.900973317151781</c:v>
                </c:pt>
                <c:pt idx="270">
                  <c:v>20.933071528912407</c:v>
                </c:pt>
                <c:pt idx="271">
                  <c:v>20.965051605186531</c:v>
                </c:pt>
                <c:pt idx="272">
                  <c:v>20.996914412039175</c:v>
                </c:pt>
                <c:pt idx="273">
                  <c:v>21.028660806049615</c:v>
                </c:pt>
                <c:pt idx="274">
                  <c:v>21.060291634449683</c:v>
                </c:pt>
                <c:pt idx="275">
                  <c:v>21.09180773525928</c:v>
                </c:pt>
                <c:pt idx="276">
                  <c:v>21.123209937419105</c:v>
                </c:pt>
                <c:pt idx="277">
                  <c:v>21.154499060921566</c:v>
                </c:pt>
                <c:pt idx="278">
                  <c:v>21.185675916938848</c:v>
                </c:pt>
                <c:pt idx="279">
                  <c:v>21.21674130794905</c:v>
                </c:pt>
                <c:pt idx="280">
                  <c:v>21.247696027860044</c:v>
                </c:pt>
                <c:pt idx="281">
                  <c:v>21.278540862130669</c:v>
                </c:pt>
                <c:pt idx="282">
                  <c:v>21.309276587890551</c:v>
                </c:pt>
                <c:pt idx="283">
                  <c:v>21.339903974057208</c:v>
                </c:pt>
                <c:pt idx="284">
                  <c:v>21.370423781451322</c:v>
                </c:pt>
                <c:pt idx="285">
                  <c:v>21.400836762909975</c:v>
                </c:pt>
                <c:pt idx="286">
                  <c:v>21.431143663398117</c:v>
                </c:pt>
                <c:pt idx="287">
                  <c:v>21.461345220117593</c:v>
                </c:pt>
                <c:pt idx="288">
                  <c:v>21.491442162614803</c:v>
                </c:pt>
                <c:pt idx="289">
                  <c:v>21.500608766605197</c:v>
                </c:pt>
                <c:pt idx="290">
                  <c:v>21.530498639201213</c:v>
                </c:pt>
                <c:pt idx="291">
                  <c:v>21.560286041328098</c:v>
                </c:pt>
                <c:pt idx="292">
                  <c:v>21.589971672948209</c:v>
                </c:pt>
                <c:pt idx="293">
                  <c:v>21.619556226878686</c:v>
                </c:pt>
                <c:pt idx="294">
                  <c:v>21.649040388888309</c:v>
                </c:pt>
                <c:pt idx="295">
                  <c:v>21.206291233783276</c:v>
                </c:pt>
                <c:pt idx="296">
                  <c:v>21.235576641538358</c:v>
                </c:pt>
                <c:pt idx="297">
                  <c:v>21.264763673332908</c:v>
                </c:pt>
                <c:pt idx="298">
                  <c:v>21.293852987678832</c:v>
                </c:pt>
                <c:pt idx="299">
                  <c:v>21.322845236500058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0B11-4B2C-AD89-DEDE78B19608}"/>
            </c:ext>
          </c:extLst>
        </c:ser>
        <c:ser>
          <c:idx val="3"/>
          <c:order val="3"/>
          <c:spPr>
            <a:ln w="1905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3"/>
            <c:spPr>
              <a:solidFill>
                <a:schemeClr val="accent4">
                  <a:lumMod val="75000"/>
                </a:schemeClr>
              </a:solidFill>
              <a:ln w="9525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'S1_Radar C_adjecent'!$B$10:$B$373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</c:numCache>
            </c:numRef>
          </c:xVal>
          <c:yVal>
            <c:numRef>
              <c:f>'S1_Radar C_adjecent'!$Q$10:$Q$373</c:f>
              <c:numCache>
                <c:formatCode>General</c:formatCode>
                <c:ptCount val="364"/>
                <c:pt idx="0">
                  <c:v>65.819086482775759</c:v>
                </c:pt>
                <c:pt idx="1">
                  <c:v>63.971572094865792</c:v>
                </c:pt>
                <c:pt idx="2">
                  <c:v>62.319037887827818</c:v>
                </c:pt>
                <c:pt idx="3">
                  <c:v>60.856638008766112</c:v>
                </c:pt>
                <c:pt idx="4">
                  <c:v>59.5577682850857</c:v>
                </c:pt>
                <c:pt idx="5">
                  <c:v>58.421725910255333</c:v>
                </c:pt>
                <c:pt idx="6">
                  <c:v>57.37913752835145</c:v>
                </c:pt>
                <c:pt idx="7">
                  <c:v>56.48083277241129</c:v>
                </c:pt>
                <c:pt idx="8">
                  <c:v>55.689894679334856</c:v>
                </c:pt>
                <c:pt idx="9">
                  <c:v>54.922276236810063</c:v>
                </c:pt>
                <c:pt idx="10">
                  <c:v>54.258463332757884</c:v>
                </c:pt>
                <c:pt idx="11">
                  <c:v>53.718216244255686</c:v>
                </c:pt>
                <c:pt idx="12">
                  <c:v>53.13171084614342</c:v>
                </c:pt>
                <c:pt idx="13">
                  <c:v>52.581078108356479</c:v>
                </c:pt>
                <c:pt idx="14">
                  <c:v>52.202256722642488</c:v>
                </c:pt>
                <c:pt idx="15">
                  <c:v>51.760581031068881</c:v>
                </c:pt>
                <c:pt idx="16">
                  <c:v>51.262788577687161</c:v>
                </c:pt>
                <c:pt idx="17">
                  <c:v>50.903789059320161</c:v>
                </c:pt>
                <c:pt idx="18">
                  <c:v>50.509998542002108</c:v>
                </c:pt>
                <c:pt idx="19">
                  <c:v>50.277257967971408</c:v>
                </c:pt>
                <c:pt idx="20">
                  <c:v>49.940036692459302</c:v>
                </c:pt>
                <c:pt idx="21">
                  <c:v>49.665368847836788</c:v>
                </c:pt>
                <c:pt idx="22">
                  <c:v>49.399794309994689</c:v>
                </c:pt>
                <c:pt idx="23">
                  <c:v>48.827109609091139</c:v>
                </c:pt>
                <c:pt idx="24">
                  <c:v>47.538593003656302</c:v>
                </c:pt>
                <c:pt idx="25">
                  <c:v>46.343844191837434</c:v>
                </c:pt>
                <c:pt idx="26">
                  <c:v>45.249874967336694</c:v>
                </c:pt>
                <c:pt idx="27">
                  <c:v>44.472161533268263</c:v>
                </c:pt>
                <c:pt idx="28">
                  <c:v>44.120038464708557</c:v>
                </c:pt>
                <c:pt idx="29">
                  <c:v>43.201178990968486</c:v>
                </c:pt>
                <c:pt idx="30">
                  <c:v>42.538062319438893</c:v>
                </c:pt>
                <c:pt idx="31">
                  <c:v>42.181666415434051</c:v>
                </c:pt>
                <c:pt idx="32">
                  <c:v>41.552285726560953</c:v>
                </c:pt>
                <c:pt idx="33">
                  <c:v>41.361713123259193</c:v>
                </c:pt>
                <c:pt idx="34">
                  <c:v>40.733911407228618</c:v>
                </c:pt>
                <c:pt idx="35">
                  <c:v>40.545970632047215</c:v>
                </c:pt>
                <c:pt idx="36">
                  <c:v>40.105649357301999</c:v>
                </c:pt>
                <c:pt idx="37">
                  <c:v>39.735789595809791</c:v>
                </c:pt>
                <c:pt idx="38">
                  <c:v>39.552966261616717</c:v>
                </c:pt>
                <c:pt idx="39">
                  <c:v>39.177949428501023</c:v>
                </c:pt>
                <c:pt idx="40">
                  <c:v>39.142788735743054</c:v>
                </c:pt>
                <c:pt idx="41">
                  <c:v>38.859927550557018</c:v>
                </c:pt>
                <c:pt idx="42">
                  <c:v>38.576580198458956</c:v>
                </c:pt>
                <c:pt idx="43">
                  <c:v>38.532577688200547</c:v>
                </c:pt>
                <c:pt idx="44">
                  <c:v>38.246489795020636</c:v>
                </c:pt>
                <c:pt idx="45">
                  <c:v>37.960125576185106</c:v>
                </c:pt>
                <c:pt idx="46">
                  <c:v>37.908561799268242</c:v>
                </c:pt>
                <c:pt idx="47">
                  <c:v>37.73014281105327</c:v>
                </c:pt>
                <c:pt idx="48">
                  <c:v>37.796897832527634</c:v>
                </c:pt>
                <c:pt idx="49">
                  <c:v>37.504532541715392</c:v>
                </c:pt>
                <c:pt idx="50">
                  <c:v>37.442954544270108</c:v>
                </c:pt>
                <c:pt idx="51">
                  <c:v>37.264873591411515</c:v>
                </c:pt>
                <c:pt idx="52">
                  <c:v>37.312532078178663</c:v>
                </c:pt>
                <c:pt idx="53">
                  <c:v>37.015124103465695</c:v>
                </c:pt>
                <c:pt idx="54">
                  <c:v>37.173009349826856</c:v>
                </c:pt>
                <c:pt idx="55">
                  <c:v>37.100030318179307</c:v>
                </c:pt>
                <c:pt idx="56">
                  <c:v>36.920865220290381</c:v>
                </c:pt>
                <c:pt idx="57">
                  <c:v>36.947971836228746</c:v>
                </c:pt>
                <c:pt idx="58">
                  <c:v>36.892929190906983</c:v>
                </c:pt>
                <c:pt idx="59">
                  <c:v>36.788159116442614</c:v>
                </c:pt>
                <c:pt idx="60">
                  <c:v>36.930637259664024</c:v>
                </c:pt>
                <c:pt idx="61">
                  <c:v>36.845663073546689</c:v>
                </c:pt>
                <c:pt idx="62">
                  <c:v>36.664743698458295</c:v>
                </c:pt>
                <c:pt idx="63">
                  <c:v>36.800585770574372</c:v>
                </c:pt>
                <c:pt idx="64">
                  <c:v>36.804320314750441</c:v>
                </c:pt>
                <c:pt idx="65">
                  <c:v>36.488763019951833</c:v>
                </c:pt>
                <c:pt idx="66">
                  <c:v>36.618555845683332</c:v>
                </c:pt>
                <c:pt idx="67">
                  <c:v>36.746449489543593</c:v>
                </c:pt>
                <c:pt idx="68">
                  <c:v>36.649358135870273</c:v>
                </c:pt>
                <c:pt idx="69">
                  <c:v>36.687333463204951</c:v>
                </c:pt>
                <c:pt idx="70">
                  <c:v>36.673274785136556</c:v>
                </c:pt>
                <c:pt idx="71">
                  <c:v>36.431387154122163</c:v>
                </c:pt>
                <c:pt idx="72">
                  <c:v>36.550557517607288</c:v>
                </c:pt>
                <c:pt idx="73">
                  <c:v>36.505478729390518</c:v>
                </c:pt>
                <c:pt idx="74">
                  <c:v>36.621482459963602</c:v>
                </c:pt>
                <c:pt idx="75">
                  <c:v>36.450228299668083</c:v>
                </c:pt>
                <c:pt idx="76">
                  <c:v>36.408517789554338</c:v>
                </c:pt>
                <c:pt idx="77">
                  <c:v>36.520073580289051</c:v>
                </c:pt>
                <c:pt idx="78">
                  <c:v>36.555841056170252</c:v>
                </c:pt>
                <c:pt idx="79">
                  <c:v>36.51887690496514</c:v>
                </c:pt>
                <c:pt idx="80">
                  <c:v>36.626311813758349</c:v>
                </c:pt>
                <c:pt idx="81">
                  <c:v>36.434959059921482</c:v>
                </c:pt>
                <c:pt idx="82">
                  <c:v>36.539811099655822</c:v>
                </c:pt>
                <c:pt idx="83">
                  <c:v>36.571020841720483</c:v>
                </c:pt>
                <c:pt idx="84">
                  <c:v>36.673410805539888</c:v>
                </c:pt>
                <c:pt idx="85">
                  <c:v>36.704199198632352</c:v>
                </c:pt>
                <c:pt idx="86">
                  <c:v>36.498378221228876</c:v>
                </c:pt>
                <c:pt idx="87">
                  <c:v>36.462407684935386</c:v>
                </c:pt>
                <c:pt idx="88">
                  <c:v>36.560203615671071</c:v>
                </c:pt>
                <c:pt idx="89">
                  <c:v>36.656914512356082</c:v>
                </c:pt>
                <c:pt idx="90">
                  <c:v>36.688101295194599</c:v>
                </c:pt>
                <c:pt idx="91">
                  <c:v>36.62648881480888</c:v>
                </c:pt>
                <c:pt idx="92">
                  <c:v>36.720083953058833</c:v>
                </c:pt>
                <c:pt idx="93">
                  <c:v>36.812684502075768</c:v>
                </c:pt>
                <c:pt idx="94">
                  <c:v>36.584954110445466</c:v>
                </c:pt>
                <c:pt idx="95">
                  <c:v>36.67562738273196</c:v>
                </c:pt>
                <c:pt idx="96">
                  <c:v>36.702887361562716</c:v>
                </c:pt>
                <c:pt idx="97">
                  <c:v>36.791711711707421</c:v>
                </c:pt>
                <c:pt idx="98">
                  <c:v>36.879639509924345</c:v>
                </c:pt>
                <c:pt idx="99">
                  <c:v>36.906192755202966</c:v>
                </c:pt>
                <c:pt idx="100">
                  <c:v>36.66334437107858</c:v>
                </c:pt>
                <c:pt idx="101">
                  <c:v>36.748687625307497</c:v>
                </c:pt>
                <c:pt idx="102">
                  <c:v>36.718161389439018</c:v>
                </c:pt>
                <c:pt idx="103">
                  <c:v>36.801864184680397</c:v>
                </c:pt>
                <c:pt idx="104">
                  <c:v>36.884770114268093</c:v>
                </c:pt>
                <c:pt idx="105">
                  <c:v>36.966894169603705</c:v>
                </c:pt>
                <c:pt idx="106">
                  <c:v>36.993705469493392</c:v>
                </c:pt>
                <c:pt idx="107">
                  <c:v>36.905974527217708</c:v>
                </c:pt>
                <c:pt idx="108">
                  <c:v>36.985838803819192</c:v>
                </c:pt>
                <c:pt idx="109">
                  <c:v>37.064977141443975</c:v>
                </c:pt>
                <c:pt idx="110">
                  <c:v>37.143402588072533</c:v>
                </c:pt>
                <c:pt idx="111">
                  <c:v>36.876420731693187</c:v>
                </c:pt>
                <c:pt idx="112">
                  <c:v>36.953458161092996</c:v>
                </c:pt>
                <c:pt idx="113">
                  <c:v>37.029819804708936</c:v>
                </c:pt>
                <c:pt idx="114">
                  <c:v>37.052955406912673</c:v>
                </c:pt>
                <c:pt idx="115">
                  <c:v>37.128000360467894</c:v>
                </c:pt>
                <c:pt idx="116">
                  <c:v>37.202403815964459</c:v>
                </c:pt>
                <c:pt idx="117">
                  <c:v>37.276176625531406</c:v>
                </c:pt>
                <c:pt idx="118">
                  <c:v>37.349329368785646</c:v>
                </c:pt>
                <c:pt idx="119">
                  <c:v>37.371293849465246</c:v>
                </c:pt>
                <c:pt idx="120">
                  <c:v>37.087226175811097</c:v>
                </c:pt>
                <c:pt idx="121">
                  <c:v>37.158579605955239</c:v>
                </c:pt>
                <c:pt idx="122">
                  <c:v>37.229352738289137</c:v>
                </c:pt>
                <c:pt idx="123">
                  <c:v>37.204348306610839</c:v>
                </c:pt>
                <c:pt idx="124">
                  <c:v>37.273988655890506</c:v>
                </c:pt>
                <c:pt idx="125">
                  <c:v>37.343076079908954</c:v>
                </c:pt>
                <c:pt idx="126">
                  <c:v>37.411619274322518</c:v>
                </c:pt>
                <c:pt idx="127">
                  <c:v>37.479626731613408</c:v>
                </c:pt>
                <c:pt idx="128">
                  <c:v>37.547106747359649</c:v>
                </c:pt>
                <c:pt idx="129">
                  <c:v>37.569439327091445</c:v>
                </c:pt>
                <c:pt idx="130">
                  <c:v>37.453407620249479</c:v>
                </c:pt>
                <c:pt idx="131">
                  <c:v>37.519353204876708</c:v>
                </c:pt>
                <c:pt idx="132">
                  <c:v>37.584802678461458</c:v>
                </c:pt>
                <c:pt idx="133">
                  <c:v>37.649763438089778</c:v>
                </c:pt>
                <c:pt idx="134">
                  <c:v>37.714242716891803</c:v>
                </c:pt>
                <c:pt idx="135">
                  <c:v>37.778247588844621</c:v>
                </c:pt>
                <c:pt idx="136">
                  <c:v>37.467356074158658</c:v>
                </c:pt>
                <c:pt idx="137">
                  <c:v>37.530432740704669</c:v>
                </c:pt>
                <c:pt idx="138">
                  <c:v>37.593055312867079</c:v>
                </c:pt>
                <c:pt idx="139">
                  <c:v>37.655230272658457</c:v>
                </c:pt>
                <c:pt idx="140">
                  <c:v>37.71696396448084</c:v>
                </c:pt>
                <c:pt idx="141">
                  <c:v>37.735617970888356</c:v>
                </c:pt>
                <c:pt idx="142">
                  <c:v>37.796487628712711</c:v>
                </c:pt>
                <c:pt idx="143">
                  <c:v>37.856934264066453</c:v>
                </c:pt>
                <c:pt idx="144">
                  <c:v>37.916963708215846</c:v>
                </c:pt>
                <c:pt idx="145">
                  <c:v>37.976581672838719</c:v>
                </c:pt>
                <c:pt idx="146">
                  <c:v>38.03579375326801</c:v>
                </c:pt>
                <c:pt idx="147">
                  <c:v>38.094605431626164</c:v>
                </c:pt>
                <c:pt idx="148">
                  <c:v>38.112360922829978</c:v>
                </c:pt>
                <c:pt idx="149">
                  <c:v>37.782583651163151</c:v>
                </c:pt>
                <c:pt idx="150">
                  <c:v>37.840225928784236</c:v>
                </c:pt>
                <c:pt idx="151">
                  <c:v>37.897488659829293</c:v>
                </c:pt>
                <c:pt idx="152">
                  <c:v>37.95437680386172</c:v>
                </c:pt>
                <c:pt idx="153">
                  <c:v>38.010895223981635</c:v>
                </c:pt>
                <c:pt idx="154">
                  <c:v>38.067048689308052</c:v>
                </c:pt>
                <c:pt idx="155">
                  <c:v>38.047469976555831</c:v>
                </c:pt>
                <c:pt idx="156">
                  <c:v>38.102907475668488</c:v>
                </c:pt>
                <c:pt idx="157">
                  <c:v>38.157993787113199</c:v>
                </c:pt>
                <c:pt idx="158">
                  <c:v>38.212733327369691</c:v>
                </c:pt>
                <c:pt idx="159">
                  <c:v>38.267130430218756</c:v>
                </c:pt>
                <c:pt idx="160">
                  <c:v>38.321189348792203</c:v>
                </c:pt>
                <c:pt idx="161">
                  <c:v>38.374914257558899</c:v>
                </c:pt>
                <c:pt idx="162">
                  <c:v>38.428309254251317</c:v>
                </c:pt>
                <c:pt idx="163">
                  <c:v>38.481378361732439</c:v>
                </c:pt>
                <c:pt idx="164">
                  <c:v>38.5341255298069</c:v>
                </c:pt>
                <c:pt idx="165">
                  <c:v>38.586554636977397</c:v>
                </c:pt>
                <c:pt idx="166">
                  <c:v>38.439446250367382</c:v>
                </c:pt>
                <c:pt idx="167">
                  <c:v>38.491250594501651</c:v>
                </c:pt>
                <c:pt idx="168">
                  <c:v>38.542748102220287</c:v>
                </c:pt>
                <c:pt idx="169">
                  <c:v>38.593942383363924</c:v>
                </c:pt>
                <c:pt idx="170">
                  <c:v>38.644836984504025</c:v>
                </c:pt>
                <c:pt idx="171">
                  <c:v>38.69543539041166</c:v>
                </c:pt>
                <c:pt idx="172">
                  <c:v>38.745741025483539</c:v>
                </c:pt>
                <c:pt idx="173">
                  <c:v>38.728319238598573</c:v>
                </c:pt>
                <c:pt idx="174">
                  <c:v>38.778049370579225</c:v>
                </c:pt>
                <c:pt idx="175">
                  <c:v>38.41773625162179</c:v>
                </c:pt>
                <c:pt idx="176">
                  <c:v>38.466903887499569</c:v>
                </c:pt>
                <c:pt idx="177">
                  <c:v>38.515795016044109</c:v>
                </c:pt>
                <c:pt idx="178">
                  <c:v>38.564412727163045</c:v>
                </c:pt>
                <c:pt idx="179">
                  <c:v>38.612760059303156</c:v>
                </c:pt>
                <c:pt idx="180">
                  <c:v>38.660840000586148</c:v>
                </c:pt>
                <c:pt idx="181">
                  <c:v>38.708655489912616</c:v>
                </c:pt>
                <c:pt idx="182">
                  <c:v>38.756209418036718</c:v>
                </c:pt>
                <c:pt idx="183">
                  <c:v>38.803504628610852</c:v>
                </c:pt>
                <c:pt idx="184">
                  <c:v>38.85054391920275</c:v>
                </c:pt>
                <c:pt idx="185">
                  <c:v>38.89733004228512</c:v>
                </c:pt>
                <c:pt idx="186">
                  <c:v>38.943865706198807</c:v>
                </c:pt>
                <c:pt idx="187">
                  <c:v>38.990153576090592</c:v>
                </c:pt>
                <c:pt idx="188">
                  <c:v>39.03619627482604</c:v>
                </c:pt>
                <c:pt idx="189">
                  <c:v>39.081996383878476</c:v>
                </c:pt>
                <c:pt idx="190">
                  <c:v>39.127556444194653</c:v>
                </c:pt>
                <c:pt idx="191">
                  <c:v>39.172878957038137</c:v>
                </c:pt>
                <c:pt idx="192">
                  <c:v>39.217966384810467</c:v>
                </c:pt>
                <c:pt idx="193">
                  <c:v>39.262821151851853</c:v>
                </c:pt>
                <c:pt idx="194">
                  <c:v>39.307445645220554</c:v>
                </c:pt>
                <c:pt idx="195">
                  <c:v>39.321098413800371</c:v>
                </c:pt>
                <c:pt idx="196">
                  <c:v>39.365269375652588</c:v>
                </c:pt>
                <c:pt idx="197">
                  <c:v>39.409217008820804</c:v>
                </c:pt>
                <c:pt idx="198">
                  <c:v>39.027110076177053</c:v>
                </c:pt>
                <c:pt idx="199">
                  <c:v>39.070617754333171</c:v>
                </c:pt>
                <c:pt idx="200">
                  <c:v>39.113908739492956</c:v>
                </c:pt>
                <c:pt idx="201">
                  <c:v>39.156985177983302</c:v>
                </c:pt>
                <c:pt idx="202">
                  <c:v>39.199849184421169</c:v>
                </c:pt>
                <c:pt idx="203">
                  <c:v>39.242502842334829</c:v>
                </c:pt>
                <c:pt idx="204">
                  <c:v>39.284948204769933</c:v>
                </c:pt>
                <c:pt idx="205">
                  <c:v>39.32718729488073</c:v>
                </c:pt>
                <c:pt idx="206">
                  <c:v>39.369222106507323</c:v>
                </c:pt>
                <c:pt idx="207">
                  <c:v>39.411054604738808</c:v>
                </c:pt>
                <c:pt idx="208">
                  <c:v>39.452686726463014</c:v>
                </c:pt>
                <c:pt idx="209">
                  <c:v>39.438583190820566</c:v>
                </c:pt>
                <c:pt idx="210">
                  <c:v>39.479820260059796</c:v>
                </c:pt>
                <c:pt idx="211">
                  <c:v>39.520862599551947</c:v>
                </c:pt>
                <c:pt idx="212">
                  <c:v>39.561712038621977</c:v>
                </c:pt>
                <c:pt idx="213">
                  <c:v>39.602370380953573</c:v>
                </c:pt>
                <c:pt idx="214">
                  <c:v>39.642839405066013</c:v>
                </c:pt>
                <c:pt idx="215">
                  <c:v>39.68312086477988</c:v>
                </c:pt>
                <c:pt idx="216">
                  <c:v>39.723216489671813</c:v>
                </c:pt>
                <c:pt idx="217">
                  <c:v>39.763127985519134</c:v>
                </c:pt>
                <c:pt idx="218">
                  <c:v>39.802857034734359</c:v>
                </c:pt>
                <c:pt idx="219">
                  <c:v>39.842405296789593</c:v>
                </c:pt>
                <c:pt idx="220">
                  <c:v>39.881774408631429</c:v>
                </c:pt>
                <c:pt idx="221">
                  <c:v>39.920965985086696</c:v>
                </c:pt>
                <c:pt idx="222">
                  <c:v>39.959981619258883</c:v>
                </c:pt>
                <c:pt idx="223">
                  <c:v>39.998822882915931</c:v>
                </c:pt>
                <c:pt idx="224">
                  <c:v>40.037491326869088</c:v>
                </c:pt>
                <c:pt idx="225">
                  <c:v>40.075988481343813</c:v>
                </c:pt>
                <c:pt idx="226">
                  <c:v>40.114315856342387</c:v>
                </c:pt>
                <c:pt idx="227">
                  <c:v>40.15247494199815</c:v>
                </c:pt>
                <c:pt idx="228">
                  <c:v>39.971119101235203</c:v>
                </c:pt>
                <c:pt idx="229">
                  <c:v>40.008946000857904</c:v>
                </c:pt>
                <c:pt idx="230">
                  <c:v>40.046608965757159</c:v>
                </c:pt>
                <c:pt idx="231">
                  <c:v>40.084109409986056</c:v>
                </c:pt>
                <c:pt idx="232">
                  <c:v>40.121448729389769</c:v>
                </c:pt>
                <c:pt idx="233">
                  <c:v>40.158628301916892</c:v>
                </c:pt>
                <c:pt idx="234">
                  <c:v>40.195649487923717</c:v>
                </c:pt>
                <c:pt idx="235">
                  <c:v>40.23251363047261</c:v>
                </c:pt>
                <c:pt idx="236">
                  <c:v>40.269222055623331</c:v>
                </c:pt>
                <c:pt idx="237">
                  <c:v>40.30577607271907</c:v>
                </c:pt>
                <c:pt idx="238">
                  <c:v>40.34217697466589</c:v>
                </c:pt>
                <c:pt idx="239">
                  <c:v>40.378426038206712</c:v>
                </c:pt>
                <c:pt idx="240">
                  <c:v>40.414524524189275</c:v>
                </c:pt>
                <c:pt idx="241">
                  <c:v>40.450473677828981</c:v>
                </c:pt>
                <c:pt idx="242">
                  <c:v>40.43867142318102</c:v>
                </c:pt>
                <c:pt idx="243">
                  <c:v>40.474325586532487</c:v>
                </c:pt>
                <c:pt idx="244">
                  <c:v>40.509834061938946</c:v>
                </c:pt>
                <c:pt idx="245">
                  <c:v>40.545198034606429</c:v>
                </c:pt>
                <c:pt idx="246">
                  <c:v>40.580418675343324</c:v>
                </c:pt>
                <c:pt idx="247">
                  <c:v>40.163041588472637</c:v>
                </c:pt>
                <c:pt idx="248">
                  <c:v>40.197979021339151</c:v>
                </c:pt>
                <c:pt idx="249">
                  <c:v>40.232776550612741</c:v>
                </c:pt>
                <c:pt idx="250">
                  <c:v>40.267435291786839</c:v>
                </c:pt>
                <c:pt idx="251">
                  <c:v>40.301956347072277</c:v>
                </c:pt>
                <c:pt idx="252">
                  <c:v>40.336340805607719</c:v>
                </c:pt>
                <c:pt idx="253">
                  <c:v>40.370589743664979</c:v>
                </c:pt>
                <c:pt idx="254">
                  <c:v>40.404704224851329</c:v>
                </c:pt>
                <c:pt idx="255">
                  <c:v>40.438685300306801</c:v>
                </c:pt>
                <c:pt idx="256">
                  <c:v>40.472534008898648</c:v>
                </c:pt>
                <c:pt idx="257">
                  <c:v>40.506251377411317</c:v>
                </c:pt>
                <c:pt idx="258">
                  <c:v>40.539838420733176</c:v>
                </c:pt>
                <c:pt idx="259">
                  <c:v>40.573296142039268</c:v>
                </c:pt>
                <c:pt idx="260">
                  <c:v>40.606625532971051</c:v>
                </c:pt>
                <c:pt idx="261">
                  <c:v>40.639827573812383</c:v>
                </c:pt>
                <c:pt idx="262">
                  <c:v>40.672903233662154</c:v>
                </c:pt>
                <c:pt idx="263">
                  <c:v>40.705853470603742</c:v>
                </c:pt>
                <c:pt idx="264">
                  <c:v>40.738679231871387</c:v>
                </c:pt>
                <c:pt idx="265">
                  <c:v>40.771381454013223</c:v>
                </c:pt>
                <c:pt idx="266">
                  <c:v>40.803961063051233</c:v>
                </c:pt>
                <c:pt idx="267">
                  <c:v>40.836418974638704</c:v>
                </c:pt>
                <c:pt idx="268">
                  <c:v>40.868756094213879</c:v>
                </c:pt>
                <c:pt idx="269">
                  <c:v>40.900973317151781</c:v>
                </c:pt>
                <c:pt idx="270">
                  <c:v>40.933071528912407</c:v>
                </c:pt>
                <c:pt idx="271">
                  <c:v>40.965051605186531</c:v>
                </c:pt>
                <c:pt idx="272">
                  <c:v>40.996914412039175</c:v>
                </c:pt>
                <c:pt idx="273">
                  <c:v>41.028660806049615</c:v>
                </c:pt>
                <c:pt idx="274">
                  <c:v>41.060291634449683</c:v>
                </c:pt>
                <c:pt idx="275">
                  <c:v>41.09180773525928</c:v>
                </c:pt>
                <c:pt idx="276">
                  <c:v>41.123209937419105</c:v>
                </c:pt>
                <c:pt idx="277">
                  <c:v>41.154499060921566</c:v>
                </c:pt>
                <c:pt idx="278">
                  <c:v>41.185675916938848</c:v>
                </c:pt>
                <c:pt idx="279">
                  <c:v>41.21674130794905</c:v>
                </c:pt>
                <c:pt idx="280">
                  <c:v>41.247696027860044</c:v>
                </c:pt>
                <c:pt idx="281">
                  <c:v>41.278540862130669</c:v>
                </c:pt>
                <c:pt idx="282">
                  <c:v>41.309276587890551</c:v>
                </c:pt>
                <c:pt idx="283">
                  <c:v>41.339903974057208</c:v>
                </c:pt>
                <c:pt idx="284">
                  <c:v>41.370423781451322</c:v>
                </c:pt>
                <c:pt idx="285">
                  <c:v>41.400836762909975</c:v>
                </c:pt>
                <c:pt idx="286">
                  <c:v>41.431143663398117</c:v>
                </c:pt>
                <c:pt idx="287">
                  <c:v>41.461345220117593</c:v>
                </c:pt>
                <c:pt idx="288">
                  <c:v>41.491442162614803</c:v>
                </c:pt>
                <c:pt idx="289">
                  <c:v>41.500608766605197</c:v>
                </c:pt>
                <c:pt idx="290">
                  <c:v>41.530498639201213</c:v>
                </c:pt>
                <c:pt idx="291">
                  <c:v>41.560286041328098</c:v>
                </c:pt>
                <c:pt idx="292">
                  <c:v>41.589971672948209</c:v>
                </c:pt>
                <c:pt idx="293">
                  <c:v>41.619556226878686</c:v>
                </c:pt>
                <c:pt idx="294">
                  <c:v>41.649040388888309</c:v>
                </c:pt>
                <c:pt idx="295">
                  <c:v>41.206291233783276</c:v>
                </c:pt>
                <c:pt idx="296">
                  <c:v>41.235576641538358</c:v>
                </c:pt>
                <c:pt idx="297">
                  <c:v>41.264763673332908</c:v>
                </c:pt>
                <c:pt idx="298">
                  <c:v>41.293852987678832</c:v>
                </c:pt>
                <c:pt idx="299">
                  <c:v>41.322845236500058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0B11-4B2C-AD89-DEDE78B19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3D7B61F-17CD-4BAC-90B8-CF04FCA380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2</xdr:row>
      <xdr:rowOff>123825</xdr:rowOff>
    </xdr:from>
    <xdr:to>
      <xdr:col>14</xdr:col>
      <xdr:colOff>38099</xdr:colOff>
      <xdr:row>24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0E250C-F29B-44B6-889B-93B117CCDB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</xdr:row>
      <xdr:rowOff>133350</xdr:rowOff>
    </xdr:from>
    <xdr:to>
      <xdr:col>25</xdr:col>
      <xdr:colOff>247650</xdr:colOff>
      <xdr:row>24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F74B62-D38F-4D48-81A3-B9D60E3FF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B3C3-DBA8-4A74-8AB6-E38AF19F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284DAF-CA93-4036-AC8E-F5AFC329D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1C69C-8738-4225-8EC6-368473A75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257175</xdr:colOff>
      <xdr:row>1</xdr:row>
      <xdr:rowOff>171450</xdr:rowOff>
    </xdr:from>
    <xdr:to>
      <xdr:col>19</xdr:col>
      <xdr:colOff>348494</xdr:colOff>
      <xdr:row>34</xdr:row>
      <xdr:rowOff>15723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6DF8734-F872-4D7E-8877-A50FC59875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D5554-C8B8-40F9-BF5E-94327D0463AC}">
  <dimension ref="B2:Q374"/>
  <sheetViews>
    <sheetView tabSelected="1" topLeftCell="L1" zoomScale="70" zoomScaleNormal="70" workbookViewId="0">
      <selection activeCell="X44" sqref="X44"/>
    </sheetView>
  </sheetViews>
  <sheetFormatPr defaultRowHeight="15" x14ac:dyDescent="0.25"/>
  <cols>
    <col min="2" max="2" width="29" style="30" customWidth="1"/>
    <col min="3" max="3" width="16.85546875" style="30" customWidth="1"/>
    <col min="4" max="4" width="30.42578125" style="30" customWidth="1"/>
    <col min="5" max="6" width="14.85546875" style="30" customWidth="1"/>
    <col min="7" max="7" width="22.28515625" style="30" customWidth="1"/>
    <col min="8" max="8" width="18.42578125" style="30" customWidth="1"/>
    <col min="9" max="9" width="26.28515625" style="30" customWidth="1"/>
    <col min="10" max="11" width="24.7109375" style="30" customWidth="1"/>
    <col min="12" max="13" width="21" style="30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9" t="s">
        <v>6</v>
      </c>
      <c r="C2" s="30">
        <v>3.6240000000000001</v>
      </c>
    </row>
    <row r="3" spans="2:17" ht="32.25" customHeight="1" x14ac:dyDescent="0.25">
      <c r="B3" s="29" t="s">
        <v>7</v>
      </c>
      <c r="C3" s="23">
        <v>140.5</v>
      </c>
      <c r="D3" s="31" t="s">
        <v>35</v>
      </c>
      <c r="F3" s="33" t="s">
        <v>19</v>
      </c>
      <c r="G3" s="34"/>
      <c r="H3" s="34"/>
      <c r="I3" s="2">
        <v>1</v>
      </c>
    </row>
    <row r="4" spans="2:17" ht="30" x14ac:dyDescent="0.25">
      <c r="B4" s="29" t="s">
        <v>15</v>
      </c>
      <c r="C4" s="2">
        <v>2</v>
      </c>
      <c r="D4" s="2"/>
      <c r="F4" s="33" t="s">
        <v>21</v>
      </c>
      <c r="G4" s="35"/>
      <c r="H4" s="35"/>
      <c r="I4" s="30">
        <v>-90</v>
      </c>
    </row>
    <row r="5" spans="2:17" ht="30" x14ac:dyDescent="0.25">
      <c r="B5" s="29" t="s">
        <v>16</v>
      </c>
      <c r="C5" s="2">
        <v>-3</v>
      </c>
      <c r="D5" s="2"/>
      <c r="F5" s="33" t="s">
        <v>22</v>
      </c>
      <c r="G5" s="35"/>
      <c r="H5" s="35"/>
      <c r="I5" s="30">
        <v>-65</v>
      </c>
    </row>
    <row r="6" spans="2:17" x14ac:dyDescent="0.25">
      <c r="B6" s="29" t="s">
        <v>13</v>
      </c>
      <c r="C6" s="2" t="s">
        <v>14</v>
      </c>
    </row>
    <row r="7" spans="2:17" ht="30" x14ac:dyDescent="0.25">
      <c r="B7" s="29" t="s">
        <v>17</v>
      </c>
      <c r="C7" s="2">
        <v>-33</v>
      </c>
    </row>
    <row r="8" spans="2:17" x14ac:dyDescent="0.25">
      <c r="B8" s="29" t="s">
        <v>18</v>
      </c>
      <c r="C8" s="2">
        <v>30</v>
      </c>
    </row>
    <row r="9" spans="2:17" s="5" customFormat="1" ht="102" customHeight="1" x14ac:dyDescent="0.25">
      <c r="B9" s="26" t="s">
        <v>2</v>
      </c>
      <c r="C9" s="25" t="s">
        <v>37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28</v>
      </c>
      <c r="L9" s="26" t="s">
        <v>24</v>
      </c>
      <c r="M9" s="26" t="s">
        <v>25</v>
      </c>
      <c r="N9" s="27" t="s">
        <v>20</v>
      </c>
      <c r="O9" s="27" t="s">
        <v>23</v>
      </c>
      <c r="P9" s="27" t="s">
        <v>26</v>
      </c>
      <c r="Q9" s="27" t="s">
        <v>27</v>
      </c>
    </row>
    <row r="10" spans="2:17" x14ac:dyDescent="0.25">
      <c r="B10" s="30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30">
        <f t="shared" ref="G10:G73" si="2">ROUND(F10,1)</f>
        <v>82.9</v>
      </c>
      <c r="H10" s="4">
        <f>SQRT((B10)^2+(5.3)^2)</f>
        <v>5.3935146240647205</v>
      </c>
      <c r="I10" s="30">
        <f t="shared" ref="I10:I73" si="3">20*LOG10(H10)+20*LOG10($C$3*1000000000)-147.55</f>
        <v>90.04096369729254</v>
      </c>
      <c r="J10" s="30">
        <f>VLOOKUP(G10,'FS antenna gain'!$A$2:$B$902,2)</f>
        <v>-12.909915253092528</v>
      </c>
      <c r="K10" s="30">
        <f>VLOOKUP(E10,'vehicle radar antenna gain'!$A$3:$M$903,9)</f>
        <v>-31.8168290540094</v>
      </c>
      <c r="L10" s="30">
        <f t="shared" ref="L10:L73" si="4">$C$5+K10</f>
        <v>-34.816829054009403</v>
      </c>
      <c r="M10" s="30">
        <f t="shared" ref="M10:M73" si="5">$C$4+K10</f>
        <v>-29.8168290540094</v>
      </c>
      <c r="N10">
        <f t="shared" ref="N10:N73" si="6">L10-I10+J10</f>
        <v>-137.76770800439448</v>
      </c>
      <c r="O10">
        <f t="shared" ref="O10:O73" si="7">M10-I10+J10</f>
        <v>-132.76770800439448</v>
      </c>
      <c r="P10">
        <f t="shared" ref="P10:P73" si="8">-(N10-$I$4)</f>
        <v>47.767708004394478</v>
      </c>
      <c r="Q10">
        <f t="shared" ref="Q10:Q73" si="9">-(O10-$I$5)</f>
        <v>67.767708004394478</v>
      </c>
    </row>
    <row r="11" spans="2:17" x14ac:dyDescent="0.25">
      <c r="B11" s="30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30">
        <f t="shared" si="2"/>
        <v>72.900000000000006</v>
      </c>
      <c r="H11" s="4">
        <f t="shared" ref="H11:H74" si="12">SQRT((B11)^2+(5.3)^2)</f>
        <v>5.6648036153074193</v>
      </c>
      <c r="I11" s="30">
        <f t="shared" si="3"/>
        <v>90.467223655776991</v>
      </c>
      <c r="J11" s="30">
        <f>VLOOKUP(G11,'FS antenna gain'!$A$2:$B$902,2)</f>
        <v>-11.514240197285055</v>
      </c>
      <c r="K11" s="30">
        <f>VLOOKUP(E11,'vehicle radar antenna gain'!$A$3:$M$903,9)</f>
        <v>-30.938729763422447</v>
      </c>
      <c r="L11" s="30">
        <f t="shared" si="4"/>
        <v>-33.938729763422444</v>
      </c>
      <c r="M11" s="30">
        <f t="shared" si="5"/>
        <v>-28.938729763422447</v>
      </c>
      <c r="N11">
        <f t="shared" si="6"/>
        <v>-135.92019361648448</v>
      </c>
      <c r="O11">
        <f t="shared" si="7"/>
        <v>-130.92019361648448</v>
      </c>
      <c r="P11">
        <f t="shared" si="8"/>
        <v>45.920193616484482</v>
      </c>
      <c r="Q11">
        <f t="shared" si="9"/>
        <v>65.920193616484482</v>
      </c>
    </row>
    <row r="12" spans="2:17" x14ac:dyDescent="0.25">
      <c r="B12" s="30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30">
        <f t="shared" si="2"/>
        <v>64.099999999999994</v>
      </c>
      <c r="H12" s="4">
        <f t="shared" si="12"/>
        <v>6.0901559914340453</v>
      </c>
      <c r="I12" s="30">
        <f t="shared" si="3"/>
        <v>91.096094818108043</v>
      </c>
      <c r="J12" s="30">
        <f>VLOOKUP(G12,'FS antenna gain'!$A$2:$B$902,2)</f>
        <v>-10.117502727306125</v>
      </c>
      <c r="K12" s="30">
        <f>VLOOKUP(E12,'vehicle radar antenna gain'!$A$3:$M$903,9)</f>
        <v>-30.054061864032377</v>
      </c>
      <c r="L12" s="30">
        <f t="shared" si="4"/>
        <v>-33.054061864032377</v>
      </c>
      <c r="M12" s="30">
        <f t="shared" si="5"/>
        <v>-28.054061864032377</v>
      </c>
      <c r="N12">
        <f t="shared" si="6"/>
        <v>-134.26765940944654</v>
      </c>
      <c r="O12">
        <f t="shared" si="7"/>
        <v>-129.26765940944654</v>
      </c>
      <c r="P12">
        <f t="shared" si="8"/>
        <v>44.267659409446537</v>
      </c>
      <c r="Q12">
        <f t="shared" si="9"/>
        <v>64.267659409446537</v>
      </c>
    </row>
    <row r="13" spans="2:17" x14ac:dyDescent="0.25">
      <c r="B13" s="30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30">
        <f t="shared" si="2"/>
        <v>56.6</v>
      </c>
      <c r="H13" s="4">
        <f t="shared" si="12"/>
        <v>6.6400301204136118</v>
      </c>
      <c r="I13" s="30">
        <f t="shared" si="3"/>
        <v>91.846927473085174</v>
      </c>
      <c r="J13" s="30">
        <f>VLOOKUP(G13,'FS antenna gain'!$A$2:$B$902,2)</f>
        <v>-8.7664627690424695</v>
      </c>
      <c r="K13" s="30">
        <f>VLOOKUP(E13,'vehicle radar antenna gain'!$A$3:$M$903,9)</f>
        <v>-29.19186928825718</v>
      </c>
      <c r="L13" s="30">
        <f t="shared" si="4"/>
        <v>-32.19186928825718</v>
      </c>
      <c r="M13" s="30">
        <f t="shared" si="5"/>
        <v>-27.19186928825718</v>
      </c>
      <c r="N13">
        <f t="shared" si="6"/>
        <v>-132.80525953038483</v>
      </c>
      <c r="O13">
        <f t="shared" si="7"/>
        <v>-127.80525953038483</v>
      </c>
      <c r="P13">
        <f t="shared" si="8"/>
        <v>42.805259530384831</v>
      </c>
      <c r="Q13">
        <f t="shared" si="9"/>
        <v>62.805259530384831</v>
      </c>
    </row>
    <row r="14" spans="2:17" x14ac:dyDescent="0.25">
      <c r="B14" s="30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30">
        <f t="shared" si="2"/>
        <v>50.3</v>
      </c>
      <c r="H14" s="4">
        <f t="shared" si="12"/>
        <v>7.2862884927787483</v>
      </c>
      <c r="I14" s="30">
        <f t="shared" si="3"/>
        <v>92.653653738233515</v>
      </c>
      <c r="J14" s="30">
        <f>VLOOKUP(G14,'FS antenna gain'!$A$2:$B$902,2)</f>
        <v>-7.4852516157338727</v>
      </c>
      <c r="K14" s="30">
        <f>VLOOKUP(E14,'vehicle radar antenna gain'!$A$3:$M$903,9)</f>
        <v>-28.367484452737031</v>
      </c>
      <c r="L14" s="30">
        <f t="shared" si="4"/>
        <v>-31.367484452737031</v>
      </c>
      <c r="M14" s="30">
        <f t="shared" si="5"/>
        <v>-26.367484452737031</v>
      </c>
      <c r="N14">
        <f t="shared" si="6"/>
        <v>-131.50638980670442</v>
      </c>
      <c r="O14">
        <f t="shared" si="7"/>
        <v>-126.50638980670442</v>
      </c>
      <c r="P14">
        <f t="shared" si="8"/>
        <v>41.506389806704419</v>
      </c>
      <c r="Q14">
        <f t="shared" si="9"/>
        <v>61.506389806704419</v>
      </c>
    </row>
    <row r="15" spans="2:17" x14ac:dyDescent="0.25">
      <c r="B15" s="30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30">
        <f t="shared" si="2"/>
        <v>45.1</v>
      </c>
      <c r="H15" s="4">
        <f t="shared" si="12"/>
        <v>8.0056230238501733</v>
      </c>
      <c r="I15" s="30">
        <f t="shared" si="3"/>
        <v>93.471429200662612</v>
      </c>
      <c r="J15" s="30">
        <f>VLOOKUP(G15,'FS antenna gain'!$A$2:$B$902,2)</f>
        <v>-6.3004655362846975</v>
      </c>
      <c r="K15" s="30">
        <f>VLOOKUP(E15,'vehicle radar antenna gain'!$A$3:$M$903,9)</f>
        <v>-27.598452694926742</v>
      </c>
      <c r="L15" s="30">
        <f t="shared" si="4"/>
        <v>-30.598452694926742</v>
      </c>
      <c r="M15" s="30">
        <f t="shared" si="5"/>
        <v>-25.598452694926742</v>
      </c>
      <c r="N15">
        <f t="shared" si="6"/>
        <v>-130.37034743187405</v>
      </c>
      <c r="O15">
        <f t="shared" si="7"/>
        <v>-125.37034743187405</v>
      </c>
      <c r="P15">
        <f t="shared" si="8"/>
        <v>40.370347431874052</v>
      </c>
      <c r="Q15">
        <f t="shared" si="9"/>
        <v>60.370347431874052</v>
      </c>
    </row>
    <row r="16" spans="2:17" x14ac:dyDescent="0.25">
      <c r="B16" s="30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30">
        <f t="shared" si="2"/>
        <v>40.799999999999997</v>
      </c>
      <c r="H16" s="4">
        <f t="shared" si="12"/>
        <v>8.780091115700337</v>
      </c>
      <c r="I16" s="30">
        <f t="shared" si="3"/>
        <v>94.273506941532958</v>
      </c>
      <c r="J16" s="30">
        <f>VLOOKUP(G16,'FS antenna gain'!$A$2:$B$902,2)</f>
        <v>-5.185912219966184</v>
      </c>
      <c r="K16" s="30">
        <f>VLOOKUP(E16,'vehicle radar antenna gain'!$A$3:$M$903,9)</f>
        <v>-26.868339888471031</v>
      </c>
      <c r="L16" s="30">
        <f t="shared" si="4"/>
        <v>-29.868339888471031</v>
      </c>
      <c r="M16" s="30">
        <f t="shared" si="5"/>
        <v>-24.868339888471031</v>
      </c>
      <c r="N16">
        <f t="shared" si="6"/>
        <v>-129.32775904997015</v>
      </c>
      <c r="O16">
        <f t="shared" si="7"/>
        <v>-124.32775904997017</v>
      </c>
      <c r="P16">
        <f t="shared" si="8"/>
        <v>39.327759049970155</v>
      </c>
      <c r="Q16">
        <f t="shared" si="9"/>
        <v>59.327759049970169</v>
      </c>
    </row>
    <row r="17" spans="2:17" x14ac:dyDescent="0.25">
      <c r="B17" s="30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30">
        <f t="shared" si="2"/>
        <v>37.1</v>
      </c>
      <c r="H17" s="4">
        <f t="shared" si="12"/>
        <v>9.5963534741067136</v>
      </c>
      <c r="I17" s="30">
        <f t="shared" si="3"/>
        <v>95.045651214520149</v>
      </c>
      <c r="J17" s="30">
        <f>VLOOKUP(G17,'FS antenna gain'!$A$2:$B$902,2)</f>
        <v>-4.1803997297118372</v>
      </c>
      <c r="K17" s="30">
        <f>VLOOKUP(E17,'vehicle radar antenna gain'!$A$3:$M$903,9)</f>
        <v>-26.20340334979802</v>
      </c>
      <c r="L17" s="30">
        <f t="shared" si="4"/>
        <v>-29.20340334979802</v>
      </c>
      <c r="M17" s="30">
        <f t="shared" si="5"/>
        <v>-24.20340334979802</v>
      </c>
      <c r="N17">
        <f t="shared" si="6"/>
        <v>-128.42945429402999</v>
      </c>
      <c r="O17">
        <f t="shared" si="7"/>
        <v>-123.42945429403001</v>
      </c>
      <c r="P17">
        <f t="shared" si="8"/>
        <v>38.429454294029995</v>
      </c>
      <c r="Q17">
        <f t="shared" si="9"/>
        <v>58.429454294030009</v>
      </c>
    </row>
    <row r="18" spans="2:17" x14ac:dyDescent="0.25">
      <c r="B18" s="30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30">
        <f t="shared" si="2"/>
        <v>34.1</v>
      </c>
      <c r="H18" s="4">
        <f t="shared" si="12"/>
        <v>10.444615837837215</v>
      </c>
      <c r="I18" s="30">
        <f t="shared" si="3"/>
        <v>95.78137590235832</v>
      </c>
      <c r="J18" s="30">
        <f>VLOOKUP(G18,'FS antenna gain'!$A$2:$B$902,2)</f>
        <v>-3.2649114641481276</v>
      </c>
      <c r="K18" s="30">
        <f>VLOOKUP(E18,'vehicle radar antenna gain'!$A$3:$M$903,9)</f>
        <v>-25.59222883444713</v>
      </c>
      <c r="L18" s="30">
        <f t="shared" si="4"/>
        <v>-28.59222883444713</v>
      </c>
      <c r="M18" s="30">
        <f t="shared" si="5"/>
        <v>-23.59222883444713</v>
      </c>
      <c r="N18">
        <f t="shared" si="6"/>
        <v>-127.63851620095357</v>
      </c>
      <c r="O18">
        <f t="shared" si="7"/>
        <v>-122.63851620095357</v>
      </c>
      <c r="P18">
        <f t="shared" si="8"/>
        <v>37.638516200953575</v>
      </c>
      <c r="Q18">
        <f t="shared" si="9"/>
        <v>57.638516200953575</v>
      </c>
    </row>
    <row r="19" spans="2:17" x14ac:dyDescent="0.25">
      <c r="B19" s="30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30">
        <f t="shared" si="2"/>
        <v>31.5</v>
      </c>
      <c r="H19" s="4">
        <f t="shared" si="12"/>
        <v>11.317685275708987</v>
      </c>
      <c r="I19" s="30">
        <f t="shared" si="3"/>
        <v>96.478678741336608</v>
      </c>
      <c r="J19" s="30">
        <f>VLOOKUP(G19,'FS antenna gain'!$A$2:$B$902,2)</f>
        <v>-2.4038158340756937</v>
      </c>
      <c r="K19" s="30">
        <f>VLOOKUP(E19,'vehicle radar antenna gain'!$A$3:$M$903,9)</f>
        <v>-24.988403183016491</v>
      </c>
      <c r="L19" s="30">
        <f t="shared" si="4"/>
        <v>-27.988403183016491</v>
      </c>
      <c r="M19" s="30">
        <f t="shared" si="5"/>
        <v>-22.988403183016491</v>
      </c>
      <c r="N19">
        <f t="shared" si="6"/>
        <v>-126.87089775842878</v>
      </c>
      <c r="O19">
        <f t="shared" si="7"/>
        <v>-121.87089775842878</v>
      </c>
      <c r="P19">
        <f t="shared" si="8"/>
        <v>36.870897758428782</v>
      </c>
      <c r="Q19">
        <f t="shared" si="9"/>
        <v>56.870897758428782</v>
      </c>
    </row>
    <row r="20" spans="2:17" x14ac:dyDescent="0.25">
      <c r="B20" s="30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30">
        <f t="shared" si="2"/>
        <v>29.3</v>
      </c>
      <c r="H20" s="4">
        <f t="shared" si="12"/>
        <v>12.210241602851273</v>
      </c>
      <c r="I20" s="30">
        <f t="shared" si="3"/>
        <v>97.138011632265091</v>
      </c>
      <c r="J20" s="30">
        <f>VLOOKUP(G20,'FS antenna gain'!$A$2:$B$902,2)</f>
        <v>-1.6177424981884272</v>
      </c>
      <c r="K20" s="30">
        <f>VLOOKUP(E20,'vehicle radar antenna gain'!$A$3:$M$903,9)</f>
        <v>-24.451330723923089</v>
      </c>
      <c r="L20" s="30">
        <f t="shared" si="4"/>
        <v>-27.451330723923089</v>
      </c>
      <c r="M20" s="30">
        <f t="shared" si="5"/>
        <v>-22.451330723923089</v>
      </c>
      <c r="N20">
        <f t="shared" si="6"/>
        <v>-126.2070848543766</v>
      </c>
      <c r="O20">
        <f t="shared" si="7"/>
        <v>-121.2070848543766</v>
      </c>
      <c r="P20">
        <f t="shared" si="8"/>
        <v>36.207084854376603</v>
      </c>
      <c r="Q20">
        <f t="shared" si="9"/>
        <v>56.207084854376603</v>
      </c>
    </row>
    <row r="21" spans="2:17" x14ac:dyDescent="0.25">
      <c r="B21" s="30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30">
        <f t="shared" si="2"/>
        <v>27.5</v>
      </c>
      <c r="H21" s="4">
        <f t="shared" si="12"/>
        <v>13.118307817702709</v>
      </c>
      <c r="I21" s="30">
        <f t="shared" si="3"/>
        <v>97.761082830689134</v>
      </c>
      <c r="J21" s="30">
        <f>VLOOKUP(G21,'FS antenna gain'!$A$2:$B$902,2)</f>
        <v>-0.92936933509224673</v>
      </c>
      <c r="K21" s="30">
        <f>VLOOKUP(E21,'vehicle radar antenna gain'!$A$3:$M$903,9)</f>
        <v>-23.976385600093032</v>
      </c>
      <c r="L21" s="30">
        <f t="shared" si="4"/>
        <v>-26.976385600093032</v>
      </c>
      <c r="M21" s="30">
        <f t="shared" si="5"/>
        <v>-21.976385600093032</v>
      </c>
      <c r="N21">
        <f t="shared" si="6"/>
        <v>-125.66683776587442</v>
      </c>
      <c r="O21">
        <f t="shared" si="7"/>
        <v>-120.66683776587442</v>
      </c>
      <c r="P21">
        <f t="shared" si="8"/>
        <v>35.666837765874419</v>
      </c>
      <c r="Q21">
        <f t="shared" si="9"/>
        <v>55.666837765874419</v>
      </c>
    </row>
    <row r="22" spans="2:17" x14ac:dyDescent="0.25">
      <c r="B22" s="30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30">
        <f t="shared" si="2"/>
        <v>25.8</v>
      </c>
      <c r="H22" s="4">
        <f t="shared" si="12"/>
        <v>14.038874598770374</v>
      </c>
      <c r="I22" s="30">
        <f t="shared" si="3"/>
        <v>98.350172379823704</v>
      </c>
      <c r="J22" s="30">
        <f>VLOOKUP(G22,'FS antenna gain'!$A$2:$B$902,2)</f>
        <v>-0.23654463841644002</v>
      </c>
      <c r="K22" s="30">
        <f>VLOOKUP(E22,'vehicle radar antenna gain'!$A$3:$M$903,9)</f>
        <v>-23.493615349521999</v>
      </c>
      <c r="L22" s="30">
        <f t="shared" si="4"/>
        <v>-26.493615349521999</v>
      </c>
      <c r="M22" s="30">
        <f t="shared" si="5"/>
        <v>-21.493615349521999</v>
      </c>
      <c r="N22">
        <f t="shared" si="6"/>
        <v>-125.08033236776214</v>
      </c>
      <c r="O22">
        <f t="shared" si="7"/>
        <v>-120.08033236776214</v>
      </c>
      <c r="P22">
        <f t="shared" si="8"/>
        <v>35.080332367762139</v>
      </c>
      <c r="Q22">
        <f t="shared" si="9"/>
        <v>55.080332367762139</v>
      </c>
    </row>
    <row r="23" spans="2:17" x14ac:dyDescent="0.25">
      <c r="B23" s="30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30">
        <f t="shared" si="2"/>
        <v>24.4</v>
      </c>
      <c r="H23" s="4">
        <f t="shared" si="12"/>
        <v>14.969635934116768</v>
      </c>
      <c r="I23" s="30">
        <f t="shared" si="3"/>
        <v>98.907751250899054</v>
      </c>
      <c r="J23" s="30">
        <f>VLOOKUP(G23,'FS antenna gain'!$A$2:$B$902,2)</f>
        <v>0.41379117070651006</v>
      </c>
      <c r="K23" s="30">
        <f>VLOOKUP(E23,'vehicle radar antenna gain'!$A$3:$M$903,9)</f>
        <v>-23.035739549782651</v>
      </c>
      <c r="L23" s="30">
        <f t="shared" si="4"/>
        <v>-26.035739549782651</v>
      </c>
      <c r="M23" s="30">
        <f t="shared" si="5"/>
        <v>-21.035739549782651</v>
      </c>
      <c r="N23">
        <f t="shared" si="6"/>
        <v>-124.5296996299752</v>
      </c>
      <c r="O23">
        <f t="shared" si="7"/>
        <v>-119.5296996299752</v>
      </c>
      <c r="P23">
        <f t="shared" si="8"/>
        <v>34.529699629975198</v>
      </c>
      <c r="Q23">
        <f t="shared" si="9"/>
        <v>54.529699629975198</v>
      </c>
    </row>
    <row r="24" spans="2:17" x14ac:dyDescent="0.25">
      <c r="B24" s="30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30">
        <f t="shared" si="2"/>
        <v>23.1</v>
      </c>
      <c r="H24" s="4">
        <f t="shared" si="12"/>
        <v>15.908802594790092</v>
      </c>
      <c r="I24" s="30">
        <f t="shared" si="3"/>
        <v>99.436276342938811</v>
      </c>
      <c r="J24" s="30">
        <f>VLOOKUP(G24,'FS antenna gain'!$A$2:$B$902,2)</f>
        <v>0.96364851336070956</v>
      </c>
      <c r="K24" s="30">
        <f>VLOOKUP(E24,'vehicle radar antenna gain'!$A$3:$M$903,9)</f>
        <v>-22.678250414683109</v>
      </c>
      <c r="L24" s="30">
        <f t="shared" si="4"/>
        <v>-25.678250414683109</v>
      </c>
      <c r="M24" s="30">
        <f t="shared" si="5"/>
        <v>-20.678250414683109</v>
      </c>
      <c r="N24">
        <f t="shared" si="6"/>
        <v>-124.15087824426121</v>
      </c>
      <c r="O24">
        <f t="shared" si="7"/>
        <v>-119.15087824426121</v>
      </c>
      <c r="P24">
        <f t="shared" si="8"/>
        <v>34.150878244261207</v>
      </c>
      <c r="Q24">
        <f t="shared" si="9"/>
        <v>54.150878244261207</v>
      </c>
    </row>
    <row r="25" spans="2:17" x14ac:dyDescent="0.25">
      <c r="B25" s="30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30">
        <f t="shared" si="2"/>
        <v>22</v>
      </c>
      <c r="H25" s="4">
        <f t="shared" si="12"/>
        <v>16.854969593564977</v>
      </c>
      <c r="I25" s="30">
        <f t="shared" si="3"/>
        <v>99.938085952594975</v>
      </c>
      <c r="J25" s="30">
        <f>VLOOKUP(G25,'FS antenna gain'!$A$2:$B$902,2)</f>
        <v>1.4933809901091593</v>
      </c>
      <c r="K25" s="30">
        <f>VLOOKUP(E25,'vehicle radar antenna gain'!$A$3:$M$903,9)</f>
        <v>-22.264497590201781</v>
      </c>
      <c r="L25" s="30">
        <f t="shared" si="4"/>
        <v>-25.264497590201781</v>
      </c>
      <c r="M25" s="30">
        <f t="shared" si="5"/>
        <v>-20.264497590201781</v>
      </c>
      <c r="N25">
        <f t="shared" si="6"/>
        <v>-123.7092025526876</v>
      </c>
      <c r="O25">
        <f t="shared" si="7"/>
        <v>-118.7092025526876</v>
      </c>
      <c r="P25">
        <f t="shared" si="8"/>
        <v>33.7092025526876</v>
      </c>
      <c r="Q25">
        <f t="shared" si="9"/>
        <v>53.7092025526876</v>
      </c>
    </row>
    <row r="26" spans="2:17" x14ac:dyDescent="0.25">
      <c r="B26" s="30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30">
        <f t="shared" si="2"/>
        <v>20.9</v>
      </c>
      <c r="H26" s="4">
        <f t="shared" si="12"/>
        <v>17.807021087200408</v>
      </c>
      <c r="I26" s="30">
        <f t="shared" si="3"/>
        <v>100.41535194472388</v>
      </c>
      <c r="J26" s="30">
        <f>VLOOKUP(G26,'FS antenna gain'!$A$2:$B$902,2)</f>
        <v>2.1023646365952686</v>
      </c>
      <c r="K26" s="30">
        <f>VLOOKUP(E26,'vehicle radar antenna gain'!$A$3:$M$903,9)</f>
        <v>-21.898422791177268</v>
      </c>
      <c r="L26" s="30">
        <f t="shared" si="4"/>
        <v>-24.898422791177268</v>
      </c>
      <c r="M26" s="30">
        <f t="shared" si="5"/>
        <v>-19.898422791177268</v>
      </c>
      <c r="N26">
        <f t="shared" si="6"/>
        <v>-123.21141009930588</v>
      </c>
      <c r="O26">
        <f t="shared" si="7"/>
        <v>-118.21141009930588</v>
      </c>
      <c r="P26">
        <f t="shared" si="8"/>
        <v>33.21141009930588</v>
      </c>
      <c r="Q26">
        <f t="shared" si="9"/>
        <v>53.21141009930588</v>
      </c>
    </row>
    <row r="27" spans="2:17" x14ac:dyDescent="0.25">
      <c r="B27" s="30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30">
        <f t="shared" si="2"/>
        <v>20</v>
      </c>
      <c r="H27" s="4">
        <f t="shared" si="12"/>
        <v>18.76406139405859</v>
      </c>
      <c r="I27" s="30">
        <f t="shared" si="3"/>
        <v>100.87006338969897</v>
      </c>
      <c r="J27" s="30">
        <f>VLOOKUP(G27,'FS antenna gain'!$A$2:$B$902,2)</f>
        <v>2.5281981190647898</v>
      </c>
      <c r="K27" s="30">
        <f>VLOOKUP(E27,'vehicle radar antenna gain'!$A$3:$M$903,9)</f>
        <v>-21.51054531030471</v>
      </c>
      <c r="L27" s="30">
        <f t="shared" si="4"/>
        <v>-24.51054531030471</v>
      </c>
      <c r="M27" s="30">
        <f t="shared" si="5"/>
        <v>-19.51054531030471</v>
      </c>
      <c r="N27">
        <f t="shared" si="6"/>
        <v>-122.85241058093888</v>
      </c>
      <c r="O27">
        <f t="shared" si="7"/>
        <v>-117.85241058093888</v>
      </c>
      <c r="P27">
        <f t="shared" si="8"/>
        <v>32.85241058093888</v>
      </c>
      <c r="Q27">
        <f t="shared" si="9"/>
        <v>52.85241058093888</v>
      </c>
    </row>
    <row r="28" spans="2:17" x14ac:dyDescent="0.25">
      <c r="B28" s="30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30">
        <f t="shared" si="2"/>
        <v>19.2</v>
      </c>
      <c r="H28" s="4">
        <f t="shared" si="12"/>
        <v>19.725364381932213</v>
      </c>
      <c r="I28" s="30">
        <f t="shared" si="3"/>
        <v>101.30402717629224</v>
      </c>
      <c r="J28" s="30">
        <f>VLOOKUP(G28,'FS antenna gain'!$A$2:$B$902,2)</f>
        <v>3.0281138294711312</v>
      </c>
      <c r="K28" s="30">
        <f>VLOOKUP(E28,'vehicle radar antenna gain'!$A$3:$M$903,9)</f>
        <v>-21.182706716799721</v>
      </c>
      <c r="L28" s="30">
        <f t="shared" si="4"/>
        <v>-24.182706716799721</v>
      </c>
      <c r="M28" s="30">
        <f t="shared" si="5"/>
        <v>-19.182706716799721</v>
      </c>
      <c r="N28">
        <f t="shared" si="6"/>
        <v>-122.45862006362083</v>
      </c>
      <c r="O28">
        <f t="shared" si="7"/>
        <v>-117.45862006362083</v>
      </c>
      <c r="P28">
        <f t="shared" si="8"/>
        <v>32.458620063620828</v>
      </c>
      <c r="Q28">
        <f t="shared" si="9"/>
        <v>52.458620063620828</v>
      </c>
    </row>
    <row r="29" spans="2:17" x14ac:dyDescent="0.25">
      <c r="B29" s="30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30">
        <f t="shared" si="2"/>
        <v>18.5</v>
      </c>
      <c r="H29" s="4">
        <f t="shared" si="12"/>
        <v>20.69033590834136</v>
      </c>
      <c r="I29" s="30">
        <f t="shared" si="3"/>
        <v>101.71887731500939</v>
      </c>
      <c r="J29" s="30">
        <f>VLOOKUP(G29,'FS antenna gain'!$A$2:$B$902,2)</f>
        <v>3.3746548005889707</v>
      </c>
      <c r="K29" s="30">
        <f>VLOOKUP(E29,'vehicle radar antenna gain'!$A$3:$M$903,9)</f>
        <v>-20.881656975169712</v>
      </c>
      <c r="L29" s="30">
        <f t="shared" si="4"/>
        <v>-23.881656975169712</v>
      </c>
      <c r="M29" s="30">
        <f t="shared" si="5"/>
        <v>-18.881656975169712</v>
      </c>
      <c r="N29">
        <f t="shared" si="6"/>
        <v>-122.22587948959013</v>
      </c>
      <c r="O29">
        <f t="shared" si="7"/>
        <v>-117.22587948959013</v>
      </c>
      <c r="P29">
        <f t="shared" si="8"/>
        <v>32.225879489590127</v>
      </c>
      <c r="Q29">
        <f t="shared" si="9"/>
        <v>52.225879489590127</v>
      </c>
    </row>
    <row r="30" spans="2:17" x14ac:dyDescent="0.25">
      <c r="B30" s="30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30">
        <f t="shared" si="2"/>
        <v>17.8</v>
      </c>
      <c r="H30" s="4">
        <f t="shared" si="12"/>
        <v>21.658485634965341</v>
      </c>
      <c r="I30" s="30">
        <f t="shared" si="3"/>
        <v>102.11608823294392</v>
      </c>
      <c r="J30" s="30">
        <f>VLOOKUP(G30,'FS antenna gain'!$A$2:$B$902,2)</f>
        <v>3.793447952941964</v>
      </c>
      <c r="K30" s="30">
        <f>VLOOKUP(E30,'vehicle radar antenna gain'!$A$3:$M$903,9)</f>
        <v>-20.566017934076051</v>
      </c>
      <c r="L30" s="30">
        <f t="shared" si="4"/>
        <v>-23.566017934076051</v>
      </c>
      <c r="M30" s="30">
        <f t="shared" si="5"/>
        <v>-18.566017934076051</v>
      </c>
      <c r="N30">
        <f t="shared" si="6"/>
        <v>-121.88865821407802</v>
      </c>
      <c r="O30">
        <f t="shared" si="7"/>
        <v>-116.88865821407802</v>
      </c>
      <c r="P30">
        <f t="shared" si="8"/>
        <v>31.888658214078021</v>
      </c>
      <c r="Q30">
        <f t="shared" si="9"/>
        <v>51.888658214078021</v>
      </c>
    </row>
    <row r="31" spans="2:17" x14ac:dyDescent="0.25">
      <c r="B31" s="30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30">
        <f t="shared" si="2"/>
        <v>17.2</v>
      </c>
      <c r="H31" s="4">
        <f t="shared" si="12"/>
        <v>22.629405648403583</v>
      </c>
      <c r="I31" s="30">
        <f t="shared" si="3"/>
        <v>102.49698943576067</v>
      </c>
      <c r="J31" s="30">
        <f>VLOOKUP(G31,'FS antenna gain'!$A$2:$B$902,2)</f>
        <v>4.1657368379755972</v>
      </c>
      <c r="K31" s="30">
        <f>VLOOKUP(E31,'vehicle radar antenna gain'!$A$3:$M$903,9)</f>
        <v>-20.28273777167044</v>
      </c>
      <c r="L31" s="30">
        <f t="shared" si="4"/>
        <v>-23.28273777167044</v>
      </c>
      <c r="M31" s="30">
        <f t="shared" si="5"/>
        <v>-18.28273777167044</v>
      </c>
      <c r="N31">
        <f t="shared" si="6"/>
        <v>-121.61399036945551</v>
      </c>
      <c r="O31">
        <f t="shared" si="7"/>
        <v>-116.61399036945551</v>
      </c>
      <c r="P31">
        <f t="shared" si="8"/>
        <v>31.613990369455507</v>
      </c>
      <c r="Q31">
        <f t="shared" si="9"/>
        <v>51.613990369455507</v>
      </c>
    </row>
    <row r="32" spans="2:17" x14ac:dyDescent="0.25">
      <c r="B32" s="30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30">
        <f t="shared" si="2"/>
        <v>16.600000000000001</v>
      </c>
      <c r="H32" s="4">
        <f t="shared" si="12"/>
        <v>23.602754076590301</v>
      </c>
      <c r="I32" s="30">
        <f t="shared" si="3"/>
        <v>102.86278011242845</v>
      </c>
      <c r="J32" s="30">
        <f>VLOOKUP(G32,'FS antenna gain'!$A$2:$B$902,2)</f>
        <v>4.5512458096629373</v>
      </c>
      <c r="K32" s="30">
        <f>VLOOKUP(E32,'vehicle radar antenna gain'!$A$3:$M$903,9)</f>
        <v>-20.036881528847889</v>
      </c>
      <c r="L32" s="30">
        <f t="shared" si="4"/>
        <v>-23.036881528847889</v>
      </c>
      <c r="M32" s="30">
        <f t="shared" si="5"/>
        <v>-18.036881528847889</v>
      </c>
      <c r="N32">
        <f t="shared" si="6"/>
        <v>-121.34841583161341</v>
      </c>
      <c r="O32">
        <f t="shared" si="7"/>
        <v>-116.34841583161341</v>
      </c>
      <c r="P32">
        <f t="shared" si="8"/>
        <v>31.348415831613408</v>
      </c>
      <c r="Q32">
        <f t="shared" si="9"/>
        <v>51.348415831613408</v>
      </c>
    </row>
    <row r="33" spans="2:17" x14ac:dyDescent="0.25">
      <c r="B33" s="30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30">
        <f t="shared" si="2"/>
        <v>16.100000000000001</v>
      </c>
      <c r="H33" s="4">
        <f t="shared" si="12"/>
        <v>24.578242410717657</v>
      </c>
      <c r="I33" s="30">
        <f t="shared" si="3"/>
        <v>103.21454295036418</v>
      </c>
      <c r="J33" s="30">
        <f>VLOOKUP(G33,'FS antenna gain'!$A$2:$B$902,2)</f>
        <v>4.8833011098680821</v>
      </c>
      <c r="K33" s="30">
        <f>VLOOKUP(E33,'vehicle radar antenna gain'!$A$3:$M$903,9)</f>
        <v>-19.7813814393662</v>
      </c>
      <c r="L33" s="30">
        <f t="shared" si="4"/>
        <v>-22.7813814393662</v>
      </c>
      <c r="M33" s="30">
        <f t="shared" si="5"/>
        <v>-17.7813814393662</v>
      </c>
      <c r="N33">
        <f t="shared" si="6"/>
        <v>-121.11262327986229</v>
      </c>
      <c r="O33">
        <f t="shared" si="7"/>
        <v>-116.11262327986229</v>
      </c>
      <c r="P33">
        <f t="shared" si="8"/>
        <v>31.112623279862291</v>
      </c>
      <c r="Q33">
        <f t="shared" si="9"/>
        <v>51.112623279862291</v>
      </c>
    </row>
    <row r="34" spans="2:17" x14ac:dyDescent="0.25">
      <c r="B34" s="30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30">
        <f t="shared" si="2"/>
        <v>15.6</v>
      </c>
      <c r="H34" s="4">
        <f t="shared" si="12"/>
        <v>25.555625603768732</v>
      </c>
      <c r="I34" s="30">
        <f t="shared" si="3"/>
        <v>103.55325682452616</v>
      </c>
      <c r="J34" s="30">
        <f>VLOOKUP(G34,'FS antenna gain'!$A$2:$B$902,2)</f>
        <v>5.29565555640702</v>
      </c>
      <c r="K34" s="30">
        <f>VLOOKUP(E34,'vehicle radar antenna gain'!$A$3:$M$903,9)</f>
        <v>-19.515449934959697</v>
      </c>
      <c r="L34" s="30">
        <f t="shared" si="4"/>
        <v>-22.515449934959697</v>
      </c>
      <c r="M34" s="30">
        <f t="shared" si="5"/>
        <v>-17.515449934959697</v>
      </c>
      <c r="N34">
        <f t="shared" si="6"/>
        <v>-120.77305120307884</v>
      </c>
      <c r="O34">
        <f t="shared" si="7"/>
        <v>-115.77305120307884</v>
      </c>
      <c r="P34">
        <f t="shared" si="8"/>
        <v>30.773051203078836</v>
      </c>
      <c r="Q34">
        <f t="shared" si="9"/>
        <v>50.773051203078836</v>
      </c>
    </row>
    <row r="35" spans="2:17" x14ac:dyDescent="0.25">
      <c r="B35" s="30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30">
        <f t="shared" si="2"/>
        <v>15.1</v>
      </c>
      <c r="H35" s="4">
        <f t="shared" si="12"/>
        <v>26.534694269955327</v>
      </c>
      <c r="I35" s="30">
        <f t="shared" si="3"/>
        <v>103.87980824677086</v>
      </c>
      <c r="J35" s="30">
        <f>VLOOKUP(G35,'FS antenna gain'!$A$2:$B$902,2)</f>
        <v>5.6516665342722874</v>
      </c>
      <c r="K35" s="30">
        <f>VLOOKUP(E35,'vehicle radar antenna gain'!$A$3:$M$903,9)</f>
        <v>-19.238198849549498</v>
      </c>
      <c r="L35" s="30">
        <f t="shared" si="4"/>
        <v>-22.238198849549498</v>
      </c>
      <c r="M35" s="30">
        <f t="shared" si="5"/>
        <v>-17.238198849549498</v>
      </c>
      <c r="N35">
        <f t="shared" si="6"/>
        <v>-120.46634056204806</v>
      </c>
      <c r="O35">
        <f t="shared" si="7"/>
        <v>-115.46634056204806</v>
      </c>
      <c r="P35">
        <f t="shared" si="8"/>
        <v>30.46634056204806</v>
      </c>
      <c r="Q35">
        <f t="shared" si="9"/>
        <v>50.46634056204806</v>
      </c>
    </row>
    <row r="36" spans="2:17" x14ac:dyDescent="0.25">
      <c r="B36" s="30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30">
        <f t="shared" si="2"/>
        <v>14.7</v>
      </c>
      <c r="H36" s="4">
        <f t="shared" si="12"/>
        <v>27.515268488604651</v>
      </c>
      <c r="I36" s="30">
        <f t="shared" si="3"/>
        <v>104.19500158339008</v>
      </c>
      <c r="J36" s="30">
        <f>VLOOKUP(G36,'FS antenna gain'!$A$2:$B$902,2)</f>
        <v>5.9451266160533898</v>
      </c>
      <c r="K36" s="30">
        <f>VLOOKUP(E36,'vehicle radar antenna gain'!$A$3:$M$903,9)</f>
        <v>-18.948621521618698</v>
      </c>
      <c r="L36" s="30">
        <f t="shared" si="4"/>
        <v>-21.948621521618698</v>
      </c>
      <c r="M36" s="30">
        <f t="shared" si="5"/>
        <v>-16.948621521618698</v>
      </c>
      <c r="N36">
        <f t="shared" si="6"/>
        <v>-120.19849648895539</v>
      </c>
      <c r="O36">
        <f t="shared" si="7"/>
        <v>-115.19849648895539</v>
      </c>
      <c r="P36">
        <f t="shared" si="8"/>
        <v>30.198496488955385</v>
      </c>
      <c r="Q36">
        <f t="shared" si="9"/>
        <v>50.198496488955385</v>
      </c>
    </row>
    <row r="37" spans="2:17" x14ac:dyDescent="0.25">
      <c r="B37" s="30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30">
        <f t="shared" si="2"/>
        <v>14.3</v>
      </c>
      <c r="H37" s="4">
        <f t="shared" si="12"/>
        <v>28.497192844208357</v>
      </c>
      <c r="I37" s="30">
        <f t="shared" si="3"/>
        <v>104.49956811143824</v>
      </c>
      <c r="J37" s="30">
        <f>VLOOKUP(G37,'FS antenna gain'!$A$2:$B$902,2)</f>
        <v>6.1705470740377635</v>
      </c>
      <c r="K37" s="30">
        <f>VLOOKUP(E37,'vehicle radar antenna gain'!$A$3:$M$903,9)</f>
        <v>-18.707319223216899</v>
      </c>
      <c r="L37" s="30">
        <f t="shared" si="4"/>
        <v>-21.707319223216899</v>
      </c>
      <c r="M37" s="30">
        <f t="shared" si="5"/>
        <v>-16.707319223216899</v>
      </c>
      <c r="N37">
        <f t="shared" si="6"/>
        <v>-120.03634026061738</v>
      </c>
      <c r="O37">
        <f t="shared" si="7"/>
        <v>-115.03634026061738</v>
      </c>
      <c r="P37">
        <f t="shared" si="8"/>
        <v>30.036340260617379</v>
      </c>
      <c r="Q37">
        <f t="shared" si="9"/>
        <v>50.036340260617379</v>
      </c>
    </row>
    <row r="38" spans="2:17" x14ac:dyDescent="0.25">
      <c r="B38" s="30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30">
        <f t="shared" si="2"/>
        <v>14</v>
      </c>
      <c r="H38" s="4">
        <f t="shared" si="12"/>
        <v>29.480332426890982</v>
      </c>
      <c r="I38" s="30">
        <f t="shared" si="3"/>
        <v>104.79417401316903</v>
      </c>
      <c r="J38" s="30">
        <f>VLOOKUP(G38,'FS antenna gain'!$A$2:$B$902,2)</f>
        <v>6.4007471187083667</v>
      </c>
      <c r="K38" s="30">
        <f>VLOOKUP(E38,'vehicle radar antenna gain'!$A$3:$M$903,9)</f>
        <v>-18.583231333726999</v>
      </c>
      <c r="L38" s="30">
        <f t="shared" si="4"/>
        <v>-21.583231333726999</v>
      </c>
      <c r="M38" s="30">
        <f t="shared" si="5"/>
        <v>-16.583231333726999</v>
      </c>
      <c r="N38">
        <f t="shared" si="6"/>
        <v>-119.97665822818766</v>
      </c>
      <c r="O38">
        <f t="shared" si="7"/>
        <v>-114.97665822818766</v>
      </c>
      <c r="P38">
        <f t="shared" si="8"/>
        <v>29.976658228187659</v>
      </c>
      <c r="Q38">
        <f t="shared" si="9"/>
        <v>49.976658228187659</v>
      </c>
    </row>
    <row r="39" spans="2:17" x14ac:dyDescent="0.25">
      <c r="B39" s="30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30">
        <f t="shared" si="2"/>
        <v>13.6</v>
      </c>
      <c r="H39" s="4">
        <f t="shared" si="12"/>
        <v>30.464569585011372</v>
      </c>
      <c r="I39" s="30">
        <f t="shared" si="3"/>
        <v>105.07942741735687</v>
      </c>
      <c r="J39" s="30">
        <f>VLOOKUP(G39,'FS antenna gain'!$A$2:$B$902,2)</f>
        <v>6.7956037982891715</v>
      </c>
      <c r="K39" s="30">
        <f>VLOOKUP(E39,'vehicle radar antenna gain'!$A$3:$M$903,9)</f>
        <v>-18.327731244245399</v>
      </c>
      <c r="L39" s="30">
        <f t="shared" si="4"/>
        <v>-21.327731244245399</v>
      </c>
      <c r="M39" s="30">
        <f t="shared" si="5"/>
        <v>-16.327731244245399</v>
      </c>
      <c r="N39">
        <f t="shared" si="6"/>
        <v>-119.6115548633131</v>
      </c>
      <c r="O39">
        <f t="shared" si="7"/>
        <v>-114.6115548633131</v>
      </c>
      <c r="P39">
        <f t="shared" si="8"/>
        <v>29.611554863313103</v>
      </c>
      <c r="Q39">
        <f t="shared" si="9"/>
        <v>49.611554863313103</v>
      </c>
    </row>
    <row r="40" spans="2:17" x14ac:dyDescent="0.25">
      <c r="B40" s="30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30">
        <f t="shared" si="2"/>
        <v>13.3</v>
      </c>
      <c r="H40" s="4">
        <f t="shared" si="12"/>
        <v>31.449801271232225</v>
      </c>
      <c r="I40" s="30">
        <f t="shared" si="3"/>
        <v>105.35588459518226</v>
      </c>
      <c r="J40" s="30">
        <f>VLOOKUP(G40,'FS antenna gain'!$A$2:$B$902,2)</f>
        <v>6.9576569864871693</v>
      </c>
      <c r="K40" s="30">
        <f>VLOOKUP(E40,'vehicle radar antenna gain'!$A$3:$M$903,9)</f>
        <v>-18.0617997398389</v>
      </c>
      <c r="L40" s="30">
        <f t="shared" si="4"/>
        <v>-21.0617997398389</v>
      </c>
      <c r="M40" s="30">
        <f t="shared" si="5"/>
        <v>-16.0617997398389</v>
      </c>
      <c r="N40">
        <f t="shared" si="6"/>
        <v>-119.460027348534</v>
      </c>
      <c r="O40">
        <f t="shared" si="7"/>
        <v>-114.460027348534</v>
      </c>
      <c r="P40">
        <f t="shared" si="8"/>
        <v>29.460027348533998</v>
      </c>
      <c r="Q40">
        <f t="shared" si="9"/>
        <v>49.460027348533998</v>
      </c>
    </row>
    <row r="41" spans="2:17" x14ac:dyDescent="0.25">
      <c r="B41" s="30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30">
        <f t="shared" si="2"/>
        <v>13</v>
      </c>
      <c r="H41" s="4">
        <f t="shared" si="12"/>
        <v>32.435936860217247</v>
      </c>
      <c r="I41" s="30">
        <f t="shared" si="3"/>
        <v>105.62405541181585</v>
      </c>
      <c r="J41" s="30">
        <f>VLOOKUP(G41,'FS antenna gain'!$A$2:$B$902,2)</f>
        <v>7.2053642029933975</v>
      </c>
      <c r="K41" s="30">
        <f>VLOOKUP(E41,'vehicle radar antenna gain'!$A$3:$M$903,9)</f>
        <v>-17.924649048240802</v>
      </c>
      <c r="L41" s="30">
        <f t="shared" si="4"/>
        <v>-20.924649048240802</v>
      </c>
      <c r="M41" s="30">
        <f t="shared" si="5"/>
        <v>-15.924649048240802</v>
      </c>
      <c r="N41">
        <f t="shared" si="6"/>
        <v>-119.34334025706326</v>
      </c>
      <c r="O41">
        <f t="shared" si="7"/>
        <v>-114.34334025706326</v>
      </c>
      <c r="P41">
        <f>-(N41-$I$4)</f>
        <v>29.343340257063261</v>
      </c>
      <c r="Q41">
        <f t="shared" si="9"/>
        <v>49.343340257063261</v>
      </c>
    </row>
    <row r="42" spans="2:17" x14ac:dyDescent="0.25">
      <c r="B42" s="30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30">
        <f t="shared" si="2"/>
        <v>12.7</v>
      </c>
      <c r="H42" s="4">
        <f t="shared" si="12"/>
        <v>33.422896343674346</v>
      </c>
      <c r="I42" s="30">
        <f t="shared" si="3"/>
        <v>105.8844081258151</v>
      </c>
      <c r="J42" s="30">
        <f>VLOOKUP(G42,'FS antenna gain'!$A$2:$B$902,2)</f>
        <v>7.5446843827252508</v>
      </c>
      <c r="K42" s="30">
        <f>VLOOKUP(E42,'vehicle radar antenna gain'!$A$3:$M$903,9)</f>
        <v>-17.7133521290618</v>
      </c>
      <c r="L42" s="30">
        <f t="shared" si="4"/>
        <v>-20.7133521290618</v>
      </c>
      <c r="M42" s="30">
        <f t="shared" si="5"/>
        <v>-15.7133521290618</v>
      </c>
      <c r="N42">
        <f t="shared" si="6"/>
        <v>-119.05307587215165</v>
      </c>
      <c r="O42">
        <f t="shared" si="7"/>
        <v>-114.05307587215165</v>
      </c>
      <c r="P42">
        <f t="shared" si="8"/>
        <v>29.053075872151652</v>
      </c>
      <c r="Q42">
        <f t="shared" si="9"/>
        <v>49.053075872151652</v>
      </c>
    </row>
    <row r="43" spans="2:17" x14ac:dyDescent="0.25">
      <c r="B43" s="30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30">
        <f t="shared" si="2"/>
        <v>12.5</v>
      </c>
      <c r="H43" s="4">
        <f t="shared" si="12"/>
        <v>34.410608829254969</v>
      </c>
      <c r="I43" s="30">
        <f t="shared" si="3"/>
        <v>106.1373736186394</v>
      </c>
      <c r="J43" s="30">
        <f>VLOOKUP(G43,'FS antenna gain'!$A$2:$B$902,2)</f>
        <v>7.6311976854629009</v>
      </c>
      <c r="K43" s="30">
        <f>VLOOKUP(E43,'vehicle radar antenna gain'!$A$3:$M$903,9)</f>
        <v>-17.568581343919</v>
      </c>
      <c r="L43" s="30">
        <f t="shared" si="4"/>
        <v>-20.568581343919</v>
      </c>
      <c r="M43" s="30">
        <f t="shared" si="5"/>
        <v>-15.568581343919</v>
      </c>
      <c r="N43">
        <f t="shared" si="6"/>
        <v>-119.0747572770955</v>
      </c>
      <c r="O43">
        <f t="shared" si="7"/>
        <v>-114.0747572770955</v>
      </c>
      <c r="P43">
        <f t="shared" si="8"/>
        <v>29.0747572770955</v>
      </c>
      <c r="Q43">
        <f t="shared" si="9"/>
        <v>49.0747572770955</v>
      </c>
    </row>
    <row r="44" spans="2:17" x14ac:dyDescent="0.25">
      <c r="B44" s="30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30">
        <f t="shared" si="2"/>
        <v>12.2</v>
      </c>
      <c r="H44" s="4">
        <f t="shared" si="12"/>
        <v>35.399011285627736</v>
      </c>
      <c r="I44" s="30">
        <f t="shared" si="3"/>
        <v>106.3833491269238</v>
      </c>
      <c r="J44" s="30">
        <f>VLOOKUP(G44,'FS antenna gain'!$A$2:$B$902,2)</f>
        <v>7.9843137527530743</v>
      </c>
      <c r="K44" s="30">
        <f>VLOOKUP(E44,'vehicle radar antenna gain'!$A$3:$M$903,9)</f>
        <v>-17.345208012898901</v>
      </c>
      <c r="L44" s="30">
        <f t="shared" si="4"/>
        <v>-20.345208012898901</v>
      </c>
      <c r="M44" s="30">
        <f t="shared" si="5"/>
        <v>-15.345208012898901</v>
      </c>
      <c r="N44">
        <f t="shared" si="6"/>
        <v>-118.74424338706962</v>
      </c>
      <c r="O44">
        <f t="shared" si="7"/>
        <v>-113.74424338706962</v>
      </c>
      <c r="P44">
        <f t="shared" si="8"/>
        <v>28.744243387069616</v>
      </c>
      <c r="Q44">
        <f t="shared" si="9"/>
        <v>48.744243387069616</v>
      </c>
    </row>
    <row r="45" spans="2:17" x14ac:dyDescent="0.25">
      <c r="B45" s="30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30">
        <f t="shared" si="2"/>
        <v>12</v>
      </c>
      <c r="H45" s="4">
        <f t="shared" si="12"/>
        <v>36.388047488151926</v>
      </c>
      <c r="I45" s="30">
        <f t="shared" si="3"/>
        <v>106.62270154110772</v>
      </c>
      <c r="J45" s="30">
        <f>VLOOKUP(G45,'FS antenna gain'!$A$2:$B$902,2)</f>
        <v>8.0744168594737076</v>
      </c>
      <c r="K45" s="30">
        <f>VLOOKUP(E45,'vehicle radar antenna gain'!$A$3:$M$903,9)</f>
        <v>-17.191920535173601</v>
      </c>
      <c r="L45" s="30">
        <f t="shared" si="4"/>
        <v>-20.191920535173601</v>
      </c>
      <c r="M45" s="30">
        <f t="shared" si="5"/>
        <v>-15.191920535173601</v>
      </c>
      <c r="N45">
        <f t="shared" si="6"/>
        <v>-118.74020521680762</v>
      </c>
      <c r="O45">
        <f t="shared" si="7"/>
        <v>-113.74020521680762</v>
      </c>
      <c r="P45">
        <f t="shared" si="8"/>
        <v>28.740205216807624</v>
      </c>
      <c r="Q45">
        <f t="shared" si="9"/>
        <v>48.740205216807624</v>
      </c>
    </row>
    <row r="46" spans="2:17" x14ac:dyDescent="0.25">
      <c r="B46" s="30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30">
        <f t="shared" si="2"/>
        <v>11.8</v>
      </c>
      <c r="H46" s="4">
        <f t="shared" si="12"/>
        <v>37.377667128915363</v>
      </c>
      <c r="I46" s="30">
        <f t="shared" si="3"/>
        <v>106.85577032580898</v>
      </c>
      <c r="J46" s="30">
        <f>VLOOKUP(G46,'FS antenna gain'!$A$2:$B$902,2)</f>
        <v>8.2568978280111729</v>
      </c>
      <c r="K46" s="30">
        <f>VLOOKUP(E46,'vehicle radar antenna gain'!$A$3:$M$903,9)</f>
        <v>-16.955006527425098</v>
      </c>
      <c r="L46" s="30">
        <f t="shared" si="4"/>
        <v>-19.955006527425098</v>
      </c>
      <c r="M46" s="30">
        <f t="shared" si="5"/>
        <v>-14.955006527425098</v>
      </c>
      <c r="N46">
        <f t="shared" si="6"/>
        <v>-118.5538790252229</v>
      </c>
      <c r="O46">
        <f t="shared" si="7"/>
        <v>-113.5538790252229</v>
      </c>
      <c r="P46">
        <f t="shared" si="8"/>
        <v>28.553879025222898</v>
      </c>
      <c r="Q46">
        <f t="shared" si="9"/>
        <v>48.553879025222898</v>
      </c>
    </row>
    <row r="47" spans="2:17" x14ac:dyDescent="0.25">
      <c r="B47" s="30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30">
        <f t="shared" si="2"/>
        <v>11.6</v>
      </c>
      <c r="H47" s="4">
        <f t="shared" si="12"/>
        <v>38.367825062153315</v>
      </c>
      <c r="I47" s="30">
        <f t="shared" si="3"/>
        <v>107.08287011003051</v>
      </c>
      <c r="J47" s="30">
        <f>VLOOKUP(G47,'FS antenna gain'!$A$2:$B$902,2)</f>
        <v>8.5365020018240116</v>
      </c>
      <c r="K47" s="30">
        <f>VLOOKUP(E47,'vehicle radar antenna gain'!$A$3:$M$903,9)</f>
        <v>-16.792137613602002</v>
      </c>
      <c r="L47" s="30">
        <f t="shared" si="4"/>
        <v>-19.792137613602002</v>
      </c>
      <c r="M47" s="30">
        <f t="shared" si="5"/>
        <v>-14.792137613602002</v>
      </c>
      <c r="N47">
        <f t="shared" si="6"/>
        <v>-118.3385057218085</v>
      </c>
      <c r="O47">
        <f t="shared" si="7"/>
        <v>-113.3385057218085</v>
      </c>
      <c r="P47">
        <f t="shared" si="8"/>
        <v>28.338505721808502</v>
      </c>
      <c r="Q47">
        <f t="shared" si="9"/>
        <v>48.338505721808502</v>
      </c>
    </row>
    <row r="48" spans="2:17" x14ac:dyDescent="0.25">
      <c r="B48" s="30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30">
        <f t="shared" si="2"/>
        <v>11.4</v>
      </c>
      <c r="H48" s="4">
        <f t="shared" si="12"/>
        <v>39.358480661732862</v>
      </c>
      <c r="I48" s="30">
        <f t="shared" si="3"/>
        <v>107.30429298886924</v>
      </c>
      <c r="J48" s="30">
        <f>VLOOKUP(G48,'FS antenna gain'!$A$2:$B$902,2)</f>
        <v>8.6313267272525067</v>
      </c>
      <c r="K48" s="30">
        <f>VLOOKUP(E48,'vehicle radar antenna gain'!$A$3:$M$903,9)</f>
        <v>-16.625092121832601</v>
      </c>
      <c r="L48" s="30">
        <f t="shared" si="4"/>
        <v>-19.625092121832601</v>
      </c>
      <c r="M48" s="30">
        <f t="shared" si="5"/>
        <v>-14.625092121832601</v>
      </c>
      <c r="N48">
        <f t="shared" si="6"/>
        <v>-118.29805838344933</v>
      </c>
      <c r="O48">
        <f t="shared" si="7"/>
        <v>-113.29805838344933</v>
      </c>
      <c r="P48">
        <f t="shared" si="8"/>
        <v>28.29805838344933</v>
      </c>
      <c r="Q48">
        <f t="shared" si="9"/>
        <v>48.29805838344933</v>
      </c>
    </row>
    <row r="49" spans="2:17" x14ac:dyDescent="0.25">
      <c r="B49" s="30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30">
        <f t="shared" si="2"/>
        <v>11.2</v>
      </c>
      <c r="H49" s="4">
        <f t="shared" si="12"/>
        <v>40.34959727184399</v>
      </c>
      <c r="I49" s="30">
        <f t="shared" si="3"/>
        <v>107.5203105728047</v>
      </c>
      <c r="J49" s="30">
        <f>VLOOKUP(G49,'FS antenna gain'!$A$2:$B$902,2)</f>
        <v>8.9208735409978956</v>
      </c>
      <c r="K49" s="30">
        <f>VLOOKUP(E49,'vehicle radar antenna gain'!$A$3:$M$903,9)</f>
        <v>-16.4536501951209</v>
      </c>
      <c r="L49" s="30">
        <f t="shared" si="4"/>
        <v>-19.4536501951209</v>
      </c>
      <c r="M49" s="30">
        <f t="shared" si="5"/>
        <v>-14.4536501951209</v>
      </c>
      <c r="N49">
        <f t="shared" si="6"/>
        <v>-118.05308722692772</v>
      </c>
      <c r="O49">
        <f t="shared" si="7"/>
        <v>-113.05308722692772</v>
      </c>
      <c r="P49">
        <f t="shared" si="8"/>
        <v>28.053087226927715</v>
      </c>
      <c r="Q49">
        <f t="shared" si="9"/>
        <v>48.053087226927715</v>
      </c>
    </row>
    <row r="50" spans="2:17" x14ac:dyDescent="0.25">
      <c r="B50" s="30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30">
        <f t="shared" si="2"/>
        <v>11</v>
      </c>
      <c r="H50" s="4">
        <f t="shared" si="12"/>
        <v>41.341141735564101</v>
      </c>
      <c r="I50" s="30">
        <f t="shared" si="3"/>
        <v>107.73117581579885</v>
      </c>
      <c r="J50" s="30">
        <f>VLOOKUP(G50,'FS antenna gain'!$A$2:$B$902,2)</f>
        <v>9.0191308817086906</v>
      </c>
      <c r="K50" s="30">
        <f>VLOOKUP(E50,'vehicle radar antenna gain'!$A$3:$M$903,9)</f>
        <v>-16.36620704021</v>
      </c>
      <c r="L50" s="30">
        <f t="shared" si="4"/>
        <v>-19.36620704021</v>
      </c>
      <c r="M50" s="30">
        <f t="shared" si="5"/>
        <v>-14.36620704021</v>
      </c>
      <c r="N50">
        <f t="shared" si="6"/>
        <v>-118.07825197430016</v>
      </c>
      <c r="O50">
        <f t="shared" si="7"/>
        <v>-113.07825197430016</v>
      </c>
      <c r="P50">
        <f t="shared" si="8"/>
        <v>28.078251974300159</v>
      </c>
      <c r="Q50">
        <f t="shared" si="9"/>
        <v>48.078251974300159</v>
      </c>
    </row>
    <row r="51" spans="2:17" x14ac:dyDescent="0.25">
      <c r="B51" s="30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30">
        <f t="shared" si="2"/>
        <v>10.8</v>
      </c>
      <c r="H51" s="4">
        <f t="shared" si="12"/>
        <v>42.333083988766987</v>
      </c>
      <c r="I51" s="30">
        <f t="shared" si="3"/>
        <v>107.9371246492542</v>
      </c>
      <c r="J51" s="30">
        <f>VLOOKUP(G51,'FS antenna gain'!$A$2:$B$902,2)</f>
        <v>9.2183541234905846</v>
      </c>
      <c r="K51" s="30">
        <f>VLOOKUP(E51,'vehicle radar antenna gain'!$A$3:$M$903,9)</f>
        <v>-16.187718690714398</v>
      </c>
      <c r="L51" s="30">
        <f t="shared" si="4"/>
        <v>-19.187718690714398</v>
      </c>
      <c r="M51" s="30">
        <f t="shared" si="5"/>
        <v>-14.187718690714398</v>
      </c>
      <c r="N51">
        <f t="shared" si="6"/>
        <v>-117.90648921647802</v>
      </c>
      <c r="O51">
        <f t="shared" si="7"/>
        <v>-112.90648921647802</v>
      </c>
      <c r="P51">
        <f t="shared" si="8"/>
        <v>27.906489216478022</v>
      </c>
      <c r="Q51">
        <f t="shared" si="9"/>
        <v>47.906489216478022</v>
      </c>
    </row>
    <row r="52" spans="2:17" x14ac:dyDescent="0.25">
      <c r="B52" s="30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30">
        <f t="shared" si="2"/>
        <v>10.7</v>
      </c>
      <c r="H52" s="4">
        <f t="shared" si="12"/>
        <v>43.325396709089695</v>
      </c>
      <c r="I52" s="30">
        <f t="shared" si="3"/>
        <v>108.13837744527262</v>
      </c>
      <c r="J52" s="30">
        <f>VLOOKUP(G52,'FS antenna gain'!$A$2:$B$902,2)</f>
        <v>9.4213013790450653</v>
      </c>
      <c r="K52" s="30">
        <f>VLOOKUP(E52,'vehicle radar antenna gain'!$A$3:$M$903,9)</f>
        <v>-16.0042018444592</v>
      </c>
      <c r="L52" s="30">
        <f t="shared" si="4"/>
        <v>-19.0042018444592</v>
      </c>
      <c r="M52" s="30">
        <f t="shared" si="5"/>
        <v>-14.0042018444592</v>
      </c>
      <c r="N52">
        <f t="shared" si="6"/>
        <v>-117.72127791068677</v>
      </c>
      <c r="O52">
        <f t="shared" si="7"/>
        <v>-112.72127791068677</v>
      </c>
      <c r="P52">
        <f t="shared" si="8"/>
        <v>27.721277910686766</v>
      </c>
      <c r="Q52">
        <f t="shared" si="9"/>
        <v>47.721277910686766</v>
      </c>
    </row>
    <row r="53" spans="2:17" x14ac:dyDescent="0.25">
      <c r="B53" s="30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30">
        <f t="shared" si="2"/>
        <v>10.5</v>
      </c>
      <c r="H53" s="4">
        <f t="shared" si="12"/>
        <v>44.318055011473596</v>
      </c>
      <c r="I53" s="30">
        <f t="shared" si="3"/>
        <v>108.33514032955443</v>
      </c>
      <c r="J53" s="30">
        <f>VLOOKUP(G53,'FS antenna gain'!$A$2:$B$902,2)</f>
        <v>9.5242155339158749</v>
      </c>
      <c r="K53" s="30">
        <f>VLOOKUP(E53,'vehicle radar antenna gain'!$A$3:$M$903,9)</f>
        <v>-15.87</v>
      </c>
      <c r="L53" s="30">
        <f t="shared" si="4"/>
        <v>-18.869999999999997</v>
      </c>
      <c r="M53" s="30">
        <f t="shared" si="5"/>
        <v>-13.87</v>
      </c>
      <c r="N53">
        <f t="shared" si="6"/>
        <v>-117.68092479563856</v>
      </c>
      <c r="O53">
        <f t="shared" si="7"/>
        <v>-112.68092479563856</v>
      </c>
      <c r="P53">
        <f t="shared" si="8"/>
        <v>27.68092479563856</v>
      </c>
      <c r="Q53">
        <f t="shared" si="9"/>
        <v>47.68092479563856</v>
      </c>
    </row>
    <row r="54" spans="2:17" x14ac:dyDescent="0.25">
      <c r="B54" s="30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30">
        <f t="shared" si="2"/>
        <v>10.3</v>
      </c>
      <c r="H54" s="4">
        <f t="shared" si="12"/>
        <v>45.311036183252313</v>
      </c>
      <c r="I54" s="30">
        <f t="shared" si="3"/>
        <v>108.52760636160946</v>
      </c>
      <c r="J54" s="30">
        <f>VLOOKUP(G54,'FS antenna gain'!$A$2:$B$902,2)</f>
        <v>9.7330173930350199</v>
      </c>
      <c r="K54" s="30">
        <f>VLOOKUP(E54,'vehicle radar antenna gain'!$A$3:$M$903,9)</f>
        <v>-14.9633333333332</v>
      </c>
      <c r="L54" s="30">
        <f t="shared" si="4"/>
        <v>-17.9633333333332</v>
      </c>
      <c r="M54" s="30">
        <f t="shared" si="5"/>
        <v>-12.9633333333332</v>
      </c>
      <c r="N54">
        <f t="shared" si="6"/>
        <v>-116.75792230190763</v>
      </c>
      <c r="O54">
        <f t="shared" si="7"/>
        <v>-111.75792230190763</v>
      </c>
      <c r="P54">
        <f t="shared" si="8"/>
        <v>26.757922301907627</v>
      </c>
      <c r="Q54">
        <f t="shared" si="9"/>
        <v>46.757922301907627</v>
      </c>
    </row>
    <row r="55" spans="2:17" ht="15.75" customHeight="1" x14ac:dyDescent="0.25">
      <c r="B55" s="30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30">
        <f t="shared" si="2"/>
        <v>10.199999999999999</v>
      </c>
      <c r="H55" s="4">
        <f t="shared" si="12"/>
        <v>46.304319452940888</v>
      </c>
      <c r="I55" s="30">
        <f t="shared" si="3"/>
        <v>108.71595659765529</v>
      </c>
      <c r="J55" s="30">
        <f>VLOOKUP(G55,'FS antenna gain'!$A$2:$B$902,2)</f>
        <v>9.9459136660982708</v>
      </c>
      <c r="K55" s="30">
        <f>VLOOKUP(E55,'vehicle radar antenna gain'!$A$3:$M$903,9)</f>
        <v>-14.0833333333334</v>
      </c>
      <c r="L55" s="30">
        <f t="shared" si="4"/>
        <v>-17.0833333333334</v>
      </c>
      <c r="M55" s="30">
        <f t="shared" si="5"/>
        <v>-12.0833333333334</v>
      </c>
      <c r="N55">
        <f t="shared" si="6"/>
        <v>-115.85337626489041</v>
      </c>
      <c r="O55">
        <f t="shared" si="7"/>
        <v>-110.85337626489041</v>
      </c>
      <c r="P55">
        <f t="shared" si="8"/>
        <v>25.853376264890414</v>
      </c>
      <c r="Q55">
        <f t="shared" si="9"/>
        <v>45.853376264890414</v>
      </c>
    </row>
    <row r="56" spans="2:17" ht="15.75" customHeight="1" x14ac:dyDescent="0.25">
      <c r="B56" s="30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30">
        <f t="shared" si="2"/>
        <v>10.1</v>
      </c>
      <c r="H56" s="4">
        <f t="shared" si="12"/>
        <v>47.297885787844685</v>
      </c>
      <c r="I56" s="30">
        <f t="shared" si="3"/>
        <v>108.90036104960194</v>
      </c>
      <c r="J56" s="30">
        <f>VLOOKUP(G56,'FS antenna gain'!$A$2:$B$902,2)</f>
        <v>10.053948010664303</v>
      </c>
      <c r="K56" s="30">
        <f>VLOOKUP(E56,'vehicle radar antenna gain'!$A$3:$M$903,9)</f>
        <v>-13.6533333333333</v>
      </c>
      <c r="L56" s="30">
        <f t="shared" si="4"/>
        <v>-16.6533333333333</v>
      </c>
      <c r="M56" s="30">
        <f t="shared" si="5"/>
        <v>-11.6533333333333</v>
      </c>
      <c r="N56">
        <f t="shared" si="6"/>
        <v>-115.49974637227095</v>
      </c>
      <c r="O56">
        <f t="shared" si="7"/>
        <v>-110.49974637227095</v>
      </c>
      <c r="P56">
        <f t="shared" si="8"/>
        <v>25.499746372270948</v>
      </c>
      <c r="Q56">
        <f t="shared" si="9"/>
        <v>45.499746372270948</v>
      </c>
    </row>
    <row r="57" spans="2:17" ht="15.75" customHeight="1" x14ac:dyDescent="0.25">
      <c r="B57" s="30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30">
        <f t="shared" si="2"/>
        <v>9.9</v>
      </c>
      <c r="H57" s="4">
        <f t="shared" si="12"/>
        <v>48.291717716395219</v>
      </c>
      <c r="I57" s="30">
        <f t="shared" si="3"/>
        <v>109.08097955182012</v>
      </c>
      <c r="J57" s="30">
        <f>VLOOKUP(G57,'FS antenna gain'!$A$2:$B$902,2)</f>
        <v>10.163068145725546</v>
      </c>
      <c r="K57" s="30">
        <f>VLOOKUP(E57,'vehicle radar antenna gain'!$A$3:$M$903,9)</f>
        <v>-12.813333333333301</v>
      </c>
      <c r="L57" s="30">
        <f t="shared" si="4"/>
        <v>-15.813333333333301</v>
      </c>
      <c r="M57" s="30">
        <f t="shared" si="5"/>
        <v>-10.813333333333301</v>
      </c>
      <c r="N57">
        <f t="shared" si="6"/>
        <v>-114.73124473942788</v>
      </c>
      <c r="O57">
        <f t="shared" si="7"/>
        <v>-109.73124473942788</v>
      </c>
      <c r="P57">
        <f t="shared" si="8"/>
        <v>24.731244739427879</v>
      </c>
      <c r="Q57">
        <f t="shared" si="9"/>
        <v>44.731244739427879</v>
      </c>
    </row>
    <row r="58" spans="2:17" x14ac:dyDescent="0.25">
      <c r="B58" s="30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30">
        <f t="shared" si="2"/>
        <v>9.8000000000000007</v>
      </c>
      <c r="H58" s="4">
        <f t="shared" si="12"/>
        <v>49.285799171769554</v>
      </c>
      <c r="I58" s="30">
        <f t="shared" si="3"/>
        <v>109.25796254592086</v>
      </c>
      <c r="J58" s="30">
        <f>VLOOKUP(G58,'FS antenna gain'!$A$2:$B$902,2)</f>
        <v>10.273296118351929</v>
      </c>
      <c r="K58" s="30">
        <f>VLOOKUP(E58,'vehicle radar antenna gain'!$A$3:$M$903,9)</f>
        <v>-12.813333333333301</v>
      </c>
      <c r="L58" s="30">
        <f t="shared" si="4"/>
        <v>-15.813333333333301</v>
      </c>
      <c r="M58" s="30">
        <f t="shared" si="5"/>
        <v>-10.813333333333301</v>
      </c>
      <c r="N58">
        <f t="shared" si="6"/>
        <v>-114.79799976090223</v>
      </c>
      <c r="O58">
        <f t="shared" si="7"/>
        <v>-109.79799976090223</v>
      </c>
      <c r="P58">
        <f t="shared" si="8"/>
        <v>24.797999760902229</v>
      </c>
      <c r="Q58">
        <f t="shared" si="9"/>
        <v>44.797999760902229</v>
      </c>
    </row>
    <row r="59" spans="2:17" x14ac:dyDescent="0.25">
      <c r="B59" s="30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30">
        <f t="shared" si="2"/>
        <v>9.6999999999999993</v>
      </c>
      <c r="H59" s="4">
        <f t="shared" si="12"/>
        <v>50.280115353885179</v>
      </c>
      <c r="I59" s="30">
        <f t="shared" si="3"/>
        <v>109.43145179250621</v>
      </c>
      <c r="J59" s="30">
        <f>VLOOKUP(G59,'FS antenna gain'!$A$2:$B$902,2)</f>
        <v>10.497167184675124</v>
      </c>
      <c r="K59" s="30">
        <f>VLOOKUP(E59,'vehicle radar antenna gain'!$A$3:$M$903,9)</f>
        <v>-12.000000000000099</v>
      </c>
      <c r="L59" s="30">
        <f t="shared" si="4"/>
        <v>-15.000000000000099</v>
      </c>
      <c r="M59" s="30">
        <f t="shared" si="5"/>
        <v>-10.000000000000099</v>
      </c>
      <c r="N59">
        <f t="shared" si="6"/>
        <v>-113.93428460783119</v>
      </c>
      <c r="O59">
        <f t="shared" si="7"/>
        <v>-108.93428460783119</v>
      </c>
      <c r="P59">
        <f t="shared" si="8"/>
        <v>23.934284607831188</v>
      </c>
      <c r="Q59">
        <f t="shared" si="9"/>
        <v>43.934284607831188</v>
      </c>
    </row>
    <row r="60" spans="2:17" x14ac:dyDescent="0.25">
      <c r="B60" s="30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30">
        <f t="shared" si="2"/>
        <v>9.6</v>
      </c>
      <c r="H60" s="4">
        <f t="shared" si="12"/>
        <v>51.274652607306862</v>
      </c>
      <c r="I60" s="30">
        <f t="shared" si="3"/>
        <v>109.60158101775454</v>
      </c>
      <c r="J60" s="30">
        <f>VLOOKUP(G60,'FS antenna gain'!$A$2:$B$902,2)</f>
        <v>10.610857878443131</v>
      </c>
      <c r="K60" s="30">
        <f>VLOOKUP(E60,'vehicle radar antenna gain'!$A$3:$M$903,9)</f>
        <v>-11.6033333333333</v>
      </c>
      <c r="L60" s="30">
        <f t="shared" si="4"/>
        <v>-14.6033333333333</v>
      </c>
      <c r="M60" s="30">
        <f t="shared" si="5"/>
        <v>-9.6033333333332997</v>
      </c>
      <c r="N60">
        <f t="shared" si="6"/>
        <v>-113.59405647264471</v>
      </c>
      <c r="O60">
        <f t="shared" si="7"/>
        <v>-108.59405647264471</v>
      </c>
      <c r="P60">
        <f t="shared" si="8"/>
        <v>23.594056472644709</v>
      </c>
      <c r="Q60">
        <f t="shared" si="9"/>
        <v>43.594056472644709</v>
      </c>
    </row>
    <row r="61" spans="2:17" x14ac:dyDescent="0.25">
      <c r="B61" s="30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30">
        <f t="shared" si="2"/>
        <v>9.4</v>
      </c>
      <c r="H61" s="4">
        <f t="shared" si="12"/>
        <v>52.26939831297085</v>
      </c>
      <c r="I61" s="30">
        <f t="shared" si="3"/>
        <v>109.76847650175284</v>
      </c>
      <c r="J61" s="30">
        <f>VLOOKUP(G61,'FS antenna gain'!$A$2:$B$902,2)</f>
        <v>10.725751670671826</v>
      </c>
      <c r="K61" s="30">
        <f>VLOOKUP(E61,'vehicle radar antenna gain'!$A$3:$M$903,9)</f>
        <v>-10.829999999999899</v>
      </c>
      <c r="L61" s="30">
        <f t="shared" si="4"/>
        <v>-13.829999999999899</v>
      </c>
      <c r="M61" s="30">
        <f t="shared" si="5"/>
        <v>-8.8299999999998988</v>
      </c>
      <c r="N61">
        <f t="shared" si="6"/>
        <v>-112.87272483108092</v>
      </c>
      <c r="O61">
        <f t="shared" si="7"/>
        <v>-107.87272483108092</v>
      </c>
      <c r="P61">
        <f t="shared" si="8"/>
        <v>22.872724831080916</v>
      </c>
      <c r="Q61">
        <f t="shared" si="9"/>
        <v>42.872724831080916</v>
      </c>
    </row>
    <row r="62" spans="2:17" x14ac:dyDescent="0.25">
      <c r="B62" s="30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30">
        <f t="shared" si="2"/>
        <v>9.3000000000000007</v>
      </c>
      <c r="H62" s="4">
        <f t="shared" si="12"/>
        <v>53.264340791940718</v>
      </c>
      <c r="I62" s="30">
        <f t="shared" si="3"/>
        <v>109.93225761466414</v>
      </c>
      <c r="J62" s="30">
        <f>VLOOKUP(G62,'FS antenna gain'!$A$2:$B$902,2)</f>
        <v>10.841874296815966</v>
      </c>
      <c r="K62" s="30">
        <f>VLOOKUP(E62,'vehicle radar antenna gain'!$A$3:$M$903,9)</f>
        <v>-10.829999999999899</v>
      </c>
      <c r="L62" s="30">
        <f t="shared" si="4"/>
        <v>-13.829999999999899</v>
      </c>
      <c r="M62" s="30">
        <f t="shared" si="5"/>
        <v>-8.8299999999998988</v>
      </c>
      <c r="N62">
        <f t="shared" si="6"/>
        <v>-112.92038331784806</v>
      </c>
      <c r="O62">
        <f t="shared" si="7"/>
        <v>-107.92038331784806</v>
      </c>
      <c r="P62">
        <f t="shared" si="8"/>
        <v>22.920383317848064</v>
      </c>
      <c r="Q62">
        <f t="shared" si="9"/>
        <v>42.920383317848064</v>
      </c>
    </row>
    <row r="63" spans="2:17" x14ac:dyDescent="0.25">
      <c r="B63" s="30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30">
        <f t="shared" si="2"/>
        <v>9.1999999999999993</v>
      </c>
      <c r="H63" s="4">
        <f t="shared" si="12"/>
        <v>54.259469219667089</v>
      </c>
      <c r="I63" s="30">
        <f t="shared" si="3"/>
        <v>110.0930373061027</v>
      </c>
      <c r="J63" s="30">
        <f>VLOOKUP(G63,'FS antenna gain'!$A$2:$B$902,2)</f>
        <v>11.077913202637006</v>
      </c>
      <c r="K63" s="30">
        <f>VLOOKUP(E63,'vehicle radar antenna gain'!$A$3:$M$903,9)</f>
        <v>-10.083333333333201</v>
      </c>
      <c r="L63" s="30">
        <f t="shared" si="4"/>
        <v>-13.083333333333201</v>
      </c>
      <c r="M63" s="30">
        <f t="shared" si="5"/>
        <v>-8.0833333333332007</v>
      </c>
      <c r="N63">
        <f t="shared" si="6"/>
        <v>-112.0984574367989</v>
      </c>
      <c r="O63">
        <f t="shared" si="7"/>
        <v>-107.0984574367989</v>
      </c>
      <c r="P63">
        <f t="shared" si="8"/>
        <v>22.098457436798896</v>
      </c>
      <c r="Q63">
        <f t="shared" si="9"/>
        <v>42.098457436798896</v>
      </c>
    </row>
    <row r="64" spans="2:17" x14ac:dyDescent="0.25">
      <c r="B64" s="30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30">
        <f t="shared" si="2"/>
        <v>9.1</v>
      </c>
      <c r="H64" s="4">
        <f t="shared" si="12"/>
        <v>55.254773549440955</v>
      </c>
      <c r="I64" s="30">
        <f t="shared" si="3"/>
        <v>110.25092255246386</v>
      </c>
      <c r="J64" s="30">
        <f>VLOOKUP(G64,'FS antenna gain'!$A$2:$B$902,2)</f>
        <v>11.077913202637006</v>
      </c>
      <c r="K64" s="30">
        <f>VLOOKUP(E64,'vehicle radar antenna gain'!$A$3:$M$903,9)</f>
        <v>-10.083333333333201</v>
      </c>
      <c r="L64" s="30">
        <f t="shared" si="4"/>
        <v>-13.083333333333201</v>
      </c>
      <c r="M64" s="30">
        <f t="shared" si="5"/>
        <v>-8.0833333333332007</v>
      </c>
      <c r="N64">
        <f t="shared" si="6"/>
        <v>-112.25634268316006</v>
      </c>
      <c r="O64">
        <f t="shared" si="7"/>
        <v>-107.25634268316006</v>
      </c>
      <c r="P64">
        <f t="shared" si="8"/>
        <v>22.256342683160057</v>
      </c>
      <c r="Q64">
        <f t="shared" si="9"/>
        <v>42.256342683160057</v>
      </c>
    </row>
    <row r="65" spans="2:17" x14ac:dyDescent="0.25">
      <c r="B65" s="30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30">
        <f t="shared" si="2"/>
        <v>9</v>
      </c>
      <c r="H65" s="4">
        <f t="shared" si="12"/>
        <v>56.25024444391331</v>
      </c>
      <c r="I65" s="30">
        <f t="shared" si="3"/>
        <v>110.40601476641422</v>
      </c>
      <c r="J65" s="30">
        <f>VLOOKUP(G65,'FS antenna gain'!$A$2:$B$902,2)</f>
        <v>11.197885274681212</v>
      </c>
      <c r="K65" s="30">
        <f>VLOOKUP(E65,'vehicle radar antenna gain'!$A$3:$M$903,9)</f>
        <v>-9.7199999999999989</v>
      </c>
      <c r="L65" s="30">
        <f t="shared" si="4"/>
        <v>-12.719999999999999</v>
      </c>
      <c r="M65" s="30">
        <f t="shared" si="5"/>
        <v>-7.7199999999999989</v>
      </c>
      <c r="N65">
        <f t="shared" si="6"/>
        <v>-111.928129491733</v>
      </c>
      <c r="O65">
        <f t="shared" si="7"/>
        <v>-106.928129491733</v>
      </c>
      <c r="P65">
        <f t="shared" si="8"/>
        <v>21.928129491733003</v>
      </c>
      <c r="Q65">
        <f t="shared" si="9"/>
        <v>41.928129491733003</v>
      </c>
    </row>
    <row r="66" spans="2:17" x14ac:dyDescent="0.25">
      <c r="B66" s="30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30">
        <f t="shared" si="2"/>
        <v>8.9</v>
      </c>
      <c r="H66" s="4">
        <f t="shared" si="12"/>
        <v>57.245873213708606</v>
      </c>
      <c r="I66" s="30">
        <f t="shared" si="3"/>
        <v>110.55841017226987</v>
      </c>
      <c r="J66" s="30">
        <f>VLOOKUP(G66,'FS antenna gain'!$A$2:$B$902,2)</f>
        <v>11.319197844541488</v>
      </c>
      <c r="K66" s="30">
        <f>VLOOKUP(E66,'vehicle radar antenna gain'!$A$3:$M$903,9)</f>
        <v>-9.0133333333333994</v>
      </c>
      <c r="L66" s="30">
        <f t="shared" si="4"/>
        <v>-12.013333333333399</v>
      </c>
      <c r="M66" s="30">
        <f t="shared" si="5"/>
        <v>-7.0133333333333994</v>
      </c>
      <c r="N66">
        <f t="shared" si="6"/>
        <v>-111.25254566106179</v>
      </c>
      <c r="O66">
        <f t="shared" si="7"/>
        <v>-106.25254566106179</v>
      </c>
      <c r="P66">
        <f t="shared" si="8"/>
        <v>21.252545661061788</v>
      </c>
      <c r="Q66">
        <f t="shared" si="9"/>
        <v>41.252545661061788</v>
      </c>
    </row>
    <row r="67" spans="2:17" x14ac:dyDescent="0.25">
      <c r="B67" s="30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30">
        <f t="shared" si="2"/>
        <v>8.8000000000000007</v>
      </c>
      <c r="H67" s="4">
        <f t="shared" si="12"/>
        <v>58.24165176229122</v>
      </c>
      <c r="I67" s="30">
        <f t="shared" si="3"/>
        <v>110.70820015057683</v>
      </c>
      <c r="J67" s="30">
        <f>VLOOKUP(G67,'FS antenna gain'!$A$2:$B$902,2)</f>
        <v>11.441881206910082</v>
      </c>
      <c r="K67" s="30">
        <f>VLOOKUP(E67,'vehicle radar antenna gain'!$A$3:$M$903,9)</f>
        <v>-9.0133333333333994</v>
      </c>
      <c r="L67" s="30">
        <f t="shared" si="4"/>
        <v>-12.013333333333399</v>
      </c>
      <c r="M67" s="30">
        <f t="shared" si="5"/>
        <v>-7.0133333333333994</v>
      </c>
      <c r="N67">
        <f t="shared" si="6"/>
        <v>-111.27965227700015</v>
      </c>
      <c r="O67">
        <f t="shared" si="7"/>
        <v>-106.27965227700015</v>
      </c>
      <c r="P67">
        <f t="shared" si="8"/>
        <v>21.279652277000153</v>
      </c>
      <c r="Q67">
        <f t="shared" si="9"/>
        <v>41.279652277000153</v>
      </c>
    </row>
    <row r="68" spans="2:17" x14ac:dyDescent="0.25">
      <c r="B68" s="30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30">
        <f t="shared" si="2"/>
        <v>8.8000000000000007</v>
      </c>
      <c r="H68" s="4">
        <f t="shared" si="12"/>
        <v>59.237572536355678</v>
      </c>
      <c r="I68" s="30">
        <f t="shared" si="3"/>
        <v>110.85547155484187</v>
      </c>
      <c r="J68" s="30">
        <f>VLOOKUP(G68,'FS antenna gain'!$A$2:$B$902,2)</f>
        <v>11.441881206910082</v>
      </c>
      <c r="K68" s="30">
        <f>VLOOKUP(E68,'vehicle radar antenna gain'!$A$3:$M$903,9)</f>
        <v>-8.3333333333333002</v>
      </c>
      <c r="L68" s="30">
        <f t="shared" si="4"/>
        <v>-11.3333333333333</v>
      </c>
      <c r="M68" s="30">
        <f t="shared" si="5"/>
        <v>-6.3333333333333002</v>
      </c>
      <c r="N68">
        <f t="shared" si="6"/>
        <v>-110.74692368126509</v>
      </c>
      <c r="O68">
        <f t="shared" si="7"/>
        <v>-105.74692368126509</v>
      </c>
      <c r="P68">
        <f>-(N68-$I$4)</f>
        <v>20.746923681265088</v>
      </c>
      <c r="Q68">
        <f t="shared" si="9"/>
        <v>40.746923681265088</v>
      </c>
    </row>
    <row r="69" spans="2:17" x14ac:dyDescent="0.25">
      <c r="B69" s="30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30">
        <f t="shared" si="2"/>
        <v>8.6999999999999993</v>
      </c>
      <c r="H69" s="4">
        <f t="shared" si="12"/>
        <v>60.233628481106798</v>
      </c>
      <c r="I69" s="30">
        <f t="shared" si="3"/>
        <v>111.00030700304256</v>
      </c>
      <c r="J69" s="30">
        <f>VLOOKUP(G69,'FS antenna gain'!$A$2:$B$902,2)</f>
        <v>11.691486729575153</v>
      </c>
      <c r="K69" s="30">
        <f>VLOOKUP(E69,'vehicle radar antenna gain'!$A$3:$M$903,9)</f>
        <v>-8.3333333333333002</v>
      </c>
      <c r="L69" s="30">
        <f t="shared" si="4"/>
        <v>-11.3333333333333</v>
      </c>
      <c r="M69" s="30">
        <f t="shared" si="5"/>
        <v>-6.3333333333333002</v>
      </c>
      <c r="N69">
        <f t="shared" si="6"/>
        <v>-110.64215360680072</v>
      </c>
      <c r="O69">
        <f t="shared" si="7"/>
        <v>-105.64215360680072</v>
      </c>
      <c r="P69">
        <f t="shared" si="8"/>
        <v>20.642153606800719</v>
      </c>
      <c r="Q69">
        <f t="shared" si="9"/>
        <v>40.642153606800719</v>
      </c>
    </row>
    <row r="70" spans="2:17" x14ac:dyDescent="0.25">
      <c r="B70" s="30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30">
        <f t="shared" si="2"/>
        <v>8.6</v>
      </c>
      <c r="H70" s="4">
        <f t="shared" si="12"/>
        <v>61.229812999877765</v>
      </c>
      <c r="I70" s="30">
        <f t="shared" si="3"/>
        <v>111.14278514626398</v>
      </c>
      <c r="J70" s="30">
        <f>VLOOKUP(G70,'FS antenna gain'!$A$2:$B$902,2)</f>
        <v>11.691486729575153</v>
      </c>
      <c r="K70" s="30">
        <f>VLOOKUP(E70,'vehicle radar antenna gain'!$A$3:$M$903,9)</f>
        <v>-8.3333333333333002</v>
      </c>
      <c r="L70" s="30">
        <f t="shared" si="4"/>
        <v>-11.3333333333333</v>
      </c>
      <c r="M70" s="30">
        <f t="shared" si="5"/>
        <v>-6.3333333333333002</v>
      </c>
      <c r="N70">
        <f t="shared" si="6"/>
        <v>-110.78463175002213</v>
      </c>
      <c r="O70">
        <f t="shared" si="7"/>
        <v>-105.78463175002213</v>
      </c>
      <c r="P70">
        <f t="shared" si="8"/>
        <v>20.784631750022129</v>
      </c>
      <c r="Q70">
        <f t="shared" si="9"/>
        <v>40.784631750022129</v>
      </c>
    </row>
    <row r="71" spans="2:17" x14ac:dyDescent="0.25">
      <c r="B71" s="30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30">
        <f t="shared" si="2"/>
        <v>8.5</v>
      </c>
      <c r="H71" s="4">
        <f t="shared" si="12"/>
        <v>62.226119917603732</v>
      </c>
      <c r="I71" s="30">
        <f t="shared" si="3"/>
        <v>111.28298091656029</v>
      </c>
      <c r="J71" s="30">
        <f>VLOOKUP(G71,'FS antenna gain'!$A$2:$B$902,2)</f>
        <v>11.818474867806991</v>
      </c>
      <c r="K71" s="30">
        <f>VLOOKUP(E71,'vehicle radar antenna gain'!$A$3:$M$903,9)</f>
        <v>-8.0033333333334014</v>
      </c>
      <c r="L71" s="30">
        <f t="shared" si="4"/>
        <v>-11.003333333333401</v>
      </c>
      <c r="M71" s="30">
        <f t="shared" si="5"/>
        <v>-6.0033333333334014</v>
      </c>
      <c r="N71">
        <f t="shared" si="6"/>
        <v>-110.46783938208671</v>
      </c>
      <c r="O71">
        <f t="shared" si="7"/>
        <v>-105.46783938208671</v>
      </c>
      <c r="P71">
        <f t="shared" si="8"/>
        <v>20.467839382086709</v>
      </c>
      <c r="Q71">
        <f t="shared" si="9"/>
        <v>40.467839382086709</v>
      </c>
    </row>
    <row r="72" spans="2:17" x14ac:dyDescent="0.25">
      <c r="B72" s="30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30">
        <f t="shared" si="2"/>
        <v>8.4</v>
      </c>
      <c r="H72" s="4">
        <f t="shared" si="12"/>
        <v>63.222543447729151</v>
      </c>
      <c r="I72" s="30">
        <f t="shared" si="3"/>
        <v>111.42096575592268</v>
      </c>
      <c r="J72" s="30">
        <f>VLOOKUP(G72,'FS antenna gain'!$A$2:$B$902,2)</f>
        <v>11.946965859117281</v>
      </c>
      <c r="K72" s="30">
        <f>VLOOKUP(E72,'vehicle radar antenna gain'!$A$3:$M$903,9)</f>
        <v>-7.3633333333333013</v>
      </c>
      <c r="L72" s="30">
        <f t="shared" si="4"/>
        <v>-10.363333333333301</v>
      </c>
      <c r="M72" s="30">
        <f t="shared" si="5"/>
        <v>-5.3633333333333013</v>
      </c>
      <c r="N72">
        <f t="shared" si="6"/>
        <v>-109.8373332301387</v>
      </c>
      <c r="O72">
        <f t="shared" si="7"/>
        <v>-104.8373332301387</v>
      </c>
      <c r="P72">
        <f t="shared" si="8"/>
        <v>19.837333230138697</v>
      </c>
      <c r="Q72">
        <f t="shared" si="9"/>
        <v>39.837333230138697</v>
      </c>
    </row>
    <row r="73" spans="2:17" x14ac:dyDescent="0.25">
      <c r="B73" s="30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30">
        <f t="shared" si="2"/>
        <v>8.4</v>
      </c>
      <c r="H73" s="4">
        <f t="shared" si="12"/>
        <v>64.219078162178562</v>
      </c>
      <c r="I73" s="30">
        <f t="shared" si="3"/>
        <v>111.55680782803876</v>
      </c>
      <c r="J73" s="30">
        <f>VLOOKUP(G73,'FS antenna gain'!$A$2:$B$902,2)</f>
        <v>11.946965859117281</v>
      </c>
      <c r="K73" s="30">
        <f>VLOOKUP(E73,'vehicle radar antenna gain'!$A$3:$M$903,9)</f>
        <v>-7.3633333333333013</v>
      </c>
      <c r="L73" s="30">
        <f t="shared" si="4"/>
        <v>-10.363333333333301</v>
      </c>
      <c r="M73" s="30">
        <f t="shared" si="5"/>
        <v>-5.3633333333333013</v>
      </c>
      <c r="N73">
        <f t="shared" si="6"/>
        <v>-109.97317530225477</v>
      </c>
      <c r="O73">
        <f t="shared" si="7"/>
        <v>-104.97317530225477</v>
      </c>
      <c r="P73">
        <f t="shared" si="8"/>
        <v>19.973175302254774</v>
      </c>
      <c r="Q73">
        <f t="shared" si="9"/>
        <v>39.973175302254774</v>
      </c>
    </row>
    <row r="74" spans="2:17" x14ac:dyDescent="0.25">
      <c r="B74" s="30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30">
        <f t="shared" ref="I74:I137" si="15">20*LOG10(H74)+20*LOG10($C$3*1000000000)-147.55</f>
        <v>111.69057221436003</v>
      </c>
      <c r="J74" s="30">
        <f>VLOOKUP(G74,'FS antenna gain'!$A$2:$B$902,2)</f>
        <v>12.076995701262483</v>
      </c>
      <c r="K74" s="30">
        <f>VLOOKUP(E74,'vehicle radar antenna gain'!$A$3:$M$903,9)</f>
        <v>-7.3633333333333013</v>
      </c>
      <c r="L74" s="30">
        <f t="shared" ref="L74:L137" si="16">$C$5+K74</f>
        <v>-10.363333333333301</v>
      </c>
      <c r="M74" s="30">
        <f t="shared" ref="M74:M137" si="17">$C$4+K74</f>
        <v>-5.3633333333333013</v>
      </c>
      <c r="N74">
        <f t="shared" ref="N74:N137" si="18">L74-I74+J74</f>
        <v>-109.97690984643086</v>
      </c>
      <c r="O74">
        <f t="shared" ref="O74:O137" si="19">M74-I74+J74</f>
        <v>-104.97690984643086</v>
      </c>
      <c r="P74">
        <f t="shared" ref="P74:P90" si="20">-(N74-$I$4)</f>
        <v>19.976909846430857</v>
      </c>
      <c r="Q74">
        <f t="shared" ref="Q74:Q137" si="21">-(O74-$I$5)</f>
        <v>39.976909846430857</v>
      </c>
    </row>
    <row r="75" spans="2:17" x14ac:dyDescent="0.25">
      <c r="B75" s="30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30">
        <f t="shared" ref="G75:G138" si="24">ROUND(F75,1)</f>
        <v>8.1999999999999993</v>
      </c>
      <c r="H75" s="4">
        <f t="shared" ref="H75:H138" si="25">SQRT((B75)^2+(5.3)^2)</f>
        <v>66.212461062854331</v>
      </c>
      <c r="I75" s="30">
        <f t="shared" si="15"/>
        <v>111.82232109584004</v>
      </c>
      <c r="J75" s="30">
        <f>VLOOKUP(G75,'FS antenna gain'!$A$2:$B$902,2)</f>
        <v>12.341822538698114</v>
      </c>
      <c r="K75" s="30">
        <f>VLOOKUP(E75,'vehicle radar antenna gain'!$A$3:$M$903,9)</f>
        <v>-6.75</v>
      </c>
      <c r="L75" s="30">
        <f t="shared" si="16"/>
        <v>-9.75</v>
      </c>
      <c r="M75" s="30">
        <f t="shared" si="17"/>
        <v>-4.75</v>
      </c>
      <c r="N75">
        <f t="shared" si="18"/>
        <v>-109.23049855714193</v>
      </c>
      <c r="O75">
        <f t="shared" si="19"/>
        <v>-104.23049855714193</v>
      </c>
      <c r="P75">
        <f t="shared" si="20"/>
        <v>19.230498557141928</v>
      </c>
      <c r="Q75">
        <f t="shared" si="21"/>
        <v>39.230498557141928</v>
      </c>
    </row>
    <row r="76" spans="2:17" x14ac:dyDescent="0.25">
      <c r="B76" s="30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30">
        <f t="shared" si="24"/>
        <v>8.1</v>
      </c>
      <c r="H76" s="4">
        <f t="shared" si="25"/>
        <v>67.209299951717995</v>
      </c>
      <c r="I76" s="30">
        <f t="shared" si="15"/>
        <v>111.95211392157154</v>
      </c>
      <c r="J76" s="30">
        <f>VLOOKUP(G76,'FS antenna gain'!$A$2:$B$902,2)</f>
        <v>12.341822538698114</v>
      </c>
      <c r="K76" s="30">
        <f>VLOOKUP(E76,'vehicle radar antenna gain'!$A$3:$M$903,9)</f>
        <v>-6.75</v>
      </c>
      <c r="L76" s="30">
        <f t="shared" si="16"/>
        <v>-9.75</v>
      </c>
      <c r="M76" s="30">
        <f t="shared" si="17"/>
        <v>-4.75</v>
      </c>
      <c r="N76">
        <f t="shared" si="18"/>
        <v>-109.36029138287343</v>
      </c>
      <c r="O76">
        <f t="shared" si="19"/>
        <v>-104.36029138287343</v>
      </c>
      <c r="P76">
        <f t="shared" si="20"/>
        <v>19.360291382873427</v>
      </c>
      <c r="Q76">
        <f t="shared" si="21"/>
        <v>39.360291382873427</v>
      </c>
    </row>
    <row r="77" spans="2:17" x14ac:dyDescent="0.25">
      <c r="B77" s="30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30">
        <f>ROUND(F77,1)</f>
        <v>8.1</v>
      </c>
      <c r="H77" s="4">
        <f t="shared" si="25"/>
        <v>68.206231386875501</v>
      </c>
      <c r="I77" s="30">
        <f t="shared" si="15"/>
        <v>112.0800075654318</v>
      </c>
      <c r="J77" s="30">
        <f>VLOOKUP(G77,'FS antenna gain'!$A$2:$B$902,2)</f>
        <v>12.341822538698114</v>
      </c>
      <c r="K77" s="30">
        <f>VLOOKUP(E77,'vehicle radar antenna gain'!$A$3:$M$903,9)</f>
        <v>-6.75</v>
      </c>
      <c r="L77" s="30">
        <f t="shared" si="16"/>
        <v>-9.75</v>
      </c>
      <c r="M77" s="30">
        <f t="shared" si="17"/>
        <v>-4.75</v>
      </c>
      <c r="N77">
        <f t="shared" si="18"/>
        <v>-109.48818502673369</v>
      </c>
      <c r="O77">
        <f t="shared" si="19"/>
        <v>-104.48818502673369</v>
      </c>
      <c r="P77">
        <f t="shared" si="20"/>
        <v>19.488185026733689</v>
      </c>
      <c r="Q77">
        <f t="shared" si="21"/>
        <v>39.488185026733689</v>
      </c>
    </row>
    <row r="78" spans="2:17" x14ac:dyDescent="0.25">
      <c r="B78" s="30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30">
        <f t="shared" si="24"/>
        <v>8</v>
      </c>
      <c r="H78" s="4">
        <f t="shared" si="25"/>
        <v>69.203251368703775</v>
      </c>
      <c r="I78" s="30">
        <f t="shared" si="15"/>
        <v>112.20605647173602</v>
      </c>
      <c r="J78" s="30">
        <f>VLOOKUP(G78,'FS antenna gain'!$A$2:$B$902,2)</f>
        <v>12.476698335865752</v>
      </c>
      <c r="K78" s="30">
        <f>VLOOKUP(E78,'vehicle radar antenna gain'!$A$3:$M$903,9)</f>
        <v>-6.4533333333333012</v>
      </c>
      <c r="L78" s="30">
        <f t="shared" si="16"/>
        <v>-9.4533333333333012</v>
      </c>
      <c r="M78" s="30">
        <f t="shared" si="17"/>
        <v>-4.4533333333333012</v>
      </c>
      <c r="N78">
        <f t="shared" si="18"/>
        <v>-109.18269146920358</v>
      </c>
      <c r="O78">
        <f t="shared" si="19"/>
        <v>-104.18269146920358</v>
      </c>
      <c r="P78">
        <f t="shared" si="20"/>
        <v>19.182691469203576</v>
      </c>
      <c r="Q78">
        <f t="shared" si="21"/>
        <v>39.182691469203576</v>
      </c>
    </row>
    <row r="79" spans="2:17" x14ac:dyDescent="0.25">
      <c r="B79" s="30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30">
        <f t="shared" si="24"/>
        <v>8</v>
      </c>
      <c r="H79" s="4">
        <f t="shared" si="25"/>
        <v>70.20035612445281</v>
      </c>
      <c r="I79" s="30">
        <f t="shared" si="15"/>
        <v>112.3303127908062</v>
      </c>
      <c r="J79" s="30">
        <f>VLOOKUP(G79,'FS antenna gain'!$A$2:$B$902,2)</f>
        <v>12.476698335865752</v>
      </c>
      <c r="K79" s="30">
        <f>VLOOKUP(E79,'vehicle radar antenna gain'!$A$3:$M$903,9)</f>
        <v>-6.1633333333334015</v>
      </c>
      <c r="L79" s="30">
        <f t="shared" si="16"/>
        <v>-9.1633333333334015</v>
      </c>
      <c r="M79" s="30">
        <f t="shared" si="17"/>
        <v>-4.1633333333334015</v>
      </c>
      <c r="N79">
        <f t="shared" si="18"/>
        <v>-109.01694778827385</v>
      </c>
      <c r="O79">
        <f t="shared" si="19"/>
        <v>-104.01694778827385</v>
      </c>
      <c r="P79">
        <f t="shared" si="20"/>
        <v>19.016947788273853</v>
      </c>
      <c r="Q79">
        <f t="shared" si="21"/>
        <v>39.016947788273853</v>
      </c>
    </row>
    <row r="80" spans="2:17" x14ac:dyDescent="0.25">
      <c r="B80" s="30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30">
        <f t="shared" si="24"/>
        <v>7.9</v>
      </c>
      <c r="H80" s="4">
        <f t="shared" si="25"/>
        <v>71.197542092406536</v>
      </c>
      <c r="I80" s="30">
        <f t="shared" si="15"/>
        <v>112.45282650527531</v>
      </c>
      <c r="J80" s="30">
        <f>VLOOKUP(G80,'FS antenna gain'!$A$2:$B$902,2)</f>
        <v>12.613270728403258</v>
      </c>
      <c r="K80" s="30">
        <f>VLOOKUP(E80,'vehicle radar antenna gain'!$A$3:$M$903,9)</f>
        <v>-6.1633333333334015</v>
      </c>
      <c r="L80" s="30">
        <f t="shared" si="16"/>
        <v>-9.1633333333334015</v>
      </c>
      <c r="M80" s="30">
        <f t="shared" si="17"/>
        <v>-4.1633333333334015</v>
      </c>
      <c r="N80">
        <f t="shared" si="18"/>
        <v>-109.00288911020544</v>
      </c>
      <c r="O80">
        <f t="shared" si="19"/>
        <v>-104.00288911020544</v>
      </c>
      <c r="P80">
        <f t="shared" si="20"/>
        <v>19.002889110205444</v>
      </c>
      <c r="Q80">
        <f t="shared" si="21"/>
        <v>39.002889110205444</v>
      </c>
    </row>
    <row r="81" spans="2:17" x14ac:dyDescent="0.25">
      <c r="B81" s="30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30">
        <f t="shared" si="24"/>
        <v>7.8</v>
      </c>
      <c r="H81" s="4">
        <f t="shared" si="25"/>
        <v>72.194805907350428</v>
      </c>
      <c r="I81" s="30">
        <f t="shared" si="15"/>
        <v>112.57364554787114</v>
      </c>
      <c r="J81" s="30">
        <f>VLOOKUP(G81,'FS antenna gain'!$A$2:$B$902,2)</f>
        <v>12.891679881352275</v>
      </c>
      <c r="K81" s="30">
        <f>VLOOKUP(E81,'vehicle radar antenna gain'!$A$3:$M$903,9)</f>
        <v>-5.879999999999999</v>
      </c>
      <c r="L81" s="30">
        <f t="shared" si="16"/>
        <v>-8.879999999999999</v>
      </c>
      <c r="M81" s="30">
        <f t="shared" si="17"/>
        <v>-3.879999999999999</v>
      </c>
      <c r="N81">
        <f t="shared" si="18"/>
        <v>-108.56196566651886</v>
      </c>
      <c r="O81">
        <f t="shared" si="19"/>
        <v>-103.56196566651886</v>
      </c>
      <c r="P81">
        <f t="shared" si="20"/>
        <v>18.561965666518859</v>
      </c>
      <c r="Q81">
        <f t="shared" si="21"/>
        <v>38.561965666518859</v>
      </c>
    </row>
    <row r="82" spans="2:17" x14ac:dyDescent="0.25">
      <c r="B82" s="30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30">
        <f t="shared" si="24"/>
        <v>7.8</v>
      </c>
      <c r="H82" s="4">
        <f t="shared" si="25"/>
        <v>73.192144387222328</v>
      </c>
      <c r="I82" s="30">
        <f t="shared" si="15"/>
        <v>112.69281591135626</v>
      </c>
      <c r="J82" s="30">
        <f>VLOOKUP(G82,'FS antenna gain'!$A$2:$B$902,2)</f>
        <v>12.891679881352275</v>
      </c>
      <c r="K82" s="30">
        <f>VLOOKUP(E82,'vehicle radar antenna gain'!$A$3:$M$903,9)</f>
        <v>-5.879999999999999</v>
      </c>
      <c r="L82" s="30">
        <f t="shared" si="16"/>
        <v>-8.879999999999999</v>
      </c>
      <c r="M82" s="30">
        <f t="shared" si="17"/>
        <v>-3.879999999999999</v>
      </c>
      <c r="N82">
        <f t="shared" si="18"/>
        <v>-108.68113603000398</v>
      </c>
      <c r="O82">
        <f t="shared" si="19"/>
        <v>-103.68113603000398</v>
      </c>
      <c r="P82">
        <f t="shared" si="20"/>
        <v>18.681136030003984</v>
      </c>
      <c r="Q82">
        <f t="shared" si="21"/>
        <v>38.681136030003984</v>
      </c>
    </row>
    <row r="83" spans="2:17" x14ac:dyDescent="0.25">
      <c r="B83" s="30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30">
        <f t="shared" si="24"/>
        <v>7.7</v>
      </c>
      <c r="H83" s="4">
        <f t="shared" si="25"/>
        <v>74.189554520835344</v>
      </c>
      <c r="I83" s="30">
        <f t="shared" si="15"/>
        <v>112.81038175123859</v>
      </c>
      <c r="J83" s="30">
        <f>VLOOKUP(G83,'FS antenna gain'!$A$2:$B$902,2)</f>
        <v>12.891679881352275</v>
      </c>
      <c r="K83" s="30">
        <f>VLOOKUP(E83,'vehicle radar antenna gain'!$A$3:$M$903,9)</f>
        <v>-5.3333333333333997</v>
      </c>
      <c r="L83" s="30">
        <f t="shared" si="16"/>
        <v>-8.3333333333333997</v>
      </c>
      <c r="M83" s="30">
        <f t="shared" si="17"/>
        <v>-3.3333333333333997</v>
      </c>
      <c r="N83">
        <f t="shared" si="18"/>
        <v>-108.25203520321972</v>
      </c>
      <c r="O83">
        <f t="shared" si="19"/>
        <v>-103.25203520321972</v>
      </c>
      <c r="P83">
        <f t="shared" si="20"/>
        <v>18.25203520321972</v>
      </c>
      <c r="Q83">
        <f t="shared" si="21"/>
        <v>38.25203520321972</v>
      </c>
    </row>
    <row r="84" spans="2:17" x14ac:dyDescent="0.25">
      <c r="B84" s="30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30">
        <f t="shared" si="24"/>
        <v>7.7</v>
      </c>
      <c r="H84" s="4">
        <f t="shared" si="25"/>
        <v>75.187033456574142</v>
      </c>
      <c r="I84" s="30">
        <f t="shared" si="15"/>
        <v>112.92638548181168</v>
      </c>
      <c r="J84" s="30">
        <f>VLOOKUP(G84,'FS antenna gain'!$A$2:$B$902,2)</f>
        <v>12.891679881352275</v>
      </c>
      <c r="K84" s="30">
        <f>VLOOKUP(E84,'vehicle radar antenna gain'!$A$3:$M$903,9)</f>
        <v>-5.3333333333333997</v>
      </c>
      <c r="L84" s="30">
        <f t="shared" si="16"/>
        <v>-8.3333333333333997</v>
      </c>
      <c r="M84" s="30">
        <f t="shared" si="17"/>
        <v>-3.3333333333333997</v>
      </c>
      <c r="N84">
        <f t="shared" si="18"/>
        <v>-108.3680389337928</v>
      </c>
      <c r="O84">
        <f t="shared" si="19"/>
        <v>-103.3680389337928</v>
      </c>
      <c r="P84">
        <f t="shared" si="20"/>
        <v>18.368038933792803</v>
      </c>
      <c r="Q84">
        <f t="shared" si="21"/>
        <v>38.368038933792803</v>
      </c>
    </row>
    <row r="85" spans="2:17" x14ac:dyDescent="0.25">
      <c r="B85" s="30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30">
        <f t="shared" si="24"/>
        <v>7.6</v>
      </c>
      <c r="H85" s="4">
        <f t="shared" si="25"/>
        <v>76.184578491975657</v>
      </c>
      <c r="I85" s="30">
        <f t="shared" si="15"/>
        <v>113.04086786603568</v>
      </c>
      <c r="J85" s="30">
        <f>VLOOKUP(G85,'FS antenna gain'!$A$2:$B$902,2)</f>
        <v>13.177416425871794</v>
      </c>
      <c r="K85" s="30">
        <f>VLOOKUP(E85,'vehicle radar antenna gain'!$A$3:$M$903,9)</f>
        <v>-5.3333333333333997</v>
      </c>
      <c r="L85" s="30">
        <f t="shared" si="16"/>
        <v>-8.3333333333333997</v>
      </c>
      <c r="M85" s="30">
        <f t="shared" si="17"/>
        <v>-3.3333333333333997</v>
      </c>
      <c r="N85">
        <f t="shared" si="18"/>
        <v>-108.19678477349728</v>
      </c>
      <c r="O85">
        <f t="shared" si="19"/>
        <v>-103.19678477349728</v>
      </c>
      <c r="P85">
        <f t="shared" si="20"/>
        <v>18.196784773497285</v>
      </c>
      <c r="Q85">
        <f t="shared" si="21"/>
        <v>38.196784773497285</v>
      </c>
    </row>
    <row r="86" spans="2:17" x14ac:dyDescent="0.25">
      <c r="B86" s="30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30">
        <f t="shared" si="24"/>
        <v>7.6</v>
      </c>
      <c r="H86" s="4">
        <f t="shared" si="25"/>
        <v>77.182187064114743</v>
      </c>
      <c r="I86" s="30">
        <f t="shared" si="15"/>
        <v>113.15386809972364</v>
      </c>
      <c r="J86" s="30">
        <f>VLOOKUP(G86,'FS antenna gain'!$A$2:$B$902,2)</f>
        <v>13.177416425871794</v>
      </c>
      <c r="K86" s="30">
        <f>VLOOKUP(E86,'vehicle radar antenna gain'!$A$3:$M$903,9)</f>
        <v>-4.8133333333334001</v>
      </c>
      <c r="L86" s="30">
        <f t="shared" si="16"/>
        <v>-7.8133333333334001</v>
      </c>
      <c r="M86" s="30">
        <f t="shared" si="17"/>
        <v>-2.8133333333334001</v>
      </c>
      <c r="N86">
        <f t="shared" si="18"/>
        <v>-107.78978500718524</v>
      </c>
      <c r="O86">
        <f t="shared" si="19"/>
        <v>-102.78978500718524</v>
      </c>
      <c r="P86">
        <f t="shared" si="20"/>
        <v>17.789785007185245</v>
      </c>
      <c r="Q86">
        <f t="shared" si="21"/>
        <v>37.789785007185245</v>
      </c>
    </row>
    <row r="87" spans="2:17" x14ac:dyDescent="0.25">
      <c r="B87" s="30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30">
        <f t="shared" si="24"/>
        <v>7.5</v>
      </c>
      <c r="H87" s="4">
        <f t="shared" si="25"/>
        <v>78.179856740723181</v>
      </c>
      <c r="I87" s="30">
        <f t="shared" si="15"/>
        <v>113.26542389045835</v>
      </c>
      <c r="J87" s="30">
        <f>VLOOKUP(G87,'FS antenna gain'!$A$2:$B$902,2)</f>
        <v>13.177416425871794</v>
      </c>
      <c r="K87" s="30">
        <f>VLOOKUP(E87,'vehicle radar antenna gain'!$A$3:$M$903,9)</f>
        <v>-4.8133333333334001</v>
      </c>
      <c r="L87" s="30">
        <f t="shared" si="16"/>
        <v>-7.8133333333334001</v>
      </c>
      <c r="M87" s="30">
        <f t="shared" si="17"/>
        <v>-2.8133333333334001</v>
      </c>
      <c r="N87">
        <f t="shared" si="18"/>
        <v>-107.90134079791996</v>
      </c>
      <c r="O87">
        <f t="shared" si="19"/>
        <v>-102.90134079791996</v>
      </c>
      <c r="P87">
        <f t="shared" si="20"/>
        <v>17.901340797919957</v>
      </c>
      <c r="Q87">
        <f t="shared" si="21"/>
        <v>37.901340797919957</v>
      </c>
    </row>
    <row r="88" spans="2:17" x14ac:dyDescent="0.25">
      <c r="B88" s="30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30">
        <f t="shared" si="24"/>
        <v>7.5</v>
      </c>
      <c r="H88" s="4">
        <f t="shared" si="25"/>
        <v>79.177585211977771</v>
      </c>
      <c r="I88" s="30">
        <f t="shared" si="15"/>
        <v>113.37557153162885</v>
      </c>
      <c r="J88" s="30">
        <f>VLOOKUP(G88,'FS antenna gain'!$A$2:$B$902,2)</f>
        <v>13.177416425871794</v>
      </c>
      <c r="K88" s="30">
        <f>VLOOKUP(E88,'vehicle radar antenna gain'!$A$3:$M$903,9)</f>
        <v>-4.5633333333333006</v>
      </c>
      <c r="L88" s="30">
        <f t="shared" si="16"/>
        <v>-7.5633333333333006</v>
      </c>
      <c r="M88" s="30">
        <f t="shared" si="17"/>
        <v>-2.5633333333333006</v>
      </c>
      <c r="N88">
        <f t="shared" si="18"/>
        <v>-107.76148843909036</v>
      </c>
      <c r="O88">
        <f t="shared" si="19"/>
        <v>-102.76148843909036</v>
      </c>
      <c r="P88">
        <f t="shared" si="20"/>
        <v>17.761488439090357</v>
      </c>
      <c r="Q88">
        <f t="shared" si="21"/>
        <v>37.761488439090357</v>
      </c>
    </row>
    <row r="89" spans="2:17" x14ac:dyDescent="0.25">
      <c r="B89" s="30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30">
        <f t="shared" si="24"/>
        <v>7.4</v>
      </c>
      <c r="H89" s="4">
        <f t="shared" si="25"/>
        <v>80.175370282899223</v>
      </c>
      <c r="I89" s="30">
        <f t="shared" si="15"/>
        <v>113.48434597194182</v>
      </c>
      <c r="J89" s="30">
        <f>VLOOKUP(G89,'FS antenna gain'!$A$2:$B$902,2)</f>
        <v>13.323155017389883</v>
      </c>
      <c r="K89" s="30">
        <f>VLOOKUP(E89,'vehicle radar antenna gain'!$A$3:$M$903,9)</f>
        <v>-4.5633333333333006</v>
      </c>
      <c r="L89" s="30">
        <f t="shared" si="16"/>
        <v>-7.5633333333333006</v>
      </c>
      <c r="M89" s="30">
        <f t="shared" si="17"/>
        <v>-2.5633333333333006</v>
      </c>
      <c r="N89">
        <f t="shared" si="18"/>
        <v>-107.72452428788525</v>
      </c>
      <c r="O89">
        <f t="shared" si="19"/>
        <v>-102.72452428788525</v>
      </c>
      <c r="P89">
        <f t="shared" si="20"/>
        <v>17.724524287885245</v>
      </c>
      <c r="Q89">
        <f t="shared" si="21"/>
        <v>37.724524287885245</v>
      </c>
    </row>
    <row r="90" spans="2:17" x14ac:dyDescent="0.25">
      <c r="B90" s="30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30">
        <f t="shared" si="24"/>
        <v>7.4</v>
      </c>
      <c r="H90" s="4">
        <f t="shared" si="25"/>
        <v>81.173209866309961</v>
      </c>
      <c r="I90" s="30">
        <f t="shared" si="15"/>
        <v>113.59178088073503</v>
      </c>
      <c r="J90" s="30">
        <f>VLOOKUP(G90,'FS antenna gain'!$A$2:$B$902,2)</f>
        <v>13.323155017389883</v>
      </c>
      <c r="K90" s="30">
        <f>VLOOKUP(E90,'vehicle radar antenna gain'!$A$3:$M$903,9)</f>
        <v>-4.5633333333333006</v>
      </c>
      <c r="L90" s="30">
        <f t="shared" si="16"/>
        <v>-7.5633333333333006</v>
      </c>
      <c r="M90" s="30">
        <f t="shared" si="17"/>
        <v>-2.5633333333333006</v>
      </c>
      <c r="N90">
        <f t="shared" si="18"/>
        <v>-107.83195919667845</v>
      </c>
      <c r="O90">
        <f t="shared" si="19"/>
        <v>-102.83195919667845</v>
      </c>
      <c r="P90">
        <f t="shared" si="20"/>
        <v>17.831959196678454</v>
      </c>
      <c r="Q90">
        <f t="shared" si="21"/>
        <v>37.831959196678454</v>
      </c>
    </row>
    <row r="91" spans="2:17" x14ac:dyDescent="0.25">
      <c r="B91" s="30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30">
        <f t="shared" si="24"/>
        <v>7.3</v>
      </c>
      <c r="H91" s="4">
        <f t="shared" si="25"/>
        <v>82.171101976303078</v>
      </c>
      <c r="I91" s="30">
        <f t="shared" si="15"/>
        <v>113.69790870939084</v>
      </c>
      <c r="J91" s="30">
        <f>VLOOKUP(G91,'FS antenna gain'!$A$2:$B$902,2)</f>
        <v>13.620635599882558</v>
      </c>
      <c r="K91" s="30">
        <f>VLOOKUP(E91,'vehicle radar antenna gain'!$A$3:$M$903,9)</f>
        <v>-4.5633333333333006</v>
      </c>
      <c r="L91" s="30">
        <f t="shared" si="16"/>
        <v>-7.5633333333333006</v>
      </c>
      <c r="M91" s="30">
        <f t="shared" si="17"/>
        <v>-2.5633333333333006</v>
      </c>
      <c r="N91">
        <f t="shared" si="18"/>
        <v>-107.64060644284159</v>
      </c>
      <c r="O91">
        <f t="shared" si="19"/>
        <v>-102.64060644284159</v>
      </c>
      <c r="P91">
        <f>-(N91-$I$4)</f>
        <v>17.640606442841587</v>
      </c>
      <c r="Q91">
        <f t="shared" si="21"/>
        <v>37.640606442841587</v>
      </c>
    </row>
    <row r="92" spans="2:17" x14ac:dyDescent="0.25">
      <c r="B92" s="30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30">
        <f t="shared" si="24"/>
        <v>7.3</v>
      </c>
      <c r="H92" s="4">
        <f t="shared" si="25"/>
        <v>83.169044722180146</v>
      </c>
      <c r="I92" s="30">
        <f t="shared" si="15"/>
        <v>113.80276074912518</v>
      </c>
      <c r="J92" s="30">
        <f>VLOOKUP(G92,'FS antenna gain'!$A$2:$B$902,2)</f>
        <v>13.620635599882558</v>
      </c>
      <c r="K92" s="30">
        <f>VLOOKUP(E92,'vehicle radar antenna gain'!$A$3:$M$903,9)</f>
        <v>-4.5633333333333006</v>
      </c>
      <c r="L92" s="30">
        <f t="shared" si="16"/>
        <v>-7.5633333333333006</v>
      </c>
      <c r="M92" s="30">
        <f t="shared" si="17"/>
        <v>-2.5633333333333006</v>
      </c>
      <c r="N92">
        <f t="shared" si="18"/>
        <v>-107.74545848257593</v>
      </c>
      <c r="O92">
        <f t="shared" si="19"/>
        <v>-102.74545848257593</v>
      </c>
      <c r="P92">
        <f t="shared" ref="P92:P112" si="26">-(N92-$I$4)</f>
        <v>17.745458482575927</v>
      </c>
      <c r="Q92">
        <f t="shared" si="21"/>
        <v>37.745458482575927</v>
      </c>
    </row>
    <row r="93" spans="2:17" x14ac:dyDescent="0.25">
      <c r="B93" s="30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30">
        <f t="shared" si="24"/>
        <v>7.2</v>
      </c>
      <c r="H93" s="4">
        <f t="shared" si="25"/>
        <v>84.167036302818701</v>
      </c>
      <c r="I93" s="30">
        <f t="shared" si="15"/>
        <v>113.90636718540475</v>
      </c>
      <c r="J93" s="30">
        <f>VLOOKUP(G93,'FS antenna gain'!$A$2:$B$902,2)</f>
        <v>13.620635599882558</v>
      </c>
      <c r="K93" s="30">
        <f>VLOOKUP(E93,'vehicle radar antenna gain'!$A$3:$M$903,9)</f>
        <v>-4.32</v>
      </c>
      <c r="L93" s="30">
        <f t="shared" si="16"/>
        <v>-7.32</v>
      </c>
      <c r="M93" s="30">
        <f t="shared" si="17"/>
        <v>-2.3200000000000003</v>
      </c>
      <c r="N93">
        <f t="shared" si="18"/>
        <v>-107.60573158552218</v>
      </c>
      <c r="O93">
        <f t="shared" si="19"/>
        <v>-102.60573158552218</v>
      </c>
      <c r="P93">
        <f t="shared" si="26"/>
        <v>17.605731585522179</v>
      </c>
      <c r="Q93">
        <f t="shared" si="21"/>
        <v>37.605731585522179</v>
      </c>
    </row>
    <row r="94" spans="2:17" x14ac:dyDescent="0.25">
      <c r="B94" s="30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30">
        <f t="shared" si="24"/>
        <v>7.2</v>
      </c>
      <c r="H94" s="4">
        <f t="shared" si="25"/>
        <v>85.165075001434715</v>
      </c>
      <c r="I94" s="30">
        <f t="shared" si="15"/>
        <v>114.00875714922415</v>
      </c>
      <c r="J94" s="30">
        <f>VLOOKUP(G94,'FS antenna gain'!$A$2:$B$902,2)</f>
        <v>13.620635599882558</v>
      </c>
      <c r="K94" s="30">
        <f>VLOOKUP(E94,'vehicle radar antenna gain'!$A$3:$M$903,9)</f>
        <v>-4.32</v>
      </c>
      <c r="L94" s="30">
        <f t="shared" si="16"/>
        <v>-7.32</v>
      </c>
      <c r="M94" s="30">
        <f t="shared" si="17"/>
        <v>-2.3200000000000003</v>
      </c>
      <c r="N94">
        <f t="shared" si="18"/>
        <v>-107.70812154934158</v>
      </c>
      <c r="O94">
        <f t="shared" si="19"/>
        <v>-102.70812154934158</v>
      </c>
      <c r="P94">
        <f t="shared" si="26"/>
        <v>17.708121549341584</v>
      </c>
      <c r="Q94">
        <f t="shared" si="21"/>
        <v>37.708121549341584</v>
      </c>
    </row>
    <row r="95" spans="2:17" x14ac:dyDescent="0.25">
      <c r="B95" s="30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30">
        <f t="shared" si="24"/>
        <v>7.2</v>
      </c>
      <c r="H95" s="4">
        <f t="shared" si="25"/>
        <v>86.163159180707851</v>
      </c>
      <c r="I95" s="30">
        <f t="shared" si="15"/>
        <v>114.10995876545701</v>
      </c>
      <c r="J95" s="30">
        <f>VLOOKUP(G95,'FS antenna gain'!$A$2:$B$902,2)</f>
        <v>13.620635599882558</v>
      </c>
      <c r="K95" s="30">
        <f>VLOOKUP(E95,'vehicle radar antenna gain'!$A$3:$M$903,9)</f>
        <v>-4.0833333333334991</v>
      </c>
      <c r="L95" s="30">
        <f t="shared" si="16"/>
        <v>-7.0833333333334991</v>
      </c>
      <c r="M95" s="30">
        <f t="shared" si="17"/>
        <v>-2.0833333333334991</v>
      </c>
      <c r="N95">
        <f t="shared" si="18"/>
        <v>-107.57265649890795</v>
      </c>
      <c r="O95">
        <f t="shared" si="19"/>
        <v>-102.57265649890795</v>
      </c>
      <c r="P95">
        <f t="shared" si="26"/>
        <v>17.572656498907946</v>
      </c>
      <c r="Q95">
        <f t="shared" si="21"/>
        <v>37.572656498907946</v>
      </c>
    </row>
    <row r="96" spans="2:17" x14ac:dyDescent="0.25">
      <c r="B96" s="30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30">
        <f t="shared" si="24"/>
        <v>7.1</v>
      </c>
      <c r="H96" s="4">
        <f t="shared" si="25"/>
        <v>87.161287278240678</v>
      </c>
      <c r="I96" s="30">
        <f t="shared" si="15"/>
        <v>114.2099991984789</v>
      </c>
      <c r="J96" s="30">
        <f>VLOOKUP(G96,'FS antenna gain'!$A$2:$B$902,2)</f>
        <v>13.926497010307934</v>
      </c>
      <c r="K96" s="30">
        <f>VLOOKUP(E96,'vehicle radar antenna gain'!$A$3:$M$903,9)</f>
        <v>-4.0833333333334991</v>
      </c>
      <c r="L96" s="30">
        <f t="shared" si="16"/>
        <v>-7.0833333333334991</v>
      </c>
      <c r="M96" s="30">
        <f t="shared" si="17"/>
        <v>-2.0833333333334991</v>
      </c>
      <c r="N96">
        <f t="shared" si="18"/>
        <v>-107.36683552150447</v>
      </c>
      <c r="O96">
        <f t="shared" si="19"/>
        <v>-102.36683552150447</v>
      </c>
      <c r="P96">
        <f t="shared" si="26"/>
        <v>17.36683552150447</v>
      </c>
      <c r="Q96">
        <f t="shared" si="21"/>
        <v>37.36683552150447</v>
      </c>
    </row>
    <row r="97" spans="2:17" x14ac:dyDescent="0.25">
      <c r="B97" s="30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30">
        <f t="shared" si="24"/>
        <v>7.1</v>
      </c>
      <c r="H97" s="4">
        <f t="shared" si="25"/>
        <v>88.159457802325448</v>
      </c>
      <c r="I97" s="30">
        <f t="shared" si="15"/>
        <v>114.30890469524331</v>
      </c>
      <c r="J97" s="30">
        <f>VLOOKUP(G97,'FS antenna gain'!$A$2:$B$902,2)</f>
        <v>13.926497010307934</v>
      </c>
      <c r="K97" s="30">
        <f>VLOOKUP(E97,'vehicle radar antenna gain'!$A$3:$M$903,9)</f>
        <v>-3.6300000000000985</v>
      </c>
      <c r="L97" s="30">
        <f t="shared" si="16"/>
        <v>-6.6300000000000985</v>
      </c>
      <c r="M97" s="30">
        <f t="shared" si="17"/>
        <v>-1.6300000000000985</v>
      </c>
      <c r="N97">
        <f t="shared" si="18"/>
        <v>-107.01240768493548</v>
      </c>
      <c r="O97">
        <f t="shared" si="19"/>
        <v>-102.01240768493548</v>
      </c>
      <c r="P97">
        <f t="shared" si="26"/>
        <v>17.012407684935482</v>
      </c>
      <c r="Q97">
        <f t="shared" si="21"/>
        <v>37.012407684935482</v>
      </c>
    </row>
    <row r="98" spans="2:17" x14ac:dyDescent="0.25">
      <c r="B98" s="30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30">
        <f t="shared" si="24"/>
        <v>7</v>
      </c>
      <c r="H98" s="4">
        <f t="shared" si="25"/>
        <v>89.157669327994441</v>
      </c>
      <c r="I98" s="30">
        <f t="shared" si="15"/>
        <v>114.406700625979</v>
      </c>
      <c r="J98" s="30">
        <f>VLOOKUP(G98,'FS antenna gain'!$A$2:$B$902,2)</f>
        <v>13.926497010307934</v>
      </c>
      <c r="K98" s="30">
        <f>VLOOKUP(E98,'vehicle radar antenna gain'!$A$3:$M$903,9)</f>
        <v>-3.6300000000000985</v>
      </c>
      <c r="L98" s="30">
        <f t="shared" si="16"/>
        <v>-6.6300000000000985</v>
      </c>
      <c r="M98" s="30">
        <f t="shared" si="17"/>
        <v>-1.6300000000000985</v>
      </c>
      <c r="N98">
        <f t="shared" si="18"/>
        <v>-107.11020361567117</v>
      </c>
      <c r="O98">
        <f t="shared" si="19"/>
        <v>-102.11020361567117</v>
      </c>
      <c r="P98">
        <f t="shared" si="26"/>
        <v>17.110203615671168</v>
      </c>
      <c r="Q98">
        <f t="shared" si="21"/>
        <v>37.110203615671168</v>
      </c>
    </row>
    <row r="99" spans="2:17" x14ac:dyDescent="0.25">
      <c r="B99" s="30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30">
        <f t="shared" si="24"/>
        <v>7</v>
      </c>
      <c r="H99" s="4">
        <f t="shared" si="25"/>
        <v>90.15592049333199</v>
      </c>
      <c r="I99" s="30">
        <f t="shared" si="15"/>
        <v>114.50341152266401</v>
      </c>
      <c r="J99" s="30">
        <f>VLOOKUP(G99,'FS antenna gain'!$A$2:$B$902,2)</f>
        <v>13.926497010307934</v>
      </c>
      <c r="K99" s="30">
        <f>VLOOKUP(E99,'vehicle radar antenna gain'!$A$3:$M$903,9)</f>
        <v>-3.6300000000000985</v>
      </c>
      <c r="L99" s="30">
        <f t="shared" si="16"/>
        <v>-6.6300000000000985</v>
      </c>
      <c r="M99" s="30">
        <f t="shared" si="17"/>
        <v>-1.6300000000000985</v>
      </c>
      <c r="N99">
        <f t="shared" si="18"/>
        <v>-107.20691451235618</v>
      </c>
      <c r="O99">
        <f t="shared" si="19"/>
        <v>-102.20691451235618</v>
      </c>
      <c r="P99">
        <f t="shared" si="26"/>
        <v>17.206914512356178</v>
      </c>
      <c r="Q99">
        <f t="shared" si="21"/>
        <v>37.206914512356178</v>
      </c>
    </row>
    <row r="100" spans="2:17" x14ac:dyDescent="0.25">
      <c r="B100" s="30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30">
        <f t="shared" si="24"/>
        <v>7</v>
      </c>
      <c r="H100" s="4">
        <f t="shared" si="25"/>
        <v>91.154209996028158</v>
      </c>
      <c r="I100" s="30">
        <f t="shared" si="15"/>
        <v>114.59906111541994</v>
      </c>
      <c r="J100" s="30">
        <f>VLOOKUP(G100,'FS antenna gain'!$A$2:$B$902,2)</f>
        <v>13.926497010307934</v>
      </c>
      <c r="K100" s="30">
        <f>VLOOKUP(E100,'vehicle radar antenna gain'!$A$3:$M$903,9)</f>
        <v>-3.4133333333332985</v>
      </c>
      <c r="L100" s="30">
        <f t="shared" si="16"/>
        <v>-6.4133333333332985</v>
      </c>
      <c r="M100" s="30">
        <f t="shared" si="17"/>
        <v>-1.4133333333332985</v>
      </c>
      <c r="N100">
        <f t="shared" si="18"/>
        <v>-107.0858974384453</v>
      </c>
      <c r="O100">
        <f t="shared" si="19"/>
        <v>-102.0858974384453</v>
      </c>
      <c r="P100">
        <f t="shared" si="26"/>
        <v>17.085897438445301</v>
      </c>
      <c r="Q100">
        <f t="shared" si="21"/>
        <v>37.085897438445301</v>
      </c>
    </row>
    <row r="101" spans="2:17" x14ac:dyDescent="0.25">
      <c r="B101" s="30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30">
        <f t="shared" si="24"/>
        <v>6.9</v>
      </c>
      <c r="H101" s="4">
        <f t="shared" si="25"/>
        <v>92.152536590155776</v>
      </c>
      <c r="I101" s="30">
        <f t="shared" si="15"/>
        <v>114.69367236695922</v>
      </c>
      <c r="J101" s="30">
        <f>VLOOKUP(G101,'FS antenna gain'!$A$2:$B$902,2)</f>
        <v>14.082720742232933</v>
      </c>
      <c r="K101" s="30">
        <f>VLOOKUP(E101,'vehicle radar antenna gain'!$A$3:$M$903,9)</f>
        <v>-3.4133333333332985</v>
      </c>
      <c r="L101" s="30">
        <f t="shared" si="16"/>
        <v>-6.4133333333332985</v>
      </c>
      <c r="M101" s="30">
        <f t="shared" si="17"/>
        <v>-1.4133333333332985</v>
      </c>
      <c r="N101">
        <f t="shared" si="18"/>
        <v>-107.02428495805958</v>
      </c>
      <c r="O101">
        <f t="shared" si="19"/>
        <v>-102.02428495805958</v>
      </c>
      <c r="P101">
        <f t="shared" si="26"/>
        <v>17.024284958059582</v>
      </c>
      <c r="Q101">
        <f t="shared" si="21"/>
        <v>37.024284958059582</v>
      </c>
    </row>
    <row r="102" spans="2:17" x14ac:dyDescent="0.25">
      <c r="B102" s="30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30">
        <f t="shared" si="24"/>
        <v>6.9</v>
      </c>
      <c r="H102" s="4">
        <f t="shared" si="25"/>
        <v>93.150899083154314</v>
      </c>
      <c r="I102" s="30">
        <f t="shared" si="15"/>
        <v>114.78726750520917</v>
      </c>
      <c r="J102" s="30">
        <f>VLOOKUP(G102,'FS antenna gain'!$A$2:$B$902,2)</f>
        <v>14.082720742232933</v>
      </c>
      <c r="K102" s="30">
        <f>VLOOKUP(E102,'vehicle radar antenna gain'!$A$3:$M$903,9)</f>
        <v>-3.4133333333332985</v>
      </c>
      <c r="L102" s="30">
        <f t="shared" si="16"/>
        <v>-6.4133333333332985</v>
      </c>
      <c r="M102" s="30">
        <f t="shared" si="17"/>
        <v>-1.4133333333332985</v>
      </c>
      <c r="N102">
        <f t="shared" si="18"/>
        <v>-107.11788009630953</v>
      </c>
      <c r="O102">
        <f t="shared" si="19"/>
        <v>-102.11788009630953</v>
      </c>
      <c r="P102">
        <f t="shared" si="26"/>
        <v>17.117880096309534</v>
      </c>
      <c r="Q102">
        <f t="shared" si="21"/>
        <v>37.117880096309534</v>
      </c>
    </row>
    <row r="103" spans="2:17" x14ac:dyDescent="0.25">
      <c r="B103" s="30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30">
        <f t="shared" si="24"/>
        <v>6.9</v>
      </c>
      <c r="H103" s="4">
        <f t="shared" si="25"/>
        <v>94.149296333005054</v>
      </c>
      <c r="I103" s="30">
        <f t="shared" si="15"/>
        <v>114.87986805422611</v>
      </c>
      <c r="J103" s="30">
        <f>VLOOKUP(G103,'FS antenna gain'!$A$2:$B$902,2)</f>
        <v>14.082720742232933</v>
      </c>
      <c r="K103" s="30">
        <f>VLOOKUP(E103,'vehicle radar antenna gain'!$A$3:$M$903,9)</f>
        <v>-3.4133333333332985</v>
      </c>
      <c r="L103" s="30">
        <f t="shared" si="16"/>
        <v>-6.4133333333332985</v>
      </c>
      <c r="M103" s="30">
        <f t="shared" si="17"/>
        <v>-1.4133333333332985</v>
      </c>
      <c r="N103">
        <f t="shared" si="18"/>
        <v>-107.21048064532647</v>
      </c>
      <c r="O103">
        <f t="shared" si="19"/>
        <v>-102.21048064532647</v>
      </c>
      <c r="P103">
        <f t="shared" si="26"/>
        <v>17.21048064532647</v>
      </c>
      <c r="Q103">
        <f t="shared" si="21"/>
        <v>37.21048064532647</v>
      </c>
    </row>
    <row r="104" spans="2:17" x14ac:dyDescent="0.25">
      <c r="B104" s="30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30">
        <f t="shared" si="24"/>
        <v>6.8</v>
      </c>
      <c r="H104" s="4">
        <f t="shared" si="25"/>
        <v>95.147727245583752</v>
      </c>
      <c r="I104" s="30">
        <f t="shared" si="15"/>
        <v>114.97149486350656</v>
      </c>
      <c r="J104" s="30">
        <f>VLOOKUP(G104,'FS antenna gain'!$A$2:$B$902,2)</f>
        <v>14.402077943143698</v>
      </c>
      <c r="K104" s="30">
        <f>VLOOKUP(E104,'vehicle radar antenna gain'!$A$3:$M$903,9)</f>
        <v>-3.4133333333332985</v>
      </c>
      <c r="L104" s="30">
        <f t="shared" si="16"/>
        <v>-6.4133333333332985</v>
      </c>
      <c r="M104" s="30">
        <f t="shared" si="17"/>
        <v>-1.4133333333332985</v>
      </c>
      <c r="N104">
        <f t="shared" si="18"/>
        <v>-106.98275025369617</v>
      </c>
      <c r="O104">
        <f t="shared" si="19"/>
        <v>-101.98275025369617</v>
      </c>
      <c r="P104">
        <f t="shared" si="26"/>
        <v>16.982750253696167</v>
      </c>
      <c r="Q104">
        <f t="shared" si="21"/>
        <v>36.982750253696167</v>
      </c>
    </row>
    <row r="105" spans="2:17" x14ac:dyDescent="0.25">
      <c r="B105" s="30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30">
        <f t="shared" si="24"/>
        <v>6.8</v>
      </c>
      <c r="H105" s="4">
        <f t="shared" si="25"/>
        <v>96.146190772177761</v>
      </c>
      <c r="I105" s="30">
        <f t="shared" si="15"/>
        <v>115.06216813579306</v>
      </c>
      <c r="J105" s="30">
        <f>VLOOKUP(G105,'FS antenna gain'!$A$2:$B$902,2)</f>
        <v>14.402077943143698</v>
      </c>
      <c r="K105" s="30">
        <f>VLOOKUP(E105,'vehicle radar antenna gain'!$A$3:$M$903,9)</f>
        <v>-3.4133333333332985</v>
      </c>
      <c r="L105" s="30">
        <f t="shared" si="16"/>
        <v>-6.4133333333332985</v>
      </c>
      <c r="M105" s="30">
        <f t="shared" si="17"/>
        <v>-1.4133333333332985</v>
      </c>
      <c r="N105">
        <f t="shared" si="18"/>
        <v>-107.07342352598266</v>
      </c>
      <c r="O105">
        <f t="shared" si="19"/>
        <v>-102.07342352598266</v>
      </c>
      <c r="P105">
        <f t="shared" si="26"/>
        <v>17.073423525982662</v>
      </c>
      <c r="Q105">
        <f t="shared" si="21"/>
        <v>37.073423525982662</v>
      </c>
    </row>
    <row r="106" spans="2:17" x14ac:dyDescent="0.25">
      <c r="B106" s="30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30">
        <f t="shared" si="24"/>
        <v>6.8</v>
      </c>
      <c r="H106" s="4">
        <f t="shared" si="25"/>
        <v>97.144685907156031</v>
      </c>
      <c r="I106" s="30">
        <f t="shared" si="15"/>
        <v>115.15190745346672</v>
      </c>
      <c r="J106" s="30">
        <f>VLOOKUP(G106,'FS antenna gain'!$A$2:$B$902,2)</f>
        <v>14.402077943143698</v>
      </c>
      <c r="K106" s="30">
        <f>VLOOKUP(E106,'vehicle radar antenna gain'!$A$3:$M$903,9)</f>
        <v>-3.2033333333334006</v>
      </c>
      <c r="L106" s="30">
        <f t="shared" si="16"/>
        <v>-6.2033333333334006</v>
      </c>
      <c r="M106" s="30">
        <f t="shared" si="17"/>
        <v>-1.2033333333334006</v>
      </c>
      <c r="N106">
        <f t="shared" si="18"/>
        <v>-106.95316284365643</v>
      </c>
      <c r="O106">
        <f t="shared" si="19"/>
        <v>-101.95316284365643</v>
      </c>
      <c r="P106">
        <f t="shared" si="26"/>
        <v>16.953162843656429</v>
      </c>
      <c r="Q106">
        <f t="shared" si="21"/>
        <v>36.953162843656429</v>
      </c>
    </row>
    <row r="107" spans="2:17" x14ac:dyDescent="0.25">
      <c r="B107" s="30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30">
        <f t="shared" si="24"/>
        <v>6.7</v>
      </c>
      <c r="H107" s="4">
        <f t="shared" si="25"/>
        <v>98.143211685780898</v>
      </c>
      <c r="I107" s="30">
        <f t="shared" si="15"/>
        <v>115.24073180361142</v>
      </c>
      <c r="J107" s="30">
        <f>VLOOKUP(G107,'FS antenna gain'!$A$2:$B$902,2)</f>
        <v>14.402077943143698</v>
      </c>
      <c r="K107" s="30">
        <f>VLOOKUP(E107,'vehicle radar antenna gain'!$A$3:$M$903,9)</f>
        <v>-3.2033333333334006</v>
      </c>
      <c r="L107" s="30">
        <f t="shared" si="16"/>
        <v>-6.2033333333334006</v>
      </c>
      <c r="M107" s="30">
        <f t="shared" si="17"/>
        <v>-1.2033333333334006</v>
      </c>
      <c r="N107">
        <f t="shared" si="18"/>
        <v>-107.04198719380113</v>
      </c>
      <c r="O107">
        <f t="shared" si="19"/>
        <v>-102.04198719380113</v>
      </c>
      <c r="P107">
        <f t="shared" si="26"/>
        <v>17.041987193801134</v>
      </c>
      <c r="Q107">
        <f t="shared" si="21"/>
        <v>37.041987193801134</v>
      </c>
    </row>
    <row r="108" spans="2:17" x14ac:dyDescent="0.25">
      <c r="B108" s="30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30">
        <f t="shared" si="24"/>
        <v>6.7</v>
      </c>
      <c r="H108" s="4">
        <f t="shared" si="25"/>
        <v>99.141767182151838</v>
      </c>
      <c r="I108" s="30">
        <f t="shared" si="15"/>
        <v>115.32865960182835</v>
      </c>
      <c r="J108" s="30">
        <f>VLOOKUP(G108,'FS antenna gain'!$A$2:$B$902,2)</f>
        <v>14.402077943143698</v>
      </c>
      <c r="K108" s="30">
        <f>VLOOKUP(E108,'vehicle radar antenna gain'!$A$3:$M$903,9)</f>
        <v>-3.2033333333334006</v>
      </c>
      <c r="L108" s="30">
        <f t="shared" si="16"/>
        <v>-6.2033333333334006</v>
      </c>
      <c r="M108" s="30">
        <f t="shared" si="17"/>
        <v>-1.2033333333334006</v>
      </c>
      <c r="N108">
        <f t="shared" si="18"/>
        <v>-107.12991499201806</v>
      </c>
      <c r="O108">
        <f t="shared" si="19"/>
        <v>-102.12991499201806</v>
      </c>
      <c r="P108">
        <f t="shared" si="26"/>
        <v>17.129914992018058</v>
      </c>
      <c r="Q108">
        <f t="shared" si="21"/>
        <v>37.129914992018058</v>
      </c>
    </row>
    <row r="109" spans="2:17" x14ac:dyDescent="0.25">
      <c r="B109" s="30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30">
        <f t="shared" si="24"/>
        <v>6.7</v>
      </c>
      <c r="H109" s="4">
        <f t="shared" si="25"/>
        <v>100.14035150727203</v>
      </c>
      <c r="I109" s="30">
        <f t="shared" si="15"/>
        <v>115.41570871487556</v>
      </c>
      <c r="J109" s="30">
        <f>VLOOKUP(G109,'FS antenna gain'!$A$2:$B$902,2)</f>
        <v>14.402077943143698</v>
      </c>
      <c r="K109" s="30">
        <f>VLOOKUP(E109,'vehicle radar antenna gain'!$A$3:$M$903,9)</f>
        <v>-3.0000000000000995</v>
      </c>
      <c r="L109" s="30">
        <f t="shared" si="16"/>
        <v>-6.0000000000000995</v>
      </c>
      <c r="M109" s="30">
        <f t="shared" si="17"/>
        <v>-1.0000000000000995</v>
      </c>
      <c r="N109">
        <f t="shared" si="18"/>
        <v>-107.01363077173197</v>
      </c>
      <c r="O109">
        <f t="shared" si="19"/>
        <v>-102.01363077173197</v>
      </c>
      <c r="P109">
        <f t="shared" si="26"/>
        <v>17.013630771731968</v>
      </c>
      <c r="Q109">
        <f t="shared" si="21"/>
        <v>37.013630771731968</v>
      </c>
    </row>
    <row r="110" spans="2:17" x14ac:dyDescent="0.25">
      <c r="B110" s="30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30">
        <f t="shared" si="24"/>
        <v>6.6</v>
      </c>
      <c r="H110" s="4">
        <f t="shared" si="25"/>
        <v>101.13896380722912</v>
      </c>
      <c r="I110" s="30">
        <f t="shared" si="15"/>
        <v>115.50189648220038</v>
      </c>
      <c r="J110" s="30">
        <f>VLOOKUP(G110,'FS antenna gain'!$A$2:$B$902,2)</f>
        <v>14.73111409459289</v>
      </c>
      <c r="K110" s="30">
        <f>VLOOKUP(E110,'vehicle radar antenna gain'!$A$3:$M$903,9)</f>
        <v>-3.0000000000000995</v>
      </c>
      <c r="L110" s="30">
        <f t="shared" si="16"/>
        <v>-6.0000000000000995</v>
      </c>
      <c r="M110" s="30">
        <f t="shared" si="17"/>
        <v>-1.0000000000000995</v>
      </c>
      <c r="N110">
        <f t="shared" si="18"/>
        <v>-106.7707823876076</v>
      </c>
      <c r="O110">
        <f t="shared" si="19"/>
        <v>-101.7707823876076</v>
      </c>
      <c r="P110">
        <f t="shared" si="26"/>
        <v>16.770782387607596</v>
      </c>
      <c r="Q110">
        <f t="shared" si="21"/>
        <v>36.770782387607596</v>
      </c>
    </row>
    <row r="111" spans="2:17" x14ac:dyDescent="0.25">
      <c r="B111" s="30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30">
        <f t="shared" si="24"/>
        <v>6.6</v>
      </c>
      <c r="H111" s="4">
        <f t="shared" si="25"/>
        <v>102.1376032614825</v>
      </c>
      <c r="I111" s="30">
        <f t="shared" si="15"/>
        <v>115.5872397364293</v>
      </c>
      <c r="J111" s="30">
        <f>VLOOKUP(G111,'FS antenna gain'!$A$2:$B$902,2)</f>
        <v>14.73111409459289</v>
      </c>
      <c r="K111" s="30">
        <f>VLOOKUP(E111,'vehicle radar antenna gain'!$A$3:$M$903,9)</f>
        <v>-3.0000000000000995</v>
      </c>
      <c r="L111" s="30">
        <f t="shared" si="16"/>
        <v>-6.0000000000000995</v>
      </c>
      <c r="M111" s="30">
        <f t="shared" si="17"/>
        <v>-1.0000000000000995</v>
      </c>
      <c r="N111">
        <f t="shared" si="18"/>
        <v>-106.85612564183651</v>
      </c>
      <c r="O111">
        <f t="shared" si="19"/>
        <v>-101.85612564183651</v>
      </c>
      <c r="P111">
        <f t="shared" si="26"/>
        <v>16.856125641836513</v>
      </c>
      <c r="Q111">
        <f t="shared" si="21"/>
        <v>36.856125641836513</v>
      </c>
    </row>
    <row r="112" spans="2:17" x14ac:dyDescent="0.25">
      <c r="B112" s="30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30">
        <f t="shared" si="24"/>
        <v>6.6</v>
      </c>
      <c r="H112" s="4">
        <f t="shared" si="25"/>
        <v>103.13626908124998</v>
      </c>
      <c r="I112" s="30">
        <f t="shared" si="15"/>
        <v>115.6717548228749</v>
      </c>
      <c r="J112" s="30">
        <f>VLOOKUP(G112,'FS antenna gain'!$A$2:$B$902,2)</f>
        <v>14.73111409459289</v>
      </c>
      <c r="K112" s="30">
        <f>VLOOKUP(E112,'vehicle radar antenna gain'!$A$3:$M$903,9)</f>
        <v>-2.6133333333331983</v>
      </c>
      <c r="L112" s="30">
        <f t="shared" si="16"/>
        <v>-5.6133333333331983</v>
      </c>
      <c r="M112" s="30">
        <f t="shared" si="17"/>
        <v>-0.61333333333319828</v>
      </c>
      <c r="N112">
        <f t="shared" si="18"/>
        <v>-106.55397406161521</v>
      </c>
      <c r="O112">
        <f t="shared" si="19"/>
        <v>-101.55397406161521</v>
      </c>
      <c r="P112">
        <f t="shared" si="26"/>
        <v>16.553974061615207</v>
      </c>
      <c r="Q112">
        <f t="shared" si="21"/>
        <v>36.553974061615207</v>
      </c>
    </row>
    <row r="113" spans="2:17" x14ac:dyDescent="0.25">
      <c r="B113" s="30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30">
        <f t="shared" si="24"/>
        <v>6.5</v>
      </c>
      <c r="H113" s="4">
        <f t="shared" si="25"/>
        <v>104.13496050798695</v>
      </c>
      <c r="I113" s="30">
        <f t="shared" si="15"/>
        <v>115.75545761811628</v>
      </c>
      <c r="J113" s="30">
        <f>VLOOKUP(G113,'FS antenna gain'!$A$2:$B$902,2)</f>
        <v>14.73111409459289</v>
      </c>
      <c r="K113" s="30">
        <f>VLOOKUP(E113,'vehicle radar antenna gain'!$A$3:$M$903,9)</f>
        <v>-2.6133333333331983</v>
      </c>
      <c r="L113" s="30">
        <f t="shared" si="16"/>
        <v>-5.6133333333331983</v>
      </c>
      <c r="M113" s="30">
        <f t="shared" si="17"/>
        <v>-0.61333333333319828</v>
      </c>
      <c r="N113">
        <f t="shared" si="18"/>
        <v>-106.63767685685659</v>
      </c>
      <c r="O113">
        <f t="shared" si="19"/>
        <v>-101.63767685685659</v>
      </c>
      <c r="P113">
        <f>-(N113-$I$4)</f>
        <v>16.637676856856586</v>
      </c>
      <c r="Q113">
        <f t="shared" si="21"/>
        <v>36.637676856856586</v>
      </c>
    </row>
    <row r="114" spans="2:17" x14ac:dyDescent="0.25">
      <c r="B114" s="30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30">
        <f t="shared" si="24"/>
        <v>6.5</v>
      </c>
      <c r="H114" s="4">
        <f t="shared" si="25"/>
        <v>105.13367681195213</v>
      </c>
      <c r="I114" s="30">
        <f t="shared" si="15"/>
        <v>115.83836354770398</v>
      </c>
      <c r="J114" s="30">
        <f>VLOOKUP(G114,'FS antenna gain'!$A$2:$B$902,2)</f>
        <v>14.73111409459289</v>
      </c>
      <c r="K114" s="30">
        <f>VLOOKUP(E114,'vehicle radar antenna gain'!$A$3:$M$903,9)</f>
        <v>-2.6133333333331983</v>
      </c>
      <c r="L114" s="30">
        <f t="shared" si="16"/>
        <v>-5.6133333333331983</v>
      </c>
      <c r="M114" s="30">
        <f t="shared" si="17"/>
        <v>-0.61333333333319828</v>
      </c>
      <c r="N114">
        <f t="shared" si="18"/>
        <v>-106.72058278644428</v>
      </c>
      <c r="O114">
        <f t="shared" si="19"/>
        <v>-101.72058278644428</v>
      </c>
      <c r="P114">
        <f t="shared" ref="P114:P141" si="27">-(N114-$I$4)</f>
        <v>16.720582786444282</v>
      </c>
      <c r="Q114">
        <f t="shared" si="21"/>
        <v>36.720582786444282</v>
      </c>
    </row>
    <row r="115" spans="2:17" x14ac:dyDescent="0.25">
      <c r="B115" s="30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30">
        <f t="shared" si="24"/>
        <v>6.5</v>
      </c>
      <c r="H115" s="4">
        <f t="shared" si="25"/>
        <v>106.13241729085416</v>
      </c>
      <c r="I115" s="30">
        <f t="shared" si="15"/>
        <v>115.92048760303959</v>
      </c>
      <c r="J115" s="30">
        <f>VLOOKUP(G115,'FS antenna gain'!$A$2:$B$902,2)</f>
        <v>14.73111409459289</v>
      </c>
      <c r="K115" s="30">
        <f>VLOOKUP(E115,'vehicle radar antenna gain'!$A$3:$M$903,9)</f>
        <v>-2.6133333333331983</v>
      </c>
      <c r="L115" s="30">
        <f t="shared" si="16"/>
        <v>-5.6133333333331983</v>
      </c>
      <c r="M115" s="30">
        <f t="shared" si="17"/>
        <v>-0.61333333333319828</v>
      </c>
      <c r="N115">
        <f t="shared" si="18"/>
        <v>-106.80270684177989</v>
      </c>
      <c r="O115">
        <f t="shared" si="19"/>
        <v>-101.80270684177989</v>
      </c>
      <c r="P115">
        <f t="shared" si="27"/>
        <v>16.802706841779894</v>
      </c>
      <c r="Q115">
        <f t="shared" si="21"/>
        <v>36.802706841779894</v>
      </c>
    </row>
    <row r="116" spans="2:17" x14ac:dyDescent="0.25">
      <c r="B116" s="30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30">
        <f t="shared" si="24"/>
        <v>6.5</v>
      </c>
      <c r="H116" s="4">
        <f t="shared" si="25"/>
        <v>107.13118126857371</v>
      </c>
      <c r="I116" s="30">
        <f t="shared" si="15"/>
        <v>116.00184435747479</v>
      </c>
      <c r="J116" s="30">
        <f>VLOOKUP(G116,'FS antenna gain'!$A$2:$B$902,2)</f>
        <v>14.73111409459289</v>
      </c>
      <c r="K116" s="30">
        <f>VLOOKUP(E116,'vehicle radar antenna gain'!$A$3:$M$903,9)</f>
        <v>-2.4299999999999002</v>
      </c>
      <c r="L116" s="30">
        <f t="shared" si="16"/>
        <v>-5.4299999999999002</v>
      </c>
      <c r="M116" s="30">
        <f t="shared" si="17"/>
        <v>-0.42999999999990024</v>
      </c>
      <c r="N116">
        <f t="shared" si="18"/>
        <v>-106.70073026288179</v>
      </c>
      <c r="O116">
        <f t="shared" si="19"/>
        <v>-101.70073026288179</v>
      </c>
      <c r="P116">
        <f t="shared" si="27"/>
        <v>16.700730262881791</v>
      </c>
      <c r="Q116">
        <f t="shared" si="21"/>
        <v>36.700730262881791</v>
      </c>
    </row>
    <row r="117" spans="2:17" x14ac:dyDescent="0.25">
      <c r="B117" s="30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30">
        <f t="shared" si="24"/>
        <v>6.4</v>
      </c>
      <c r="H117" s="4">
        <f t="shared" si="25"/>
        <v>108.12996809395626</v>
      </c>
      <c r="I117" s="30">
        <f t="shared" si="15"/>
        <v>116.08244798167334</v>
      </c>
      <c r="J117" s="30">
        <f>VLOOKUP(G117,'FS antenna gain'!$A$2:$B$902,2)</f>
        <v>14.899448661067126</v>
      </c>
      <c r="K117" s="30">
        <f>VLOOKUP(E117,'vehicle radar antenna gain'!$A$3:$M$903,9)</f>
        <v>-2.4299999999999002</v>
      </c>
      <c r="L117" s="30">
        <f t="shared" si="16"/>
        <v>-5.4299999999999002</v>
      </c>
      <c r="M117" s="30">
        <f t="shared" si="17"/>
        <v>-0.42999999999990024</v>
      </c>
      <c r="N117">
        <f t="shared" si="18"/>
        <v>-106.61299932060611</v>
      </c>
      <c r="O117">
        <f t="shared" si="19"/>
        <v>-101.61299932060611</v>
      </c>
      <c r="P117">
        <f t="shared" si="27"/>
        <v>16.612999320606107</v>
      </c>
      <c r="Q117">
        <f t="shared" si="21"/>
        <v>36.612999320606107</v>
      </c>
    </row>
    <row r="118" spans="2:17" x14ac:dyDescent="0.25">
      <c r="B118" s="30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30">
        <f t="shared" si="24"/>
        <v>6.4</v>
      </c>
      <c r="H118" s="4">
        <f t="shared" si="25"/>
        <v>109.12877713967109</v>
      </c>
      <c r="I118" s="30">
        <f t="shared" si="15"/>
        <v>116.16231225827482</v>
      </c>
      <c r="J118" s="30">
        <f>VLOOKUP(G118,'FS antenna gain'!$A$2:$B$902,2)</f>
        <v>14.899448661067126</v>
      </c>
      <c r="K118" s="30">
        <f>VLOOKUP(E118,'vehicle radar antenna gain'!$A$3:$M$903,9)</f>
        <v>-2.4299999999999002</v>
      </c>
      <c r="L118" s="30">
        <f t="shared" si="16"/>
        <v>-5.4299999999999002</v>
      </c>
      <c r="M118" s="30">
        <f t="shared" si="17"/>
        <v>-0.42999999999990024</v>
      </c>
      <c r="N118">
        <f t="shared" si="18"/>
        <v>-106.69286359720759</v>
      </c>
      <c r="O118">
        <f t="shared" si="19"/>
        <v>-101.69286359720759</v>
      </c>
      <c r="P118">
        <f t="shared" si="27"/>
        <v>16.692863597207591</v>
      </c>
      <c r="Q118">
        <f t="shared" si="21"/>
        <v>36.692863597207591</v>
      </c>
    </row>
    <row r="119" spans="2:17" x14ac:dyDescent="0.25">
      <c r="B119" s="30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30">
        <f t="shared" si="24"/>
        <v>6.4</v>
      </c>
      <c r="H119" s="4">
        <f t="shared" si="25"/>
        <v>110.12760780113223</v>
      </c>
      <c r="I119" s="30">
        <f t="shared" si="15"/>
        <v>116.24145059589961</v>
      </c>
      <c r="J119" s="30">
        <f>VLOOKUP(G119,'FS antenna gain'!$A$2:$B$902,2)</f>
        <v>14.899448661067126</v>
      </c>
      <c r="K119" s="30">
        <f>VLOOKUP(E119,'vehicle radar antenna gain'!$A$3:$M$903,9)</f>
        <v>-2.4299999999999002</v>
      </c>
      <c r="L119" s="30">
        <f t="shared" si="16"/>
        <v>-5.4299999999999002</v>
      </c>
      <c r="M119" s="30">
        <f t="shared" si="17"/>
        <v>-0.42999999999990024</v>
      </c>
      <c r="N119">
        <f t="shared" si="18"/>
        <v>-106.77200193483237</v>
      </c>
      <c r="O119">
        <f t="shared" si="19"/>
        <v>-101.77200193483237</v>
      </c>
      <c r="P119">
        <f t="shared" si="27"/>
        <v>16.772001934832375</v>
      </c>
      <c r="Q119">
        <f t="shared" si="21"/>
        <v>36.772001934832375</v>
      </c>
    </row>
    <row r="120" spans="2:17" x14ac:dyDescent="0.25">
      <c r="B120" s="30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30">
        <f t="shared" si="24"/>
        <v>6.4</v>
      </c>
      <c r="H120" s="4">
        <f t="shared" si="25"/>
        <v>111.12645949547749</v>
      </c>
      <c r="I120" s="30">
        <f t="shared" si="15"/>
        <v>116.31987604252816</v>
      </c>
      <c r="J120" s="30">
        <f>VLOOKUP(G120,'FS antenna gain'!$A$2:$B$902,2)</f>
        <v>14.899448661067126</v>
      </c>
      <c r="K120" s="30">
        <f>VLOOKUP(E120,'vehicle radar antenna gain'!$A$3:$M$903,9)</f>
        <v>-2.4299999999999002</v>
      </c>
      <c r="L120" s="30">
        <f t="shared" si="16"/>
        <v>-5.4299999999999002</v>
      </c>
      <c r="M120" s="30">
        <f t="shared" si="17"/>
        <v>-0.42999999999990024</v>
      </c>
      <c r="N120">
        <f t="shared" si="18"/>
        <v>-106.85042738146093</v>
      </c>
      <c r="O120">
        <f t="shared" si="19"/>
        <v>-101.85042738146093</v>
      </c>
      <c r="P120">
        <f t="shared" si="27"/>
        <v>16.850427381460932</v>
      </c>
      <c r="Q120">
        <f t="shared" si="21"/>
        <v>36.850427381460932</v>
      </c>
    </row>
    <row r="121" spans="2:17" x14ac:dyDescent="0.25">
      <c r="B121" s="30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30">
        <f t="shared" si="24"/>
        <v>6.3</v>
      </c>
      <c r="H121" s="4">
        <f t="shared" si="25"/>
        <v>112.12533166060201</v>
      </c>
      <c r="I121" s="30">
        <f t="shared" si="15"/>
        <v>116.39760129828966</v>
      </c>
      <c r="J121" s="30">
        <f>VLOOKUP(G121,'FS antenna gain'!$A$2:$B$902,2)</f>
        <v>15.244155773207961</v>
      </c>
      <c r="K121" s="30">
        <f>VLOOKUP(E121,'vehicle radar antenna gain'!$A$3:$M$903,9)</f>
        <v>-2.4299999999999002</v>
      </c>
      <c r="L121" s="30">
        <f t="shared" si="16"/>
        <v>-5.4299999999999002</v>
      </c>
      <c r="M121" s="30">
        <f t="shared" si="17"/>
        <v>-0.42999999999990024</v>
      </c>
      <c r="N121">
        <f t="shared" si="18"/>
        <v>-106.58344552508159</v>
      </c>
      <c r="O121">
        <f t="shared" si="19"/>
        <v>-101.58344552508159</v>
      </c>
      <c r="P121">
        <f t="shared" si="27"/>
        <v>16.583445525081586</v>
      </c>
      <c r="Q121">
        <f t="shared" si="21"/>
        <v>36.583445525081586</v>
      </c>
    </row>
    <row r="122" spans="2:17" x14ac:dyDescent="0.25">
      <c r="B122" s="30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30">
        <f t="shared" si="24"/>
        <v>6.3</v>
      </c>
      <c r="H122" s="4">
        <f t="shared" si="25"/>
        <v>113.12422375424283</v>
      </c>
      <c r="I122" s="30">
        <f t="shared" si="15"/>
        <v>116.47463872768947</v>
      </c>
      <c r="J122" s="30">
        <f>VLOOKUP(G122,'FS antenna gain'!$A$2:$B$902,2)</f>
        <v>15.244155773207961</v>
      </c>
      <c r="K122" s="30">
        <f>VLOOKUP(E122,'vehicle radar antenna gain'!$A$3:$M$903,9)</f>
        <v>-2.4299999999999002</v>
      </c>
      <c r="L122" s="30">
        <f t="shared" si="16"/>
        <v>-5.4299999999999002</v>
      </c>
      <c r="M122" s="30">
        <f t="shared" si="17"/>
        <v>-0.42999999999990024</v>
      </c>
      <c r="N122">
        <f t="shared" si="18"/>
        <v>-106.6604829544814</v>
      </c>
      <c r="O122">
        <f t="shared" si="19"/>
        <v>-101.6604829544814</v>
      </c>
      <c r="P122">
        <f t="shared" si="27"/>
        <v>16.660482954481395</v>
      </c>
      <c r="Q122">
        <f t="shared" si="21"/>
        <v>36.660482954481395</v>
      </c>
    </row>
    <row r="123" spans="2:17" x14ac:dyDescent="0.25">
      <c r="B123" s="30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30">
        <f t="shared" si="24"/>
        <v>6.3</v>
      </c>
      <c r="H123" s="4">
        <f t="shared" si="25"/>
        <v>114.12313525311158</v>
      </c>
      <c r="I123" s="30">
        <f t="shared" si="15"/>
        <v>116.55100037130541</v>
      </c>
      <c r="J123" s="30">
        <f>VLOOKUP(G123,'FS antenna gain'!$A$2:$B$902,2)</f>
        <v>15.244155773207961</v>
      </c>
      <c r="K123" s="30">
        <f>VLOOKUP(E123,'vehicle radar antenna gain'!$A$3:$M$903,9)</f>
        <v>-2.4299999999999002</v>
      </c>
      <c r="L123" s="30">
        <f t="shared" si="16"/>
        <v>-5.4299999999999002</v>
      </c>
      <c r="M123" s="30">
        <f t="shared" si="17"/>
        <v>-0.42999999999990024</v>
      </c>
      <c r="N123">
        <f t="shared" si="18"/>
        <v>-106.73684459809733</v>
      </c>
      <c r="O123">
        <f t="shared" si="19"/>
        <v>-101.73684459809733</v>
      </c>
      <c r="P123">
        <f t="shared" si="27"/>
        <v>16.736844598097335</v>
      </c>
      <c r="Q123">
        <f t="shared" si="21"/>
        <v>36.736844598097335</v>
      </c>
    </row>
    <row r="124" spans="2:17" x14ac:dyDescent="0.25">
      <c r="B124" s="30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30">
        <f t="shared" si="24"/>
        <v>6.3</v>
      </c>
      <c r="H124" s="4">
        <f t="shared" si="25"/>
        <v>115.12206565207211</v>
      </c>
      <c r="I124" s="30">
        <f t="shared" si="15"/>
        <v>116.62669795698014</v>
      </c>
      <c r="J124" s="30">
        <f>VLOOKUP(G124,'FS antenna gain'!$A$2:$B$902,2)</f>
        <v>15.244155773207961</v>
      </c>
      <c r="K124" s="30">
        <f>VLOOKUP(E124,'vehicle radar antenna gain'!$A$3:$M$903,9)</f>
        <v>-2.2533333333331989</v>
      </c>
      <c r="L124" s="30">
        <f t="shared" si="16"/>
        <v>-5.2533333333331989</v>
      </c>
      <c r="M124" s="30">
        <f t="shared" si="17"/>
        <v>-0.25333333333319885</v>
      </c>
      <c r="N124">
        <f t="shared" si="18"/>
        <v>-106.63587551710538</v>
      </c>
      <c r="O124">
        <f t="shared" si="19"/>
        <v>-101.63587551710538</v>
      </c>
      <c r="P124">
        <f t="shared" si="27"/>
        <v>16.635875517105376</v>
      </c>
      <c r="Q124">
        <f t="shared" si="21"/>
        <v>36.635875517105376</v>
      </c>
    </row>
    <row r="125" spans="2:17" x14ac:dyDescent="0.25">
      <c r="B125" s="30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30">
        <f t="shared" si="24"/>
        <v>6.2</v>
      </c>
      <c r="H125" s="4">
        <f t="shared" si="25"/>
        <v>116.12101446336059</v>
      </c>
      <c r="I125" s="30">
        <f t="shared" si="15"/>
        <v>116.70174291053536</v>
      </c>
      <c r="J125" s="30">
        <f>VLOOKUP(G125,'FS antenna gain'!$A$2:$B$902,2)</f>
        <v>15.244155773207961</v>
      </c>
      <c r="K125" s="30">
        <f>VLOOKUP(E125,'vehicle radar antenna gain'!$A$3:$M$903,9)</f>
        <v>-2.2533333333331989</v>
      </c>
      <c r="L125" s="30">
        <f t="shared" si="16"/>
        <v>-5.2533333333331989</v>
      </c>
      <c r="M125" s="30">
        <f t="shared" si="17"/>
        <v>-0.25333333333319885</v>
      </c>
      <c r="N125">
        <f t="shared" si="18"/>
        <v>-106.7109204706606</v>
      </c>
      <c r="O125">
        <f t="shared" si="19"/>
        <v>-101.7109204706606</v>
      </c>
      <c r="P125">
        <f t="shared" si="27"/>
        <v>16.710920470660596</v>
      </c>
      <c r="Q125">
        <f t="shared" si="21"/>
        <v>36.710920470660596</v>
      </c>
    </row>
    <row r="126" spans="2:17" x14ac:dyDescent="0.25">
      <c r="B126" s="30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30">
        <f t="shared" si="24"/>
        <v>6.2</v>
      </c>
      <c r="H126" s="4">
        <f t="shared" si="25"/>
        <v>117.11998121584548</v>
      </c>
      <c r="I126" s="30">
        <f t="shared" si="15"/>
        <v>116.77614636603192</v>
      </c>
      <c r="J126" s="30">
        <f>VLOOKUP(G126,'FS antenna gain'!$A$2:$B$902,2)</f>
        <v>15.244155773207961</v>
      </c>
      <c r="K126" s="30">
        <f>VLOOKUP(E126,'vehicle radar antenna gain'!$A$3:$M$903,9)</f>
        <v>-2.2533333333331989</v>
      </c>
      <c r="L126" s="30">
        <f t="shared" si="16"/>
        <v>-5.2533333333331989</v>
      </c>
      <c r="M126" s="30">
        <f t="shared" si="17"/>
        <v>-0.25333333333319885</v>
      </c>
      <c r="N126">
        <f t="shared" si="18"/>
        <v>-106.78532392615716</v>
      </c>
      <c r="O126">
        <f t="shared" si="19"/>
        <v>-101.78532392615716</v>
      </c>
      <c r="P126">
        <f t="shared" si="27"/>
        <v>16.785323926157162</v>
      </c>
      <c r="Q126">
        <f t="shared" si="21"/>
        <v>36.785323926157162</v>
      </c>
    </row>
    <row r="127" spans="2:17" x14ac:dyDescent="0.25">
      <c r="B127" s="30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30">
        <f t="shared" si="24"/>
        <v>6.2</v>
      </c>
      <c r="H127" s="4">
        <f t="shared" si="25"/>
        <v>118.11896545432491</v>
      </c>
      <c r="I127" s="30">
        <f t="shared" si="15"/>
        <v>116.84991917559887</v>
      </c>
      <c r="J127" s="30">
        <f>VLOOKUP(G127,'FS antenna gain'!$A$2:$B$902,2)</f>
        <v>15.244155773207961</v>
      </c>
      <c r="K127" s="30">
        <f>VLOOKUP(E127,'vehicle radar antenna gain'!$A$3:$M$903,9)</f>
        <v>-2.2533333333331989</v>
      </c>
      <c r="L127" s="30">
        <f t="shared" si="16"/>
        <v>-5.2533333333331989</v>
      </c>
      <c r="M127" s="30">
        <f t="shared" si="17"/>
        <v>-0.25333333333319885</v>
      </c>
      <c r="N127">
        <f t="shared" si="18"/>
        <v>-106.85909673572411</v>
      </c>
      <c r="O127">
        <f t="shared" si="19"/>
        <v>-101.85909673572411</v>
      </c>
      <c r="P127">
        <f t="shared" si="27"/>
        <v>16.859096735724108</v>
      </c>
      <c r="Q127">
        <f t="shared" si="21"/>
        <v>36.859096735724108</v>
      </c>
    </row>
    <row r="128" spans="2:17" x14ac:dyDescent="0.25">
      <c r="B128" s="30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30">
        <f t="shared" si="24"/>
        <v>6.2</v>
      </c>
      <c r="H128" s="4">
        <f t="shared" si="25"/>
        <v>119.11796673885934</v>
      </c>
      <c r="I128" s="30">
        <f t="shared" si="15"/>
        <v>116.92307191885311</v>
      </c>
      <c r="J128" s="30">
        <f>VLOOKUP(G128,'FS antenna gain'!$A$2:$B$902,2)</f>
        <v>15.244155773207961</v>
      </c>
      <c r="K128" s="30">
        <f>VLOOKUP(E128,'vehicle radar antenna gain'!$A$3:$M$903,9)</f>
        <v>-2.2533333333331989</v>
      </c>
      <c r="L128" s="30">
        <f t="shared" si="16"/>
        <v>-5.2533333333331989</v>
      </c>
      <c r="M128" s="30">
        <f t="shared" si="17"/>
        <v>-0.25333333333319885</v>
      </c>
      <c r="N128">
        <f t="shared" si="18"/>
        <v>-106.93224947897835</v>
      </c>
      <c r="O128">
        <f t="shared" si="19"/>
        <v>-101.93224947897835</v>
      </c>
      <c r="P128">
        <f t="shared" si="27"/>
        <v>16.932249478978349</v>
      </c>
      <c r="Q128">
        <f t="shared" si="21"/>
        <v>36.932249478978349</v>
      </c>
    </row>
    <row r="129" spans="2:17" x14ac:dyDescent="0.25">
      <c r="B129" s="30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30">
        <f t="shared" si="24"/>
        <v>6.2</v>
      </c>
      <c r="H129" s="4">
        <f t="shared" si="25"/>
        <v>120.11698464413764</v>
      </c>
      <c r="I129" s="30">
        <f t="shared" si="15"/>
        <v>116.99561491192941</v>
      </c>
      <c r="J129" s="30">
        <f>VLOOKUP(G129,'FS antenna gain'!$A$2:$B$902,2)</f>
        <v>15.244155773207961</v>
      </c>
      <c r="K129" s="30">
        <f>VLOOKUP(E129,'vehicle radar antenna gain'!$A$3:$M$903,9)</f>
        <v>-2.0833333333333002</v>
      </c>
      <c r="L129" s="30">
        <f t="shared" si="16"/>
        <v>-5.0833333333333002</v>
      </c>
      <c r="M129" s="30">
        <f t="shared" si="17"/>
        <v>-8.3333333333300175E-2</v>
      </c>
      <c r="N129">
        <f t="shared" si="18"/>
        <v>-106.83479247205474</v>
      </c>
      <c r="O129">
        <f t="shared" si="19"/>
        <v>-101.83479247205474</v>
      </c>
      <c r="P129">
        <f t="shared" si="27"/>
        <v>16.834792472054744</v>
      </c>
      <c r="Q129">
        <f t="shared" si="21"/>
        <v>36.834792472054744</v>
      </c>
    </row>
    <row r="130" spans="2:17" x14ac:dyDescent="0.25">
      <c r="B130" s="30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30">
        <f t="shared" si="24"/>
        <v>6.1</v>
      </c>
      <c r="H130" s="4">
        <f t="shared" si="25"/>
        <v>121.11601875887433</v>
      </c>
      <c r="I130" s="30">
        <f t="shared" si="15"/>
        <v>117.06755821614047</v>
      </c>
      <c r="J130" s="30">
        <f>VLOOKUP(G130,'FS antenna gain'!$A$2:$B$902,2)</f>
        <v>15.600166751073175</v>
      </c>
      <c r="K130" s="30">
        <f>VLOOKUP(E130,'vehicle radar antenna gain'!$A$3:$M$903,9)</f>
        <v>-2.0833333333333002</v>
      </c>
      <c r="L130" s="30">
        <f t="shared" si="16"/>
        <v>-5.0833333333333002</v>
      </c>
      <c r="M130" s="30">
        <f t="shared" si="17"/>
        <v>-8.3333333333300175E-2</v>
      </c>
      <c r="N130">
        <f t="shared" si="18"/>
        <v>-106.55072479840059</v>
      </c>
      <c r="O130">
        <f t="shared" si="19"/>
        <v>-101.55072479840059</v>
      </c>
      <c r="P130">
        <f t="shared" si="27"/>
        <v>16.550724798400594</v>
      </c>
      <c r="Q130">
        <f t="shared" si="21"/>
        <v>36.550724798400594</v>
      </c>
    </row>
    <row r="131" spans="2:17" x14ac:dyDescent="0.25">
      <c r="B131" s="30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30">
        <f t="shared" si="24"/>
        <v>6.1</v>
      </c>
      <c r="H131" s="4">
        <f t="shared" si="25"/>
        <v>122.11506868523638</v>
      </c>
      <c r="I131" s="30">
        <f t="shared" si="15"/>
        <v>117.13891164628461</v>
      </c>
      <c r="J131" s="30">
        <f>VLOOKUP(G131,'FS antenna gain'!$A$2:$B$902,2)</f>
        <v>15.600166751073175</v>
      </c>
      <c r="K131" s="30">
        <f>VLOOKUP(E131,'vehicle radar antenna gain'!$A$3:$M$903,9)</f>
        <v>-2.0833333333333002</v>
      </c>
      <c r="L131" s="30">
        <f t="shared" si="16"/>
        <v>-5.0833333333333002</v>
      </c>
      <c r="M131" s="30">
        <f t="shared" si="17"/>
        <v>-8.3333333333300175E-2</v>
      </c>
      <c r="N131">
        <f t="shared" si="18"/>
        <v>-106.62207822854474</v>
      </c>
      <c r="O131">
        <f t="shared" si="19"/>
        <v>-101.62207822854474</v>
      </c>
      <c r="P131">
        <f t="shared" si="27"/>
        <v>16.622078228544737</v>
      </c>
      <c r="Q131">
        <f t="shared" si="21"/>
        <v>36.622078228544737</v>
      </c>
    </row>
    <row r="132" spans="2:17" x14ac:dyDescent="0.25">
      <c r="B132" s="30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30">
        <f t="shared" si="24"/>
        <v>6.1</v>
      </c>
      <c r="H132" s="4">
        <f t="shared" si="25"/>
        <v>123.11413403829798</v>
      </c>
      <c r="I132" s="30">
        <f t="shared" si="15"/>
        <v>117.20968477861851</v>
      </c>
      <c r="J132" s="30">
        <f>VLOOKUP(G132,'FS antenna gain'!$A$2:$B$902,2)</f>
        <v>15.600166751073175</v>
      </c>
      <c r="K132" s="30">
        <f>VLOOKUP(E132,'vehicle radar antenna gain'!$A$3:$M$903,9)</f>
        <v>-2.0833333333333002</v>
      </c>
      <c r="L132" s="30">
        <f t="shared" si="16"/>
        <v>-5.0833333333333002</v>
      </c>
      <c r="M132" s="30">
        <f t="shared" si="17"/>
        <v>-8.3333333333300175E-2</v>
      </c>
      <c r="N132">
        <f t="shared" si="18"/>
        <v>-106.69285136087863</v>
      </c>
      <c r="O132">
        <f t="shared" si="19"/>
        <v>-101.69285136087863</v>
      </c>
      <c r="P132">
        <f t="shared" si="27"/>
        <v>16.692851360878635</v>
      </c>
      <c r="Q132">
        <f t="shared" si="21"/>
        <v>36.692851360878635</v>
      </c>
    </row>
    <row r="133" spans="2:17" x14ac:dyDescent="0.25">
      <c r="B133" s="30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30">
        <f t="shared" si="24"/>
        <v>6.1</v>
      </c>
      <c r="H133" s="4">
        <f t="shared" si="25"/>
        <v>124.11321444552148</v>
      </c>
      <c r="I133" s="30">
        <f t="shared" si="15"/>
        <v>117.27988695851042</v>
      </c>
      <c r="J133" s="30">
        <f>VLOOKUP(G133,'FS antenna gain'!$A$2:$B$902,2)</f>
        <v>15.600166751073175</v>
      </c>
      <c r="K133" s="30">
        <f>VLOOKUP(E133,'vehicle radar antenna gain'!$A$3:$M$903,9)</f>
        <v>-1.7633333333333994</v>
      </c>
      <c r="L133" s="30">
        <f t="shared" si="16"/>
        <v>-4.7633333333333994</v>
      </c>
      <c r="M133" s="30">
        <f t="shared" si="17"/>
        <v>0.23666666666660063</v>
      </c>
      <c r="N133">
        <f t="shared" si="18"/>
        <v>-106.44305354077065</v>
      </c>
      <c r="O133">
        <f t="shared" si="19"/>
        <v>-101.44305354077065</v>
      </c>
      <c r="P133">
        <f t="shared" si="27"/>
        <v>16.443053540770649</v>
      </c>
      <c r="Q133">
        <f t="shared" si="21"/>
        <v>36.443053540770649</v>
      </c>
    </row>
    <row r="134" spans="2:17" x14ac:dyDescent="0.25">
      <c r="B134" s="30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30">
        <f t="shared" si="24"/>
        <v>6.1</v>
      </c>
      <c r="H134" s="4">
        <f t="shared" si="25"/>
        <v>125.11230954626328</v>
      </c>
      <c r="I134" s="30">
        <f t="shared" si="15"/>
        <v>117.34952730779008</v>
      </c>
      <c r="J134" s="30">
        <f>VLOOKUP(G134,'FS antenna gain'!$A$2:$B$902,2)</f>
        <v>15.600166751073175</v>
      </c>
      <c r="K134" s="30">
        <f>VLOOKUP(E134,'vehicle radar antenna gain'!$A$3:$M$903,9)</f>
        <v>-1.7633333333333994</v>
      </c>
      <c r="L134" s="30">
        <f t="shared" si="16"/>
        <v>-4.7633333333333994</v>
      </c>
      <c r="M134" s="30">
        <f t="shared" si="17"/>
        <v>0.23666666666660063</v>
      </c>
      <c r="N134">
        <f t="shared" si="18"/>
        <v>-106.51269389005031</v>
      </c>
      <c r="O134">
        <f t="shared" si="19"/>
        <v>-101.51269389005031</v>
      </c>
      <c r="P134">
        <f t="shared" si="27"/>
        <v>16.512693890050315</v>
      </c>
      <c r="Q134">
        <f t="shared" si="21"/>
        <v>36.512693890050315</v>
      </c>
    </row>
    <row r="135" spans="2:17" x14ac:dyDescent="0.25">
      <c r="B135" s="30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30">
        <f t="shared" si="24"/>
        <v>6</v>
      </c>
      <c r="H135" s="4">
        <f t="shared" si="25"/>
        <v>126.11141899130308</v>
      </c>
      <c r="I135" s="30">
        <f t="shared" si="15"/>
        <v>117.41861473180853</v>
      </c>
      <c r="J135" s="30">
        <f>VLOOKUP(G135,'FS antenna gain'!$A$2:$B$902,2)</f>
        <v>15.600166751073175</v>
      </c>
      <c r="K135" s="30">
        <f>VLOOKUP(E135,'vehicle radar antenna gain'!$A$3:$M$903,9)</f>
        <v>-1.7633333333333994</v>
      </c>
      <c r="L135" s="30">
        <f t="shared" si="16"/>
        <v>-4.7633333333333994</v>
      </c>
      <c r="M135" s="30">
        <f t="shared" si="17"/>
        <v>0.23666666666660063</v>
      </c>
      <c r="N135">
        <f t="shared" si="18"/>
        <v>-106.58178131406876</v>
      </c>
      <c r="O135">
        <f t="shared" si="19"/>
        <v>-101.58178131406876</v>
      </c>
      <c r="P135">
        <f t="shared" si="27"/>
        <v>16.581781314068763</v>
      </c>
      <c r="Q135">
        <f t="shared" si="21"/>
        <v>36.581781314068763</v>
      </c>
    </row>
    <row r="136" spans="2:17" x14ac:dyDescent="0.25">
      <c r="B136" s="30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30">
        <f t="shared" si="24"/>
        <v>6</v>
      </c>
      <c r="H136" s="4">
        <f t="shared" si="25"/>
        <v>127.11054244239538</v>
      </c>
      <c r="I136" s="30">
        <f t="shared" si="15"/>
        <v>117.4871579262221</v>
      </c>
      <c r="J136" s="30">
        <f>VLOOKUP(G136,'FS antenna gain'!$A$2:$B$902,2)</f>
        <v>15.600166751073175</v>
      </c>
      <c r="K136" s="30">
        <f>VLOOKUP(E136,'vehicle radar antenna gain'!$A$3:$M$903,9)</f>
        <v>-1.7633333333333994</v>
      </c>
      <c r="L136" s="30">
        <f t="shared" si="16"/>
        <v>-4.7633333333333994</v>
      </c>
      <c r="M136" s="30">
        <f t="shared" si="17"/>
        <v>0.23666666666660063</v>
      </c>
      <c r="N136">
        <f t="shared" si="18"/>
        <v>-106.65032450848233</v>
      </c>
      <c r="O136">
        <f t="shared" si="19"/>
        <v>-101.65032450848233</v>
      </c>
      <c r="P136">
        <f t="shared" si="27"/>
        <v>16.650324508482328</v>
      </c>
      <c r="Q136">
        <f t="shared" si="21"/>
        <v>36.650324508482328</v>
      </c>
    </row>
    <row r="137" spans="2:17" x14ac:dyDescent="0.25">
      <c r="B137" s="30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30">
        <f t="shared" si="24"/>
        <v>6</v>
      </c>
      <c r="H137" s="4">
        <f t="shared" si="25"/>
        <v>128.10967957184187</v>
      </c>
      <c r="I137" s="30">
        <f t="shared" si="15"/>
        <v>117.55516538351299</v>
      </c>
      <c r="J137" s="30">
        <f>VLOOKUP(G137,'FS antenna gain'!$A$2:$B$902,2)</f>
        <v>15.600166751073175</v>
      </c>
      <c r="K137" s="30">
        <f>VLOOKUP(E137,'vehicle radar antenna gain'!$A$3:$M$903,9)</f>
        <v>-1.7633333333333994</v>
      </c>
      <c r="L137" s="30">
        <f t="shared" si="16"/>
        <v>-4.7633333333333994</v>
      </c>
      <c r="M137" s="30">
        <f t="shared" si="17"/>
        <v>0.23666666666660063</v>
      </c>
      <c r="N137">
        <f t="shared" si="18"/>
        <v>-106.71833196577322</v>
      </c>
      <c r="O137">
        <f t="shared" si="19"/>
        <v>-101.71833196577322</v>
      </c>
      <c r="P137">
        <f t="shared" si="27"/>
        <v>16.718331965773217</v>
      </c>
      <c r="Q137">
        <f t="shared" si="21"/>
        <v>36.718331965773217</v>
      </c>
    </row>
    <row r="138" spans="2:17" x14ac:dyDescent="0.25">
      <c r="B138" s="30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30">
        <f t="shared" si="24"/>
        <v>6</v>
      </c>
      <c r="H138" s="4">
        <f t="shared" si="25"/>
        <v>129.10883006208368</v>
      </c>
      <c r="I138" s="30">
        <f t="shared" ref="I138:I201" si="30">20*LOG10(H138)+20*LOG10($C$3*1000000000)-147.55</f>
        <v>117.62264539925923</v>
      </c>
      <c r="J138" s="30">
        <f>VLOOKUP(G138,'FS antenna gain'!$A$2:$B$902,2)</f>
        <v>15.600166751073175</v>
      </c>
      <c r="K138" s="30">
        <f>VLOOKUP(E138,'vehicle radar antenna gain'!$A$3:$M$903,9)</f>
        <v>-1.7633333333333994</v>
      </c>
      <c r="L138" s="30">
        <f t="shared" ref="L138:L201" si="31">$C$5+K138</f>
        <v>-4.7633333333333994</v>
      </c>
      <c r="M138" s="30">
        <f t="shared" ref="M138:M201" si="32">$C$4+K138</f>
        <v>0.23666666666660063</v>
      </c>
      <c r="N138">
        <f t="shared" ref="N138:N201" si="33">L138-I138+J138</f>
        <v>-106.78581198151946</v>
      </c>
      <c r="O138">
        <f t="shared" ref="O138:O201" si="34">M138-I138+J138</f>
        <v>-101.78581198151946</v>
      </c>
      <c r="P138">
        <f t="shared" si="27"/>
        <v>16.785811981519458</v>
      </c>
      <c r="Q138">
        <f t="shared" ref="Q138:Q201" si="35">-(O138-$I$5)</f>
        <v>36.785811981519458</v>
      </c>
    </row>
    <row r="139" spans="2:17" x14ac:dyDescent="0.25">
      <c r="B139" s="30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30">
        <f t="shared" ref="G139:G202" si="38">ROUND(F139,1)</f>
        <v>6</v>
      </c>
      <c r="H139" s="4">
        <f t="shared" ref="H139:H202" si="39">SQRT((B139)^2+(5.3)^2)</f>
        <v>130.10799360531234</v>
      </c>
      <c r="I139" s="30">
        <f t="shared" si="30"/>
        <v>117.68960607816462</v>
      </c>
      <c r="J139" s="30">
        <f>VLOOKUP(G139,'FS antenna gain'!$A$2:$B$902,2)</f>
        <v>15.600166751073175</v>
      </c>
      <c r="K139" s="30">
        <f>VLOOKUP(E139,'vehicle radar antenna gain'!$A$3:$M$903,9)</f>
        <v>-1.6133333333334008</v>
      </c>
      <c r="L139" s="30">
        <f t="shared" si="31"/>
        <v>-4.6133333333334008</v>
      </c>
      <c r="M139" s="30">
        <f t="shared" si="32"/>
        <v>0.38666666666659921</v>
      </c>
      <c r="N139">
        <f t="shared" si="33"/>
        <v>-106.70277266042484</v>
      </c>
      <c r="O139">
        <f t="shared" si="34"/>
        <v>-101.70277266042484</v>
      </c>
      <c r="P139">
        <f t="shared" si="27"/>
        <v>16.702772660424841</v>
      </c>
      <c r="Q139">
        <f t="shared" si="35"/>
        <v>36.702772660424841</v>
      </c>
    </row>
    <row r="140" spans="2:17" x14ac:dyDescent="0.25">
      <c r="B140" s="30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30">
        <f t="shared" si="38"/>
        <v>5.9</v>
      </c>
      <c r="H140" s="4">
        <f t="shared" si="39"/>
        <v>131.10716990309874</v>
      </c>
      <c r="I140" s="30">
        <f t="shared" si="30"/>
        <v>117.75605533986021</v>
      </c>
      <c r="J140" s="30">
        <f>VLOOKUP(G140,'FS antenna gain'!$A$2:$B$902,2)</f>
        <v>15.78264771961074</v>
      </c>
      <c r="K140" s="30">
        <f>VLOOKUP(E140,'vehicle radar antenna gain'!$A$3:$M$903,9)</f>
        <v>-1.6133333333334008</v>
      </c>
      <c r="L140" s="30">
        <f t="shared" si="31"/>
        <v>-4.6133333333334008</v>
      </c>
      <c r="M140" s="30">
        <f t="shared" si="32"/>
        <v>0.38666666666659921</v>
      </c>
      <c r="N140">
        <f t="shared" si="33"/>
        <v>-106.58674095358288</v>
      </c>
      <c r="O140">
        <f t="shared" si="34"/>
        <v>-101.58674095358288</v>
      </c>
      <c r="P140">
        <f t="shared" si="27"/>
        <v>16.586740953582876</v>
      </c>
      <c r="Q140">
        <f t="shared" si="35"/>
        <v>36.586740953582876</v>
      </c>
    </row>
    <row r="141" spans="2:17" x14ac:dyDescent="0.25">
      <c r="B141" s="30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30">
        <f t="shared" si="38"/>
        <v>5.9</v>
      </c>
      <c r="H141" s="4">
        <f t="shared" si="39"/>
        <v>132.10635866603849</v>
      </c>
      <c r="I141" s="30">
        <f t="shared" si="30"/>
        <v>117.82200092448744</v>
      </c>
      <c r="J141" s="30">
        <f>VLOOKUP(G141,'FS antenna gain'!$A$2:$B$902,2)</f>
        <v>15.78264771961074</v>
      </c>
      <c r="K141" s="30">
        <f>VLOOKUP(E141,'vehicle radar antenna gain'!$A$3:$M$903,9)</f>
        <v>-1.6133333333334008</v>
      </c>
      <c r="L141" s="30">
        <f t="shared" si="31"/>
        <v>-4.6133333333334008</v>
      </c>
      <c r="M141" s="30">
        <f t="shared" si="32"/>
        <v>0.38666666666659921</v>
      </c>
      <c r="N141">
        <f t="shared" si="33"/>
        <v>-106.65268653821011</v>
      </c>
      <c r="O141">
        <f t="shared" si="34"/>
        <v>-101.65268653821011</v>
      </c>
      <c r="P141">
        <f t="shared" si="27"/>
        <v>16.652686538210105</v>
      </c>
      <c r="Q141">
        <f t="shared" si="35"/>
        <v>36.652686538210105</v>
      </c>
    </row>
    <row r="142" spans="2:17" x14ac:dyDescent="0.25">
      <c r="B142" s="30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30">
        <f t="shared" si="38"/>
        <v>5.9</v>
      </c>
      <c r="H142" s="4">
        <f t="shared" si="39"/>
        <v>133.10555961341359</v>
      </c>
      <c r="I142" s="30">
        <f t="shared" si="30"/>
        <v>117.88745039807219</v>
      </c>
      <c r="J142" s="30">
        <f>VLOOKUP(G142,'FS antenna gain'!$A$2:$B$902,2)</f>
        <v>15.78264771961074</v>
      </c>
      <c r="K142" s="30">
        <f>VLOOKUP(E142,'vehicle radar antenna gain'!$A$3:$M$903,9)</f>
        <v>-1.6133333333334008</v>
      </c>
      <c r="L142" s="30">
        <f t="shared" si="31"/>
        <v>-4.6133333333334008</v>
      </c>
      <c r="M142" s="30">
        <f t="shared" si="32"/>
        <v>0.38666666666659921</v>
      </c>
      <c r="N142">
        <f t="shared" si="33"/>
        <v>-106.71813601179485</v>
      </c>
      <c r="O142">
        <f t="shared" si="34"/>
        <v>-101.71813601179485</v>
      </c>
      <c r="P142">
        <f>-(N142-$I$4)</f>
        <v>16.718136011794854</v>
      </c>
      <c r="Q142">
        <f t="shared" si="35"/>
        <v>36.718136011794854</v>
      </c>
    </row>
    <row r="143" spans="2:17" x14ac:dyDescent="0.25">
      <c r="B143" s="30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30">
        <f t="shared" si="38"/>
        <v>5.9</v>
      </c>
      <c r="H143" s="4">
        <f t="shared" si="39"/>
        <v>134.10477247286914</v>
      </c>
      <c r="I143" s="30">
        <f t="shared" si="30"/>
        <v>117.95241115770051</v>
      </c>
      <c r="J143" s="30">
        <f>VLOOKUP(G143,'FS antenna gain'!$A$2:$B$902,2)</f>
        <v>15.78264771961074</v>
      </c>
      <c r="K143" s="30">
        <f>VLOOKUP(E143,'vehicle radar antenna gain'!$A$3:$M$903,9)</f>
        <v>-1.6133333333334008</v>
      </c>
      <c r="L143" s="30">
        <f t="shared" si="31"/>
        <v>-4.6133333333334008</v>
      </c>
      <c r="M143" s="30">
        <f t="shared" si="32"/>
        <v>0.38666666666659921</v>
      </c>
      <c r="N143">
        <f t="shared" si="33"/>
        <v>-106.78309677142317</v>
      </c>
      <c r="O143">
        <f t="shared" si="34"/>
        <v>-101.78309677142317</v>
      </c>
      <c r="P143">
        <f t="shared" ref="P143:P163" si="40">-(N143-$I$4)</f>
        <v>16.783096771423175</v>
      </c>
      <c r="Q143">
        <f t="shared" si="35"/>
        <v>36.783096771423175</v>
      </c>
    </row>
    <row r="144" spans="2:17" x14ac:dyDescent="0.25">
      <c r="B144" s="30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30">
        <f t="shared" si="38"/>
        <v>5.9</v>
      </c>
      <c r="H144" s="4">
        <f t="shared" si="39"/>
        <v>135.10399698010417</v>
      </c>
      <c r="I144" s="30">
        <f t="shared" si="30"/>
        <v>118.01689043650254</v>
      </c>
      <c r="J144" s="30">
        <f>VLOOKUP(G144,'FS antenna gain'!$A$2:$B$902,2)</f>
        <v>15.78264771961074</v>
      </c>
      <c r="K144" s="30">
        <f>VLOOKUP(E144,'vehicle radar antenna gain'!$A$3:$M$903,9)</f>
        <v>-1.6133333333334008</v>
      </c>
      <c r="L144" s="30">
        <f t="shared" si="31"/>
        <v>-4.6133333333334008</v>
      </c>
      <c r="M144" s="30">
        <f t="shared" si="32"/>
        <v>0.38666666666659921</v>
      </c>
      <c r="N144">
        <f t="shared" si="33"/>
        <v>-106.8475760502252</v>
      </c>
      <c r="O144">
        <f t="shared" si="34"/>
        <v>-101.8475760502252</v>
      </c>
      <c r="P144">
        <f t="shared" si="40"/>
        <v>16.8475760502252</v>
      </c>
      <c r="Q144">
        <f t="shared" si="35"/>
        <v>36.8475760502252</v>
      </c>
    </row>
    <row r="145" spans="2:17" x14ac:dyDescent="0.25">
      <c r="B145" s="30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30">
        <f t="shared" si="38"/>
        <v>5.9</v>
      </c>
      <c r="H145" s="4">
        <f t="shared" si="39"/>
        <v>136.10323287857639</v>
      </c>
      <c r="I145" s="30">
        <f t="shared" si="30"/>
        <v>118.08089530845535</v>
      </c>
      <c r="J145" s="30">
        <f>VLOOKUP(G145,'FS antenna gain'!$A$2:$B$902,2)</f>
        <v>15.78264771961074</v>
      </c>
      <c r="K145" s="30">
        <f>VLOOKUP(E145,'vehicle radar antenna gain'!$A$3:$M$903,9)</f>
        <v>-1.6133333333334008</v>
      </c>
      <c r="L145" s="30">
        <f t="shared" si="31"/>
        <v>-4.6133333333334008</v>
      </c>
      <c r="M145" s="30">
        <f t="shared" si="32"/>
        <v>0.38666666666659921</v>
      </c>
      <c r="N145">
        <f t="shared" si="33"/>
        <v>-106.91158092217802</v>
      </c>
      <c r="O145">
        <f t="shared" si="34"/>
        <v>-101.91158092217802</v>
      </c>
      <c r="P145">
        <f t="shared" si="40"/>
        <v>16.911580922178018</v>
      </c>
      <c r="Q145">
        <f t="shared" si="35"/>
        <v>36.911580922178018</v>
      </c>
    </row>
    <row r="146" spans="2:17" x14ac:dyDescent="0.25">
      <c r="B146" s="30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30">
        <f t="shared" si="38"/>
        <v>5.8</v>
      </c>
      <c r="H146" s="4">
        <f t="shared" si="39"/>
        <v>137.10247991921955</v>
      </c>
      <c r="I146" s="30">
        <f t="shared" si="30"/>
        <v>118.14443269301074</v>
      </c>
      <c r="J146" s="30">
        <f>VLOOKUP(G146,'FS antenna gain'!$A$2:$B$902,2)</f>
        <v>16.157076618852088</v>
      </c>
      <c r="K146" s="30">
        <f>VLOOKUP(E146,'vehicle radar antenna gain'!$A$3:$M$903,9)</f>
        <v>-1.6133333333334008</v>
      </c>
      <c r="L146" s="30">
        <f t="shared" si="31"/>
        <v>-4.6133333333334008</v>
      </c>
      <c r="M146" s="30">
        <f t="shared" si="32"/>
        <v>0.38666666666659921</v>
      </c>
      <c r="N146">
        <f t="shared" si="33"/>
        <v>-106.60068940749206</v>
      </c>
      <c r="O146">
        <f t="shared" si="34"/>
        <v>-101.60068940749206</v>
      </c>
      <c r="P146">
        <f t="shared" si="40"/>
        <v>16.600689407492055</v>
      </c>
      <c r="Q146">
        <f t="shared" si="35"/>
        <v>36.600689407492055</v>
      </c>
    </row>
    <row r="147" spans="2:17" x14ac:dyDescent="0.25">
      <c r="B147" s="30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30">
        <f t="shared" si="38"/>
        <v>5.8</v>
      </c>
      <c r="H147" s="4">
        <f t="shared" si="39"/>
        <v>138.10173786017322</v>
      </c>
      <c r="I147" s="30">
        <f t="shared" si="30"/>
        <v>118.20750935955675</v>
      </c>
      <c r="J147" s="30">
        <f>VLOOKUP(G147,'FS antenna gain'!$A$2:$B$902,2)</f>
        <v>16.157076618852088</v>
      </c>
      <c r="K147" s="30">
        <f>VLOOKUP(E147,'vehicle radar antenna gain'!$A$3:$M$903,9)</f>
        <v>-1.6133333333334008</v>
      </c>
      <c r="L147" s="30">
        <f t="shared" si="31"/>
        <v>-4.6133333333334008</v>
      </c>
      <c r="M147" s="30">
        <f t="shared" si="32"/>
        <v>0.38666666666659921</v>
      </c>
      <c r="N147">
        <f t="shared" si="33"/>
        <v>-106.66376607403807</v>
      </c>
      <c r="O147">
        <f t="shared" si="34"/>
        <v>-101.66376607403807</v>
      </c>
      <c r="P147">
        <f t="shared" si="40"/>
        <v>16.663766074038065</v>
      </c>
      <c r="Q147">
        <f t="shared" si="35"/>
        <v>36.663766074038065</v>
      </c>
    </row>
    <row r="148" spans="2:17" x14ac:dyDescent="0.25">
      <c r="B148" s="30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30">
        <f t="shared" si="38"/>
        <v>5.8</v>
      </c>
      <c r="H148" s="4">
        <f t="shared" si="39"/>
        <v>139.10100646652418</v>
      </c>
      <c r="I148" s="30">
        <f t="shared" si="30"/>
        <v>118.27013193171916</v>
      </c>
      <c r="J148" s="30">
        <f>VLOOKUP(G148,'FS antenna gain'!$A$2:$B$902,2)</f>
        <v>16.157076618852088</v>
      </c>
      <c r="K148" s="30">
        <f>VLOOKUP(E148,'vehicle radar antenna gain'!$A$3:$M$903,9)</f>
        <v>-1.6133333333334008</v>
      </c>
      <c r="L148" s="30">
        <f t="shared" si="31"/>
        <v>-4.6133333333334008</v>
      </c>
      <c r="M148" s="30">
        <f t="shared" si="32"/>
        <v>0.38666666666659921</v>
      </c>
      <c r="N148">
        <f t="shared" si="33"/>
        <v>-106.72638864620048</v>
      </c>
      <c r="O148">
        <f t="shared" si="34"/>
        <v>-101.72638864620048</v>
      </c>
      <c r="P148">
        <f t="shared" si="40"/>
        <v>16.726388646200476</v>
      </c>
      <c r="Q148">
        <f t="shared" si="35"/>
        <v>36.726388646200476</v>
      </c>
    </row>
    <row r="149" spans="2:17" x14ac:dyDescent="0.25">
      <c r="B149" s="30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30">
        <f t="shared" si="38"/>
        <v>5.8</v>
      </c>
      <c r="H149" s="4">
        <f t="shared" si="39"/>
        <v>140.10028551005882</v>
      </c>
      <c r="I149" s="30">
        <f t="shared" si="30"/>
        <v>118.33230689151054</v>
      </c>
      <c r="J149" s="30">
        <f>VLOOKUP(G149,'FS antenna gain'!$A$2:$B$902,2)</f>
        <v>16.157076618852088</v>
      </c>
      <c r="K149" s="30">
        <f>VLOOKUP(E149,'vehicle radar antenna gain'!$A$3:$M$903,9)</f>
        <v>-1.6133333333334008</v>
      </c>
      <c r="L149" s="30">
        <f t="shared" si="31"/>
        <v>-4.6133333333334008</v>
      </c>
      <c r="M149" s="30">
        <f t="shared" si="32"/>
        <v>0.38666666666659921</v>
      </c>
      <c r="N149">
        <f t="shared" si="33"/>
        <v>-106.78856360599185</v>
      </c>
      <c r="O149">
        <f t="shared" si="34"/>
        <v>-101.78856360599185</v>
      </c>
      <c r="P149">
        <f t="shared" si="40"/>
        <v>16.788563605991854</v>
      </c>
      <c r="Q149">
        <f t="shared" si="35"/>
        <v>36.788563605991854</v>
      </c>
    </row>
    <row r="150" spans="2:17" x14ac:dyDescent="0.25">
      <c r="B150" s="30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30">
        <f t="shared" si="38"/>
        <v>5.8</v>
      </c>
      <c r="H150" s="4">
        <f t="shared" si="39"/>
        <v>141.09957476902613</v>
      </c>
      <c r="I150" s="30">
        <f t="shared" si="30"/>
        <v>118.39404058333292</v>
      </c>
      <c r="J150" s="30">
        <f>VLOOKUP(G150,'FS antenna gain'!$A$2:$B$902,2)</f>
        <v>16.157076618852088</v>
      </c>
      <c r="K150" s="30">
        <f>VLOOKUP(E150,'vehicle radar antenna gain'!$A$3:$M$903,9)</f>
        <v>-1.6133333333334008</v>
      </c>
      <c r="L150" s="30">
        <f t="shared" si="31"/>
        <v>-4.6133333333334008</v>
      </c>
      <c r="M150" s="30">
        <f t="shared" si="32"/>
        <v>0.38666666666659921</v>
      </c>
      <c r="N150">
        <f t="shared" si="33"/>
        <v>-106.85029729781424</v>
      </c>
      <c r="O150">
        <f t="shared" si="34"/>
        <v>-101.85029729781424</v>
      </c>
      <c r="P150">
        <f t="shared" si="40"/>
        <v>16.850297297814237</v>
      </c>
      <c r="Q150">
        <f t="shared" si="35"/>
        <v>36.850297297814237</v>
      </c>
    </row>
    <row r="151" spans="2:17" x14ac:dyDescent="0.25">
      <c r="B151" s="30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30">
        <f t="shared" si="38"/>
        <v>5.8</v>
      </c>
      <c r="H151" s="4">
        <f t="shared" si="39"/>
        <v>142.09887402791057</v>
      </c>
      <c r="I151" s="30">
        <f t="shared" si="30"/>
        <v>118.45533921783965</v>
      </c>
      <c r="J151" s="30">
        <f>VLOOKUP(G151,'FS antenna gain'!$A$2:$B$902,2)</f>
        <v>16.157076618852088</v>
      </c>
      <c r="K151" s="30">
        <f>VLOOKUP(E151,'vehicle radar antenna gain'!$A$3:$M$903,9)</f>
        <v>-1.4699999999999989</v>
      </c>
      <c r="L151" s="30">
        <f t="shared" si="31"/>
        <v>-4.4699999999999989</v>
      </c>
      <c r="M151" s="30">
        <f t="shared" si="32"/>
        <v>0.53000000000000114</v>
      </c>
      <c r="N151">
        <f t="shared" si="33"/>
        <v>-106.76826259898756</v>
      </c>
      <c r="O151">
        <f t="shared" si="34"/>
        <v>-101.76826259898756</v>
      </c>
      <c r="P151">
        <f t="shared" si="40"/>
        <v>16.768262598987562</v>
      </c>
      <c r="Q151">
        <f t="shared" si="35"/>
        <v>36.768262598987562</v>
      </c>
    </row>
    <row r="152" spans="2:17" x14ac:dyDescent="0.25">
      <c r="B152" s="30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30">
        <f t="shared" si="38"/>
        <v>5.7</v>
      </c>
      <c r="H152" s="4">
        <f t="shared" si="39"/>
        <v>143.09818307721451</v>
      </c>
      <c r="I152" s="30">
        <f t="shared" si="30"/>
        <v>118.51620887566401</v>
      </c>
      <c r="J152" s="30">
        <f>VLOOKUP(G152,'FS antenna gain'!$A$2:$B$902,2)</f>
        <v>16.157076618852088</v>
      </c>
      <c r="K152" s="30">
        <f>VLOOKUP(E152,'vehicle radar antenna gain'!$A$3:$M$903,9)</f>
        <v>-1.4699999999999989</v>
      </c>
      <c r="L152" s="30">
        <f t="shared" si="31"/>
        <v>-4.4699999999999989</v>
      </c>
      <c r="M152" s="30">
        <f t="shared" si="32"/>
        <v>0.53000000000000114</v>
      </c>
      <c r="N152">
        <f t="shared" si="33"/>
        <v>-106.82913225681192</v>
      </c>
      <c r="O152">
        <f t="shared" si="34"/>
        <v>-101.82913225681192</v>
      </c>
      <c r="P152">
        <f t="shared" si="40"/>
        <v>16.829132256811917</v>
      </c>
      <c r="Q152">
        <f t="shared" si="35"/>
        <v>36.829132256811917</v>
      </c>
    </row>
    <row r="153" spans="2:17" x14ac:dyDescent="0.25">
      <c r="B153" s="30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30">
        <f t="shared" si="38"/>
        <v>5.7</v>
      </c>
      <c r="H153" s="4">
        <f t="shared" si="39"/>
        <v>144.0975017132497</v>
      </c>
      <c r="I153" s="30">
        <f t="shared" si="30"/>
        <v>118.57665551101775</v>
      </c>
      <c r="J153" s="30">
        <f>VLOOKUP(G153,'FS antenna gain'!$A$2:$B$902,2)</f>
        <v>16.157076618852088</v>
      </c>
      <c r="K153" s="30">
        <f>VLOOKUP(E153,'vehicle radar antenna gain'!$A$3:$M$903,9)</f>
        <v>-1.4699999999999989</v>
      </c>
      <c r="L153" s="30">
        <f t="shared" si="31"/>
        <v>-4.4699999999999989</v>
      </c>
      <c r="M153" s="30">
        <f t="shared" si="32"/>
        <v>0.53000000000000114</v>
      </c>
      <c r="N153">
        <f t="shared" si="33"/>
        <v>-106.88957889216566</v>
      </c>
      <c r="O153">
        <f t="shared" si="34"/>
        <v>-101.88957889216566</v>
      </c>
      <c r="P153">
        <f t="shared" si="40"/>
        <v>16.889578892165659</v>
      </c>
      <c r="Q153">
        <f t="shared" si="35"/>
        <v>36.889578892165659</v>
      </c>
    </row>
    <row r="154" spans="2:17" x14ac:dyDescent="0.25">
      <c r="B154" s="30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30">
        <f t="shared" si="38"/>
        <v>5.7</v>
      </c>
      <c r="H154" s="4">
        <f t="shared" si="39"/>
        <v>145.09682973793741</v>
      </c>
      <c r="I154" s="30">
        <f t="shared" si="30"/>
        <v>118.63668495516714</v>
      </c>
      <c r="J154" s="30">
        <f>VLOOKUP(G154,'FS antenna gain'!$A$2:$B$902,2)</f>
        <v>16.157076618852088</v>
      </c>
      <c r="K154" s="30">
        <f>VLOOKUP(E154,'vehicle radar antenna gain'!$A$3:$M$903,9)</f>
        <v>-1.4699999999999989</v>
      </c>
      <c r="L154" s="30">
        <f t="shared" si="31"/>
        <v>-4.4699999999999989</v>
      </c>
      <c r="M154" s="30">
        <f t="shared" si="32"/>
        <v>0.53000000000000114</v>
      </c>
      <c r="N154">
        <f t="shared" si="33"/>
        <v>-106.94960833631505</v>
      </c>
      <c r="O154">
        <f t="shared" si="34"/>
        <v>-101.94960833631505</v>
      </c>
      <c r="P154">
        <f t="shared" si="40"/>
        <v>16.949608336315052</v>
      </c>
      <c r="Q154">
        <f t="shared" si="35"/>
        <v>36.949608336315052</v>
      </c>
    </row>
    <row r="155" spans="2:17" x14ac:dyDescent="0.25">
      <c r="B155" s="30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30">
        <f t="shared" si="38"/>
        <v>5.7</v>
      </c>
      <c r="H155" s="4">
        <f t="shared" si="39"/>
        <v>146.09616695861669</v>
      </c>
      <c r="I155" s="30">
        <f t="shared" si="30"/>
        <v>118.69630291979001</v>
      </c>
      <c r="J155" s="30">
        <f>VLOOKUP(G155,'FS antenna gain'!$A$2:$B$902,2)</f>
        <v>16.157076618852088</v>
      </c>
      <c r="K155" s="30">
        <f>VLOOKUP(E155,'vehicle radar antenna gain'!$A$3:$M$903,9)</f>
        <v>-1.4699999999999989</v>
      </c>
      <c r="L155" s="30">
        <f t="shared" si="31"/>
        <v>-4.4699999999999989</v>
      </c>
      <c r="M155" s="30">
        <f t="shared" si="32"/>
        <v>0.53000000000000114</v>
      </c>
      <c r="N155">
        <f t="shared" si="33"/>
        <v>-107.00922630093793</v>
      </c>
      <c r="O155">
        <f t="shared" si="34"/>
        <v>-102.00922630093793</v>
      </c>
      <c r="P155">
        <f t="shared" si="40"/>
        <v>17.009226300937925</v>
      </c>
      <c r="Q155">
        <f t="shared" si="35"/>
        <v>37.009226300937925</v>
      </c>
    </row>
    <row r="156" spans="2:17" x14ac:dyDescent="0.25">
      <c r="B156" s="30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30">
        <f t="shared" si="38"/>
        <v>5.7</v>
      </c>
      <c r="H156" s="4">
        <f t="shared" si="39"/>
        <v>147.09551318786035</v>
      </c>
      <c r="I156" s="30">
        <f t="shared" si="30"/>
        <v>118.7555150002193</v>
      </c>
      <c r="J156" s="30">
        <f>VLOOKUP(G156,'FS antenna gain'!$A$2:$B$902,2)</f>
        <v>16.157076618852088</v>
      </c>
      <c r="K156" s="30">
        <f>VLOOKUP(E156,'vehicle radar antenna gain'!$A$3:$M$903,9)</f>
        <v>-1.4699999999999989</v>
      </c>
      <c r="L156" s="30">
        <f t="shared" si="31"/>
        <v>-4.4699999999999989</v>
      </c>
      <c r="M156" s="30">
        <f t="shared" si="32"/>
        <v>0.53000000000000114</v>
      </c>
      <c r="N156">
        <f t="shared" si="33"/>
        <v>-107.06843838136722</v>
      </c>
      <c r="O156">
        <f t="shared" si="34"/>
        <v>-102.06843838136722</v>
      </c>
      <c r="P156">
        <f t="shared" si="40"/>
        <v>17.068438381367216</v>
      </c>
      <c r="Q156">
        <f t="shared" si="35"/>
        <v>37.068438381367216</v>
      </c>
    </row>
    <row r="157" spans="2:17" x14ac:dyDescent="0.25">
      <c r="B157" s="30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30">
        <f t="shared" si="38"/>
        <v>5.7</v>
      </c>
      <c r="H157" s="4">
        <f t="shared" si="39"/>
        <v>148.09486824329869</v>
      </c>
      <c r="I157" s="30">
        <f t="shared" si="30"/>
        <v>118.81432667857746</v>
      </c>
      <c r="J157" s="30">
        <f>VLOOKUP(G157,'FS antenna gain'!$A$2:$B$902,2)</f>
        <v>16.157076618852088</v>
      </c>
      <c r="K157" s="30">
        <f>VLOOKUP(E157,'vehicle radar antenna gain'!$A$3:$M$903,9)</f>
        <v>-1.4699999999999989</v>
      </c>
      <c r="L157" s="30">
        <f t="shared" si="31"/>
        <v>-4.4699999999999989</v>
      </c>
      <c r="M157" s="30">
        <f t="shared" si="32"/>
        <v>0.53000000000000114</v>
      </c>
      <c r="N157">
        <f t="shared" si="33"/>
        <v>-107.12725005972537</v>
      </c>
      <c r="O157">
        <f t="shared" si="34"/>
        <v>-102.12725005972537</v>
      </c>
      <c r="P157">
        <f t="shared" si="40"/>
        <v>17.12725005972537</v>
      </c>
      <c r="Q157">
        <f t="shared" si="35"/>
        <v>37.12725005972537</v>
      </c>
    </row>
    <row r="158" spans="2:17" x14ac:dyDescent="0.25">
      <c r="B158" s="30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30">
        <f t="shared" si="38"/>
        <v>5.7</v>
      </c>
      <c r="H158" s="4">
        <f t="shared" si="39"/>
        <v>149.09423194744994</v>
      </c>
      <c r="I158" s="30">
        <f t="shared" si="30"/>
        <v>118.87274332680607</v>
      </c>
      <c r="J158" s="30">
        <f>VLOOKUP(G158,'FS antenna gain'!$A$2:$B$902,2)</f>
        <v>16.157076618852088</v>
      </c>
      <c r="K158" s="30">
        <f>VLOOKUP(E158,'vehicle radar antenna gain'!$A$3:$M$903,9)</f>
        <v>-1.3333333333333002</v>
      </c>
      <c r="L158" s="30">
        <f t="shared" si="31"/>
        <v>-4.3333333333333002</v>
      </c>
      <c r="M158" s="30">
        <f t="shared" si="32"/>
        <v>0.66666666666669983</v>
      </c>
      <c r="N158">
        <f t="shared" si="33"/>
        <v>-107.04900004128729</v>
      </c>
      <c r="O158">
        <f t="shared" si="34"/>
        <v>-102.04900004128729</v>
      </c>
      <c r="P158">
        <f t="shared" si="40"/>
        <v>17.049000041287286</v>
      </c>
      <c r="Q158">
        <f t="shared" si="35"/>
        <v>37.049000041287286</v>
      </c>
    </row>
    <row r="159" spans="2:17" x14ac:dyDescent="0.25">
      <c r="B159" s="30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30">
        <f t="shared" si="38"/>
        <v>5.6</v>
      </c>
      <c r="H159" s="4">
        <f t="shared" si="39"/>
        <v>150.09360412755768</v>
      </c>
      <c r="I159" s="30">
        <f t="shared" si="30"/>
        <v>118.93077020959544</v>
      </c>
      <c r="J159" s="30">
        <f>VLOOKUP(G159,'FS antenna gain'!$A$2:$B$902,2)</f>
        <v>16.544880773308275</v>
      </c>
      <c r="K159" s="30">
        <f>VLOOKUP(E159,'vehicle radar antenna gain'!$A$3:$M$903,9)</f>
        <v>-1.3333333333333002</v>
      </c>
      <c r="L159" s="30">
        <f t="shared" si="31"/>
        <v>-4.3333333333333002</v>
      </c>
      <c r="M159" s="30">
        <f t="shared" si="32"/>
        <v>0.66666666666669983</v>
      </c>
      <c r="N159">
        <f t="shared" si="33"/>
        <v>-106.71922276962046</v>
      </c>
      <c r="O159">
        <f t="shared" si="34"/>
        <v>-101.71922276962046</v>
      </c>
      <c r="P159">
        <f t="shared" si="40"/>
        <v>16.719222769620458</v>
      </c>
      <c r="Q159">
        <f t="shared" si="35"/>
        <v>36.719222769620458</v>
      </c>
    </row>
    <row r="160" spans="2:17" x14ac:dyDescent="0.25">
      <c r="B160" s="30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30">
        <f t="shared" si="38"/>
        <v>5.6</v>
      </c>
      <c r="H160" s="4">
        <f t="shared" si="39"/>
        <v>151.09298461543474</v>
      </c>
      <c r="I160" s="30">
        <f t="shared" si="30"/>
        <v>118.98841248721652</v>
      </c>
      <c r="J160" s="30">
        <f>VLOOKUP(G160,'FS antenna gain'!$A$2:$B$902,2)</f>
        <v>16.544880773308275</v>
      </c>
      <c r="K160" s="30">
        <f>VLOOKUP(E160,'vehicle radar antenna gain'!$A$3:$M$903,9)</f>
        <v>-1.3333333333333002</v>
      </c>
      <c r="L160" s="30">
        <f t="shared" si="31"/>
        <v>-4.3333333333333002</v>
      </c>
      <c r="M160" s="30">
        <f t="shared" si="32"/>
        <v>0.66666666666669983</v>
      </c>
      <c r="N160">
        <f t="shared" si="33"/>
        <v>-106.77686504724154</v>
      </c>
      <c r="O160">
        <f t="shared" si="34"/>
        <v>-101.77686504724154</v>
      </c>
      <c r="P160">
        <f t="shared" si="40"/>
        <v>16.776865047241543</v>
      </c>
      <c r="Q160">
        <f t="shared" si="35"/>
        <v>36.776865047241543</v>
      </c>
    </row>
    <row r="161" spans="2:17" x14ac:dyDescent="0.25">
      <c r="B161" s="30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30">
        <f t="shared" si="38"/>
        <v>5.6</v>
      </c>
      <c r="H161" s="4">
        <f t="shared" si="39"/>
        <v>152.09237324731311</v>
      </c>
      <c r="I161" s="30">
        <f t="shared" si="30"/>
        <v>119.04567521826158</v>
      </c>
      <c r="J161" s="30">
        <f>VLOOKUP(G161,'FS antenna gain'!$A$2:$B$902,2)</f>
        <v>16.544880773308275</v>
      </c>
      <c r="K161" s="30">
        <f>VLOOKUP(E161,'vehicle radar antenna gain'!$A$3:$M$903,9)</f>
        <v>-1.3333333333333002</v>
      </c>
      <c r="L161" s="30">
        <f t="shared" si="31"/>
        <v>-4.3333333333333002</v>
      </c>
      <c r="M161" s="30">
        <f t="shared" si="32"/>
        <v>0.66666666666669983</v>
      </c>
      <c r="N161">
        <f t="shared" si="33"/>
        <v>-106.8341277782866</v>
      </c>
      <c r="O161">
        <f t="shared" si="34"/>
        <v>-101.8341277782866</v>
      </c>
      <c r="P161">
        <f t="shared" si="40"/>
        <v>16.8341277782866</v>
      </c>
      <c r="Q161">
        <f t="shared" si="35"/>
        <v>36.8341277782866</v>
      </c>
    </row>
    <row r="162" spans="2:17" x14ac:dyDescent="0.25">
      <c r="B162" s="30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30">
        <f t="shared" si="38"/>
        <v>5.6</v>
      </c>
      <c r="H162" s="4">
        <f t="shared" si="39"/>
        <v>153.09176986369974</v>
      </c>
      <c r="I162" s="30">
        <f t="shared" si="30"/>
        <v>119.10256336229401</v>
      </c>
      <c r="J162" s="30">
        <f>VLOOKUP(G162,'FS antenna gain'!$A$2:$B$902,2)</f>
        <v>16.544880773308275</v>
      </c>
      <c r="K162" s="30">
        <f>VLOOKUP(E162,'vehicle radar antenna gain'!$A$3:$M$903,9)</f>
        <v>-1.3333333333333002</v>
      </c>
      <c r="L162" s="30">
        <f t="shared" si="31"/>
        <v>-4.3333333333333002</v>
      </c>
      <c r="M162" s="30">
        <f t="shared" si="32"/>
        <v>0.66666666666669983</v>
      </c>
      <c r="N162">
        <f t="shared" si="33"/>
        <v>-106.89101592231903</v>
      </c>
      <c r="O162">
        <f t="shared" si="34"/>
        <v>-101.89101592231903</v>
      </c>
      <c r="P162">
        <f t="shared" si="40"/>
        <v>16.891015922319028</v>
      </c>
      <c r="Q162">
        <f t="shared" si="35"/>
        <v>36.891015922319028</v>
      </c>
    </row>
    <row r="163" spans="2:17" x14ac:dyDescent="0.25">
      <c r="B163" s="30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30">
        <f t="shared" si="38"/>
        <v>5.6</v>
      </c>
      <c r="H163" s="4">
        <f t="shared" si="39"/>
        <v>154.09117430923811</v>
      </c>
      <c r="I163" s="30">
        <f t="shared" si="30"/>
        <v>119.15908178241392</v>
      </c>
      <c r="J163" s="30">
        <f>VLOOKUP(G163,'FS antenna gain'!$A$2:$B$902,2)</f>
        <v>16.544880773308275</v>
      </c>
      <c r="K163" s="30">
        <f>VLOOKUP(E163,'vehicle radar antenna gain'!$A$3:$M$903,9)</f>
        <v>-1.3333333333333002</v>
      </c>
      <c r="L163" s="30">
        <f t="shared" si="31"/>
        <v>-4.3333333333333002</v>
      </c>
      <c r="M163" s="30">
        <f t="shared" si="32"/>
        <v>0.66666666666669983</v>
      </c>
      <c r="N163">
        <f t="shared" si="33"/>
        <v>-106.94753434243894</v>
      </c>
      <c r="O163">
        <f t="shared" si="34"/>
        <v>-101.94753434243894</v>
      </c>
      <c r="P163">
        <f t="shared" si="40"/>
        <v>16.947534342438942</v>
      </c>
      <c r="Q163">
        <f t="shared" si="35"/>
        <v>36.947534342438942</v>
      </c>
    </row>
    <row r="164" spans="2:17" x14ac:dyDescent="0.25">
      <c r="B164" s="30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30">
        <f t="shared" si="38"/>
        <v>5.6</v>
      </c>
      <c r="H164" s="4">
        <f t="shared" si="39"/>
        <v>155.09058643257495</v>
      </c>
      <c r="I164" s="30">
        <f t="shared" si="30"/>
        <v>119.21523524774034</v>
      </c>
      <c r="J164" s="30">
        <f>VLOOKUP(G164,'FS antenna gain'!$A$2:$B$902,2)</f>
        <v>16.544880773308275</v>
      </c>
      <c r="K164" s="30">
        <f>VLOOKUP(E164,'vehicle radar antenna gain'!$A$3:$M$903,9)</f>
        <v>-1.3333333333333002</v>
      </c>
      <c r="L164" s="30">
        <f t="shared" si="31"/>
        <v>-4.3333333333333002</v>
      </c>
      <c r="M164" s="30">
        <f t="shared" si="32"/>
        <v>0.66666666666669983</v>
      </c>
      <c r="N164">
        <f t="shared" si="33"/>
        <v>-107.00368780776536</v>
      </c>
      <c r="O164">
        <f t="shared" si="34"/>
        <v>-102.00368780776536</v>
      </c>
      <c r="P164">
        <f>-(N164-$I$4)</f>
        <v>17.00368780776536</v>
      </c>
      <c r="Q164">
        <f t="shared" si="35"/>
        <v>37.00368780776536</v>
      </c>
    </row>
    <row r="165" spans="2:17" x14ac:dyDescent="0.25">
      <c r="B165" s="30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30">
        <f t="shared" si="38"/>
        <v>5.6</v>
      </c>
      <c r="H165" s="4">
        <f t="shared" si="39"/>
        <v>156.09000608623219</v>
      </c>
      <c r="I165" s="30">
        <f t="shared" si="30"/>
        <v>119.27102843581451</v>
      </c>
      <c r="J165" s="30">
        <f>VLOOKUP(G165,'FS antenna gain'!$A$2:$B$902,2)</f>
        <v>16.544880773308275</v>
      </c>
      <c r="K165" s="30">
        <f>VLOOKUP(E165,'vehicle radar antenna gain'!$A$3:$M$903,9)</f>
        <v>-1.0799999999998988</v>
      </c>
      <c r="L165" s="30">
        <f t="shared" si="31"/>
        <v>-4.0799999999998988</v>
      </c>
      <c r="M165" s="30">
        <f t="shared" si="32"/>
        <v>0.92000000000010118</v>
      </c>
      <c r="N165">
        <f t="shared" si="33"/>
        <v>-106.80614766250613</v>
      </c>
      <c r="O165">
        <f t="shared" si="34"/>
        <v>-101.80614766250613</v>
      </c>
      <c r="P165">
        <f t="shared" ref="P165:P189" si="41">-(N165-$I$4)</f>
        <v>16.806147662506135</v>
      </c>
      <c r="Q165">
        <f t="shared" si="35"/>
        <v>36.806147662506135</v>
      </c>
    </row>
    <row r="166" spans="2:17" x14ac:dyDescent="0.25">
      <c r="B166" s="30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30">
        <f t="shared" si="38"/>
        <v>5.6</v>
      </c>
      <c r="H166" s="4">
        <f t="shared" si="39"/>
        <v>157.08943312648373</v>
      </c>
      <c r="I166" s="30">
        <f t="shared" si="30"/>
        <v>119.32646593492717</v>
      </c>
      <c r="J166" s="30">
        <f>VLOOKUP(G166,'FS antenna gain'!$A$2:$B$902,2)</f>
        <v>16.544880773308275</v>
      </c>
      <c r="K166" s="30">
        <f>VLOOKUP(E166,'vehicle radar antenna gain'!$A$3:$M$903,9)</f>
        <v>-1.0799999999998988</v>
      </c>
      <c r="L166" s="30">
        <f t="shared" si="31"/>
        <v>-4.0799999999998988</v>
      </c>
      <c r="M166" s="30">
        <f t="shared" si="32"/>
        <v>0.92000000000010118</v>
      </c>
      <c r="N166">
        <f t="shared" si="33"/>
        <v>-106.86158516161879</v>
      </c>
      <c r="O166">
        <f t="shared" si="34"/>
        <v>-101.86158516161879</v>
      </c>
      <c r="P166">
        <f t="shared" si="41"/>
        <v>16.861585161618791</v>
      </c>
      <c r="Q166">
        <f t="shared" si="35"/>
        <v>36.861585161618791</v>
      </c>
    </row>
    <row r="167" spans="2:17" x14ac:dyDescent="0.25">
      <c r="B167" s="30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30">
        <f t="shared" si="38"/>
        <v>5.5</v>
      </c>
      <c r="H167" s="4">
        <f t="shared" si="39"/>
        <v>158.08886741323693</v>
      </c>
      <c r="I167" s="30">
        <f t="shared" si="30"/>
        <v>119.38155224637188</v>
      </c>
      <c r="J167" s="30">
        <f>VLOOKUP(G167,'FS antenna gain'!$A$2:$B$902,2)</f>
        <v>16.544880773308275</v>
      </c>
      <c r="K167" s="30">
        <f>VLOOKUP(E167,'vehicle radar antenna gain'!$A$3:$M$903,9)</f>
        <v>-1.0799999999998988</v>
      </c>
      <c r="L167" s="30">
        <f t="shared" si="31"/>
        <v>-4.0799999999998988</v>
      </c>
      <c r="M167" s="30">
        <f t="shared" si="32"/>
        <v>0.92000000000010118</v>
      </c>
      <c r="N167">
        <f t="shared" si="33"/>
        <v>-106.9166714730635</v>
      </c>
      <c r="O167">
        <f t="shared" si="34"/>
        <v>-101.9166714730635</v>
      </c>
      <c r="P167">
        <f t="shared" si="41"/>
        <v>16.916671473063502</v>
      </c>
      <c r="Q167">
        <f t="shared" si="35"/>
        <v>36.916671473063502</v>
      </c>
    </row>
    <row r="168" spans="2:17" x14ac:dyDescent="0.25">
      <c r="B168" s="30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30">
        <f t="shared" si="38"/>
        <v>5.5</v>
      </c>
      <c r="H168" s="4">
        <f t="shared" si="39"/>
        <v>159.08830880991852</v>
      </c>
      <c r="I168" s="30">
        <f t="shared" si="30"/>
        <v>119.43629178662837</v>
      </c>
      <c r="J168" s="30">
        <f>VLOOKUP(G168,'FS antenna gain'!$A$2:$B$902,2)</f>
        <v>16.544880773308275</v>
      </c>
      <c r="K168" s="30">
        <f>VLOOKUP(E168,'vehicle radar antenna gain'!$A$3:$M$903,9)</f>
        <v>-1.0799999999998988</v>
      </c>
      <c r="L168" s="30">
        <f t="shared" si="31"/>
        <v>-4.0799999999998988</v>
      </c>
      <c r="M168" s="30">
        <f t="shared" si="32"/>
        <v>0.92000000000010118</v>
      </c>
      <c r="N168">
        <f t="shared" si="33"/>
        <v>-106.97141101331999</v>
      </c>
      <c r="O168">
        <f t="shared" si="34"/>
        <v>-101.97141101331999</v>
      </c>
      <c r="P168">
        <f t="shared" si="41"/>
        <v>16.971411013319994</v>
      </c>
      <c r="Q168">
        <f t="shared" si="35"/>
        <v>36.971411013319994</v>
      </c>
    </row>
    <row r="169" spans="2:17" x14ac:dyDescent="0.25">
      <c r="B169" s="30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30">
        <f t="shared" si="38"/>
        <v>5.5</v>
      </c>
      <c r="H169" s="4">
        <f t="shared" si="39"/>
        <v>160.08775718336489</v>
      </c>
      <c r="I169" s="30">
        <f t="shared" si="30"/>
        <v>119.49068888947744</v>
      </c>
      <c r="J169" s="30">
        <f>VLOOKUP(G169,'FS antenna gain'!$A$2:$B$902,2)</f>
        <v>16.544880773308275</v>
      </c>
      <c r="K169" s="30">
        <f>VLOOKUP(E169,'vehicle radar antenna gain'!$A$3:$M$903,9)</f>
        <v>-1.0799999999998988</v>
      </c>
      <c r="L169" s="30">
        <f t="shared" si="31"/>
        <v>-4.0799999999998988</v>
      </c>
      <c r="M169" s="30">
        <f t="shared" si="32"/>
        <v>0.92000000000010118</v>
      </c>
      <c r="N169">
        <f t="shared" si="33"/>
        <v>-107.02580811616906</v>
      </c>
      <c r="O169">
        <f t="shared" si="34"/>
        <v>-102.02580811616906</v>
      </c>
      <c r="P169">
        <f t="shared" si="41"/>
        <v>17.02580811616906</v>
      </c>
      <c r="Q169">
        <f t="shared" si="35"/>
        <v>37.02580811616906</v>
      </c>
    </row>
    <row r="170" spans="2:17" x14ac:dyDescent="0.25">
      <c r="B170" s="30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30">
        <f t="shared" si="38"/>
        <v>5.5</v>
      </c>
      <c r="H170" s="4">
        <f t="shared" si="39"/>
        <v>161.08721240371628</v>
      </c>
      <c r="I170" s="30">
        <f t="shared" si="30"/>
        <v>119.54474780805089</v>
      </c>
      <c r="J170" s="30">
        <f>VLOOKUP(G170,'FS antenna gain'!$A$2:$B$902,2)</f>
        <v>16.544880773308275</v>
      </c>
      <c r="K170" s="30">
        <f>VLOOKUP(E170,'vehicle radar antenna gain'!$A$3:$M$903,9)</f>
        <v>-1.0799999999998988</v>
      </c>
      <c r="L170" s="30">
        <f t="shared" si="31"/>
        <v>-4.0799999999998988</v>
      </c>
      <c r="M170" s="30">
        <f t="shared" si="32"/>
        <v>0.92000000000010118</v>
      </c>
      <c r="N170">
        <f t="shared" si="33"/>
        <v>-107.07986703474251</v>
      </c>
      <c r="O170">
        <f t="shared" si="34"/>
        <v>-102.07986703474251</v>
      </c>
      <c r="P170">
        <f t="shared" si="41"/>
        <v>17.079867034742506</v>
      </c>
      <c r="Q170">
        <f t="shared" si="35"/>
        <v>37.079867034742506</v>
      </c>
    </row>
    <row r="171" spans="2:17" x14ac:dyDescent="0.25">
      <c r="B171" s="30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30">
        <f t="shared" si="38"/>
        <v>5.5</v>
      </c>
      <c r="H171" s="4">
        <f t="shared" si="39"/>
        <v>162.08667434431493</v>
      </c>
      <c r="I171" s="30">
        <f t="shared" si="30"/>
        <v>119.59847271681758</v>
      </c>
      <c r="J171" s="30">
        <f>VLOOKUP(G171,'FS antenna gain'!$A$2:$B$902,2)</f>
        <v>16.544880773308275</v>
      </c>
      <c r="K171" s="30">
        <f>VLOOKUP(E171,'vehicle radar antenna gain'!$A$3:$M$903,9)</f>
        <v>-1.0799999999998988</v>
      </c>
      <c r="L171" s="30">
        <f t="shared" si="31"/>
        <v>-4.0799999999998988</v>
      </c>
      <c r="M171" s="30">
        <f t="shared" si="32"/>
        <v>0.92000000000010118</v>
      </c>
      <c r="N171">
        <f t="shared" si="33"/>
        <v>-107.1335919435092</v>
      </c>
      <c r="O171">
        <f t="shared" si="34"/>
        <v>-102.1335919435092</v>
      </c>
      <c r="P171">
        <f t="shared" si="41"/>
        <v>17.133591943509202</v>
      </c>
      <c r="Q171">
        <f t="shared" si="35"/>
        <v>37.133591943509202</v>
      </c>
    </row>
    <row r="172" spans="2:17" x14ac:dyDescent="0.25">
      <c r="B172" s="30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30">
        <f t="shared" si="38"/>
        <v>5.5</v>
      </c>
      <c r="H172" s="4">
        <f t="shared" si="39"/>
        <v>163.0861428816072</v>
      </c>
      <c r="I172" s="30">
        <f t="shared" si="30"/>
        <v>119.65186771351</v>
      </c>
      <c r="J172" s="30">
        <f>VLOOKUP(G172,'FS antenna gain'!$A$2:$B$902,2)</f>
        <v>16.544880773308275</v>
      </c>
      <c r="K172" s="30">
        <f>VLOOKUP(E172,'vehicle radar antenna gain'!$A$3:$M$903,9)</f>
        <v>-1.0799999999998988</v>
      </c>
      <c r="L172" s="30">
        <f t="shared" si="31"/>
        <v>-4.0799999999998988</v>
      </c>
      <c r="M172" s="30">
        <f t="shared" si="32"/>
        <v>0.92000000000010118</v>
      </c>
      <c r="N172">
        <f t="shared" si="33"/>
        <v>-107.18698694020162</v>
      </c>
      <c r="O172">
        <f t="shared" si="34"/>
        <v>-102.18698694020162</v>
      </c>
      <c r="P172">
        <f t="shared" si="41"/>
        <v>17.186986940201621</v>
      </c>
      <c r="Q172">
        <f t="shared" si="35"/>
        <v>37.186986940201621</v>
      </c>
    </row>
    <row r="173" spans="2:17" x14ac:dyDescent="0.25">
      <c r="B173" s="30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30">
        <f t="shared" si="38"/>
        <v>5.5</v>
      </c>
      <c r="H173" s="4">
        <f t="shared" si="39"/>
        <v>164.08561789504893</v>
      </c>
      <c r="I173" s="30">
        <f t="shared" si="30"/>
        <v>119.70493682099112</v>
      </c>
      <c r="J173" s="30">
        <f>VLOOKUP(G173,'FS antenna gain'!$A$2:$B$902,2)</f>
        <v>16.544880773308275</v>
      </c>
      <c r="K173" s="30">
        <f>VLOOKUP(E173,'vehicle radar antenna gain'!$A$3:$M$903,9)</f>
        <v>-1.0799999999998988</v>
      </c>
      <c r="L173" s="30">
        <f t="shared" si="31"/>
        <v>-4.0799999999998988</v>
      </c>
      <c r="M173" s="30">
        <f t="shared" si="32"/>
        <v>0.92000000000010118</v>
      </c>
      <c r="N173">
        <f t="shared" si="33"/>
        <v>-107.24005604768274</v>
      </c>
      <c r="O173">
        <f t="shared" si="34"/>
        <v>-102.24005604768274</v>
      </c>
      <c r="P173">
        <f t="shared" si="41"/>
        <v>17.240056047682742</v>
      </c>
      <c r="Q173">
        <f t="shared" si="35"/>
        <v>37.240056047682742</v>
      </c>
    </row>
    <row r="174" spans="2:17" x14ac:dyDescent="0.25">
      <c r="B174" s="30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30">
        <f t="shared" si="38"/>
        <v>5.5</v>
      </c>
      <c r="H174" s="4">
        <f t="shared" si="39"/>
        <v>165.08509926701441</v>
      </c>
      <c r="I174" s="30">
        <f t="shared" si="30"/>
        <v>119.75768398906558</v>
      </c>
      <c r="J174" s="30">
        <f>VLOOKUP(G174,'FS antenna gain'!$A$2:$B$902,2)</f>
        <v>16.544880773308275</v>
      </c>
      <c r="K174" s="30">
        <f>VLOOKUP(E174,'vehicle radar antenna gain'!$A$3:$M$903,9)</f>
        <v>-1.0799999999998988</v>
      </c>
      <c r="L174" s="30">
        <f t="shared" si="31"/>
        <v>-4.0799999999998988</v>
      </c>
      <c r="M174" s="30">
        <f t="shared" si="32"/>
        <v>0.92000000000010118</v>
      </c>
      <c r="N174">
        <f t="shared" si="33"/>
        <v>-107.2928032157572</v>
      </c>
      <c r="O174">
        <f t="shared" si="34"/>
        <v>-102.2928032157572</v>
      </c>
      <c r="P174">
        <f t="shared" si="41"/>
        <v>17.292803215757203</v>
      </c>
      <c r="Q174">
        <f t="shared" si="35"/>
        <v>37.292803215757203</v>
      </c>
    </row>
    <row r="175" spans="2:17" x14ac:dyDescent="0.25">
      <c r="B175" s="30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30">
        <f t="shared" si="38"/>
        <v>5.5</v>
      </c>
      <c r="H175" s="4">
        <f t="shared" si="39"/>
        <v>166.08458688270866</v>
      </c>
      <c r="I175" s="30">
        <f t="shared" si="30"/>
        <v>119.81011309623608</v>
      </c>
      <c r="J175" s="30">
        <f>VLOOKUP(G175,'FS antenna gain'!$A$2:$B$902,2)</f>
        <v>16.544880773308275</v>
      </c>
      <c r="K175" s="30">
        <f>VLOOKUP(E175,'vehicle radar antenna gain'!$A$3:$M$903,9)</f>
        <v>-1.0799999999998988</v>
      </c>
      <c r="L175" s="30">
        <f t="shared" si="31"/>
        <v>-4.0799999999998988</v>
      </c>
      <c r="M175" s="30">
        <f t="shared" si="32"/>
        <v>0.92000000000010118</v>
      </c>
      <c r="N175">
        <f t="shared" si="33"/>
        <v>-107.3452323229277</v>
      </c>
      <c r="O175">
        <f t="shared" si="34"/>
        <v>-102.3452323229277</v>
      </c>
      <c r="P175">
        <f t="shared" si="41"/>
        <v>17.3452323229277</v>
      </c>
      <c r="Q175">
        <f t="shared" si="35"/>
        <v>37.3452323229277</v>
      </c>
    </row>
    <row r="176" spans="2:17" x14ac:dyDescent="0.25">
      <c r="B176" s="30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30">
        <f t="shared" si="38"/>
        <v>5.4</v>
      </c>
      <c r="H176" s="4">
        <f t="shared" si="39"/>
        <v>167.08408063008278</v>
      </c>
      <c r="I176" s="30">
        <f t="shared" si="30"/>
        <v>119.86222795140787</v>
      </c>
      <c r="J176" s="30">
        <f>VLOOKUP(G176,'FS antenna gain'!$A$2:$B$902,2)</f>
        <v>16.74410401509008</v>
      </c>
      <c r="K176" s="30">
        <f>VLOOKUP(E176,'vehicle radar antenna gain'!$A$3:$M$903,9)</f>
        <v>-1.0799999999998988</v>
      </c>
      <c r="L176" s="30">
        <f t="shared" si="31"/>
        <v>-4.0799999999998988</v>
      </c>
      <c r="M176" s="30">
        <f t="shared" si="32"/>
        <v>0.92000000000010118</v>
      </c>
      <c r="N176">
        <f t="shared" si="33"/>
        <v>-107.1981239363177</v>
      </c>
      <c r="O176">
        <f t="shared" si="34"/>
        <v>-102.1981239363177</v>
      </c>
      <c r="P176">
        <f t="shared" si="41"/>
        <v>17.1981239363177</v>
      </c>
      <c r="Q176">
        <f t="shared" si="35"/>
        <v>37.1981239363177</v>
      </c>
    </row>
    <row r="177" spans="2:17" x14ac:dyDescent="0.25">
      <c r="B177" s="30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30">
        <f t="shared" si="38"/>
        <v>5.4</v>
      </c>
      <c r="H177" s="4">
        <f t="shared" si="39"/>
        <v>168.08358039975232</v>
      </c>
      <c r="I177" s="30">
        <f t="shared" si="30"/>
        <v>119.91403229554214</v>
      </c>
      <c r="J177" s="30">
        <f>VLOOKUP(G177,'FS antenna gain'!$A$2:$B$902,2)</f>
        <v>16.74410401509008</v>
      </c>
      <c r="K177" s="30">
        <f>VLOOKUP(E177,'vehicle radar antenna gain'!$A$3:$M$903,9)</f>
        <v>-1.0799999999998988</v>
      </c>
      <c r="L177" s="30">
        <f t="shared" si="31"/>
        <v>-4.0799999999998988</v>
      </c>
      <c r="M177" s="30">
        <f t="shared" si="32"/>
        <v>0.92000000000010118</v>
      </c>
      <c r="N177">
        <f t="shared" si="33"/>
        <v>-107.24992828045197</v>
      </c>
      <c r="O177">
        <f t="shared" si="34"/>
        <v>-102.24992828045197</v>
      </c>
      <c r="P177">
        <f t="shared" si="41"/>
        <v>17.249928280451968</v>
      </c>
      <c r="Q177">
        <f t="shared" si="35"/>
        <v>37.249928280451968</v>
      </c>
    </row>
    <row r="178" spans="2:17" x14ac:dyDescent="0.25">
      <c r="B178" s="30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30">
        <f t="shared" si="38"/>
        <v>5.4</v>
      </c>
      <c r="H178" s="4">
        <f t="shared" si="39"/>
        <v>169.08308608491862</v>
      </c>
      <c r="I178" s="30">
        <f t="shared" si="30"/>
        <v>119.96552980326078</v>
      </c>
      <c r="J178" s="30">
        <f>VLOOKUP(G178,'FS antenna gain'!$A$2:$B$902,2)</f>
        <v>16.74410401509008</v>
      </c>
      <c r="K178" s="30">
        <f>VLOOKUP(E178,'vehicle radar antenna gain'!$A$3:$M$903,9)</f>
        <v>-1.0799999999998988</v>
      </c>
      <c r="L178" s="30">
        <f t="shared" si="31"/>
        <v>-4.0799999999998988</v>
      </c>
      <c r="M178" s="30">
        <f t="shared" si="32"/>
        <v>0.92000000000010118</v>
      </c>
      <c r="N178">
        <f t="shared" si="33"/>
        <v>-107.3014257881706</v>
      </c>
      <c r="O178">
        <f t="shared" si="34"/>
        <v>-102.3014257881706</v>
      </c>
      <c r="P178">
        <f t="shared" si="41"/>
        <v>17.301425788170604</v>
      </c>
      <c r="Q178">
        <f t="shared" si="35"/>
        <v>37.301425788170604</v>
      </c>
    </row>
    <row r="179" spans="2:17" x14ac:dyDescent="0.25">
      <c r="B179" s="30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30">
        <f t="shared" si="38"/>
        <v>5.4</v>
      </c>
      <c r="H179" s="4">
        <f t="shared" si="39"/>
        <v>170.08259758129284</v>
      </c>
      <c r="I179" s="30">
        <f t="shared" si="30"/>
        <v>120.01672408440442</v>
      </c>
      <c r="J179" s="30">
        <f>VLOOKUP(G179,'FS antenna gain'!$A$2:$B$902,2)</f>
        <v>16.74410401509008</v>
      </c>
      <c r="K179" s="30">
        <f>VLOOKUP(E179,'vehicle radar antenna gain'!$A$3:$M$903,9)</f>
        <v>-1.0799999999998988</v>
      </c>
      <c r="L179" s="30">
        <f t="shared" si="31"/>
        <v>-4.0799999999998988</v>
      </c>
      <c r="M179" s="30">
        <f t="shared" si="32"/>
        <v>0.92000000000010118</v>
      </c>
      <c r="N179">
        <f t="shared" si="33"/>
        <v>-107.35262006931424</v>
      </c>
      <c r="O179">
        <f t="shared" si="34"/>
        <v>-102.35262006931424</v>
      </c>
      <c r="P179">
        <f t="shared" si="41"/>
        <v>17.352620069314241</v>
      </c>
      <c r="Q179">
        <f t="shared" si="35"/>
        <v>37.352620069314241</v>
      </c>
    </row>
    <row r="180" spans="2:17" x14ac:dyDescent="0.25">
      <c r="B180" s="30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30">
        <f t="shared" si="38"/>
        <v>5.4</v>
      </c>
      <c r="H180" s="4">
        <f t="shared" si="39"/>
        <v>171.08211478702268</v>
      </c>
      <c r="I180" s="30">
        <f t="shared" si="30"/>
        <v>120.06761868554452</v>
      </c>
      <c r="J180" s="30">
        <f>VLOOKUP(G180,'FS antenna gain'!$A$2:$B$902,2)</f>
        <v>16.74410401509008</v>
      </c>
      <c r="K180" s="30">
        <f>VLOOKUP(E180,'vehicle radar antenna gain'!$A$3:$M$903,9)</f>
        <v>-1.0799999999998988</v>
      </c>
      <c r="L180" s="30">
        <f t="shared" si="31"/>
        <v>-4.0799999999998988</v>
      </c>
      <c r="M180" s="30">
        <f t="shared" si="32"/>
        <v>0.92000000000010118</v>
      </c>
      <c r="N180">
        <f t="shared" si="33"/>
        <v>-107.40351467045434</v>
      </c>
      <c r="O180">
        <f t="shared" si="34"/>
        <v>-102.40351467045434</v>
      </c>
      <c r="P180">
        <f t="shared" si="41"/>
        <v>17.403514670454342</v>
      </c>
      <c r="Q180">
        <f t="shared" si="35"/>
        <v>37.403514670454342</v>
      </c>
    </row>
    <row r="181" spans="2:17" x14ac:dyDescent="0.25">
      <c r="B181" s="30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30">
        <f t="shared" si="38"/>
        <v>5.4</v>
      </c>
      <c r="H181" s="4">
        <f t="shared" si="39"/>
        <v>172.08163760262161</v>
      </c>
      <c r="I181" s="30">
        <f t="shared" si="30"/>
        <v>120.11821709145215</v>
      </c>
      <c r="J181" s="30">
        <f>VLOOKUP(G181,'FS antenna gain'!$A$2:$B$902,2)</f>
        <v>16.74410401509008</v>
      </c>
      <c r="K181" s="30">
        <f>VLOOKUP(E181,'vehicle radar antenna gain'!$A$3:$M$903,9)</f>
        <v>-1.0799999999998988</v>
      </c>
      <c r="L181" s="30">
        <f t="shared" si="31"/>
        <v>-4.0799999999998988</v>
      </c>
      <c r="M181" s="30">
        <f t="shared" si="32"/>
        <v>0.92000000000010118</v>
      </c>
      <c r="N181">
        <f t="shared" si="33"/>
        <v>-107.45411307636198</v>
      </c>
      <c r="O181">
        <f t="shared" si="34"/>
        <v>-102.45411307636198</v>
      </c>
      <c r="P181">
        <f t="shared" si="41"/>
        <v>17.454113076361978</v>
      </c>
      <c r="Q181">
        <f t="shared" si="35"/>
        <v>37.454113076361978</v>
      </c>
    </row>
    <row r="182" spans="2:17" x14ac:dyDescent="0.25">
      <c r="B182" s="30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30">
        <f t="shared" si="38"/>
        <v>5.4</v>
      </c>
      <c r="H182" s="4">
        <f t="shared" si="39"/>
        <v>173.08116593090077</v>
      </c>
      <c r="I182" s="30">
        <f t="shared" si="30"/>
        <v>120.16852272652403</v>
      </c>
      <c r="J182" s="30">
        <f>VLOOKUP(G182,'FS antenna gain'!$A$2:$B$902,2)</f>
        <v>16.74410401509008</v>
      </c>
      <c r="K182" s="30">
        <f>VLOOKUP(E182,'vehicle radar antenna gain'!$A$3:$M$903,9)</f>
        <v>-1.0799999999998988</v>
      </c>
      <c r="L182" s="30">
        <f t="shared" si="31"/>
        <v>-4.0799999999998988</v>
      </c>
      <c r="M182" s="30">
        <f t="shared" si="32"/>
        <v>0.92000000000010118</v>
      </c>
      <c r="N182">
        <f t="shared" si="33"/>
        <v>-107.50441871143386</v>
      </c>
      <c r="O182">
        <f t="shared" si="34"/>
        <v>-102.50441871143386</v>
      </c>
      <c r="P182">
        <f t="shared" si="41"/>
        <v>17.504418711433857</v>
      </c>
      <c r="Q182">
        <f t="shared" si="35"/>
        <v>37.504418711433857</v>
      </c>
    </row>
    <row r="183" spans="2:17" x14ac:dyDescent="0.25">
      <c r="B183" s="30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30">
        <f t="shared" si="38"/>
        <v>5.4</v>
      </c>
      <c r="H183" s="4">
        <f t="shared" si="39"/>
        <v>174.08069967690273</v>
      </c>
      <c r="I183" s="30">
        <f t="shared" si="30"/>
        <v>120.21853895616795</v>
      </c>
      <c r="J183" s="30">
        <f>VLOOKUP(G183,'FS antenna gain'!$A$2:$B$902,2)</f>
        <v>16.74410401509008</v>
      </c>
      <c r="K183" s="30">
        <f>VLOOKUP(E183,'vehicle radar antenna gain'!$A$3:$M$903,9)</f>
        <v>-0.85333333333339922</v>
      </c>
      <c r="L183" s="30">
        <f t="shared" si="31"/>
        <v>-3.8533333333333992</v>
      </c>
      <c r="M183" s="30">
        <f t="shared" si="32"/>
        <v>1.1466666666666008</v>
      </c>
      <c r="N183">
        <f t="shared" si="33"/>
        <v>-107.32776827441126</v>
      </c>
      <c r="O183">
        <f t="shared" si="34"/>
        <v>-102.32776827441126</v>
      </c>
      <c r="P183">
        <f t="shared" si="41"/>
        <v>17.327768274411255</v>
      </c>
      <c r="Q183">
        <f t="shared" si="35"/>
        <v>37.327768274411255</v>
      </c>
    </row>
    <row r="184" spans="2:17" x14ac:dyDescent="0.25">
      <c r="B184" s="30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30">
        <f t="shared" si="38"/>
        <v>5.4</v>
      </c>
      <c r="H184" s="4">
        <f t="shared" si="39"/>
        <v>175.08023874783814</v>
      </c>
      <c r="I184" s="30">
        <f t="shared" si="30"/>
        <v>120.2682690881486</v>
      </c>
      <c r="J184" s="30">
        <f>VLOOKUP(G184,'FS antenna gain'!$A$2:$B$902,2)</f>
        <v>16.74410401509008</v>
      </c>
      <c r="K184" s="30">
        <f>VLOOKUP(E184,'vehicle radar antenna gain'!$A$3:$M$903,9)</f>
        <v>-0.85333333333339922</v>
      </c>
      <c r="L184" s="30">
        <f t="shared" si="31"/>
        <v>-3.8533333333333992</v>
      </c>
      <c r="M184" s="30">
        <f t="shared" si="32"/>
        <v>1.1466666666666008</v>
      </c>
      <c r="N184">
        <f t="shared" si="33"/>
        <v>-107.37749840639191</v>
      </c>
      <c r="O184">
        <f t="shared" si="34"/>
        <v>-102.37749840639191</v>
      </c>
      <c r="P184">
        <f t="shared" si="41"/>
        <v>17.377498406391908</v>
      </c>
      <c r="Q184">
        <f t="shared" si="35"/>
        <v>37.377498406391908</v>
      </c>
    </row>
    <row r="185" spans="2:17" x14ac:dyDescent="0.25">
      <c r="B185" s="30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30">
        <f t="shared" si="38"/>
        <v>5.3</v>
      </c>
      <c r="H185" s="4">
        <f t="shared" si="39"/>
        <v>176.07978305302402</v>
      </c>
      <c r="I185" s="30">
        <f t="shared" si="30"/>
        <v>120.31771637389539</v>
      </c>
      <c r="J185" s="30">
        <f>VLOOKUP(G185,'FS antenna gain'!$A$2:$B$902,2)</f>
        <v>17.153864419794299</v>
      </c>
      <c r="K185" s="30">
        <f>VLOOKUP(E185,'vehicle radar antenna gain'!$A$3:$M$903,9)</f>
        <v>-0.85333333333339922</v>
      </c>
      <c r="L185" s="30">
        <f t="shared" si="31"/>
        <v>-3.8533333333333992</v>
      </c>
      <c r="M185" s="30">
        <f t="shared" si="32"/>
        <v>1.1466666666666008</v>
      </c>
      <c r="N185">
        <f t="shared" si="33"/>
        <v>-107.01718528743449</v>
      </c>
      <c r="O185">
        <f t="shared" si="34"/>
        <v>-102.01718528743449</v>
      </c>
      <c r="P185">
        <f t="shared" si="41"/>
        <v>17.017185287434486</v>
      </c>
      <c r="Q185">
        <f t="shared" si="35"/>
        <v>37.017185287434486</v>
      </c>
    </row>
    <row r="186" spans="2:17" x14ac:dyDescent="0.25">
      <c r="B186" s="30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30">
        <f t="shared" si="38"/>
        <v>5.3</v>
      </c>
      <c r="H186" s="4">
        <f t="shared" si="39"/>
        <v>177.07933250382439</v>
      </c>
      <c r="I186" s="30">
        <f t="shared" si="30"/>
        <v>120.36688400977317</v>
      </c>
      <c r="J186" s="30">
        <f>VLOOKUP(G186,'FS antenna gain'!$A$2:$B$902,2)</f>
        <v>17.153864419794299</v>
      </c>
      <c r="K186" s="30">
        <f>VLOOKUP(E186,'vehicle radar antenna gain'!$A$3:$M$903,9)</f>
        <v>-0.85333333333339922</v>
      </c>
      <c r="L186" s="30">
        <f t="shared" si="31"/>
        <v>-3.8533333333333992</v>
      </c>
      <c r="M186" s="30">
        <f t="shared" si="32"/>
        <v>1.1466666666666008</v>
      </c>
      <c r="N186">
        <f t="shared" si="33"/>
        <v>-107.06635292331227</v>
      </c>
      <c r="O186">
        <f t="shared" si="34"/>
        <v>-102.06635292331227</v>
      </c>
      <c r="P186">
        <f t="shared" si="41"/>
        <v>17.066352923312266</v>
      </c>
      <c r="Q186">
        <f t="shared" si="35"/>
        <v>37.066352923312266</v>
      </c>
    </row>
    <row r="187" spans="2:17" x14ac:dyDescent="0.25">
      <c r="B187" s="30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30">
        <f t="shared" si="38"/>
        <v>5.3</v>
      </c>
      <c r="H187" s="4">
        <f t="shared" si="39"/>
        <v>178.07888701359295</v>
      </c>
      <c r="I187" s="30">
        <f t="shared" si="30"/>
        <v>120.41577513831771</v>
      </c>
      <c r="J187" s="30">
        <f>VLOOKUP(G187,'FS antenna gain'!$A$2:$B$902,2)</f>
        <v>17.153864419794299</v>
      </c>
      <c r="K187" s="30">
        <f>VLOOKUP(E187,'vehicle radar antenna gain'!$A$3:$M$903,9)</f>
        <v>-0.85333333333339922</v>
      </c>
      <c r="L187" s="30">
        <f t="shared" si="31"/>
        <v>-3.8533333333333992</v>
      </c>
      <c r="M187" s="30">
        <f t="shared" si="32"/>
        <v>1.1466666666666008</v>
      </c>
      <c r="N187">
        <f t="shared" si="33"/>
        <v>-107.11524405185681</v>
      </c>
      <c r="O187">
        <f t="shared" si="34"/>
        <v>-102.11524405185681</v>
      </c>
      <c r="P187">
        <f t="shared" si="41"/>
        <v>17.115244051856806</v>
      </c>
      <c r="Q187">
        <f t="shared" si="35"/>
        <v>37.115244051856806</v>
      </c>
    </row>
    <row r="188" spans="2:17" x14ac:dyDescent="0.25">
      <c r="B188" s="30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30">
        <f t="shared" si="38"/>
        <v>5.3</v>
      </c>
      <c r="H188" s="4">
        <f t="shared" si="39"/>
        <v>179.07844649761736</v>
      </c>
      <c r="I188" s="30">
        <f t="shared" si="30"/>
        <v>120.46439284943665</v>
      </c>
      <c r="J188" s="30">
        <f>VLOOKUP(G188,'FS antenna gain'!$A$2:$B$902,2)</f>
        <v>17.153864419794299</v>
      </c>
      <c r="K188" s="30">
        <f>VLOOKUP(E188,'vehicle radar antenna gain'!$A$3:$M$903,9)</f>
        <v>-0.85333333333339922</v>
      </c>
      <c r="L188" s="30">
        <f t="shared" si="31"/>
        <v>-3.8533333333333992</v>
      </c>
      <c r="M188" s="30">
        <f t="shared" si="32"/>
        <v>1.1466666666666008</v>
      </c>
      <c r="N188">
        <f t="shared" si="33"/>
        <v>-107.16386176297574</v>
      </c>
      <c r="O188">
        <f t="shared" si="34"/>
        <v>-102.16386176297574</v>
      </c>
      <c r="P188">
        <f t="shared" si="41"/>
        <v>17.163861762975742</v>
      </c>
      <c r="Q188">
        <f t="shared" si="35"/>
        <v>37.163861762975742</v>
      </c>
    </row>
    <row r="189" spans="2:17" x14ac:dyDescent="0.25">
      <c r="B189" s="30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30">
        <f t="shared" si="38"/>
        <v>5.3</v>
      </c>
      <c r="H189" s="4">
        <f t="shared" si="39"/>
        <v>180.07801087306578</v>
      </c>
      <c r="I189" s="30">
        <f t="shared" si="30"/>
        <v>120.51274018157676</v>
      </c>
      <c r="J189" s="30">
        <f>VLOOKUP(G189,'FS antenna gain'!$A$2:$B$902,2)</f>
        <v>17.153864419794299</v>
      </c>
      <c r="K189" s="30">
        <f>VLOOKUP(E189,'vehicle radar antenna gain'!$A$3:$M$903,9)</f>
        <v>-0.85333333333339922</v>
      </c>
      <c r="L189" s="30">
        <f t="shared" si="31"/>
        <v>-3.8533333333333992</v>
      </c>
      <c r="M189" s="30">
        <f t="shared" si="32"/>
        <v>1.1466666666666008</v>
      </c>
      <c r="N189">
        <f t="shared" si="33"/>
        <v>-107.21220909511585</v>
      </c>
      <c r="O189">
        <f t="shared" si="34"/>
        <v>-102.21220909511585</v>
      </c>
      <c r="P189">
        <f t="shared" si="41"/>
        <v>17.212209095115853</v>
      </c>
      <c r="Q189">
        <f t="shared" si="35"/>
        <v>37.212209095115853</v>
      </c>
    </row>
    <row r="190" spans="2:17" x14ac:dyDescent="0.25">
      <c r="B190" s="30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30">
        <f t="shared" si="38"/>
        <v>5.3</v>
      </c>
      <c r="H190" s="4">
        <f t="shared" si="39"/>
        <v>181.07758005893496</v>
      </c>
      <c r="I190" s="30">
        <f t="shared" si="30"/>
        <v>120.56082012285975</v>
      </c>
      <c r="J190" s="30">
        <f>VLOOKUP(G190,'FS antenna gain'!$A$2:$B$902,2)</f>
        <v>17.153864419794299</v>
      </c>
      <c r="K190" s="30">
        <f>VLOOKUP(E190,'vehicle radar antenna gain'!$A$3:$M$903,9)</f>
        <v>-0.85333333333339922</v>
      </c>
      <c r="L190" s="30">
        <f t="shared" si="31"/>
        <v>-3.8533333333333992</v>
      </c>
      <c r="M190" s="30">
        <f t="shared" si="32"/>
        <v>1.1466666666666008</v>
      </c>
      <c r="N190">
        <f t="shared" si="33"/>
        <v>-107.26028903639885</v>
      </c>
      <c r="O190">
        <f t="shared" si="34"/>
        <v>-102.26028903639885</v>
      </c>
      <c r="P190">
        <f>-(N190-$I$4)</f>
        <v>17.260289036398845</v>
      </c>
      <c r="Q190">
        <f t="shared" si="35"/>
        <v>37.260289036398845</v>
      </c>
    </row>
    <row r="191" spans="2:17" x14ac:dyDescent="0.25">
      <c r="B191" s="30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30">
        <f t="shared" si="38"/>
        <v>5.3</v>
      </c>
      <c r="H191" s="4">
        <f t="shared" si="39"/>
        <v>182.07715397599995</v>
      </c>
      <c r="I191" s="30">
        <f t="shared" si="30"/>
        <v>120.60863561218622</v>
      </c>
      <c r="J191" s="30">
        <f>VLOOKUP(G191,'FS antenna gain'!$A$2:$B$902,2)</f>
        <v>17.153864419794299</v>
      </c>
      <c r="K191" s="30">
        <f>VLOOKUP(E191,'vehicle radar antenna gain'!$A$3:$M$903,9)</f>
        <v>-0.85333333333339922</v>
      </c>
      <c r="L191" s="30">
        <f t="shared" si="31"/>
        <v>-3.8533333333333992</v>
      </c>
      <c r="M191" s="30">
        <f t="shared" si="32"/>
        <v>1.1466666666666008</v>
      </c>
      <c r="N191">
        <f t="shared" si="33"/>
        <v>-107.30810452572531</v>
      </c>
      <c r="O191">
        <f t="shared" si="34"/>
        <v>-102.30810452572531</v>
      </c>
      <c r="P191">
        <f t="shared" ref="P191:P220" si="42">-(N191-$I$4)</f>
        <v>17.308104525725312</v>
      </c>
      <c r="Q191">
        <f t="shared" si="35"/>
        <v>37.308104525725312</v>
      </c>
    </row>
    <row r="192" spans="2:17" x14ac:dyDescent="0.25">
      <c r="B192" s="30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30">
        <f t="shared" si="38"/>
        <v>5.3</v>
      </c>
      <c r="H192" s="4">
        <f t="shared" si="39"/>
        <v>183.07673254676575</v>
      </c>
      <c r="I192" s="30">
        <f t="shared" si="30"/>
        <v>120.65618954031032</v>
      </c>
      <c r="J192" s="30">
        <f>VLOOKUP(G192,'FS antenna gain'!$A$2:$B$902,2)</f>
        <v>17.153864419794299</v>
      </c>
      <c r="K192" s="30">
        <f>VLOOKUP(E192,'vehicle radar antenna gain'!$A$3:$M$903,9)</f>
        <v>-0.85333333333339922</v>
      </c>
      <c r="L192" s="30">
        <f t="shared" si="31"/>
        <v>-3.8533333333333992</v>
      </c>
      <c r="M192" s="30">
        <f t="shared" si="32"/>
        <v>1.1466666666666008</v>
      </c>
      <c r="N192">
        <f t="shared" si="33"/>
        <v>-107.35565845384941</v>
      </c>
      <c r="O192">
        <f t="shared" si="34"/>
        <v>-102.35565845384941</v>
      </c>
      <c r="P192">
        <f t="shared" si="42"/>
        <v>17.355658453849415</v>
      </c>
      <c r="Q192">
        <f t="shared" si="35"/>
        <v>37.355658453849415</v>
      </c>
    </row>
    <row r="193" spans="2:17" x14ac:dyDescent="0.25">
      <c r="B193" s="30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30">
        <f t="shared" si="38"/>
        <v>5.3</v>
      </c>
      <c r="H193" s="4">
        <f t="shared" si="39"/>
        <v>184.07631569542019</v>
      </c>
      <c r="I193" s="30">
        <f t="shared" si="30"/>
        <v>120.70348475088446</v>
      </c>
      <c r="J193" s="30">
        <f>VLOOKUP(G193,'FS antenna gain'!$A$2:$B$902,2)</f>
        <v>17.153864419794299</v>
      </c>
      <c r="K193" s="30">
        <f>VLOOKUP(E193,'vehicle radar antenna gain'!$A$3:$M$903,9)</f>
        <v>-0.85333333333339922</v>
      </c>
      <c r="L193" s="30">
        <f t="shared" si="31"/>
        <v>-3.8533333333333992</v>
      </c>
      <c r="M193" s="30">
        <f t="shared" si="32"/>
        <v>1.1466666666666008</v>
      </c>
      <c r="N193">
        <f t="shared" si="33"/>
        <v>-107.40295366442355</v>
      </c>
      <c r="O193">
        <f t="shared" si="34"/>
        <v>-102.40295366442355</v>
      </c>
      <c r="P193">
        <f t="shared" si="42"/>
        <v>17.402953664423549</v>
      </c>
      <c r="Q193">
        <f t="shared" si="35"/>
        <v>37.402953664423549</v>
      </c>
    </row>
    <row r="194" spans="2:17" x14ac:dyDescent="0.25">
      <c r="B194" s="30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30">
        <f t="shared" si="38"/>
        <v>5.3</v>
      </c>
      <c r="H194" s="4">
        <f t="shared" si="39"/>
        <v>185.07590334778862</v>
      </c>
      <c r="I194" s="30">
        <f t="shared" si="30"/>
        <v>120.75052404147635</v>
      </c>
      <c r="J194" s="30">
        <f>VLOOKUP(G194,'FS antenna gain'!$A$2:$B$902,2)</f>
        <v>17.153864419794299</v>
      </c>
      <c r="K194" s="30">
        <f>VLOOKUP(E194,'vehicle radar antenna gain'!$A$3:$M$903,9)</f>
        <v>-0.85333333333339922</v>
      </c>
      <c r="L194" s="30">
        <f t="shared" si="31"/>
        <v>-3.8533333333333992</v>
      </c>
      <c r="M194" s="30">
        <f t="shared" si="32"/>
        <v>1.1466666666666008</v>
      </c>
      <c r="N194">
        <f t="shared" si="33"/>
        <v>-107.44999295501545</v>
      </c>
      <c r="O194">
        <f t="shared" si="34"/>
        <v>-102.44999295501545</v>
      </c>
      <c r="P194">
        <f t="shared" si="42"/>
        <v>17.449992955015446</v>
      </c>
      <c r="Q194">
        <f t="shared" si="35"/>
        <v>37.449992955015446</v>
      </c>
    </row>
    <row r="195" spans="2:17" x14ac:dyDescent="0.25">
      <c r="B195" s="30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30">
        <f t="shared" si="38"/>
        <v>5.3</v>
      </c>
      <c r="H195" s="4">
        <f t="shared" si="39"/>
        <v>186.07549543128991</v>
      </c>
      <c r="I195" s="30">
        <f t="shared" si="30"/>
        <v>120.79731016455872</v>
      </c>
      <c r="J195" s="30">
        <f>VLOOKUP(G195,'FS antenna gain'!$A$2:$B$902,2)</f>
        <v>17.153864419794299</v>
      </c>
      <c r="K195" s="30">
        <f>VLOOKUP(E195,'vehicle radar antenna gain'!$A$3:$M$903,9)</f>
        <v>-0.85333333333339922</v>
      </c>
      <c r="L195" s="30">
        <f t="shared" si="31"/>
        <v>-3.8533333333333992</v>
      </c>
      <c r="M195" s="30">
        <f t="shared" si="32"/>
        <v>1.1466666666666008</v>
      </c>
      <c r="N195">
        <f t="shared" si="33"/>
        <v>-107.49677907809782</v>
      </c>
      <c r="O195">
        <f t="shared" si="34"/>
        <v>-102.49677907809782</v>
      </c>
      <c r="P195">
        <f t="shared" si="42"/>
        <v>17.496779078097816</v>
      </c>
      <c r="Q195">
        <f t="shared" si="35"/>
        <v>37.496779078097816</v>
      </c>
    </row>
    <row r="196" spans="2:17" x14ac:dyDescent="0.25">
      <c r="B196" s="30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30">
        <f t="shared" si="38"/>
        <v>5.2</v>
      </c>
      <c r="H196" s="4">
        <f t="shared" si="39"/>
        <v>187.0750918748939</v>
      </c>
      <c r="I196" s="30">
        <f t="shared" si="30"/>
        <v>120.84384582847241</v>
      </c>
      <c r="J196" s="30">
        <f>VLOOKUP(G196,'FS antenna gain'!$A$2:$B$902,2)</f>
        <v>17.153864419794299</v>
      </c>
      <c r="K196" s="30">
        <f>VLOOKUP(E196,'vehicle radar antenna gain'!$A$3:$M$903,9)</f>
        <v>-0.85333333333339922</v>
      </c>
      <c r="L196" s="30">
        <f t="shared" si="31"/>
        <v>-3.8533333333333992</v>
      </c>
      <c r="M196" s="30">
        <f t="shared" si="32"/>
        <v>1.1466666666666008</v>
      </c>
      <c r="N196">
        <f t="shared" si="33"/>
        <v>-107.5433147420115</v>
      </c>
      <c r="O196">
        <f t="shared" si="34"/>
        <v>-102.5433147420115</v>
      </c>
      <c r="P196">
        <f t="shared" si="42"/>
        <v>17.543314742011503</v>
      </c>
      <c r="Q196">
        <f t="shared" si="35"/>
        <v>37.543314742011503</v>
      </c>
    </row>
    <row r="197" spans="2:17" x14ac:dyDescent="0.25">
      <c r="B197" s="30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30">
        <f t="shared" si="38"/>
        <v>5.2</v>
      </c>
      <c r="H197" s="4">
        <f t="shared" si="39"/>
        <v>188.07469260908019</v>
      </c>
      <c r="I197" s="30">
        <f t="shared" si="30"/>
        <v>120.8901336983642</v>
      </c>
      <c r="J197" s="30">
        <f>VLOOKUP(G197,'FS antenna gain'!$A$2:$B$902,2)</f>
        <v>17.153864419794299</v>
      </c>
      <c r="K197" s="30">
        <f>VLOOKUP(E197,'vehicle radar antenna gain'!$A$3:$M$903,9)</f>
        <v>-0.85333333333339922</v>
      </c>
      <c r="L197" s="30">
        <f t="shared" si="31"/>
        <v>-3.8533333333333992</v>
      </c>
      <c r="M197" s="30">
        <f t="shared" si="32"/>
        <v>1.1466666666666008</v>
      </c>
      <c r="N197">
        <f t="shared" si="33"/>
        <v>-107.58960261190329</v>
      </c>
      <c r="O197">
        <f t="shared" si="34"/>
        <v>-102.58960261190329</v>
      </c>
      <c r="P197">
        <f t="shared" si="42"/>
        <v>17.589602611903288</v>
      </c>
      <c r="Q197">
        <f t="shared" si="35"/>
        <v>37.589602611903288</v>
      </c>
    </row>
    <row r="198" spans="2:17" x14ac:dyDescent="0.25">
      <c r="B198" s="30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30">
        <f t="shared" si="38"/>
        <v>5.2</v>
      </c>
      <c r="H198" s="4">
        <f t="shared" si="39"/>
        <v>189.07429756579819</v>
      </c>
      <c r="I198" s="30">
        <f t="shared" si="30"/>
        <v>120.93617639709964</v>
      </c>
      <c r="J198" s="30">
        <f>VLOOKUP(G198,'FS antenna gain'!$A$2:$B$902,2)</f>
        <v>17.153864419794299</v>
      </c>
      <c r="K198" s="30">
        <f>VLOOKUP(E198,'vehicle radar antenna gain'!$A$3:$M$903,9)</f>
        <v>-0.85333333333339922</v>
      </c>
      <c r="L198" s="30">
        <f t="shared" si="31"/>
        <v>-3.8533333333333992</v>
      </c>
      <c r="M198" s="30">
        <f t="shared" si="32"/>
        <v>1.1466666666666008</v>
      </c>
      <c r="N198">
        <f t="shared" si="33"/>
        <v>-107.63564531063874</v>
      </c>
      <c r="O198">
        <f t="shared" si="34"/>
        <v>-102.63564531063874</v>
      </c>
      <c r="P198">
        <f t="shared" si="42"/>
        <v>17.635645310638736</v>
      </c>
      <c r="Q198">
        <f t="shared" si="35"/>
        <v>37.635645310638736</v>
      </c>
    </row>
    <row r="199" spans="2:17" x14ac:dyDescent="0.25">
      <c r="B199" s="30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30">
        <f t="shared" si="38"/>
        <v>5.2</v>
      </c>
      <c r="H199" s="4">
        <f t="shared" si="39"/>
        <v>190.07390667842864</v>
      </c>
      <c r="I199" s="30">
        <f t="shared" si="30"/>
        <v>120.98197650615208</v>
      </c>
      <c r="J199" s="30">
        <f>VLOOKUP(G199,'FS antenna gain'!$A$2:$B$902,2)</f>
        <v>17.153864419794299</v>
      </c>
      <c r="K199" s="30">
        <f>VLOOKUP(E199,'vehicle radar antenna gain'!$A$3:$M$903,9)</f>
        <v>-0.85333333333339922</v>
      </c>
      <c r="L199" s="30">
        <f t="shared" si="31"/>
        <v>-3.8533333333333992</v>
      </c>
      <c r="M199" s="30">
        <f t="shared" si="32"/>
        <v>1.1466666666666008</v>
      </c>
      <c r="N199">
        <f t="shared" si="33"/>
        <v>-107.68144541969117</v>
      </c>
      <c r="O199">
        <f t="shared" si="34"/>
        <v>-102.68144541969117</v>
      </c>
      <c r="P199">
        <f t="shared" si="42"/>
        <v>17.681445419691173</v>
      </c>
      <c r="Q199">
        <f t="shared" si="35"/>
        <v>37.681445419691173</v>
      </c>
    </row>
    <row r="200" spans="2:17" x14ac:dyDescent="0.25">
      <c r="B200" s="30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30">
        <f t="shared" si="38"/>
        <v>5.2</v>
      </c>
      <c r="H200" s="4">
        <f t="shared" si="39"/>
        <v>191.07351988174602</v>
      </c>
      <c r="I200" s="30">
        <f t="shared" si="30"/>
        <v>121.02753656646826</v>
      </c>
      <c r="J200" s="30">
        <f>VLOOKUP(G200,'FS antenna gain'!$A$2:$B$902,2)</f>
        <v>17.153864419794299</v>
      </c>
      <c r="K200" s="30">
        <f>VLOOKUP(E200,'vehicle radar antenna gain'!$A$3:$M$903,9)</f>
        <v>-0.85333333333339922</v>
      </c>
      <c r="L200" s="30">
        <f t="shared" si="31"/>
        <v>-3.8533333333333992</v>
      </c>
      <c r="M200" s="30">
        <f t="shared" si="32"/>
        <v>1.1466666666666008</v>
      </c>
      <c r="N200">
        <f t="shared" si="33"/>
        <v>-107.72700548000735</v>
      </c>
      <c r="O200">
        <f t="shared" si="34"/>
        <v>-102.72700548000735</v>
      </c>
      <c r="P200">
        <f t="shared" si="42"/>
        <v>17.72700548000735</v>
      </c>
      <c r="Q200">
        <f t="shared" si="35"/>
        <v>37.72700548000735</v>
      </c>
    </row>
    <row r="201" spans="2:17" x14ac:dyDescent="0.25">
      <c r="B201" s="30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30">
        <f t="shared" si="38"/>
        <v>5.2</v>
      </c>
      <c r="H201" s="4">
        <f t="shared" si="39"/>
        <v>192.07313711188246</v>
      </c>
      <c r="I201" s="30">
        <f t="shared" si="30"/>
        <v>121.07285907931174</v>
      </c>
      <c r="J201" s="30">
        <f>VLOOKUP(G201,'FS antenna gain'!$A$2:$B$902,2)</f>
        <v>17.153864419794299</v>
      </c>
      <c r="K201" s="30">
        <f>VLOOKUP(E201,'vehicle radar antenna gain'!$A$3:$M$903,9)</f>
        <v>-0.85333333333339922</v>
      </c>
      <c r="L201" s="30">
        <f t="shared" si="31"/>
        <v>-3.8533333333333992</v>
      </c>
      <c r="M201" s="30">
        <f t="shared" si="32"/>
        <v>1.1466666666666008</v>
      </c>
      <c r="N201">
        <f t="shared" si="33"/>
        <v>-107.77232799285083</v>
      </c>
      <c r="O201">
        <f t="shared" si="34"/>
        <v>-102.77232799285083</v>
      </c>
      <c r="P201">
        <f t="shared" si="42"/>
        <v>17.772327992850833</v>
      </c>
      <c r="Q201">
        <f t="shared" si="35"/>
        <v>37.772327992850833</v>
      </c>
    </row>
    <row r="202" spans="2:17" x14ac:dyDescent="0.25">
      <c r="B202" s="30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30">
        <f t="shared" si="38"/>
        <v>5.2</v>
      </c>
      <c r="H202" s="4">
        <f t="shared" si="39"/>
        <v>193.0727583062924</v>
      </c>
      <c r="I202" s="30">
        <f t="shared" ref="I202:I265" si="45">20*LOG10(H202)+20*LOG10($C$3*1000000000)-147.55</f>
        <v>121.11794650708407</v>
      </c>
      <c r="J202" s="30">
        <f>VLOOKUP(G202,'FS antenna gain'!$A$2:$B$902,2)</f>
        <v>17.153864419794299</v>
      </c>
      <c r="K202" s="30">
        <f>VLOOKUP(E202,'vehicle radar antenna gain'!$A$3:$M$903,9)</f>
        <v>-0.85333333333339922</v>
      </c>
      <c r="L202" s="30">
        <f t="shared" ref="L202:L265" si="46">$C$5+K202</f>
        <v>-3.8533333333333992</v>
      </c>
      <c r="M202" s="30">
        <f t="shared" ref="M202:M265" si="47">$C$4+K202</f>
        <v>1.1466666666666008</v>
      </c>
      <c r="N202">
        <f t="shared" ref="N202:N265" si="48">L202-I202+J202</f>
        <v>-107.81741542062316</v>
      </c>
      <c r="O202">
        <f t="shared" ref="O202:O265" si="49">M202-I202+J202</f>
        <v>-102.81741542062316</v>
      </c>
      <c r="P202">
        <f t="shared" si="42"/>
        <v>17.817415420623163</v>
      </c>
      <c r="Q202">
        <f t="shared" ref="Q202:Q265" si="50">-(O202-$I$5)</f>
        <v>37.817415420623163</v>
      </c>
    </row>
    <row r="203" spans="2:17" x14ac:dyDescent="0.25">
      <c r="B203" s="30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30">
        <f t="shared" ref="G203:G266" si="53">ROUND(F203,1)</f>
        <v>5.2</v>
      </c>
      <c r="H203" s="4">
        <f t="shared" ref="H203:H266" si="54">SQRT((B203)^2+(5.3)^2)</f>
        <v>194.07238340371873</v>
      </c>
      <c r="I203" s="30">
        <f t="shared" si="45"/>
        <v>121.16280127412546</v>
      </c>
      <c r="J203" s="30">
        <f>VLOOKUP(G203,'FS antenna gain'!$A$2:$B$902,2)</f>
        <v>17.153864419794299</v>
      </c>
      <c r="K203" s="30">
        <f>VLOOKUP(E203,'vehicle radar antenna gain'!$A$3:$M$903,9)</f>
        <v>-0.85333333333339922</v>
      </c>
      <c r="L203" s="30">
        <f t="shared" si="46"/>
        <v>-3.8533333333333992</v>
      </c>
      <c r="M203" s="30">
        <f t="shared" si="47"/>
        <v>1.1466666666666008</v>
      </c>
      <c r="N203">
        <f t="shared" si="48"/>
        <v>-107.86227018766455</v>
      </c>
      <c r="O203">
        <f t="shared" si="49"/>
        <v>-102.86227018766455</v>
      </c>
      <c r="P203">
        <f t="shared" si="42"/>
        <v>17.862270187664549</v>
      </c>
      <c r="Q203">
        <f t="shared" si="50"/>
        <v>37.862270187664549</v>
      </c>
    </row>
    <row r="204" spans="2:17" x14ac:dyDescent="0.25">
      <c r="B204" s="30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30">
        <f t="shared" si="53"/>
        <v>5.2</v>
      </c>
      <c r="H204" s="4">
        <f t="shared" si="54"/>
        <v>195.0720123441597</v>
      </c>
      <c r="I204" s="30">
        <f t="shared" si="45"/>
        <v>121.20742576749416</v>
      </c>
      <c r="J204" s="30">
        <f>VLOOKUP(G204,'FS antenna gain'!$A$2:$B$902,2)</f>
        <v>17.153864419794299</v>
      </c>
      <c r="K204" s="30">
        <f>VLOOKUP(E204,'vehicle radar antenna gain'!$A$3:$M$903,9)</f>
        <v>-0.85333333333339922</v>
      </c>
      <c r="L204" s="30">
        <f t="shared" si="46"/>
        <v>-3.8533333333333992</v>
      </c>
      <c r="M204" s="30">
        <f t="shared" si="47"/>
        <v>1.1466666666666008</v>
      </c>
      <c r="N204">
        <f t="shared" si="48"/>
        <v>-107.90689468103325</v>
      </c>
      <c r="O204">
        <f t="shared" si="49"/>
        <v>-102.90689468103325</v>
      </c>
      <c r="P204">
        <f t="shared" si="42"/>
        <v>17.906894681033251</v>
      </c>
      <c r="Q204">
        <f t="shared" si="50"/>
        <v>37.906894681033251</v>
      </c>
    </row>
    <row r="205" spans="2:17" x14ac:dyDescent="0.25">
      <c r="B205" s="30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30">
        <f t="shared" si="53"/>
        <v>5.2</v>
      </c>
      <c r="H205" s="4">
        <f t="shared" si="54"/>
        <v>196.071645068837</v>
      </c>
      <c r="I205" s="30">
        <f t="shared" si="45"/>
        <v>121.25182233772688</v>
      </c>
      <c r="J205" s="30">
        <f>VLOOKUP(G205,'FS antenna gain'!$A$2:$B$902,2)</f>
        <v>17.153864419794299</v>
      </c>
      <c r="K205" s="30">
        <f>VLOOKUP(E205,'vehicle radar antenna gain'!$A$3:$M$903,9)</f>
        <v>-0.75</v>
      </c>
      <c r="L205" s="30">
        <f t="shared" si="46"/>
        <v>-3.75</v>
      </c>
      <c r="M205" s="30">
        <f t="shared" si="47"/>
        <v>1.25</v>
      </c>
      <c r="N205">
        <f t="shared" si="48"/>
        <v>-107.84795791793258</v>
      </c>
      <c r="O205">
        <f t="shared" si="49"/>
        <v>-102.84795791793258</v>
      </c>
      <c r="P205">
        <f t="shared" si="42"/>
        <v>17.847957917932575</v>
      </c>
      <c r="Q205">
        <f t="shared" si="50"/>
        <v>37.847957917932575</v>
      </c>
    </row>
    <row r="206" spans="2:17" x14ac:dyDescent="0.25">
      <c r="B206" s="30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30">
        <f t="shared" si="53"/>
        <v>5.2</v>
      </c>
      <c r="H206" s="4">
        <f t="shared" si="54"/>
        <v>197.07128152016466</v>
      </c>
      <c r="I206" s="30">
        <f t="shared" si="45"/>
        <v>121.2959932995791</v>
      </c>
      <c r="J206" s="30">
        <f>VLOOKUP(G206,'FS antenna gain'!$A$2:$B$902,2)</f>
        <v>17.153864419794299</v>
      </c>
      <c r="K206" s="30">
        <f>VLOOKUP(E206,'vehicle radar antenna gain'!$A$3:$M$903,9)</f>
        <v>-0.75</v>
      </c>
      <c r="L206" s="30">
        <f t="shared" si="46"/>
        <v>-3.75</v>
      </c>
      <c r="M206" s="30">
        <f t="shared" si="47"/>
        <v>1.25</v>
      </c>
      <c r="N206">
        <f t="shared" si="48"/>
        <v>-107.89212887978479</v>
      </c>
      <c r="O206">
        <f t="shared" si="49"/>
        <v>-102.89212887978479</v>
      </c>
      <c r="P206">
        <f t="shared" si="42"/>
        <v>17.892128879784792</v>
      </c>
      <c r="Q206">
        <f t="shared" si="50"/>
        <v>37.892128879784792</v>
      </c>
    </row>
    <row r="207" spans="2:17" x14ac:dyDescent="0.25">
      <c r="B207" s="30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30">
        <f t="shared" si="53"/>
        <v>5.2</v>
      </c>
      <c r="H207" s="4">
        <f t="shared" si="54"/>
        <v>198.07092164171902</v>
      </c>
      <c r="I207" s="30">
        <f t="shared" si="45"/>
        <v>121.33994093274731</v>
      </c>
      <c r="J207" s="30">
        <f>VLOOKUP(G207,'FS antenna gain'!$A$2:$B$902,2)</f>
        <v>17.153864419794299</v>
      </c>
      <c r="K207" s="30">
        <f>VLOOKUP(E207,'vehicle radar antenna gain'!$A$3:$M$903,9)</f>
        <v>-0.75</v>
      </c>
      <c r="L207" s="30">
        <f t="shared" si="46"/>
        <v>-3.75</v>
      </c>
      <c r="M207" s="30">
        <f t="shared" si="47"/>
        <v>1.25</v>
      </c>
      <c r="N207">
        <f t="shared" si="48"/>
        <v>-107.93607651295301</v>
      </c>
      <c r="O207">
        <f t="shared" si="49"/>
        <v>-102.93607651295301</v>
      </c>
      <c r="P207">
        <f t="shared" si="42"/>
        <v>17.936076512953008</v>
      </c>
      <c r="Q207">
        <f t="shared" si="50"/>
        <v>37.936076512953008</v>
      </c>
    </row>
    <row r="208" spans="2:17" x14ac:dyDescent="0.25">
      <c r="B208" s="30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30">
        <f t="shared" si="53"/>
        <v>5.0999999999999996</v>
      </c>
      <c r="H208" s="4">
        <f t="shared" si="54"/>
        <v>199.07056537820952</v>
      </c>
      <c r="I208" s="30">
        <f t="shared" si="45"/>
        <v>121.38366748257312</v>
      </c>
      <c r="J208" s="30">
        <f>VLOOKUP(G208,'FS antenna gain'!$A$2:$B$902,2)</f>
        <v>17.579697902263863</v>
      </c>
      <c r="K208" s="30">
        <f>VLOOKUP(E208,'vehicle radar antenna gain'!$A$3:$M$903,9)</f>
        <v>-0.75</v>
      </c>
      <c r="L208" s="30">
        <f t="shared" si="46"/>
        <v>-3.75</v>
      </c>
      <c r="M208" s="30">
        <f t="shared" si="47"/>
        <v>1.25</v>
      </c>
      <c r="N208">
        <f t="shared" si="48"/>
        <v>-107.55396958030926</v>
      </c>
      <c r="O208">
        <f t="shared" si="49"/>
        <v>-102.55396958030926</v>
      </c>
      <c r="P208">
        <f t="shared" si="42"/>
        <v>17.553969580309257</v>
      </c>
      <c r="Q208">
        <f t="shared" si="50"/>
        <v>37.553969580309257</v>
      </c>
    </row>
    <row r="209" spans="2:17" x14ac:dyDescent="0.25">
      <c r="B209" s="30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30">
        <f t="shared" si="53"/>
        <v>5.0999999999999996</v>
      </c>
      <c r="H209" s="4">
        <f t="shared" si="54"/>
        <v>200.07021267545051</v>
      </c>
      <c r="I209" s="30">
        <f t="shared" si="45"/>
        <v>121.42717516072923</v>
      </c>
      <c r="J209" s="30">
        <f>VLOOKUP(G209,'FS antenna gain'!$A$2:$B$902,2)</f>
        <v>17.579697902263863</v>
      </c>
      <c r="K209" s="30">
        <f>VLOOKUP(E209,'vehicle radar antenna gain'!$A$3:$M$903,9)</f>
        <v>-0.75</v>
      </c>
      <c r="L209" s="30">
        <f t="shared" si="46"/>
        <v>-3.75</v>
      </c>
      <c r="M209" s="30">
        <f t="shared" si="47"/>
        <v>1.25</v>
      </c>
      <c r="N209">
        <f t="shared" si="48"/>
        <v>-107.59747725846537</v>
      </c>
      <c r="O209">
        <f t="shared" si="49"/>
        <v>-102.59747725846537</v>
      </c>
      <c r="P209">
        <f t="shared" si="42"/>
        <v>17.597477258465375</v>
      </c>
      <c r="Q209">
        <f t="shared" si="50"/>
        <v>37.597477258465375</v>
      </c>
    </row>
    <row r="210" spans="2:17" x14ac:dyDescent="0.25">
      <c r="B210" s="30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30">
        <f t="shared" si="53"/>
        <v>5.0999999999999996</v>
      </c>
      <c r="H210" s="4">
        <f t="shared" si="54"/>
        <v>201.06986348033362</v>
      </c>
      <c r="I210" s="30">
        <f t="shared" si="45"/>
        <v>121.47046614588902</v>
      </c>
      <c r="J210" s="30">
        <f>VLOOKUP(G210,'FS antenna gain'!$A$2:$B$902,2)</f>
        <v>17.579697902263863</v>
      </c>
      <c r="K210" s="30">
        <f>VLOOKUP(E210,'vehicle radar antenna gain'!$A$3:$M$903,9)</f>
        <v>-0.75</v>
      </c>
      <c r="L210" s="30">
        <f t="shared" si="46"/>
        <v>-3.75</v>
      </c>
      <c r="M210" s="30">
        <f t="shared" si="47"/>
        <v>1.25</v>
      </c>
      <c r="N210">
        <f t="shared" si="48"/>
        <v>-107.64076824362516</v>
      </c>
      <c r="O210">
        <f t="shared" si="49"/>
        <v>-102.64076824362516</v>
      </c>
      <c r="P210">
        <f t="shared" si="42"/>
        <v>17.64076824362516</v>
      </c>
      <c r="Q210">
        <f t="shared" si="50"/>
        <v>37.64076824362516</v>
      </c>
    </row>
    <row r="211" spans="2:17" x14ac:dyDescent="0.25">
      <c r="B211" s="30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30">
        <f t="shared" si="53"/>
        <v>5.0999999999999996</v>
      </c>
      <c r="H211" s="4">
        <f t="shared" si="54"/>
        <v>202.06951774080127</v>
      </c>
      <c r="I211" s="30">
        <f t="shared" si="45"/>
        <v>121.51354258437937</v>
      </c>
      <c r="J211" s="30">
        <f>VLOOKUP(G211,'FS antenna gain'!$A$2:$B$902,2)</f>
        <v>17.579697902263863</v>
      </c>
      <c r="K211" s="30">
        <f>VLOOKUP(E211,'vehicle radar antenna gain'!$A$3:$M$903,9)</f>
        <v>-0.75</v>
      </c>
      <c r="L211" s="30">
        <f t="shared" si="46"/>
        <v>-3.75</v>
      </c>
      <c r="M211" s="30">
        <f t="shared" si="47"/>
        <v>1.25</v>
      </c>
      <c r="N211">
        <f t="shared" si="48"/>
        <v>-107.68384468211551</v>
      </c>
      <c r="O211">
        <f t="shared" si="49"/>
        <v>-102.68384468211551</v>
      </c>
      <c r="P211">
        <f t="shared" si="42"/>
        <v>17.683844682115506</v>
      </c>
      <c r="Q211">
        <f t="shared" si="50"/>
        <v>37.683844682115506</v>
      </c>
    </row>
    <row r="212" spans="2:17" x14ac:dyDescent="0.25">
      <c r="B212" s="30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30">
        <f t="shared" si="53"/>
        <v>5.0999999999999996</v>
      </c>
      <c r="H212" s="4">
        <f t="shared" si="54"/>
        <v>203.06917540582074</v>
      </c>
      <c r="I212" s="30">
        <f t="shared" si="45"/>
        <v>121.55640659081723</v>
      </c>
      <c r="J212" s="30">
        <f>VLOOKUP(G212,'FS antenna gain'!$A$2:$B$902,2)</f>
        <v>17.579697902263863</v>
      </c>
      <c r="K212" s="30">
        <f>VLOOKUP(E212,'vehicle radar antenna gain'!$A$3:$M$903,9)</f>
        <v>-0.75</v>
      </c>
      <c r="L212" s="30">
        <f t="shared" si="46"/>
        <v>-3.75</v>
      </c>
      <c r="M212" s="30">
        <f t="shared" si="47"/>
        <v>1.25</v>
      </c>
      <c r="N212">
        <f t="shared" si="48"/>
        <v>-107.72670868855337</v>
      </c>
      <c r="O212">
        <f t="shared" si="49"/>
        <v>-102.72670868855337</v>
      </c>
      <c r="P212">
        <f t="shared" si="42"/>
        <v>17.726708688553373</v>
      </c>
      <c r="Q212">
        <f t="shared" si="50"/>
        <v>37.726708688553373</v>
      </c>
    </row>
    <row r="213" spans="2:17" x14ac:dyDescent="0.25">
      <c r="B213" s="30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30">
        <f t="shared" si="53"/>
        <v>5.0999999999999996</v>
      </c>
      <c r="H213" s="4">
        <f t="shared" si="54"/>
        <v>204.06883642535917</v>
      </c>
      <c r="I213" s="30">
        <f t="shared" si="45"/>
        <v>121.59906024873089</v>
      </c>
      <c r="J213" s="30">
        <f>VLOOKUP(G213,'FS antenna gain'!$A$2:$B$902,2)</f>
        <v>17.579697902263863</v>
      </c>
      <c r="K213" s="30">
        <f>VLOOKUP(E213,'vehicle radar antenna gain'!$A$3:$M$903,9)</f>
        <v>-0.75</v>
      </c>
      <c r="L213" s="30">
        <f t="shared" si="46"/>
        <v>-3.75</v>
      </c>
      <c r="M213" s="30">
        <f t="shared" si="47"/>
        <v>1.25</v>
      </c>
      <c r="N213">
        <f t="shared" si="48"/>
        <v>-107.76936234646703</v>
      </c>
      <c r="O213">
        <f t="shared" si="49"/>
        <v>-102.76936234646703</v>
      </c>
      <c r="P213">
        <f t="shared" si="42"/>
        <v>17.769362346467034</v>
      </c>
      <c r="Q213">
        <f t="shared" si="50"/>
        <v>37.769362346467034</v>
      </c>
    </row>
    <row r="214" spans="2:17" x14ac:dyDescent="0.25">
      <c r="B214" s="30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30">
        <f t="shared" si="53"/>
        <v>5.0999999999999996</v>
      </c>
      <c r="H214" s="4">
        <f t="shared" si="54"/>
        <v>205.06850075035902</v>
      </c>
      <c r="I214" s="30">
        <f t="shared" si="45"/>
        <v>121.641505611166</v>
      </c>
      <c r="J214" s="30">
        <f>VLOOKUP(G214,'FS antenna gain'!$A$2:$B$902,2)</f>
        <v>17.579697902263863</v>
      </c>
      <c r="K214" s="30">
        <f>VLOOKUP(E214,'vehicle radar antenna gain'!$A$3:$M$903,9)</f>
        <v>-0.75</v>
      </c>
      <c r="L214" s="30">
        <f t="shared" si="46"/>
        <v>-3.75</v>
      </c>
      <c r="M214" s="30">
        <f t="shared" si="47"/>
        <v>1.25</v>
      </c>
      <c r="N214">
        <f t="shared" si="48"/>
        <v>-107.81180770890214</v>
      </c>
      <c r="O214">
        <f t="shared" si="49"/>
        <v>-102.81180770890214</v>
      </c>
      <c r="P214">
        <f t="shared" si="42"/>
        <v>17.811807708902137</v>
      </c>
      <c r="Q214">
        <f t="shared" si="50"/>
        <v>37.811807708902137</v>
      </c>
    </row>
    <row r="215" spans="2:17" x14ac:dyDescent="0.25">
      <c r="B215" s="30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30">
        <f t="shared" si="53"/>
        <v>5.0999999999999996</v>
      </c>
      <c r="H215" s="4">
        <f t="shared" si="54"/>
        <v>206.06816833271458</v>
      </c>
      <c r="I215" s="30">
        <f t="shared" si="45"/>
        <v>121.68374470127679</v>
      </c>
      <c r="J215" s="30">
        <f>VLOOKUP(G215,'FS antenna gain'!$A$2:$B$902,2)</f>
        <v>17.579697902263863</v>
      </c>
      <c r="K215" s="30">
        <f>VLOOKUP(E215,'vehicle radar antenna gain'!$A$3:$M$903,9)</f>
        <v>-0.75</v>
      </c>
      <c r="L215" s="30">
        <f t="shared" si="46"/>
        <v>-3.75</v>
      </c>
      <c r="M215" s="30">
        <f t="shared" si="47"/>
        <v>1.25</v>
      </c>
      <c r="N215">
        <f t="shared" si="48"/>
        <v>-107.85404679901293</v>
      </c>
      <c r="O215">
        <f t="shared" si="49"/>
        <v>-102.85404679901293</v>
      </c>
      <c r="P215">
        <f t="shared" si="42"/>
        <v>17.854046799012934</v>
      </c>
      <c r="Q215">
        <f t="shared" si="50"/>
        <v>37.854046799012934</v>
      </c>
    </row>
    <row r="216" spans="2:17" x14ac:dyDescent="0.25">
      <c r="B216" s="30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30">
        <f t="shared" si="53"/>
        <v>5.0999999999999996</v>
      </c>
      <c r="H216" s="4">
        <f t="shared" si="54"/>
        <v>207.06783912524898</v>
      </c>
      <c r="I216" s="30">
        <f t="shared" si="45"/>
        <v>121.72577951290339</v>
      </c>
      <c r="J216" s="30">
        <f>VLOOKUP(G216,'FS antenna gain'!$A$2:$B$902,2)</f>
        <v>17.579697902263863</v>
      </c>
      <c r="K216" s="30">
        <f>VLOOKUP(E216,'vehicle radar antenna gain'!$A$3:$M$903,9)</f>
        <v>-0.75</v>
      </c>
      <c r="L216" s="30">
        <f t="shared" si="46"/>
        <v>-3.75</v>
      </c>
      <c r="M216" s="30">
        <f t="shared" si="47"/>
        <v>1.25</v>
      </c>
      <c r="N216">
        <f t="shared" si="48"/>
        <v>-107.89608161063953</v>
      </c>
      <c r="O216">
        <f t="shared" si="49"/>
        <v>-102.89608161063953</v>
      </c>
      <c r="P216">
        <f t="shared" si="42"/>
        <v>17.896081610639527</v>
      </c>
      <c r="Q216">
        <f t="shared" si="50"/>
        <v>37.896081610639527</v>
      </c>
    </row>
    <row r="217" spans="2:17" x14ac:dyDescent="0.25">
      <c r="B217" s="30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30">
        <f t="shared" si="53"/>
        <v>5.0999999999999996</v>
      </c>
      <c r="H217" s="4">
        <f t="shared" si="54"/>
        <v>208.06751308169183</v>
      </c>
      <c r="I217" s="30">
        <f t="shared" si="45"/>
        <v>121.76761201113487</v>
      </c>
      <c r="J217" s="30">
        <f>VLOOKUP(G217,'FS antenna gain'!$A$2:$B$902,2)</f>
        <v>17.579697902263863</v>
      </c>
      <c r="K217" s="30">
        <f>VLOOKUP(E217,'vehicle radar antenna gain'!$A$3:$M$903,9)</f>
        <v>-0.75</v>
      </c>
      <c r="L217" s="30">
        <f t="shared" si="46"/>
        <v>-3.75</v>
      </c>
      <c r="M217" s="30">
        <f t="shared" si="47"/>
        <v>1.25</v>
      </c>
      <c r="N217">
        <f t="shared" si="48"/>
        <v>-107.93791410887101</v>
      </c>
      <c r="O217">
        <f t="shared" si="49"/>
        <v>-102.93791410887101</v>
      </c>
      <c r="P217">
        <f t="shared" si="42"/>
        <v>17.937914108871013</v>
      </c>
      <c r="Q217">
        <f t="shared" si="50"/>
        <v>37.937914108871013</v>
      </c>
    </row>
    <row r="218" spans="2:17" x14ac:dyDescent="0.25">
      <c r="B218" s="30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30">
        <f t="shared" si="53"/>
        <v>5.0999999999999996</v>
      </c>
      <c r="H218" s="4">
        <f t="shared" si="54"/>
        <v>209.06719015665752</v>
      </c>
      <c r="I218" s="30">
        <f t="shared" si="45"/>
        <v>121.80924413285908</v>
      </c>
      <c r="J218" s="30">
        <f>VLOOKUP(G218,'FS antenna gain'!$A$2:$B$902,2)</f>
        <v>17.579697902263863</v>
      </c>
      <c r="K218" s="30">
        <f>VLOOKUP(E218,'vehicle radar antenna gain'!$A$3:$M$903,9)</f>
        <v>-0.75</v>
      </c>
      <c r="L218" s="30">
        <f t="shared" si="46"/>
        <v>-3.75</v>
      </c>
      <c r="M218" s="30">
        <f t="shared" si="47"/>
        <v>1.25</v>
      </c>
      <c r="N218">
        <f t="shared" si="48"/>
        <v>-107.97954623059522</v>
      </c>
      <c r="O218">
        <f t="shared" si="49"/>
        <v>-102.97954623059522</v>
      </c>
      <c r="P218">
        <f t="shared" si="42"/>
        <v>17.979546230595219</v>
      </c>
      <c r="Q218">
        <f t="shared" si="50"/>
        <v>37.979546230595219</v>
      </c>
    </row>
    <row r="219" spans="2:17" x14ac:dyDescent="0.25">
      <c r="B219" s="30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30">
        <f t="shared" si="53"/>
        <v>5.0999999999999996</v>
      </c>
      <c r="H219" s="4">
        <f t="shared" si="54"/>
        <v>210.06687030562435</v>
      </c>
      <c r="I219" s="30">
        <f t="shared" si="45"/>
        <v>121.85067778729933</v>
      </c>
      <c r="J219" s="30">
        <f>VLOOKUP(G219,'FS antenna gain'!$A$2:$B$902,2)</f>
        <v>17.579697902263863</v>
      </c>
      <c r="K219" s="30">
        <f>VLOOKUP(E219,'vehicle radar antenna gain'!$A$3:$M$903,9)</f>
        <v>-0.5633333333333006</v>
      </c>
      <c r="L219" s="30">
        <f t="shared" si="46"/>
        <v>-3.5633333333333006</v>
      </c>
      <c r="M219" s="30">
        <f t="shared" si="47"/>
        <v>1.4366666666666994</v>
      </c>
      <c r="N219">
        <f t="shared" si="48"/>
        <v>-107.83431321836878</v>
      </c>
      <c r="O219">
        <f t="shared" si="49"/>
        <v>-102.83431321836878</v>
      </c>
      <c r="P219">
        <f t="shared" si="42"/>
        <v>17.834313218368777</v>
      </c>
      <c r="Q219">
        <f t="shared" si="50"/>
        <v>37.834313218368777</v>
      </c>
    </row>
    <row r="220" spans="2:17" x14ac:dyDescent="0.25">
      <c r="B220" s="30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30">
        <f t="shared" si="53"/>
        <v>5.0999999999999996</v>
      </c>
      <c r="H220" s="4">
        <f t="shared" si="54"/>
        <v>211.06655348491384</v>
      </c>
      <c r="I220" s="30">
        <f t="shared" si="45"/>
        <v>121.89191485653856</v>
      </c>
      <c r="J220" s="30">
        <f>VLOOKUP(G220,'FS antenna gain'!$A$2:$B$902,2)</f>
        <v>17.579697902263863</v>
      </c>
      <c r="K220" s="30">
        <f>VLOOKUP(E220,'vehicle radar antenna gain'!$A$3:$M$903,9)</f>
        <v>-0.5633333333333006</v>
      </c>
      <c r="L220" s="30">
        <f t="shared" si="46"/>
        <v>-3.5633333333333006</v>
      </c>
      <c r="M220" s="30">
        <f t="shared" si="47"/>
        <v>1.4366666666666994</v>
      </c>
      <c r="N220">
        <f t="shared" si="48"/>
        <v>-107.87555028760801</v>
      </c>
      <c r="O220">
        <f t="shared" si="49"/>
        <v>-102.87555028760801</v>
      </c>
      <c r="P220">
        <f t="shared" si="42"/>
        <v>17.875550287608007</v>
      </c>
      <c r="Q220">
        <f t="shared" si="50"/>
        <v>37.875550287608007</v>
      </c>
    </row>
    <row r="221" spans="2:17" x14ac:dyDescent="0.25">
      <c r="B221" s="30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30">
        <f t="shared" si="53"/>
        <v>5.0999999999999996</v>
      </c>
      <c r="H221" s="4">
        <f t="shared" si="54"/>
        <v>212.06623965167108</v>
      </c>
      <c r="I221" s="30">
        <f t="shared" si="45"/>
        <v>121.93295719603071</v>
      </c>
      <c r="J221" s="30">
        <f>VLOOKUP(G221,'FS antenna gain'!$A$2:$B$902,2)</f>
        <v>17.579697902263863</v>
      </c>
      <c r="K221" s="30">
        <f>VLOOKUP(E221,'vehicle radar antenna gain'!$A$3:$M$903,9)</f>
        <v>-0.5633333333333006</v>
      </c>
      <c r="L221" s="30">
        <f t="shared" si="46"/>
        <v>-3.5633333333333006</v>
      </c>
      <c r="M221" s="30">
        <f t="shared" si="47"/>
        <v>1.4366666666666994</v>
      </c>
      <c r="N221">
        <f t="shared" si="48"/>
        <v>-107.91659262710016</v>
      </c>
      <c r="O221">
        <f t="shared" si="49"/>
        <v>-102.91659262710016</v>
      </c>
      <c r="P221">
        <f>-(N221-$I$4)</f>
        <v>17.916592627100158</v>
      </c>
      <c r="Q221">
        <f t="shared" si="50"/>
        <v>37.916592627100158</v>
      </c>
    </row>
    <row r="222" spans="2:17" x14ac:dyDescent="0.25">
      <c r="B222" s="30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30">
        <f t="shared" si="53"/>
        <v>5</v>
      </c>
      <c r="H222" s="4">
        <f t="shared" si="54"/>
        <v>213.06592876384528</v>
      </c>
      <c r="I222" s="30">
        <f t="shared" si="45"/>
        <v>121.97380663510074</v>
      </c>
      <c r="J222" s="30">
        <f>VLOOKUP(G222,'FS antenna gain'!$A$2:$B$902,2)</f>
        <v>17.579697902263863</v>
      </c>
      <c r="K222" s="30">
        <f>VLOOKUP(E222,'vehicle radar antenna gain'!$A$3:$M$903,9)</f>
        <v>-0.5633333333333006</v>
      </c>
      <c r="L222" s="30">
        <f t="shared" si="46"/>
        <v>-3.5633333333333006</v>
      </c>
      <c r="M222" s="30">
        <f t="shared" si="47"/>
        <v>1.4366666666666994</v>
      </c>
      <c r="N222">
        <f t="shared" si="48"/>
        <v>-107.95744206617019</v>
      </c>
      <c r="O222">
        <f t="shared" si="49"/>
        <v>-102.95744206617019</v>
      </c>
      <c r="P222">
        <f t="shared" ref="P222:P250" si="55">-(N222-$I$4)</f>
        <v>17.957442066170188</v>
      </c>
      <c r="Q222">
        <f t="shared" si="50"/>
        <v>37.957442066170188</v>
      </c>
    </row>
    <row r="223" spans="2:17" x14ac:dyDescent="0.25">
      <c r="B223" s="30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30">
        <f t="shared" si="53"/>
        <v>5</v>
      </c>
      <c r="H223" s="4">
        <f t="shared" si="54"/>
        <v>214.06562078017103</v>
      </c>
      <c r="I223" s="30">
        <f t="shared" si="45"/>
        <v>122.01446497743234</v>
      </c>
      <c r="J223" s="30">
        <f>VLOOKUP(G223,'FS antenna gain'!$A$2:$B$902,2)</f>
        <v>17.579697902263863</v>
      </c>
      <c r="K223" s="30">
        <f>VLOOKUP(E223,'vehicle radar antenna gain'!$A$3:$M$903,9)</f>
        <v>-0.5633333333333006</v>
      </c>
      <c r="L223" s="30">
        <f t="shared" si="46"/>
        <v>-3.5633333333333006</v>
      </c>
      <c r="M223" s="30">
        <f t="shared" si="47"/>
        <v>1.4366666666666994</v>
      </c>
      <c r="N223">
        <f t="shared" si="48"/>
        <v>-107.99810040850178</v>
      </c>
      <c r="O223">
        <f t="shared" si="49"/>
        <v>-102.99810040850178</v>
      </c>
      <c r="P223">
        <f t="shared" si="55"/>
        <v>17.998100408501784</v>
      </c>
      <c r="Q223">
        <f t="shared" si="50"/>
        <v>37.998100408501784</v>
      </c>
    </row>
    <row r="224" spans="2:17" x14ac:dyDescent="0.25">
      <c r="B224" s="30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30">
        <f t="shared" si="53"/>
        <v>5</v>
      </c>
      <c r="H224" s="4">
        <f t="shared" si="54"/>
        <v>215.06531566015008</v>
      </c>
      <c r="I224" s="30">
        <f t="shared" si="45"/>
        <v>122.05493400154478</v>
      </c>
      <c r="J224" s="30">
        <f>VLOOKUP(G224,'FS antenna gain'!$A$2:$B$902,2)</f>
        <v>17.579697902263863</v>
      </c>
      <c r="K224" s="30">
        <f>VLOOKUP(E224,'vehicle radar antenna gain'!$A$3:$M$903,9)</f>
        <v>-0.5633333333333006</v>
      </c>
      <c r="L224" s="30">
        <f t="shared" si="46"/>
        <v>-3.5633333333333006</v>
      </c>
      <c r="M224" s="30">
        <f t="shared" si="47"/>
        <v>1.4366666666666994</v>
      </c>
      <c r="N224">
        <f t="shared" si="48"/>
        <v>-108.03856943261422</v>
      </c>
      <c r="O224">
        <f t="shared" si="49"/>
        <v>-103.03856943261422</v>
      </c>
      <c r="P224">
        <f t="shared" si="55"/>
        <v>18.038569432614224</v>
      </c>
      <c r="Q224">
        <f t="shared" si="50"/>
        <v>38.038569432614224</v>
      </c>
    </row>
    <row r="225" spans="2:17" x14ac:dyDescent="0.25">
      <c r="B225" s="30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30">
        <f t="shared" si="53"/>
        <v>5</v>
      </c>
      <c r="H225" s="4">
        <f t="shared" si="54"/>
        <v>216.06501336403355</v>
      </c>
      <c r="I225" s="30">
        <f t="shared" si="45"/>
        <v>122.09521546125865</v>
      </c>
      <c r="J225" s="30">
        <f>VLOOKUP(G225,'FS antenna gain'!$A$2:$B$902,2)</f>
        <v>17.579697902263863</v>
      </c>
      <c r="K225" s="30">
        <f>VLOOKUP(E225,'vehicle radar antenna gain'!$A$3:$M$903,9)</f>
        <v>-0.5633333333333006</v>
      </c>
      <c r="L225" s="30">
        <f t="shared" si="46"/>
        <v>-3.5633333333333006</v>
      </c>
      <c r="M225" s="30">
        <f t="shared" si="47"/>
        <v>1.4366666666666994</v>
      </c>
      <c r="N225">
        <f t="shared" si="48"/>
        <v>-108.07885089232809</v>
      </c>
      <c r="O225">
        <f t="shared" si="49"/>
        <v>-103.07885089232809</v>
      </c>
      <c r="P225">
        <f t="shared" si="55"/>
        <v>18.078850892328092</v>
      </c>
      <c r="Q225">
        <f t="shared" si="50"/>
        <v>38.078850892328092</v>
      </c>
    </row>
    <row r="226" spans="2:17" x14ac:dyDescent="0.25">
      <c r="B226" s="30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30">
        <f t="shared" si="53"/>
        <v>5</v>
      </c>
      <c r="H226" s="4">
        <f t="shared" si="54"/>
        <v>217.06471385280472</v>
      </c>
      <c r="I226" s="30">
        <f t="shared" si="45"/>
        <v>122.13531108615058</v>
      </c>
      <c r="J226" s="30">
        <f>VLOOKUP(G226,'FS antenna gain'!$A$2:$B$902,2)</f>
        <v>17.579697902263863</v>
      </c>
      <c r="K226" s="30">
        <f>VLOOKUP(E226,'vehicle radar antenna gain'!$A$3:$M$903,9)</f>
        <v>-0.5633333333333006</v>
      </c>
      <c r="L226" s="30">
        <f t="shared" si="46"/>
        <v>-3.5633333333333006</v>
      </c>
      <c r="M226" s="30">
        <f t="shared" si="47"/>
        <v>1.4366666666666994</v>
      </c>
      <c r="N226">
        <f t="shared" si="48"/>
        <v>-108.11894651722002</v>
      </c>
      <c r="O226">
        <f t="shared" si="49"/>
        <v>-103.11894651722002</v>
      </c>
      <c r="P226">
        <f t="shared" si="55"/>
        <v>18.118946517220024</v>
      </c>
      <c r="Q226">
        <f t="shared" si="50"/>
        <v>38.118946517220024</v>
      </c>
    </row>
    <row r="227" spans="2:17" x14ac:dyDescent="0.25">
      <c r="B227" s="30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30">
        <f t="shared" si="53"/>
        <v>5</v>
      </c>
      <c r="H227" s="4">
        <f t="shared" si="54"/>
        <v>218.06441708816226</v>
      </c>
      <c r="I227" s="30">
        <f t="shared" si="45"/>
        <v>122.1752225819979</v>
      </c>
      <c r="J227" s="30">
        <f>VLOOKUP(G227,'FS antenna gain'!$A$2:$B$902,2)</f>
        <v>17.579697902263863</v>
      </c>
      <c r="K227" s="30">
        <f>VLOOKUP(E227,'vehicle radar antenna gain'!$A$3:$M$903,9)</f>
        <v>-0.5633333333333006</v>
      </c>
      <c r="L227" s="30">
        <f t="shared" si="46"/>
        <v>-3.5633333333333006</v>
      </c>
      <c r="M227" s="30">
        <f t="shared" si="47"/>
        <v>1.4366666666666994</v>
      </c>
      <c r="N227">
        <f t="shared" si="48"/>
        <v>-108.15885801306734</v>
      </c>
      <c r="O227">
        <f t="shared" si="49"/>
        <v>-103.15885801306734</v>
      </c>
      <c r="P227">
        <f t="shared" si="55"/>
        <v>18.158858013067345</v>
      </c>
      <c r="Q227">
        <f t="shared" si="50"/>
        <v>38.158858013067345</v>
      </c>
    </row>
    <row r="228" spans="2:17" x14ac:dyDescent="0.25">
      <c r="B228" s="30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30">
        <f t="shared" si="53"/>
        <v>5</v>
      </c>
      <c r="H228" s="4">
        <f t="shared" si="54"/>
        <v>219.06412303250389</v>
      </c>
      <c r="I228" s="30">
        <f t="shared" si="45"/>
        <v>122.21495163121313</v>
      </c>
      <c r="J228" s="30">
        <f>VLOOKUP(G228,'FS antenna gain'!$A$2:$B$902,2)</f>
        <v>17.579697902263863</v>
      </c>
      <c r="K228" s="30">
        <f>VLOOKUP(E228,'vehicle radar antenna gain'!$A$3:$M$903,9)</f>
        <v>-0.5633333333333006</v>
      </c>
      <c r="L228" s="30">
        <f t="shared" si="46"/>
        <v>-3.5633333333333006</v>
      </c>
      <c r="M228" s="30">
        <f t="shared" si="47"/>
        <v>1.4366666666666994</v>
      </c>
      <c r="N228">
        <f t="shared" si="48"/>
        <v>-108.19858706228257</v>
      </c>
      <c r="O228">
        <f t="shared" si="49"/>
        <v>-103.19858706228257</v>
      </c>
      <c r="P228">
        <f t="shared" si="55"/>
        <v>18.19858706228257</v>
      </c>
      <c r="Q228">
        <f t="shared" si="50"/>
        <v>38.19858706228257</v>
      </c>
    </row>
    <row r="229" spans="2:17" x14ac:dyDescent="0.25">
      <c r="B229" s="30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30">
        <f t="shared" si="53"/>
        <v>5</v>
      </c>
      <c r="H229" s="4">
        <f t="shared" si="54"/>
        <v>220.06383164891045</v>
      </c>
      <c r="I229" s="30">
        <f t="shared" si="45"/>
        <v>122.25449989326836</v>
      </c>
      <c r="J229" s="30">
        <f>VLOOKUP(G229,'FS antenna gain'!$A$2:$B$902,2)</f>
        <v>17.579697902263863</v>
      </c>
      <c r="K229" s="30">
        <f>VLOOKUP(E229,'vehicle radar antenna gain'!$A$3:$M$903,9)</f>
        <v>-0.5633333333333006</v>
      </c>
      <c r="L229" s="30">
        <f t="shared" si="46"/>
        <v>-3.5633333333333006</v>
      </c>
      <c r="M229" s="30">
        <f t="shared" si="47"/>
        <v>1.4366666666666994</v>
      </c>
      <c r="N229">
        <f t="shared" si="48"/>
        <v>-108.2381353243378</v>
      </c>
      <c r="O229">
        <f t="shared" si="49"/>
        <v>-103.2381353243378</v>
      </c>
      <c r="P229">
        <f t="shared" si="55"/>
        <v>18.238135324337804</v>
      </c>
      <c r="Q229">
        <f t="shared" si="50"/>
        <v>38.238135324337804</v>
      </c>
    </row>
    <row r="230" spans="2:17" x14ac:dyDescent="0.25">
      <c r="B230" s="30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30">
        <f t="shared" si="53"/>
        <v>5</v>
      </c>
      <c r="H230" s="4">
        <f t="shared" si="54"/>
        <v>221.06354290113057</v>
      </c>
      <c r="I230" s="30">
        <f t="shared" si="45"/>
        <v>122.2938690051102</v>
      </c>
      <c r="J230" s="30">
        <f>VLOOKUP(G230,'FS antenna gain'!$A$2:$B$902,2)</f>
        <v>17.579697902263863</v>
      </c>
      <c r="K230" s="30">
        <f>VLOOKUP(E230,'vehicle radar antenna gain'!$A$3:$M$903,9)</f>
        <v>-0.5633333333333006</v>
      </c>
      <c r="L230" s="30">
        <f t="shared" si="46"/>
        <v>-3.5633333333333006</v>
      </c>
      <c r="M230" s="30">
        <f t="shared" si="47"/>
        <v>1.4366666666666994</v>
      </c>
      <c r="N230">
        <f t="shared" si="48"/>
        <v>-108.27750443617964</v>
      </c>
      <c r="O230">
        <f t="shared" si="49"/>
        <v>-103.27750443617964</v>
      </c>
      <c r="P230">
        <f t="shared" si="55"/>
        <v>18.27750443617964</v>
      </c>
      <c r="Q230">
        <f t="shared" si="50"/>
        <v>38.27750443617964</v>
      </c>
    </row>
    <row r="231" spans="2:17" x14ac:dyDescent="0.25">
      <c r="B231" s="30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30">
        <f t="shared" si="53"/>
        <v>5</v>
      </c>
      <c r="H231" s="4">
        <f t="shared" si="54"/>
        <v>222.06325675356558</v>
      </c>
      <c r="I231" s="30">
        <f t="shared" si="45"/>
        <v>122.33306058156546</v>
      </c>
      <c r="J231" s="30">
        <f>VLOOKUP(G231,'FS antenna gain'!$A$2:$B$902,2)</f>
        <v>17.579697902263863</v>
      </c>
      <c r="K231" s="30">
        <f>VLOOKUP(E231,'vehicle radar antenna gain'!$A$3:$M$903,9)</f>
        <v>-0.5633333333333006</v>
      </c>
      <c r="L231" s="30">
        <f t="shared" si="46"/>
        <v>-3.5633333333333006</v>
      </c>
      <c r="M231" s="30">
        <f t="shared" si="47"/>
        <v>1.4366666666666994</v>
      </c>
      <c r="N231">
        <f t="shared" si="48"/>
        <v>-108.31669601263491</v>
      </c>
      <c r="O231">
        <f t="shared" si="49"/>
        <v>-103.31669601263491</v>
      </c>
      <c r="P231">
        <f t="shared" si="55"/>
        <v>18.316696012634907</v>
      </c>
      <c r="Q231">
        <f t="shared" si="50"/>
        <v>38.316696012634907</v>
      </c>
    </row>
    <row r="232" spans="2:17" x14ac:dyDescent="0.25">
      <c r="B232" s="30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30">
        <f t="shared" si="53"/>
        <v>5</v>
      </c>
      <c r="H232" s="4">
        <f t="shared" si="54"/>
        <v>223.06297317125492</v>
      </c>
      <c r="I232" s="30">
        <f t="shared" si="45"/>
        <v>122.37207621573765</v>
      </c>
      <c r="J232" s="30">
        <f>VLOOKUP(G232,'FS antenna gain'!$A$2:$B$902,2)</f>
        <v>17.579697902263863</v>
      </c>
      <c r="K232" s="30">
        <f>VLOOKUP(E232,'vehicle radar antenna gain'!$A$3:$M$903,9)</f>
        <v>-0.5633333333333006</v>
      </c>
      <c r="L232" s="30">
        <f t="shared" si="46"/>
        <v>-3.5633333333333006</v>
      </c>
      <c r="M232" s="30">
        <f t="shared" si="47"/>
        <v>1.4366666666666994</v>
      </c>
      <c r="N232">
        <f t="shared" si="48"/>
        <v>-108.35571164680709</v>
      </c>
      <c r="O232">
        <f t="shared" si="49"/>
        <v>-103.35571164680709</v>
      </c>
      <c r="P232">
        <f t="shared" si="55"/>
        <v>18.355711646807094</v>
      </c>
      <c r="Q232">
        <f t="shared" si="50"/>
        <v>38.355711646807094</v>
      </c>
    </row>
    <row r="233" spans="2:17" x14ac:dyDescent="0.25">
      <c r="B233" s="30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30">
        <f t="shared" si="53"/>
        <v>5</v>
      </c>
      <c r="H233" s="4">
        <f t="shared" si="54"/>
        <v>224.06269211986185</v>
      </c>
      <c r="I233" s="30">
        <f t="shared" si="45"/>
        <v>122.4109174793947</v>
      </c>
      <c r="J233" s="30">
        <f>VLOOKUP(G233,'FS antenna gain'!$A$2:$B$902,2)</f>
        <v>17.579697902263863</v>
      </c>
      <c r="K233" s="30">
        <f>VLOOKUP(E233,'vehicle radar antenna gain'!$A$3:$M$903,9)</f>
        <v>-0.5633333333333006</v>
      </c>
      <c r="L233" s="30">
        <f t="shared" si="46"/>
        <v>-3.5633333333333006</v>
      </c>
      <c r="M233" s="30">
        <f t="shared" si="47"/>
        <v>1.4366666666666994</v>
      </c>
      <c r="N233">
        <f t="shared" si="48"/>
        <v>-108.39455291046414</v>
      </c>
      <c r="O233">
        <f t="shared" si="49"/>
        <v>-103.39455291046414</v>
      </c>
      <c r="P233">
        <f t="shared" si="55"/>
        <v>18.394552910464142</v>
      </c>
      <c r="Q233">
        <f t="shared" si="50"/>
        <v>38.394552910464142</v>
      </c>
    </row>
    <row r="234" spans="2:17" x14ac:dyDescent="0.25">
      <c r="B234" s="30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30">
        <f t="shared" si="53"/>
        <v>5</v>
      </c>
      <c r="H234" s="4">
        <f t="shared" si="54"/>
        <v>225.0624135656596</v>
      </c>
      <c r="I234" s="30">
        <f t="shared" si="45"/>
        <v>122.44958592334785</v>
      </c>
      <c r="J234" s="30">
        <f>VLOOKUP(G234,'FS antenna gain'!$A$2:$B$902,2)</f>
        <v>17.579697902263863</v>
      </c>
      <c r="K234" s="30">
        <f>VLOOKUP(E234,'vehicle radar antenna gain'!$A$3:$M$903,9)</f>
        <v>-0.5633333333333006</v>
      </c>
      <c r="L234" s="30">
        <f t="shared" si="46"/>
        <v>-3.5633333333333006</v>
      </c>
      <c r="M234" s="30">
        <f t="shared" si="47"/>
        <v>1.4366666666666994</v>
      </c>
      <c r="N234">
        <f t="shared" si="48"/>
        <v>-108.4332213544173</v>
      </c>
      <c r="O234">
        <f t="shared" si="49"/>
        <v>-103.4332213544173</v>
      </c>
      <c r="P234">
        <f t="shared" si="55"/>
        <v>18.433221354417299</v>
      </c>
      <c r="Q234">
        <f t="shared" si="50"/>
        <v>38.433221354417299</v>
      </c>
    </row>
    <row r="235" spans="2:17" x14ac:dyDescent="0.25">
      <c r="B235" s="30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30">
        <f t="shared" si="53"/>
        <v>5</v>
      </c>
      <c r="H235" s="4">
        <f t="shared" si="54"/>
        <v>226.062137475518</v>
      </c>
      <c r="I235" s="30">
        <f t="shared" si="45"/>
        <v>122.48808307782258</v>
      </c>
      <c r="J235" s="30">
        <f>VLOOKUP(G235,'FS antenna gain'!$A$2:$B$902,2)</f>
        <v>17.579697902263863</v>
      </c>
      <c r="K235" s="30">
        <f>VLOOKUP(E235,'vehicle radar antenna gain'!$A$3:$M$903,9)</f>
        <v>-0.5633333333333006</v>
      </c>
      <c r="L235" s="30">
        <f t="shared" si="46"/>
        <v>-3.5633333333333006</v>
      </c>
      <c r="M235" s="30">
        <f t="shared" si="47"/>
        <v>1.4366666666666994</v>
      </c>
      <c r="N235">
        <f t="shared" si="48"/>
        <v>-108.47171850889202</v>
      </c>
      <c r="O235">
        <f t="shared" si="49"/>
        <v>-103.47171850889202</v>
      </c>
      <c r="P235">
        <f t="shared" si="55"/>
        <v>18.471718508892025</v>
      </c>
      <c r="Q235">
        <f t="shared" si="50"/>
        <v>38.471718508892025</v>
      </c>
    </row>
    <row r="236" spans="2:17" x14ac:dyDescent="0.25">
      <c r="B236" s="30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30">
        <f t="shared" si="53"/>
        <v>5</v>
      </c>
      <c r="H236" s="4">
        <f t="shared" si="54"/>
        <v>227.06186381689022</v>
      </c>
      <c r="I236" s="30">
        <f t="shared" si="45"/>
        <v>122.52641045282115</v>
      </c>
      <c r="J236" s="30">
        <f>VLOOKUP(G236,'FS antenna gain'!$A$2:$B$902,2)</f>
        <v>17.579697902263863</v>
      </c>
      <c r="K236" s="30">
        <f>VLOOKUP(E236,'vehicle radar antenna gain'!$A$3:$M$903,9)</f>
        <v>-0.5633333333333006</v>
      </c>
      <c r="L236" s="30">
        <f t="shared" si="46"/>
        <v>-3.5633333333333006</v>
      </c>
      <c r="M236" s="30">
        <f t="shared" si="47"/>
        <v>1.4366666666666994</v>
      </c>
      <c r="N236">
        <f t="shared" si="48"/>
        <v>-108.5100458838906</v>
      </c>
      <c r="O236">
        <f t="shared" si="49"/>
        <v>-103.5100458838906</v>
      </c>
      <c r="P236">
        <f t="shared" si="55"/>
        <v>18.510045883890598</v>
      </c>
      <c r="Q236">
        <f t="shared" si="50"/>
        <v>38.510045883890598</v>
      </c>
    </row>
    <row r="237" spans="2:17" x14ac:dyDescent="0.25">
      <c r="B237" s="30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30">
        <f t="shared" si="53"/>
        <v>5</v>
      </c>
      <c r="H237" s="4">
        <f t="shared" si="54"/>
        <v>228.06159255780005</v>
      </c>
      <c r="I237" s="30">
        <f t="shared" si="45"/>
        <v>122.56456953847692</v>
      </c>
      <c r="J237" s="30">
        <f>VLOOKUP(G237,'FS antenna gain'!$A$2:$B$902,2)</f>
        <v>17.579697902263863</v>
      </c>
      <c r="K237" s="30">
        <f>VLOOKUP(E237,'vehicle radar antenna gain'!$A$3:$M$903,9)</f>
        <v>-0.5633333333333006</v>
      </c>
      <c r="L237" s="30">
        <f t="shared" si="46"/>
        <v>-3.5633333333333006</v>
      </c>
      <c r="M237" s="30">
        <f t="shared" si="47"/>
        <v>1.4366666666666994</v>
      </c>
      <c r="N237">
        <f t="shared" si="48"/>
        <v>-108.54820496954636</v>
      </c>
      <c r="O237">
        <f t="shared" si="49"/>
        <v>-103.54820496954636</v>
      </c>
      <c r="P237">
        <f t="shared" si="55"/>
        <v>18.548204969546362</v>
      </c>
      <c r="Q237">
        <f t="shared" si="50"/>
        <v>38.548204969546362</v>
      </c>
    </row>
    <row r="238" spans="2:17" x14ac:dyDescent="0.25">
      <c r="B238" s="30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30">
        <f t="shared" si="53"/>
        <v>4.9000000000000004</v>
      </c>
      <c r="H238" s="4">
        <f t="shared" si="54"/>
        <v>229.06132366682945</v>
      </c>
      <c r="I238" s="30">
        <f t="shared" si="45"/>
        <v>122.60256180540154</v>
      </c>
      <c r="J238" s="30">
        <f>VLOOKUP(G238,'FS antenna gain'!$A$2:$B$902,2)</f>
        <v>17.799046009951425</v>
      </c>
      <c r="K238" s="30">
        <f>VLOOKUP(E238,'vehicle radar antenna gain'!$A$3:$M$903,9)</f>
        <v>-0.5633333333333006</v>
      </c>
      <c r="L238" s="30">
        <f t="shared" si="46"/>
        <v>-3.5633333333333006</v>
      </c>
      <c r="M238" s="30">
        <f t="shared" si="47"/>
        <v>1.4366666666666994</v>
      </c>
      <c r="N238">
        <f t="shared" si="48"/>
        <v>-108.36684912878341</v>
      </c>
      <c r="O238">
        <f t="shared" si="49"/>
        <v>-103.36684912878341</v>
      </c>
      <c r="P238">
        <f t="shared" si="55"/>
        <v>18.366849128783414</v>
      </c>
      <c r="Q238">
        <f t="shared" si="50"/>
        <v>38.366849128783414</v>
      </c>
    </row>
    <row r="239" spans="2:17" x14ac:dyDescent="0.25">
      <c r="B239" s="30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30">
        <f t="shared" si="53"/>
        <v>4.9000000000000004</v>
      </c>
      <c r="H239" s="4">
        <f t="shared" si="54"/>
        <v>230.06105711310639</v>
      </c>
      <c r="I239" s="30">
        <f t="shared" si="45"/>
        <v>122.64038870502424</v>
      </c>
      <c r="J239" s="30">
        <f>VLOOKUP(G239,'FS antenna gain'!$A$2:$B$902,2)</f>
        <v>17.799046009951425</v>
      </c>
      <c r="K239" s="30">
        <f>VLOOKUP(E239,'vehicle radar antenna gain'!$A$3:$M$903,9)</f>
        <v>-0.5633333333333006</v>
      </c>
      <c r="L239" s="30">
        <f t="shared" si="46"/>
        <v>-3.5633333333333006</v>
      </c>
      <c r="M239" s="30">
        <f t="shared" si="47"/>
        <v>1.4366666666666994</v>
      </c>
      <c r="N239">
        <f t="shared" si="48"/>
        <v>-108.40467602840612</v>
      </c>
      <c r="O239">
        <f t="shared" si="49"/>
        <v>-103.40467602840612</v>
      </c>
      <c r="P239">
        <f t="shared" si="55"/>
        <v>18.404676028406115</v>
      </c>
      <c r="Q239">
        <f t="shared" si="50"/>
        <v>38.404676028406115</v>
      </c>
    </row>
    <row r="240" spans="2:17" x14ac:dyDescent="0.25">
      <c r="B240" s="30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30">
        <f t="shared" si="53"/>
        <v>4.9000000000000004</v>
      </c>
      <c r="H240" s="4">
        <f t="shared" si="54"/>
        <v>231.06079286629307</v>
      </c>
      <c r="I240" s="30">
        <f t="shared" si="45"/>
        <v>122.67805166992349</v>
      </c>
      <c r="J240" s="30">
        <f>VLOOKUP(G240,'FS antenna gain'!$A$2:$B$902,2)</f>
        <v>17.799046009951425</v>
      </c>
      <c r="K240" s="30">
        <f>VLOOKUP(E240,'vehicle radar antenna gain'!$A$3:$M$903,9)</f>
        <v>-0.5633333333333006</v>
      </c>
      <c r="L240" s="30">
        <f t="shared" si="46"/>
        <v>-3.5633333333333006</v>
      </c>
      <c r="M240" s="30">
        <f t="shared" si="47"/>
        <v>1.4366666666666994</v>
      </c>
      <c r="N240">
        <f t="shared" si="48"/>
        <v>-108.44233899330537</v>
      </c>
      <c r="O240">
        <f t="shared" si="49"/>
        <v>-103.44233899330537</v>
      </c>
      <c r="P240">
        <f t="shared" si="55"/>
        <v>18.44233899330537</v>
      </c>
      <c r="Q240">
        <f t="shared" si="50"/>
        <v>38.44233899330537</v>
      </c>
    </row>
    <row r="241" spans="2:17" x14ac:dyDescent="0.25">
      <c r="B241" s="30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30">
        <f t="shared" si="53"/>
        <v>4.9000000000000004</v>
      </c>
      <c r="H241" s="4">
        <f t="shared" si="54"/>
        <v>232.06053089657448</v>
      </c>
      <c r="I241" s="30">
        <f t="shared" si="45"/>
        <v>122.71555211415239</v>
      </c>
      <c r="J241" s="30">
        <f>VLOOKUP(G241,'FS antenna gain'!$A$2:$B$902,2)</f>
        <v>17.799046009951425</v>
      </c>
      <c r="K241" s="30">
        <f>VLOOKUP(E241,'vehicle radar antenna gain'!$A$3:$M$903,9)</f>
        <v>-0.5633333333333006</v>
      </c>
      <c r="L241" s="30">
        <f t="shared" si="46"/>
        <v>-3.5633333333333006</v>
      </c>
      <c r="M241" s="30">
        <f t="shared" si="47"/>
        <v>1.4366666666666994</v>
      </c>
      <c r="N241">
        <f t="shared" si="48"/>
        <v>-108.47983943753427</v>
      </c>
      <c r="O241">
        <f t="shared" si="49"/>
        <v>-103.47983943753427</v>
      </c>
      <c r="P241">
        <f t="shared" si="55"/>
        <v>18.479839437534267</v>
      </c>
      <c r="Q241">
        <f t="shared" si="50"/>
        <v>38.479839437534267</v>
      </c>
    </row>
    <row r="242" spans="2:17" x14ac:dyDescent="0.25">
      <c r="B242" s="30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30">
        <f t="shared" si="53"/>
        <v>4.9000000000000004</v>
      </c>
      <c r="H242" s="4">
        <f t="shared" si="54"/>
        <v>233.060271174647</v>
      </c>
      <c r="I242" s="30">
        <f t="shared" si="45"/>
        <v>122.7528914335561</v>
      </c>
      <c r="J242" s="30">
        <f>VLOOKUP(G242,'FS antenna gain'!$A$2:$B$902,2)</f>
        <v>17.799046009951425</v>
      </c>
      <c r="K242" s="30">
        <f>VLOOKUP(E242,'vehicle radar antenna gain'!$A$3:$M$903,9)</f>
        <v>-0.5633333333333006</v>
      </c>
      <c r="L242" s="30">
        <f t="shared" si="46"/>
        <v>-3.5633333333333006</v>
      </c>
      <c r="M242" s="30">
        <f t="shared" si="47"/>
        <v>1.4366666666666994</v>
      </c>
      <c r="N242">
        <f t="shared" si="48"/>
        <v>-108.51717875693798</v>
      </c>
      <c r="O242">
        <f t="shared" si="49"/>
        <v>-103.51717875693798</v>
      </c>
      <c r="P242">
        <f t="shared" si="55"/>
        <v>18.51717875693798</v>
      </c>
      <c r="Q242">
        <f t="shared" si="50"/>
        <v>38.51717875693798</v>
      </c>
    </row>
    <row r="243" spans="2:17" x14ac:dyDescent="0.25">
      <c r="B243" s="30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30">
        <f t="shared" si="53"/>
        <v>4.9000000000000004</v>
      </c>
      <c r="H243" s="4">
        <f t="shared" si="54"/>
        <v>234.06001367170771</v>
      </c>
      <c r="I243" s="30">
        <f t="shared" si="45"/>
        <v>122.79007100608322</v>
      </c>
      <c r="J243" s="30">
        <f>VLOOKUP(G243,'FS antenna gain'!$A$2:$B$902,2)</f>
        <v>17.799046009951425</v>
      </c>
      <c r="K243" s="30">
        <f>VLOOKUP(E243,'vehicle radar antenna gain'!$A$3:$M$903,9)</f>
        <v>-0.5633333333333006</v>
      </c>
      <c r="L243" s="30">
        <f t="shared" si="46"/>
        <v>-3.5633333333333006</v>
      </c>
      <c r="M243" s="30">
        <f t="shared" si="47"/>
        <v>1.4366666666666994</v>
      </c>
      <c r="N243">
        <f t="shared" si="48"/>
        <v>-108.5543583294651</v>
      </c>
      <c r="O243">
        <f t="shared" si="49"/>
        <v>-103.5543583294651</v>
      </c>
      <c r="P243">
        <f t="shared" si="55"/>
        <v>18.554358329465103</v>
      </c>
      <c r="Q243">
        <f t="shared" si="50"/>
        <v>38.554358329465103</v>
      </c>
    </row>
    <row r="244" spans="2:17" x14ac:dyDescent="0.25">
      <c r="B244" s="30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30">
        <f t="shared" si="53"/>
        <v>4.9000000000000004</v>
      </c>
      <c r="H244" s="4">
        <f t="shared" si="54"/>
        <v>235.05975835944355</v>
      </c>
      <c r="I244" s="30">
        <f t="shared" si="45"/>
        <v>122.82709219209005</v>
      </c>
      <c r="J244" s="30">
        <f>VLOOKUP(G244,'FS antenna gain'!$A$2:$B$902,2)</f>
        <v>17.799046009951425</v>
      </c>
      <c r="K244" s="30">
        <f>VLOOKUP(E244,'vehicle radar antenna gain'!$A$3:$M$903,9)</f>
        <v>-0.5633333333333006</v>
      </c>
      <c r="L244" s="30">
        <f t="shared" si="46"/>
        <v>-3.5633333333333006</v>
      </c>
      <c r="M244" s="30">
        <f t="shared" si="47"/>
        <v>1.4366666666666994</v>
      </c>
      <c r="N244">
        <f t="shared" si="48"/>
        <v>-108.59137951547193</v>
      </c>
      <c r="O244">
        <f t="shared" si="49"/>
        <v>-103.59137951547193</v>
      </c>
      <c r="P244">
        <f t="shared" si="55"/>
        <v>18.591379515471928</v>
      </c>
      <c r="Q244">
        <f t="shared" si="50"/>
        <v>38.591379515471928</v>
      </c>
    </row>
    <row r="245" spans="2:17" x14ac:dyDescent="0.25">
      <c r="B245" s="30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30">
        <f t="shared" si="53"/>
        <v>4.9000000000000004</v>
      </c>
      <c r="H245" s="4">
        <f t="shared" si="54"/>
        <v>236.05950521002114</v>
      </c>
      <c r="I245" s="30">
        <f t="shared" si="45"/>
        <v>122.86395633463894</v>
      </c>
      <c r="J245" s="30">
        <f>VLOOKUP(G245,'FS antenna gain'!$A$2:$B$902,2)</f>
        <v>17.799046009951425</v>
      </c>
      <c r="K245" s="30">
        <f>VLOOKUP(E245,'vehicle radar antenna gain'!$A$3:$M$903,9)</f>
        <v>-0.5633333333333006</v>
      </c>
      <c r="L245" s="30">
        <f t="shared" si="46"/>
        <v>-3.5633333333333006</v>
      </c>
      <c r="M245" s="30">
        <f t="shared" si="47"/>
        <v>1.4366666666666994</v>
      </c>
      <c r="N245">
        <f t="shared" si="48"/>
        <v>-108.62824365802082</v>
      </c>
      <c r="O245">
        <f t="shared" si="49"/>
        <v>-103.62824365802082</v>
      </c>
      <c r="P245">
        <f t="shared" si="55"/>
        <v>18.628243658020821</v>
      </c>
      <c r="Q245">
        <f t="shared" si="50"/>
        <v>38.628243658020821</v>
      </c>
    </row>
    <row r="246" spans="2:17" x14ac:dyDescent="0.25">
      <c r="B246" s="30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30">
        <f t="shared" si="53"/>
        <v>4.9000000000000004</v>
      </c>
      <c r="H246" s="4">
        <f t="shared" si="54"/>
        <v>237.05925419607647</v>
      </c>
      <c r="I246" s="30">
        <f t="shared" si="45"/>
        <v>122.90066475978966</v>
      </c>
      <c r="J246" s="30">
        <f>VLOOKUP(G246,'FS antenna gain'!$A$2:$B$902,2)</f>
        <v>17.799046009951425</v>
      </c>
      <c r="K246" s="30">
        <f>VLOOKUP(E246,'vehicle radar antenna gain'!$A$3:$M$903,9)</f>
        <v>-0.5633333333333006</v>
      </c>
      <c r="L246" s="30">
        <f t="shared" si="46"/>
        <v>-3.5633333333333006</v>
      </c>
      <c r="M246" s="30">
        <f t="shared" si="47"/>
        <v>1.4366666666666994</v>
      </c>
      <c r="N246">
        <f t="shared" si="48"/>
        <v>-108.66495208317154</v>
      </c>
      <c r="O246">
        <f t="shared" si="49"/>
        <v>-103.66495208317154</v>
      </c>
      <c r="P246">
        <f t="shared" si="55"/>
        <v>18.664952083171542</v>
      </c>
      <c r="Q246">
        <f t="shared" si="50"/>
        <v>38.664952083171542</v>
      </c>
    </row>
    <row r="247" spans="2:17" x14ac:dyDescent="0.25">
      <c r="B247" s="30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30">
        <f t="shared" si="53"/>
        <v>4.9000000000000004</v>
      </c>
      <c r="H247" s="4">
        <f t="shared" si="54"/>
        <v>238.05900529070519</v>
      </c>
      <c r="I247" s="30">
        <f t="shared" si="45"/>
        <v>122.9372187768854</v>
      </c>
      <c r="J247" s="30">
        <f>VLOOKUP(G247,'FS antenna gain'!$A$2:$B$902,2)</f>
        <v>17.799046009951425</v>
      </c>
      <c r="K247" s="30">
        <f>VLOOKUP(E247,'vehicle radar antenna gain'!$A$3:$M$903,9)</f>
        <v>-0.5633333333333006</v>
      </c>
      <c r="L247" s="30">
        <f t="shared" si="46"/>
        <v>-3.5633333333333006</v>
      </c>
      <c r="M247" s="30">
        <f t="shared" si="47"/>
        <v>1.4366666666666994</v>
      </c>
      <c r="N247">
        <f t="shared" si="48"/>
        <v>-108.70150610026728</v>
      </c>
      <c r="O247">
        <f t="shared" si="49"/>
        <v>-103.70150610026728</v>
      </c>
      <c r="P247">
        <f t="shared" si="55"/>
        <v>18.701506100267281</v>
      </c>
      <c r="Q247">
        <f t="shared" si="50"/>
        <v>38.701506100267281</v>
      </c>
    </row>
    <row r="248" spans="2:17" x14ac:dyDescent="0.25">
      <c r="B248" s="30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30">
        <f t="shared" si="53"/>
        <v>4.9000000000000004</v>
      </c>
      <c r="H248" s="4">
        <f t="shared" si="54"/>
        <v>239.05875846745292</v>
      </c>
      <c r="I248" s="30">
        <f t="shared" si="45"/>
        <v>122.97361967883222</v>
      </c>
      <c r="J248" s="30">
        <f>VLOOKUP(G248,'FS antenna gain'!$A$2:$B$902,2)</f>
        <v>17.799046009951425</v>
      </c>
      <c r="K248" s="30">
        <f>VLOOKUP(E248,'vehicle radar antenna gain'!$A$3:$M$903,9)</f>
        <v>-0.5633333333333006</v>
      </c>
      <c r="L248" s="30">
        <f t="shared" si="46"/>
        <v>-3.5633333333333006</v>
      </c>
      <c r="M248" s="30">
        <f t="shared" si="47"/>
        <v>1.4366666666666994</v>
      </c>
      <c r="N248">
        <f t="shared" si="48"/>
        <v>-108.7379070022141</v>
      </c>
      <c r="O248">
        <f t="shared" si="49"/>
        <v>-103.7379070022141</v>
      </c>
      <c r="P248">
        <f t="shared" si="55"/>
        <v>18.737907002214101</v>
      </c>
      <c r="Q248">
        <f t="shared" si="50"/>
        <v>38.737907002214101</v>
      </c>
    </row>
    <row r="249" spans="2:17" x14ac:dyDescent="0.25">
      <c r="B249" s="30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30">
        <f t="shared" si="53"/>
        <v>4.9000000000000004</v>
      </c>
      <c r="H249" s="4">
        <f t="shared" si="54"/>
        <v>240.05851370030598</v>
      </c>
      <c r="I249" s="30">
        <f t="shared" si="45"/>
        <v>123.00986874237304</v>
      </c>
      <c r="J249" s="30">
        <f>VLOOKUP(G249,'FS antenna gain'!$A$2:$B$902,2)</f>
        <v>17.799046009951425</v>
      </c>
      <c r="K249" s="30">
        <f>VLOOKUP(E249,'vehicle radar antenna gain'!$A$3:$M$903,9)</f>
        <v>-0.5633333333333006</v>
      </c>
      <c r="L249" s="30">
        <f t="shared" si="46"/>
        <v>-3.5633333333333006</v>
      </c>
      <c r="M249" s="30">
        <f t="shared" si="47"/>
        <v>1.4366666666666994</v>
      </c>
      <c r="N249">
        <f t="shared" si="48"/>
        <v>-108.77415606575492</v>
      </c>
      <c r="O249">
        <f t="shared" si="49"/>
        <v>-103.77415606575492</v>
      </c>
      <c r="P249">
        <f t="shared" si="55"/>
        <v>18.774156065754923</v>
      </c>
      <c r="Q249">
        <f t="shared" si="50"/>
        <v>38.774156065754923</v>
      </c>
    </row>
    <row r="250" spans="2:17" x14ac:dyDescent="0.25">
      <c r="B250" s="30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30">
        <f t="shared" si="53"/>
        <v>4.9000000000000004</v>
      </c>
      <c r="H250" s="4">
        <f t="shared" si="54"/>
        <v>241.05827096368213</v>
      </c>
      <c r="I250" s="30">
        <f t="shared" si="45"/>
        <v>123.04596722835561</v>
      </c>
      <c r="J250" s="30">
        <f>VLOOKUP(G250,'FS antenna gain'!$A$2:$B$902,2)</f>
        <v>17.799046009951425</v>
      </c>
      <c r="K250" s="30">
        <f>VLOOKUP(E250,'vehicle radar antenna gain'!$A$3:$M$903,9)</f>
        <v>-0.5633333333333006</v>
      </c>
      <c r="L250" s="30">
        <f t="shared" si="46"/>
        <v>-3.5633333333333006</v>
      </c>
      <c r="M250" s="30">
        <f t="shared" si="47"/>
        <v>1.4366666666666994</v>
      </c>
      <c r="N250">
        <f t="shared" si="48"/>
        <v>-108.81025455173749</v>
      </c>
      <c r="O250">
        <f t="shared" si="49"/>
        <v>-103.81025455173749</v>
      </c>
      <c r="P250">
        <f t="shared" si="55"/>
        <v>18.810254551737486</v>
      </c>
      <c r="Q250">
        <f t="shared" si="50"/>
        <v>38.810254551737486</v>
      </c>
    </row>
    <row r="251" spans="2:17" x14ac:dyDescent="0.25">
      <c r="B251" s="30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30">
        <f t="shared" si="53"/>
        <v>4.9000000000000004</v>
      </c>
      <c r="H251" s="4">
        <f t="shared" si="54"/>
        <v>242.05803023242174</v>
      </c>
      <c r="I251" s="30">
        <f t="shared" si="45"/>
        <v>123.08191638199531</v>
      </c>
      <c r="J251" s="30">
        <f>VLOOKUP(G251,'FS antenna gain'!$A$2:$B$902,2)</f>
        <v>17.799046009951425</v>
      </c>
      <c r="K251" s="30">
        <f>VLOOKUP(E251,'vehicle radar antenna gain'!$A$3:$M$903,9)</f>
        <v>-0.5633333333333006</v>
      </c>
      <c r="L251" s="30">
        <f t="shared" si="46"/>
        <v>-3.5633333333333006</v>
      </c>
      <c r="M251" s="30">
        <f t="shared" si="47"/>
        <v>1.4366666666666994</v>
      </c>
      <c r="N251">
        <f t="shared" si="48"/>
        <v>-108.84620370537719</v>
      </c>
      <c r="O251">
        <f t="shared" si="49"/>
        <v>-103.84620370537719</v>
      </c>
      <c r="P251">
        <f>-(N251-$I$4)</f>
        <v>18.846203705377192</v>
      </c>
      <c r="Q251">
        <f t="shared" si="50"/>
        <v>38.846203705377192</v>
      </c>
    </row>
    <row r="252" spans="2:17" x14ac:dyDescent="0.25">
      <c r="B252" s="30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30">
        <f t="shared" si="53"/>
        <v>4.9000000000000004</v>
      </c>
      <c r="H252" s="4">
        <f t="shared" si="54"/>
        <v>243.05779148177908</v>
      </c>
      <c r="I252" s="30">
        <f t="shared" si="45"/>
        <v>123.11771743313244</v>
      </c>
      <c r="J252" s="30">
        <f>VLOOKUP(G252,'FS antenna gain'!$A$2:$B$902,2)</f>
        <v>17.799046009951425</v>
      </c>
      <c r="K252" s="30">
        <f>VLOOKUP(E252,'vehicle radar antenna gain'!$A$3:$M$903,9)</f>
        <v>-0.40333333333339993</v>
      </c>
      <c r="L252" s="30">
        <f t="shared" si="46"/>
        <v>-3.4033333333333999</v>
      </c>
      <c r="M252" s="30">
        <f t="shared" si="47"/>
        <v>1.5966666666666001</v>
      </c>
      <c r="N252">
        <f t="shared" si="48"/>
        <v>-108.72200475651441</v>
      </c>
      <c r="O252">
        <f t="shared" si="49"/>
        <v>-103.72200475651441</v>
      </c>
      <c r="P252">
        <f t="shared" ref="P252:P272" si="56">-(N252-$I$4)</f>
        <v>18.722004756514409</v>
      </c>
      <c r="Q252">
        <f t="shared" si="50"/>
        <v>38.722004756514409</v>
      </c>
    </row>
    <row r="253" spans="2:17" x14ac:dyDescent="0.25">
      <c r="B253" s="30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30">
        <f t="shared" si="53"/>
        <v>4.9000000000000004</v>
      </c>
      <c r="H253" s="4">
        <f t="shared" si="54"/>
        <v>244.05755468741384</v>
      </c>
      <c r="I253" s="30">
        <f t="shared" si="45"/>
        <v>123.15337159648391</v>
      </c>
      <c r="J253" s="30">
        <f>VLOOKUP(G253,'FS antenna gain'!$A$2:$B$902,2)</f>
        <v>17.799046009951425</v>
      </c>
      <c r="K253" s="30">
        <f>VLOOKUP(E253,'vehicle radar antenna gain'!$A$3:$M$903,9)</f>
        <v>-0.40333333333339993</v>
      </c>
      <c r="L253" s="30">
        <f t="shared" si="46"/>
        <v>-3.4033333333333999</v>
      </c>
      <c r="M253" s="30">
        <f t="shared" si="47"/>
        <v>1.5966666666666001</v>
      </c>
      <c r="N253">
        <f t="shared" si="48"/>
        <v>-108.75765891986588</v>
      </c>
      <c r="O253">
        <f t="shared" si="49"/>
        <v>-103.75765891986588</v>
      </c>
      <c r="P253">
        <f t="shared" si="56"/>
        <v>18.757658919865875</v>
      </c>
      <c r="Q253">
        <f t="shared" si="50"/>
        <v>38.757658919865875</v>
      </c>
    </row>
    <row r="254" spans="2:17" x14ac:dyDescent="0.25">
      <c r="B254" s="30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30">
        <f t="shared" si="53"/>
        <v>4.9000000000000004</v>
      </c>
      <c r="H254" s="4">
        <f t="shared" si="54"/>
        <v>245.05731982538288</v>
      </c>
      <c r="I254" s="30">
        <f t="shared" si="45"/>
        <v>123.18888007189037</v>
      </c>
      <c r="J254" s="30">
        <f>VLOOKUP(G254,'FS antenna gain'!$A$2:$B$902,2)</f>
        <v>17.799046009951425</v>
      </c>
      <c r="K254" s="30">
        <f>VLOOKUP(E254,'vehicle radar antenna gain'!$A$3:$M$903,9)</f>
        <v>-0.40333333333339993</v>
      </c>
      <c r="L254" s="30">
        <f t="shared" si="46"/>
        <v>-3.4033333333333999</v>
      </c>
      <c r="M254" s="30">
        <f t="shared" si="47"/>
        <v>1.5966666666666001</v>
      </c>
      <c r="N254">
        <f t="shared" si="48"/>
        <v>-108.79316739527233</v>
      </c>
      <c r="O254">
        <f t="shared" si="49"/>
        <v>-103.79316739527233</v>
      </c>
      <c r="P254">
        <f t="shared" si="56"/>
        <v>18.793167395272334</v>
      </c>
      <c r="Q254">
        <f t="shared" si="50"/>
        <v>38.793167395272334</v>
      </c>
    </row>
    <row r="255" spans="2:17" x14ac:dyDescent="0.25">
      <c r="B255" s="30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30">
        <f t="shared" si="53"/>
        <v>4.9000000000000004</v>
      </c>
      <c r="H255" s="4">
        <f t="shared" si="54"/>
        <v>246.05708687213217</v>
      </c>
      <c r="I255" s="30">
        <f t="shared" si="45"/>
        <v>123.22424404455785</v>
      </c>
      <c r="J255" s="30">
        <f>VLOOKUP(G255,'FS antenna gain'!$A$2:$B$902,2)</f>
        <v>17.799046009951425</v>
      </c>
      <c r="K255" s="30">
        <f>VLOOKUP(E255,'vehicle radar antenna gain'!$A$3:$M$903,9)</f>
        <v>-0.40333333333339993</v>
      </c>
      <c r="L255" s="30">
        <f t="shared" si="46"/>
        <v>-3.4033333333333999</v>
      </c>
      <c r="M255" s="30">
        <f t="shared" si="47"/>
        <v>1.5966666666666001</v>
      </c>
      <c r="N255">
        <f t="shared" si="48"/>
        <v>-108.82853136793982</v>
      </c>
      <c r="O255">
        <f t="shared" si="49"/>
        <v>-103.82853136793982</v>
      </c>
      <c r="P255">
        <f t="shared" si="56"/>
        <v>18.828531367939817</v>
      </c>
      <c r="Q255">
        <f t="shared" si="50"/>
        <v>38.828531367939817</v>
      </c>
    </row>
    <row r="256" spans="2:17" x14ac:dyDescent="0.25">
      <c r="B256" s="30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30">
        <f t="shared" si="53"/>
        <v>4.9000000000000004</v>
      </c>
      <c r="H256" s="4">
        <f t="shared" si="54"/>
        <v>247.05685580448886</v>
      </c>
      <c r="I256" s="30">
        <f t="shared" si="45"/>
        <v>123.25946468529474</v>
      </c>
      <c r="J256" s="30">
        <f>VLOOKUP(G256,'FS antenna gain'!$A$2:$B$902,2)</f>
        <v>17.799046009951425</v>
      </c>
      <c r="K256" s="30">
        <f>VLOOKUP(E256,'vehicle radar antenna gain'!$A$3:$M$903,9)</f>
        <v>-0.40333333333339993</v>
      </c>
      <c r="L256" s="30">
        <f t="shared" si="46"/>
        <v>-3.4033333333333999</v>
      </c>
      <c r="M256" s="30">
        <f t="shared" si="47"/>
        <v>1.5966666666666001</v>
      </c>
      <c r="N256">
        <f t="shared" si="48"/>
        <v>-108.86375200867671</v>
      </c>
      <c r="O256">
        <f t="shared" si="49"/>
        <v>-103.86375200867671</v>
      </c>
      <c r="P256">
        <f t="shared" si="56"/>
        <v>18.863752008676713</v>
      </c>
      <c r="Q256">
        <f t="shared" si="50"/>
        <v>38.863752008676713</v>
      </c>
    </row>
    <row r="257" spans="2:17" x14ac:dyDescent="0.25">
      <c r="B257" s="30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30">
        <f t="shared" si="53"/>
        <v>4.8</v>
      </c>
      <c r="H257" s="4">
        <f t="shared" si="54"/>
        <v>248.05662659965364</v>
      </c>
      <c r="I257" s="30">
        <f t="shared" si="45"/>
        <v>123.294543150744</v>
      </c>
      <c r="J257" s="30">
        <f>VLOOKUP(G257,'FS antenna gain'!$A$2:$B$902,2)</f>
        <v>18.251501562271375</v>
      </c>
      <c r="K257" s="30">
        <f>VLOOKUP(E257,'vehicle radar antenna gain'!$A$3:$M$903,9)</f>
        <v>-0.40333333333339993</v>
      </c>
      <c r="L257" s="30">
        <f t="shared" si="46"/>
        <v>-3.4033333333333999</v>
      </c>
      <c r="M257" s="30">
        <f t="shared" si="47"/>
        <v>1.5966666666666001</v>
      </c>
      <c r="N257">
        <f t="shared" si="48"/>
        <v>-108.44637492180603</v>
      </c>
      <c r="O257">
        <f t="shared" si="49"/>
        <v>-103.44637492180603</v>
      </c>
      <c r="P257">
        <f t="shared" si="56"/>
        <v>18.446374921806026</v>
      </c>
      <c r="Q257">
        <f t="shared" si="50"/>
        <v>38.446374921806026</v>
      </c>
    </row>
    <row r="258" spans="2:17" x14ac:dyDescent="0.25">
      <c r="B258" s="30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30">
        <f t="shared" si="53"/>
        <v>4.8</v>
      </c>
      <c r="H258" s="4">
        <f t="shared" si="54"/>
        <v>249.05639923519331</v>
      </c>
      <c r="I258" s="30">
        <f t="shared" si="45"/>
        <v>123.32948058361052</v>
      </c>
      <c r="J258" s="30">
        <f>VLOOKUP(G258,'FS antenna gain'!$A$2:$B$902,2)</f>
        <v>18.251501562271375</v>
      </c>
      <c r="K258" s="30">
        <f>VLOOKUP(E258,'vehicle radar antenna gain'!$A$3:$M$903,9)</f>
        <v>-0.40333333333339993</v>
      </c>
      <c r="L258" s="30">
        <f t="shared" si="46"/>
        <v>-3.4033333333333999</v>
      </c>
      <c r="M258" s="30">
        <f t="shared" si="47"/>
        <v>1.5966666666666001</v>
      </c>
      <c r="N258">
        <f t="shared" si="48"/>
        <v>-108.48131235467254</v>
      </c>
      <c r="O258">
        <f t="shared" si="49"/>
        <v>-103.48131235467254</v>
      </c>
      <c r="P258">
        <f t="shared" si="56"/>
        <v>18.481312354672539</v>
      </c>
      <c r="Q258">
        <f t="shared" si="50"/>
        <v>38.481312354672539</v>
      </c>
    </row>
    <row r="259" spans="2:17" x14ac:dyDescent="0.25">
      <c r="B259" s="30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30">
        <f t="shared" si="53"/>
        <v>4.8</v>
      </c>
      <c r="H259" s="4">
        <f t="shared" si="54"/>
        <v>250.0561736890333</v>
      </c>
      <c r="I259" s="30">
        <f t="shared" si="45"/>
        <v>123.36427811288411</v>
      </c>
      <c r="J259" s="30">
        <f>VLOOKUP(G259,'FS antenna gain'!$A$2:$B$902,2)</f>
        <v>18.251501562271375</v>
      </c>
      <c r="K259" s="30">
        <f>VLOOKUP(E259,'vehicle radar antenna gain'!$A$3:$M$903,9)</f>
        <v>-0.40333333333339993</v>
      </c>
      <c r="L259" s="30">
        <f t="shared" si="46"/>
        <v>-3.4033333333333999</v>
      </c>
      <c r="M259" s="30">
        <f t="shared" si="47"/>
        <v>1.5966666666666001</v>
      </c>
      <c r="N259">
        <f t="shared" si="48"/>
        <v>-108.51610988394613</v>
      </c>
      <c r="O259">
        <f t="shared" si="49"/>
        <v>-103.51610988394613</v>
      </c>
      <c r="P259">
        <f t="shared" si="56"/>
        <v>18.516109883946129</v>
      </c>
      <c r="Q259">
        <f t="shared" si="50"/>
        <v>38.516109883946129</v>
      </c>
    </row>
    <row r="260" spans="2:17" x14ac:dyDescent="0.25">
      <c r="B260" s="30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30">
        <f t="shared" si="53"/>
        <v>4.8</v>
      </c>
      <c r="H260" s="4">
        <f t="shared" si="54"/>
        <v>251.05594993945073</v>
      </c>
      <c r="I260" s="30">
        <f t="shared" si="45"/>
        <v>123.39893685405821</v>
      </c>
      <c r="J260" s="30">
        <f>VLOOKUP(G260,'FS antenna gain'!$A$2:$B$902,2)</f>
        <v>18.251501562271375</v>
      </c>
      <c r="K260" s="30">
        <f>VLOOKUP(E260,'vehicle radar antenna gain'!$A$3:$M$903,9)</f>
        <v>-0.40333333333339993</v>
      </c>
      <c r="L260" s="30">
        <f t="shared" si="46"/>
        <v>-3.4033333333333999</v>
      </c>
      <c r="M260" s="30">
        <f t="shared" si="47"/>
        <v>1.5966666666666001</v>
      </c>
      <c r="N260">
        <f t="shared" si="48"/>
        <v>-108.55076862512023</v>
      </c>
      <c r="O260">
        <f t="shared" si="49"/>
        <v>-103.55076862512023</v>
      </c>
      <c r="P260">
        <f t="shared" si="56"/>
        <v>18.550768625120227</v>
      </c>
      <c r="Q260">
        <f t="shared" si="50"/>
        <v>38.550768625120227</v>
      </c>
    </row>
    <row r="261" spans="2:17" x14ac:dyDescent="0.25">
      <c r="B261" s="30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30">
        <f t="shared" si="53"/>
        <v>4.8</v>
      </c>
      <c r="H261" s="4">
        <f t="shared" si="54"/>
        <v>252.05572796506726</v>
      </c>
      <c r="I261" s="30">
        <f t="shared" si="45"/>
        <v>123.43345790934364</v>
      </c>
      <c r="J261" s="30">
        <f>VLOOKUP(G261,'FS antenna gain'!$A$2:$B$902,2)</f>
        <v>18.251501562271375</v>
      </c>
      <c r="K261" s="30">
        <f>VLOOKUP(E261,'vehicle radar antenna gain'!$A$3:$M$903,9)</f>
        <v>-0.40333333333339993</v>
      </c>
      <c r="L261" s="30">
        <f t="shared" si="46"/>
        <v>-3.4033333333333999</v>
      </c>
      <c r="M261" s="30">
        <f t="shared" si="47"/>
        <v>1.5966666666666001</v>
      </c>
      <c r="N261">
        <f t="shared" si="48"/>
        <v>-108.58528968040567</v>
      </c>
      <c r="O261">
        <f t="shared" si="49"/>
        <v>-103.58528968040567</v>
      </c>
      <c r="P261">
        <f t="shared" si="56"/>
        <v>18.585289680405666</v>
      </c>
      <c r="Q261">
        <f t="shared" si="50"/>
        <v>38.585289680405666</v>
      </c>
    </row>
    <row r="262" spans="2:17" x14ac:dyDescent="0.25">
      <c r="B262" s="30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30">
        <f t="shared" si="53"/>
        <v>4.8</v>
      </c>
      <c r="H262" s="4">
        <f t="shared" si="54"/>
        <v>253.0555077448424</v>
      </c>
      <c r="I262" s="30">
        <f t="shared" si="45"/>
        <v>123.46784236787909</v>
      </c>
      <c r="J262" s="30">
        <f>VLOOKUP(G262,'FS antenna gain'!$A$2:$B$902,2)</f>
        <v>18.251501562271375</v>
      </c>
      <c r="K262" s="30">
        <f>VLOOKUP(E262,'vehicle radar antenna gain'!$A$3:$M$903,9)</f>
        <v>-0.40333333333339993</v>
      </c>
      <c r="L262" s="30">
        <f t="shared" si="46"/>
        <v>-3.4033333333333999</v>
      </c>
      <c r="M262" s="30">
        <f t="shared" si="47"/>
        <v>1.5966666666666001</v>
      </c>
      <c r="N262">
        <f t="shared" si="48"/>
        <v>-108.61967413894111</v>
      </c>
      <c r="O262">
        <f t="shared" si="49"/>
        <v>-103.61967413894111</v>
      </c>
      <c r="P262">
        <f t="shared" si="56"/>
        <v>18.619674138941107</v>
      </c>
      <c r="Q262">
        <f t="shared" si="50"/>
        <v>38.619674138941107</v>
      </c>
    </row>
    <row r="263" spans="2:17" x14ac:dyDescent="0.25">
      <c r="B263" s="30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30">
        <f t="shared" si="53"/>
        <v>4.8</v>
      </c>
      <c r="H263" s="4">
        <f t="shared" si="54"/>
        <v>254.05528925806681</v>
      </c>
      <c r="I263" s="30">
        <f t="shared" si="45"/>
        <v>123.50209130593635</v>
      </c>
      <c r="J263" s="30">
        <f>VLOOKUP(G263,'FS antenna gain'!$A$2:$B$902,2)</f>
        <v>18.251501562271375</v>
      </c>
      <c r="K263" s="30">
        <f>VLOOKUP(E263,'vehicle radar antenna gain'!$A$3:$M$903,9)</f>
        <v>-0.40333333333339993</v>
      </c>
      <c r="L263" s="30">
        <f t="shared" si="46"/>
        <v>-3.4033333333333999</v>
      </c>
      <c r="M263" s="30">
        <f t="shared" si="47"/>
        <v>1.5966666666666001</v>
      </c>
      <c r="N263">
        <f t="shared" si="48"/>
        <v>-108.65392307699837</v>
      </c>
      <c r="O263">
        <f t="shared" si="49"/>
        <v>-103.65392307699837</v>
      </c>
      <c r="P263">
        <f t="shared" si="56"/>
        <v>18.653923076998367</v>
      </c>
      <c r="Q263">
        <f t="shared" si="50"/>
        <v>38.653923076998367</v>
      </c>
    </row>
    <row r="264" spans="2:17" x14ac:dyDescent="0.25">
      <c r="B264" s="30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30">
        <f t="shared" si="53"/>
        <v>4.8</v>
      </c>
      <c r="H264" s="4">
        <f t="shared" si="54"/>
        <v>255.0550724843558</v>
      </c>
      <c r="I264" s="30">
        <f t="shared" si="45"/>
        <v>123.5362057871227</v>
      </c>
      <c r="J264" s="30">
        <f>VLOOKUP(G264,'FS antenna gain'!$A$2:$B$902,2)</f>
        <v>18.251501562271375</v>
      </c>
      <c r="K264" s="30">
        <f>VLOOKUP(E264,'vehicle radar antenna gain'!$A$3:$M$903,9)</f>
        <v>-0.40333333333339993</v>
      </c>
      <c r="L264" s="30">
        <f t="shared" si="46"/>
        <v>-3.4033333333333999</v>
      </c>
      <c r="M264" s="30">
        <f t="shared" si="47"/>
        <v>1.5966666666666001</v>
      </c>
      <c r="N264">
        <f t="shared" si="48"/>
        <v>-108.68803755818472</v>
      </c>
      <c r="O264">
        <f t="shared" si="49"/>
        <v>-103.68803755818472</v>
      </c>
      <c r="P264">
        <f t="shared" si="56"/>
        <v>18.688037558184718</v>
      </c>
      <c r="Q264">
        <f t="shared" si="50"/>
        <v>38.688037558184718</v>
      </c>
    </row>
    <row r="265" spans="2:17" x14ac:dyDescent="0.25">
      <c r="B265" s="30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30">
        <f t="shared" si="53"/>
        <v>4.8</v>
      </c>
      <c r="H265" s="4">
        <f t="shared" si="54"/>
        <v>256.0548574036431</v>
      </c>
      <c r="I265" s="30">
        <f t="shared" si="45"/>
        <v>123.57018686257817</v>
      </c>
      <c r="J265" s="30">
        <f>VLOOKUP(G265,'FS antenna gain'!$A$2:$B$902,2)</f>
        <v>18.251501562271375</v>
      </c>
      <c r="K265" s="30">
        <f>VLOOKUP(E265,'vehicle radar antenna gain'!$A$3:$M$903,9)</f>
        <v>-0.40333333333339993</v>
      </c>
      <c r="L265" s="30">
        <f t="shared" si="46"/>
        <v>-3.4033333333333999</v>
      </c>
      <c r="M265" s="30">
        <f t="shared" si="47"/>
        <v>1.5966666666666001</v>
      </c>
      <c r="N265">
        <f t="shared" si="48"/>
        <v>-108.72201863364019</v>
      </c>
      <c r="O265">
        <f t="shared" si="49"/>
        <v>-103.72201863364019</v>
      </c>
      <c r="P265">
        <f t="shared" si="56"/>
        <v>18.722018633640189</v>
      </c>
      <c r="Q265">
        <f t="shared" si="50"/>
        <v>38.722018633640189</v>
      </c>
    </row>
    <row r="266" spans="2:17" x14ac:dyDescent="0.25">
      <c r="B266" s="30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30">
        <f t="shared" si="53"/>
        <v>4.8</v>
      </c>
      <c r="H266" s="4">
        <f t="shared" si="54"/>
        <v>257.05464399617449</v>
      </c>
      <c r="I266" s="30">
        <f t="shared" ref="I266:I309" si="59">20*LOG10(H266)+20*LOG10($C$3*1000000000)-147.55</f>
        <v>123.60403557117002</v>
      </c>
      <c r="J266" s="30">
        <f>VLOOKUP(G266,'FS antenna gain'!$A$2:$B$902,2)</f>
        <v>18.251501562271375</v>
      </c>
      <c r="K266" s="30">
        <f>VLOOKUP(E266,'vehicle radar antenna gain'!$A$3:$M$903,9)</f>
        <v>-0.40333333333339993</v>
      </c>
      <c r="L266" s="30">
        <f t="shared" ref="L266:L309" si="60">$C$5+K266</f>
        <v>-3.4033333333333999</v>
      </c>
      <c r="M266" s="30">
        <f t="shared" ref="M266:M309" si="61">$C$4+K266</f>
        <v>1.5966666666666001</v>
      </c>
      <c r="N266">
        <f t="shared" ref="N266:N309" si="62">L266-I266+J266</f>
        <v>-108.75586734223204</v>
      </c>
      <c r="O266">
        <f t="shared" ref="O266:O309" si="63">M266-I266+J266</f>
        <v>-103.75586734223204</v>
      </c>
      <c r="P266">
        <f t="shared" si="56"/>
        <v>18.755867342232037</v>
      </c>
      <c r="Q266">
        <f t="shared" ref="Q266:Q309" si="64">-(O266-$I$5)</f>
        <v>38.755867342232037</v>
      </c>
    </row>
    <row r="267" spans="2:17" x14ac:dyDescent="0.25">
      <c r="B267" s="30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30">
        <f t="shared" ref="G267:G309" si="67">ROUND(F267,1)</f>
        <v>4.8</v>
      </c>
      <c r="H267" s="4">
        <f t="shared" ref="H267:H309" si="68">SQRT((B267)^2+(5.3)^2)</f>
        <v>258.05443224250189</v>
      </c>
      <c r="I267" s="30">
        <f t="shared" si="59"/>
        <v>123.63775293968268</v>
      </c>
      <c r="J267" s="30">
        <f>VLOOKUP(G267,'FS antenna gain'!$A$2:$B$902,2)</f>
        <v>18.251501562271375</v>
      </c>
      <c r="K267" s="30">
        <f>VLOOKUP(E267,'vehicle radar antenna gain'!$A$3:$M$903,9)</f>
        <v>-0.40333333333339993</v>
      </c>
      <c r="L267" s="30">
        <f t="shared" si="60"/>
        <v>-3.4033333333333999</v>
      </c>
      <c r="M267" s="30">
        <f t="shared" si="61"/>
        <v>1.5966666666666001</v>
      </c>
      <c r="N267">
        <f t="shared" si="62"/>
        <v>-108.78958471074471</v>
      </c>
      <c r="O267">
        <f t="shared" si="63"/>
        <v>-103.78958471074471</v>
      </c>
      <c r="P267">
        <f t="shared" si="56"/>
        <v>18.789584710744705</v>
      </c>
      <c r="Q267">
        <f t="shared" si="64"/>
        <v>38.789584710744705</v>
      </c>
    </row>
    <row r="268" spans="2:17" x14ac:dyDescent="0.25">
      <c r="B268" s="30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30">
        <f t="shared" si="67"/>
        <v>4.8</v>
      </c>
      <c r="H268" s="4">
        <f t="shared" si="68"/>
        <v>259.05422212347747</v>
      </c>
      <c r="I268" s="30">
        <f t="shared" si="59"/>
        <v>123.67133998300454</v>
      </c>
      <c r="J268" s="30">
        <f>VLOOKUP(G268,'FS antenna gain'!$A$2:$B$902,2)</f>
        <v>18.251501562271375</v>
      </c>
      <c r="K268" s="30">
        <f>VLOOKUP(E268,'vehicle radar antenna gain'!$A$3:$M$903,9)</f>
        <v>-0.40333333333339993</v>
      </c>
      <c r="L268" s="30">
        <f t="shared" si="60"/>
        <v>-3.4033333333333999</v>
      </c>
      <c r="M268" s="30">
        <f t="shared" si="61"/>
        <v>1.5966666666666001</v>
      </c>
      <c r="N268">
        <f t="shared" si="62"/>
        <v>-108.82317175406656</v>
      </c>
      <c r="O268">
        <f t="shared" si="63"/>
        <v>-103.82317175406656</v>
      </c>
      <c r="P268">
        <f t="shared" si="56"/>
        <v>18.823171754066564</v>
      </c>
      <c r="Q268">
        <f t="shared" si="64"/>
        <v>38.823171754066564</v>
      </c>
    </row>
    <row r="269" spans="2:17" x14ac:dyDescent="0.25">
      <c r="B269" s="30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30">
        <f t="shared" si="67"/>
        <v>4.8</v>
      </c>
      <c r="H269" s="4">
        <f t="shared" si="68"/>
        <v>260.05401362024776</v>
      </c>
      <c r="I269" s="30">
        <f t="shared" si="59"/>
        <v>123.70479770431064</v>
      </c>
      <c r="J269" s="30">
        <f>VLOOKUP(G269,'FS antenna gain'!$A$2:$B$902,2)</f>
        <v>18.251501562271375</v>
      </c>
      <c r="K269" s="30">
        <f>VLOOKUP(E269,'vehicle radar antenna gain'!$A$3:$M$903,9)</f>
        <v>-0.40333333333339993</v>
      </c>
      <c r="L269" s="30">
        <f t="shared" si="60"/>
        <v>-3.4033333333333999</v>
      </c>
      <c r="M269" s="30">
        <f t="shared" si="61"/>
        <v>1.5966666666666001</v>
      </c>
      <c r="N269">
        <f t="shared" si="62"/>
        <v>-108.85662947537266</v>
      </c>
      <c r="O269">
        <f t="shared" si="63"/>
        <v>-103.85662947537266</v>
      </c>
      <c r="P269">
        <f t="shared" si="56"/>
        <v>18.856629475372657</v>
      </c>
      <c r="Q269">
        <f t="shared" si="64"/>
        <v>38.856629475372657</v>
      </c>
    </row>
    <row r="270" spans="2:17" x14ac:dyDescent="0.25">
      <c r="B270" s="30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30">
        <f t="shared" si="67"/>
        <v>4.8</v>
      </c>
      <c r="H270" s="4">
        <f t="shared" si="68"/>
        <v>261.05380671424808</v>
      </c>
      <c r="I270" s="30">
        <f t="shared" si="59"/>
        <v>123.73812709524242</v>
      </c>
      <c r="J270" s="30">
        <f>VLOOKUP(G270,'FS antenna gain'!$A$2:$B$902,2)</f>
        <v>18.251501562271375</v>
      </c>
      <c r="K270" s="30">
        <f>VLOOKUP(E270,'vehicle radar antenna gain'!$A$3:$M$903,9)</f>
        <v>-0.40333333333339993</v>
      </c>
      <c r="L270" s="30">
        <f t="shared" si="60"/>
        <v>-3.4033333333333999</v>
      </c>
      <c r="M270" s="30">
        <f t="shared" si="61"/>
        <v>1.5966666666666001</v>
      </c>
      <c r="N270">
        <f t="shared" si="62"/>
        <v>-108.88995886630444</v>
      </c>
      <c r="O270">
        <f t="shared" si="63"/>
        <v>-103.88995886630444</v>
      </c>
      <c r="P270">
        <f t="shared" si="56"/>
        <v>18.88995886630444</v>
      </c>
      <c r="Q270">
        <f t="shared" si="64"/>
        <v>38.88995886630444</v>
      </c>
    </row>
    <row r="271" spans="2:17" x14ac:dyDescent="0.25">
      <c r="B271" s="30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30">
        <f t="shared" si="67"/>
        <v>4.8</v>
      </c>
      <c r="H271" s="4">
        <f t="shared" si="68"/>
        <v>262.05360138719709</v>
      </c>
      <c r="I271" s="30">
        <f t="shared" si="59"/>
        <v>123.77132913608375</v>
      </c>
      <c r="J271" s="30">
        <f>VLOOKUP(G271,'FS antenna gain'!$A$2:$B$902,2)</f>
        <v>18.251501562271375</v>
      </c>
      <c r="K271" s="30">
        <f>VLOOKUP(E271,'vehicle radar antenna gain'!$A$3:$M$903,9)</f>
        <v>-0.40333333333339993</v>
      </c>
      <c r="L271" s="30">
        <f t="shared" si="60"/>
        <v>-3.4033333333333999</v>
      </c>
      <c r="M271" s="30">
        <f t="shared" si="61"/>
        <v>1.5966666666666001</v>
      </c>
      <c r="N271">
        <f t="shared" si="62"/>
        <v>-108.92316090714577</v>
      </c>
      <c r="O271">
        <f t="shared" si="63"/>
        <v>-103.92316090714577</v>
      </c>
      <c r="P271">
        <f t="shared" si="56"/>
        <v>18.923160907145771</v>
      </c>
      <c r="Q271">
        <f t="shared" si="64"/>
        <v>38.923160907145771</v>
      </c>
    </row>
    <row r="272" spans="2:17" x14ac:dyDescent="0.25">
      <c r="B272" s="30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30">
        <f t="shared" si="67"/>
        <v>4.8</v>
      </c>
      <c r="H272" s="4">
        <f t="shared" si="68"/>
        <v>263.05339762109139</v>
      </c>
      <c r="I272" s="30">
        <f t="shared" si="59"/>
        <v>123.80440479593352</v>
      </c>
      <c r="J272" s="30">
        <f>VLOOKUP(G272,'FS antenna gain'!$A$2:$B$902,2)</f>
        <v>18.251501562271375</v>
      </c>
      <c r="K272" s="30">
        <f>VLOOKUP(E272,'vehicle radar antenna gain'!$A$3:$M$903,9)</f>
        <v>-0.40333333333339993</v>
      </c>
      <c r="L272" s="30">
        <f t="shared" si="60"/>
        <v>-3.4033333333333999</v>
      </c>
      <c r="M272" s="30">
        <f t="shared" si="61"/>
        <v>1.5966666666666001</v>
      </c>
      <c r="N272">
        <f t="shared" si="62"/>
        <v>-108.95623656699554</v>
      </c>
      <c r="O272">
        <f t="shared" si="63"/>
        <v>-103.95623656699554</v>
      </c>
      <c r="P272">
        <f t="shared" si="56"/>
        <v>18.956236566995543</v>
      </c>
      <c r="Q272">
        <f t="shared" si="64"/>
        <v>38.956236566995543</v>
      </c>
    </row>
    <row r="273" spans="2:17" x14ac:dyDescent="0.25">
      <c r="B273" s="30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30">
        <f t="shared" si="67"/>
        <v>4.8</v>
      </c>
      <c r="H273" s="4">
        <f t="shared" si="68"/>
        <v>264.05319539819999</v>
      </c>
      <c r="I273" s="30">
        <f t="shared" si="59"/>
        <v>123.83735503287511</v>
      </c>
      <c r="J273" s="30">
        <f>VLOOKUP(G273,'FS antenna gain'!$A$2:$B$902,2)</f>
        <v>18.251501562271375</v>
      </c>
      <c r="K273" s="30">
        <f>VLOOKUP(E273,'vehicle radar antenna gain'!$A$3:$M$903,9)</f>
        <v>-0.40333333333339993</v>
      </c>
      <c r="L273" s="30">
        <f t="shared" si="60"/>
        <v>-3.4033333333333999</v>
      </c>
      <c r="M273" s="30">
        <f t="shared" si="61"/>
        <v>1.5966666666666001</v>
      </c>
      <c r="N273">
        <f t="shared" si="62"/>
        <v>-108.98918680393713</v>
      </c>
      <c r="O273">
        <f t="shared" si="63"/>
        <v>-103.98918680393713</v>
      </c>
      <c r="P273">
        <f>-(N273-$I$4)</f>
        <v>18.98918680393713</v>
      </c>
      <c r="Q273">
        <f t="shared" si="64"/>
        <v>38.98918680393713</v>
      </c>
    </row>
    <row r="274" spans="2:17" x14ac:dyDescent="0.25">
      <c r="B274" s="30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30">
        <f t="shared" si="67"/>
        <v>4.8</v>
      </c>
      <c r="H274" s="4">
        <f t="shared" si="68"/>
        <v>265.05299470105973</v>
      </c>
      <c r="I274" s="30">
        <f t="shared" si="59"/>
        <v>123.87018079414275</v>
      </c>
      <c r="J274" s="30">
        <f>VLOOKUP(G274,'FS antenna gain'!$A$2:$B$902,2)</f>
        <v>18.251501562271375</v>
      </c>
      <c r="K274" s="30">
        <f>VLOOKUP(E274,'vehicle radar antenna gain'!$A$3:$M$903,9)</f>
        <v>-0.40333333333339993</v>
      </c>
      <c r="L274" s="30">
        <f t="shared" si="60"/>
        <v>-3.4033333333333999</v>
      </c>
      <c r="M274" s="30">
        <f t="shared" si="61"/>
        <v>1.5966666666666001</v>
      </c>
      <c r="N274">
        <f t="shared" si="62"/>
        <v>-109.02201256520478</v>
      </c>
      <c r="O274">
        <f t="shared" si="63"/>
        <v>-104.02201256520478</v>
      </c>
      <c r="P274">
        <f t="shared" ref="P274:P304" si="69">-(N274-$I$4)</f>
        <v>19.022012565204776</v>
      </c>
      <c r="Q274">
        <f t="shared" si="64"/>
        <v>39.022012565204776</v>
      </c>
    </row>
    <row r="275" spans="2:17" x14ac:dyDescent="0.25">
      <c r="B275" s="30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30">
        <f t="shared" si="67"/>
        <v>4.8</v>
      </c>
      <c r="H275" s="4">
        <f t="shared" si="68"/>
        <v>266.05279551246969</v>
      </c>
      <c r="I275" s="30">
        <f t="shared" si="59"/>
        <v>123.90288301628459</v>
      </c>
      <c r="J275" s="30">
        <f>VLOOKUP(G275,'FS antenna gain'!$A$2:$B$902,2)</f>
        <v>18.251501562271375</v>
      </c>
      <c r="K275" s="30">
        <f>VLOOKUP(E275,'vehicle radar antenna gain'!$A$3:$M$903,9)</f>
        <v>-0.40333333333339993</v>
      </c>
      <c r="L275" s="30">
        <f t="shared" si="60"/>
        <v>-3.4033333333333999</v>
      </c>
      <c r="M275" s="30">
        <f t="shared" si="61"/>
        <v>1.5966666666666001</v>
      </c>
      <c r="N275">
        <f t="shared" si="62"/>
        <v>-109.05471478734661</v>
      </c>
      <c r="O275">
        <f t="shared" si="63"/>
        <v>-104.05471478734661</v>
      </c>
      <c r="P275">
        <f t="shared" si="69"/>
        <v>19.054714787346612</v>
      </c>
      <c r="Q275">
        <f t="shared" si="64"/>
        <v>39.054714787346612</v>
      </c>
    </row>
    <row r="276" spans="2:17" x14ac:dyDescent="0.25">
      <c r="B276" s="30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30">
        <f t="shared" si="67"/>
        <v>4.8</v>
      </c>
      <c r="H276" s="4">
        <f t="shared" si="68"/>
        <v>267.05259781548654</v>
      </c>
      <c r="I276" s="30">
        <f t="shared" si="59"/>
        <v>123.9354626253226</v>
      </c>
      <c r="J276" s="30">
        <f>VLOOKUP(G276,'FS antenna gain'!$A$2:$B$902,2)</f>
        <v>18.251501562271375</v>
      </c>
      <c r="K276" s="30">
        <f>VLOOKUP(E276,'vehicle radar antenna gain'!$A$3:$M$903,9)</f>
        <v>-0.40333333333339993</v>
      </c>
      <c r="L276" s="30">
        <f t="shared" si="60"/>
        <v>-3.4033333333333999</v>
      </c>
      <c r="M276" s="30">
        <f t="shared" si="61"/>
        <v>1.5966666666666001</v>
      </c>
      <c r="N276">
        <f t="shared" si="62"/>
        <v>-109.08729439638462</v>
      </c>
      <c r="O276">
        <f t="shared" si="63"/>
        <v>-104.08729439638462</v>
      </c>
      <c r="P276">
        <f t="shared" si="69"/>
        <v>19.087294396384621</v>
      </c>
      <c r="Q276">
        <f t="shared" si="64"/>
        <v>39.087294396384621</v>
      </c>
    </row>
    <row r="277" spans="2:17" x14ac:dyDescent="0.25">
      <c r="B277" s="30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30">
        <f t="shared" si="67"/>
        <v>4.8</v>
      </c>
      <c r="H277" s="4">
        <f t="shared" si="68"/>
        <v>268.0524015934198</v>
      </c>
      <c r="I277" s="30">
        <f t="shared" si="59"/>
        <v>123.96792053691007</v>
      </c>
      <c r="J277" s="30">
        <f>VLOOKUP(G277,'FS antenna gain'!$A$2:$B$902,2)</f>
        <v>18.251501562271375</v>
      </c>
      <c r="K277" s="30">
        <f>VLOOKUP(E277,'vehicle radar antenna gain'!$A$3:$M$903,9)</f>
        <v>-0.40333333333339993</v>
      </c>
      <c r="L277" s="30">
        <f t="shared" si="60"/>
        <v>-3.4033333333333999</v>
      </c>
      <c r="M277" s="30">
        <f t="shared" si="61"/>
        <v>1.5966666666666001</v>
      </c>
      <c r="N277">
        <f t="shared" si="62"/>
        <v>-109.11975230797209</v>
      </c>
      <c r="O277">
        <f t="shared" si="63"/>
        <v>-104.11975230797209</v>
      </c>
      <c r="P277">
        <f t="shared" si="69"/>
        <v>19.119752307972092</v>
      </c>
      <c r="Q277">
        <f t="shared" si="64"/>
        <v>39.119752307972092</v>
      </c>
    </row>
    <row r="278" spans="2:17" x14ac:dyDescent="0.25">
      <c r="B278" s="30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30">
        <f t="shared" si="67"/>
        <v>4.8</v>
      </c>
      <c r="H278" s="4">
        <f t="shared" si="68"/>
        <v>269.05220682982696</v>
      </c>
      <c r="I278" s="30">
        <f t="shared" si="59"/>
        <v>124.00025765648525</v>
      </c>
      <c r="J278" s="30">
        <f>VLOOKUP(G278,'FS antenna gain'!$A$2:$B$902,2)</f>
        <v>18.251501562271375</v>
      </c>
      <c r="K278" s="30">
        <f>VLOOKUP(E278,'vehicle radar antenna gain'!$A$3:$M$903,9)</f>
        <v>-0.40333333333339993</v>
      </c>
      <c r="L278" s="30">
        <f t="shared" si="60"/>
        <v>-3.4033333333333999</v>
      </c>
      <c r="M278" s="30">
        <f t="shared" si="61"/>
        <v>1.5966666666666001</v>
      </c>
      <c r="N278">
        <f t="shared" si="62"/>
        <v>-109.15208942754727</v>
      </c>
      <c r="O278">
        <f t="shared" si="63"/>
        <v>-104.15208942754727</v>
      </c>
      <c r="P278">
        <f t="shared" si="69"/>
        <v>19.152089427547267</v>
      </c>
      <c r="Q278">
        <f t="shared" si="64"/>
        <v>39.152089427547267</v>
      </c>
    </row>
    <row r="279" spans="2:17" x14ac:dyDescent="0.25">
      <c r="B279" s="30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30">
        <f t="shared" si="67"/>
        <v>4.7</v>
      </c>
      <c r="H279" s="4">
        <f t="shared" si="68"/>
        <v>270.05201350850911</v>
      </c>
      <c r="I279" s="30">
        <f t="shared" si="59"/>
        <v>124.03247487942315</v>
      </c>
      <c r="J279" s="30">
        <f>VLOOKUP(G279,'FS antenna gain'!$A$2:$B$902,2)</f>
        <v>18.251501562271375</v>
      </c>
      <c r="K279" s="30">
        <f>VLOOKUP(E279,'vehicle radar antenna gain'!$A$3:$M$903,9)</f>
        <v>-0.40333333333339993</v>
      </c>
      <c r="L279" s="30">
        <f t="shared" si="60"/>
        <v>-3.4033333333333999</v>
      </c>
      <c r="M279" s="30">
        <f t="shared" si="61"/>
        <v>1.5966666666666001</v>
      </c>
      <c r="N279">
        <f t="shared" si="62"/>
        <v>-109.18430665048517</v>
      </c>
      <c r="O279">
        <f t="shared" si="63"/>
        <v>-104.18430665048517</v>
      </c>
      <c r="P279">
        <f t="shared" si="69"/>
        <v>19.184306650485169</v>
      </c>
      <c r="Q279">
        <f t="shared" si="64"/>
        <v>39.184306650485169</v>
      </c>
    </row>
    <row r="280" spans="2:17" x14ac:dyDescent="0.25">
      <c r="B280" s="30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30">
        <f t="shared" si="67"/>
        <v>4.7</v>
      </c>
      <c r="H280" s="4">
        <f t="shared" si="68"/>
        <v>271.05182161350621</v>
      </c>
      <c r="I280" s="30">
        <f t="shared" si="59"/>
        <v>124.06457309118377</v>
      </c>
      <c r="J280" s="30">
        <f>VLOOKUP(G280,'FS antenna gain'!$A$2:$B$902,2)</f>
        <v>18.251501562271375</v>
      </c>
      <c r="K280" s="30">
        <f>VLOOKUP(E280,'vehicle radar antenna gain'!$A$3:$M$903,9)</f>
        <v>-0.40333333333339993</v>
      </c>
      <c r="L280" s="30">
        <f t="shared" si="60"/>
        <v>-3.4033333333333999</v>
      </c>
      <c r="M280" s="30">
        <f t="shared" si="61"/>
        <v>1.5966666666666001</v>
      </c>
      <c r="N280">
        <f t="shared" si="62"/>
        <v>-109.2164048622458</v>
      </c>
      <c r="O280">
        <f t="shared" si="63"/>
        <v>-104.2164048622458</v>
      </c>
      <c r="P280">
        <f t="shared" si="69"/>
        <v>19.216404862245795</v>
      </c>
      <c r="Q280">
        <f t="shared" si="64"/>
        <v>39.216404862245795</v>
      </c>
    </row>
    <row r="281" spans="2:17" x14ac:dyDescent="0.25">
      <c r="B281" s="30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30">
        <f t="shared" si="67"/>
        <v>4.7</v>
      </c>
      <c r="H281" s="4">
        <f t="shared" si="68"/>
        <v>272.05163112909287</v>
      </c>
      <c r="I281" s="30">
        <f t="shared" si="59"/>
        <v>124.0965531674579</v>
      </c>
      <c r="J281" s="30">
        <f>VLOOKUP(G281,'FS antenna gain'!$A$2:$B$902,2)</f>
        <v>18.251501562271375</v>
      </c>
      <c r="K281" s="30">
        <f>VLOOKUP(E281,'vehicle radar antenna gain'!$A$3:$M$903,9)</f>
        <v>-0.40333333333339993</v>
      </c>
      <c r="L281" s="30">
        <f t="shared" si="60"/>
        <v>-3.4033333333333999</v>
      </c>
      <c r="M281" s="30">
        <f t="shared" si="61"/>
        <v>1.5966666666666001</v>
      </c>
      <c r="N281">
        <f t="shared" si="62"/>
        <v>-109.24838493851992</v>
      </c>
      <c r="O281">
        <f t="shared" si="63"/>
        <v>-104.24838493851992</v>
      </c>
      <c r="P281">
        <f t="shared" si="69"/>
        <v>19.248384938519919</v>
      </c>
      <c r="Q281">
        <f t="shared" si="64"/>
        <v>39.248384938519919</v>
      </c>
    </row>
    <row r="282" spans="2:17" x14ac:dyDescent="0.25">
      <c r="B282" s="30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30">
        <f t="shared" si="67"/>
        <v>4.7</v>
      </c>
      <c r="H282" s="4">
        <f t="shared" si="68"/>
        <v>273.05144203977386</v>
      </c>
      <c r="I282" s="30">
        <f t="shared" si="59"/>
        <v>124.12841597431054</v>
      </c>
      <c r="J282" s="30">
        <f>VLOOKUP(G282,'FS antenna gain'!$A$2:$B$902,2)</f>
        <v>18.251501562271375</v>
      </c>
      <c r="K282" s="30">
        <f>VLOOKUP(E282,'vehicle radar antenna gain'!$A$3:$M$903,9)</f>
        <v>-0.40333333333339993</v>
      </c>
      <c r="L282" s="30">
        <f t="shared" si="60"/>
        <v>-3.4033333333333999</v>
      </c>
      <c r="M282" s="30">
        <f t="shared" si="61"/>
        <v>1.5966666666666001</v>
      </c>
      <c r="N282">
        <f t="shared" si="62"/>
        <v>-109.28024774537256</v>
      </c>
      <c r="O282">
        <f t="shared" si="63"/>
        <v>-104.28024774537256</v>
      </c>
      <c r="P282">
        <f t="shared" si="69"/>
        <v>19.280247745372563</v>
      </c>
      <c r="Q282">
        <f t="shared" si="64"/>
        <v>39.280247745372563</v>
      </c>
    </row>
    <row r="283" spans="2:17" x14ac:dyDescent="0.25">
      <c r="B283" s="30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30">
        <f t="shared" si="67"/>
        <v>4.7</v>
      </c>
      <c r="H283" s="4">
        <f t="shared" si="68"/>
        <v>274.05125433028036</v>
      </c>
      <c r="I283" s="30">
        <f t="shared" si="59"/>
        <v>124.16016236832098</v>
      </c>
      <c r="J283" s="30">
        <f>VLOOKUP(G283,'FS antenna gain'!$A$2:$B$902,2)</f>
        <v>18.251501562271375</v>
      </c>
      <c r="K283" s="30">
        <f>VLOOKUP(E283,'vehicle radar antenna gain'!$A$3:$M$903,9)</f>
        <v>-0.40333333333339993</v>
      </c>
      <c r="L283" s="30">
        <f t="shared" si="60"/>
        <v>-3.4033333333333999</v>
      </c>
      <c r="M283" s="30">
        <f t="shared" si="61"/>
        <v>1.5966666666666001</v>
      </c>
      <c r="N283">
        <f t="shared" si="62"/>
        <v>-109.311994139383</v>
      </c>
      <c r="O283">
        <f t="shared" si="63"/>
        <v>-104.311994139383</v>
      </c>
      <c r="P283">
        <f t="shared" si="69"/>
        <v>19.311994139383003</v>
      </c>
      <c r="Q283">
        <f t="shared" si="64"/>
        <v>39.311994139383003</v>
      </c>
    </row>
    <row r="284" spans="2:17" x14ac:dyDescent="0.25">
      <c r="B284" s="30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30">
        <f t="shared" si="67"/>
        <v>4.7</v>
      </c>
      <c r="H284" s="4">
        <f t="shared" si="68"/>
        <v>275.05106798556517</v>
      </c>
      <c r="I284" s="30">
        <f t="shared" si="59"/>
        <v>124.19179319672105</v>
      </c>
      <c r="J284" s="30">
        <f>VLOOKUP(G284,'FS antenna gain'!$A$2:$B$902,2)</f>
        <v>18.251501562271375</v>
      </c>
      <c r="K284" s="30">
        <f>VLOOKUP(E284,'vehicle radar antenna gain'!$A$3:$M$903,9)</f>
        <v>-0.40333333333339993</v>
      </c>
      <c r="L284" s="30">
        <f t="shared" si="60"/>
        <v>-3.4033333333333999</v>
      </c>
      <c r="M284" s="30">
        <f t="shared" si="61"/>
        <v>1.5966666666666001</v>
      </c>
      <c r="N284">
        <f t="shared" si="62"/>
        <v>-109.34362496778307</v>
      </c>
      <c r="O284">
        <f t="shared" si="63"/>
        <v>-104.34362496778307</v>
      </c>
      <c r="P284">
        <f t="shared" si="69"/>
        <v>19.343624967783072</v>
      </c>
      <c r="Q284">
        <f t="shared" si="64"/>
        <v>39.343624967783072</v>
      </c>
    </row>
    <row r="285" spans="2:17" x14ac:dyDescent="0.25">
      <c r="B285" s="30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30">
        <f t="shared" si="67"/>
        <v>4.7</v>
      </c>
      <c r="H285" s="4">
        <f t="shared" si="68"/>
        <v>276.05088299079938</v>
      </c>
      <c r="I285" s="30">
        <f t="shared" si="59"/>
        <v>124.22330929753065</v>
      </c>
      <c r="J285" s="30">
        <f>VLOOKUP(G285,'FS antenna gain'!$A$2:$B$902,2)</f>
        <v>18.251501562271375</v>
      </c>
      <c r="K285" s="30">
        <f>VLOOKUP(E285,'vehicle radar antenna gain'!$A$3:$M$903,9)</f>
        <v>-0.40333333333339993</v>
      </c>
      <c r="L285" s="30">
        <f t="shared" si="60"/>
        <v>-3.4033333333333999</v>
      </c>
      <c r="M285" s="30">
        <f t="shared" si="61"/>
        <v>1.5966666666666001</v>
      </c>
      <c r="N285">
        <f t="shared" si="62"/>
        <v>-109.37514106859267</v>
      </c>
      <c r="O285">
        <f t="shared" si="63"/>
        <v>-104.37514106859267</v>
      </c>
      <c r="P285">
        <f t="shared" si="69"/>
        <v>19.375141068592669</v>
      </c>
      <c r="Q285">
        <f t="shared" si="64"/>
        <v>39.375141068592669</v>
      </c>
    </row>
    <row r="286" spans="2:17" x14ac:dyDescent="0.25">
      <c r="B286" s="30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30">
        <f t="shared" si="67"/>
        <v>4.7</v>
      </c>
      <c r="H286" s="4">
        <f t="shared" si="68"/>
        <v>277.05069933136787</v>
      </c>
      <c r="I286" s="30">
        <f t="shared" si="59"/>
        <v>124.25471149969047</v>
      </c>
      <c r="J286" s="30">
        <f>VLOOKUP(G286,'FS antenna gain'!$A$2:$B$902,2)</f>
        <v>18.251501562271375</v>
      </c>
      <c r="K286" s="30">
        <f>VLOOKUP(E286,'vehicle radar antenna gain'!$A$3:$M$903,9)</f>
        <v>-0.40333333333339993</v>
      </c>
      <c r="L286" s="30">
        <f t="shared" si="60"/>
        <v>-3.4033333333333999</v>
      </c>
      <c r="M286" s="30">
        <f t="shared" si="61"/>
        <v>1.5966666666666001</v>
      </c>
      <c r="N286">
        <f t="shared" si="62"/>
        <v>-109.40654327075249</v>
      </c>
      <c r="O286">
        <f t="shared" si="63"/>
        <v>-104.40654327075249</v>
      </c>
      <c r="P286">
        <f t="shared" si="69"/>
        <v>19.406543270752493</v>
      </c>
      <c r="Q286">
        <f t="shared" si="64"/>
        <v>39.406543270752493</v>
      </c>
    </row>
    <row r="287" spans="2:17" x14ac:dyDescent="0.25">
      <c r="B287" s="30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30">
        <f t="shared" si="67"/>
        <v>4.7</v>
      </c>
      <c r="H287" s="4">
        <f t="shared" si="68"/>
        <v>278.05051699286588</v>
      </c>
      <c r="I287" s="30">
        <f t="shared" si="59"/>
        <v>124.28600062319293</v>
      </c>
      <c r="J287" s="30">
        <f>VLOOKUP(G287,'FS antenna gain'!$A$2:$B$902,2)</f>
        <v>18.251501562271375</v>
      </c>
      <c r="K287" s="30">
        <f>VLOOKUP(E287,'vehicle radar antenna gain'!$A$3:$M$903,9)</f>
        <v>-0.40333333333339993</v>
      </c>
      <c r="L287" s="30">
        <f t="shared" si="60"/>
        <v>-3.4033333333333999</v>
      </c>
      <c r="M287" s="30">
        <f t="shared" si="61"/>
        <v>1.5966666666666001</v>
      </c>
      <c r="N287">
        <f t="shared" si="62"/>
        <v>-109.43783239425495</v>
      </c>
      <c r="O287">
        <f t="shared" si="63"/>
        <v>-104.43783239425495</v>
      </c>
      <c r="P287">
        <f t="shared" si="69"/>
        <v>19.437832394254954</v>
      </c>
      <c r="Q287">
        <f t="shared" si="64"/>
        <v>39.437832394254954</v>
      </c>
    </row>
    <row r="288" spans="2:17" x14ac:dyDescent="0.25">
      <c r="B288" s="30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30">
        <f t="shared" si="67"/>
        <v>4.7</v>
      </c>
      <c r="H288" s="4">
        <f t="shared" si="68"/>
        <v>279.05033596109502</v>
      </c>
      <c r="I288" s="30">
        <f t="shared" si="59"/>
        <v>124.31717747921022</v>
      </c>
      <c r="J288" s="30">
        <f>VLOOKUP(G288,'FS antenna gain'!$A$2:$B$902,2)</f>
        <v>18.251501562271375</v>
      </c>
      <c r="K288" s="30">
        <f>VLOOKUP(E288,'vehicle radar antenna gain'!$A$3:$M$903,9)</f>
        <v>-0.40333333333339993</v>
      </c>
      <c r="L288" s="30">
        <f t="shared" si="60"/>
        <v>-3.4033333333333999</v>
      </c>
      <c r="M288" s="30">
        <f t="shared" si="61"/>
        <v>1.5966666666666001</v>
      </c>
      <c r="N288">
        <f t="shared" si="62"/>
        <v>-109.46900925027224</v>
      </c>
      <c r="O288">
        <f t="shared" si="63"/>
        <v>-104.46900925027224</v>
      </c>
      <c r="P288">
        <f t="shared" si="69"/>
        <v>19.469009250272236</v>
      </c>
      <c r="Q288">
        <f t="shared" si="64"/>
        <v>39.469009250272236</v>
      </c>
    </row>
    <row r="289" spans="2:17" x14ac:dyDescent="0.25">
      <c r="B289" s="30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30">
        <f t="shared" si="67"/>
        <v>4.7</v>
      </c>
      <c r="H289" s="4">
        <f t="shared" si="68"/>
        <v>280.05015622205963</v>
      </c>
      <c r="I289" s="30">
        <f t="shared" si="59"/>
        <v>124.34824287022042</v>
      </c>
      <c r="J289" s="30">
        <f>VLOOKUP(G289,'FS antenna gain'!$A$2:$B$902,2)</f>
        <v>18.251501562271375</v>
      </c>
      <c r="K289" s="30">
        <f>VLOOKUP(E289,'vehicle radar antenna gain'!$A$3:$M$903,9)</f>
        <v>-0.40333333333339993</v>
      </c>
      <c r="L289" s="30">
        <f t="shared" si="60"/>
        <v>-3.4033333333333999</v>
      </c>
      <c r="M289" s="30">
        <f t="shared" si="61"/>
        <v>1.5966666666666001</v>
      </c>
      <c r="N289">
        <f t="shared" si="62"/>
        <v>-109.50007464128244</v>
      </c>
      <c r="O289">
        <f t="shared" si="63"/>
        <v>-104.50007464128244</v>
      </c>
      <c r="P289">
        <f t="shared" si="69"/>
        <v>19.500074641282438</v>
      </c>
      <c r="Q289">
        <f t="shared" si="64"/>
        <v>39.500074641282438</v>
      </c>
    </row>
    <row r="290" spans="2:17" x14ac:dyDescent="0.25">
      <c r="B290" s="30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30">
        <f t="shared" si="67"/>
        <v>4.7</v>
      </c>
      <c r="H290" s="4">
        <f t="shared" si="68"/>
        <v>281.04997776196319</v>
      </c>
      <c r="I290" s="30">
        <f t="shared" si="59"/>
        <v>124.37919759013141</v>
      </c>
      <c r="J290" s="30">
        <f>VLOOKUP(G290,'FS antenna gain'!$A$2:$B$902,2)</f>
        <v>18.251501562271375</v>
      </c>
      <c r="K290" s="30">
        <f>VLOOKUP(E290,'vehicle radar antenna gain'!$A$3:$M$903,9)</f>
        <v>-0.40333333333339993</v>
      </c>
      <c r="L290" s="30">
        <f t="shared" si="60"/>
        <v>-3.4033333333333999</v>
      </c>
      <c r="M290" s="30">
        <f t="shared" si="61"/>
        <v>1.5966666666666001</v>
      </c>
      <c r="N290">
        <f t="shared" si="62"/>
        <v>-109.53102936119343</v>
      </c>
      <c r="O290">
        <f t="shared" si="63"/>
        <v>-104.53102936119343</v>
      </c>
      <c r="P290">
        <f t="shared" si="69"/>
        <v>19.531029361193433</v>
      </c>
      <c r="Q290">
        <f t="shared" si="64"/>
        <v>39.531029361193433</v>
      </c>
    </row>
    <row r="291" spans="2:17" x14ac:dyDescent="0.25">
      <c r="B291" s="30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30">
        <f t="shared" si="67"/>
        <v>4.7</v>
      </c>
      <c r="H291" s="4">
        <f t="shared" si="68"/>
        <v>282.04980056720478</v>
      </c>
      <c r="I291" s="30">
        <f t="shared" si="59"/>
        <v>124.41004242440204</v>
      </c>
      <c r="J291" s="30">
        <f>VLOOKUP(G291,'FS antenna gain'!$A$2:$B$902,2)</f>
        <v>18.251501562271375</v>
      </c>
      <c r="K291" s="30">
        <f>VLOOKUP(E291,'vehicle radar antenna gain'!$A$3:$M$903,9)</f>
        <v>-0.40333333333339993</v>
      </c>
      <c r="L291" s="30">
        <f t="shared" si="60"/>
        <v>-3.4033333333333999</v>
      </c>
      <c r="M291" s="30">
        <f t="shared" si="61"/>
        <v>1.5966666666666001</v>
      </c>
      <c r="N291">
        <f t="shared" si="62"/>
        <v>-109.56187419546406</v>
      </c>
      <c r="O291">
        <f t="shared" si="63"/>
        <v>-104.56187419546406</v>
      </c>
      <c r="P291">
        <f t="shared" si="69"/>
        <v>19.561874195464057</v>
      </c>
      <c r="Q291">
        <f t="shared" si="64"/>
        <v>39.561874195464057</v>
      </c>
    </row>
    <row r="292" spans="2:17" x14ac:dyDescent="0.25">
      <c r="B292" s="30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30">
        <f t="shared" si="67"/>
        <v>4.7</v>
      </c>
      <c r="H292" s="4">
        <f t="shared" si="68"/>
        <v>283.04962462437572</v>
      </c>
      <c r="I292" s="30">
        <f t="shared" si="59"/>
        <v>124.44077815016192</v>
      </c>
      <c r="J292" s="30">
        <f>VLOOKUP(G292,'FS antenna gain'!$A$2:$B$902,2)</f>
        <v>18.251501562271375</v>
      </c>
      <c r="K292" s="30">
        <f>VLOOKUP(E292,'vehicle radar antenna gain'!$A$3:$M$903,9)</f>
        <v>-0.40333333333339993</v>
      </c>
      <c r="L292" s="30">
        <f t="shared" si="60"/>
        <v>-3.4033333333333999</v>
      </c>
      <c r="M292" s="30">
        <f t="shared" si="61"/>
        <v>1.5966666666666001</v>
      </c>
      <c r="N292">
        <f t="shared" si="62"/>
        <v>-109.59260992122394</v>
      </c>
      <c r="O292">
        <f t="shared" si="63"/>
        <v>-104.59260992122394</v>
      </c>
      <c r="P292">
        <f t="shared" si="69"/>
        <v>19.592609921223939</v>
      </c>
      <c r="Q292">
        <f t="shared" si="64"/>
        <v>39.592609921223939</v>
      </c>
    </row>
    <row r="293" spans="2:17" x14ac:dyDescent="0.25">
      <c r="B293" s="30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30">
        <f t="shared" si="67"/>
        <v>4.7</v>
      </c>
      <c r="H293" s="4">
        <f t="shared" si="68"/>
        <v>284.04944992025594</v>
      </c>
      <c r="I293" s="30">
        <f t="shared" si="59"/>
        <v>124.47140553632858</v>
      </c>
      <c r="J293" s="30">
        <f>VLOOKUP(G293,'FS antenna gain'!$A$2:$B$902,2)</f>
        <v>18.251501562271375</v>
      </c>
      <c r="K293" s="30">
        <f>VLOOKUP(E293,'vehicle radar antenna gain'!$A$3:$M$903,9)</f>
        <v>-0.40333333333339993</v>
      </c>
      <c r="L293" s="30">
        <f t="shared" si="60"/>
        <v>-3.4033333333333999</v>
      </c>
      <c r="M293" s="30">
        <f t="shared" si="61"/>
        <v>1.5966666666666001</v>
      </c>
      <c r="N293">
        <f t="shared" si="62"/>
        <v>-109.6232373073906</v>
      </c>
      <c r="O293">
        <f t="shared" si="63"/>
        <v>-104.6232373073906</v>
      </c>
      <c r="P293">
        <f t="shared" si="69"/>
        <v>19.623237307390596</v>
      </c>
      <c r="Q293">
        <f t="shared" si="64"/>
        <v>39.623237307390596</v>
      </c>
    </row>
    <row r="294" spans="2:17" x14ac:dyDescent="0.25">
      <c r="B294" s="30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30">
        <f t="shared" si="67"/>
        <v>4.7</v>
      </c>
      <c r="H294" s="4">
        <f t="shared" si="68"/>
        <v>285.049276441811</v>
      </c>
      <c r="I294" s="30">
        <f t="shared" si="59"/>
        <v>124.50192534372269</v>
      </c>
      <c r="J294" s="30">
        <f>VLOOKUP(G294,'FS antenna gain'!$A$2:$B$902,2)</f>
        <v>18.251501562271375</v>
      </c>
      <c r="K294" s="30">
        <f>VLOOKUP(E294,'vehicle radar antenna gain'!$A$3:$M$903,9)</f>
        <v>-0.40333333333339993</v>
      </c>
      <c r="L294" s="30">
        <f t="shared" si="60"/>
        <v>-3.4033333333333999</v>
      </c>
      <c r="M294" s="30">
        <f t="shared" si="61"/>
        <v>1.5966666666666001</v>
      </c>
      <c r="N294">
        <f t="shared" si="62"/>
        <v>-109.65375711478471</v>
      </c>
      <c r="O294">
        <f t="shared" si="63"/>
        <v>-104.65375711478471</v>
      </c>
      <c r="P294">
        <f t="shared" si="69"/>
        <v>19.65375711478471</v>
      </c>
      <c r="Q294">
        <f t="shared" si="64"/>
        <v>39.65375711478471</v>
      </c>
    </row>
    <row r="295" spans="2:17" x14ac:dyDescent="0.25">
      <c r="B295" s="30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30">
        <f t="shared" si="67"/>
        <v>4.7</v>
      </c>
      <c r="H295" s="4">
        <f t="shared" si="68"/>
        <v>286.04910417618862</v>
      </c>
      <c r="I295" s="30">
        <f t="shared" si="59"/>
        <v>124.53233832518134</v>
      </c>
      <c r="J295" s="30">
        <f>VLOOKUP(G295,'FS antenna gain'!$A$2:$B$902,2)</f>
        <v>18.251501562271375</v>
      </c>
      <c r="K295" s="30">
        <f>VLOOKUP(E295,'vehicle radar antenna gain'!$A$3:$M$903,9)</f>
        <v>-0.40333333333339993</v>
      </c>
      <c r="L295" s="30">
        <f t="shared" si="60"/>
        <v>-3.4033333333333999</v>
      </c>
      <c r="M295" s="30">
        <f t="shared" si="61"/>
        <v>1.5966666666666001</v>
      </c>
      <c r="N295">
        <f t="shared" si="62"/>
        <v>-109.68417009624336</v>
      </c>
      <c r="O295">
        <f t="shared" si="63"/>
        <v>-104.68417009624336</v>
      </c>
      <c r="P295">
        <f t="shared" si="69"/>
        <v>19.684170096243363</v>
      </c>
      <c r="Q295">
        <f t="shared" si="64"/>
        <v>39.684170096243363</v>
      </c>
    </row>
    <row r="296" spans="2:17" x14ac:dyDescent="0.25">
      <c r="B296" s="30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30">
        <f t="shared" si="67"/>
        <v>4.7</v>
      </c>
      <c r="H296" s="4">
        <f t="shared" si="68"/>
        <v>287.04893311071544</v>
      </c>
      <c r="I296" s="30">
        <f t="shared" si="59"/>
        <v>124.56264522566948</v>
      </c>
      <c r="J296" s="30">
        <f>VLOOKUP(G296,'FS antenna gain'!$A$2:$B$902,2)</f>
        <v>18.251501562271375</v>
      </c>
      <c r="K296" s="30">
        <f>VLOOKUP(E296,'vehicle radar antenna gain'!$A$3:$M$903,9)</f>
        <v>-0.40333333333339993</v>
      </c>
      <c r="L296" s="30">
        <f t="shared" si="60"/>
        <v>-3.4033333333333999</v>
      </c>
      <c r="M296" s="30">
        <f t="shared" si="61"/>
        <v>1.5966666666666001</v>
      </c>
      <c r="N296">
        <f t="shared" si="62"/>
        <v>-109.71447699673151</v>
      </c>
      <c r="O296">
        <f t="shared" si="63"/>
        <v>-104.71447699673151</v>
      </c>
      <c r="P296">
        <f t="shared" si="69"/>
        <v>19.714476996731506</v>
      </c>
      <c r="Q296">
        <f t="shared" si="64"/>
        <v>39.714476996731506</v>
      </c>
    </row>
    <row r="297" spans="2:17" x14ac:dyDescent="0.25">
      <c r="B297" s="30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30">
        <f t="shared" si="67"/>
        <v>4.7</v>
      </c>
      <c r="H297" s="4">
        <f t="shared" si="68"/>
        <v>288.04876323289432</v>
      </c>
      <c r="I297" s="30">
        <f t="shared" si="59"/>
        <v>124.59284678238896</v>
      </c>
      <c r="J297" s="30">
        <f>VLOOKUP(G297,'FS antenna gain'!$A$2:$B$902,2)</f>
        <v>18.251501562271375</v>
      </c>
      <c r="K297" s="30">
        <f>VLOOKUP(E297,'vehicle radar antenna gain'!$A$3:$M$903,9)</f>
        <v>-0.40333333333339993</v>
      </c>
      <c r="L297" s="30">
        <f t="shared" si="60"/>
        <v>-3.4033333333333999</v>
      </c>
      <c r="M297" s="30">
        <f t="shared" si="61"/>
        <v>1.5966666666666001</v>
      </c>
      <c r="N297">
        <f t="shared" si="62"/>
        <v>-109.74467855345098</v>
      </c>
      <c r="O297">
        <f t="shared" si="63"/>
        <v>-104.74467855345098</v>
      </c>
      <c r="P297">
        <f t="shared" si="69"/>
        <v>19.744678553450981</v>
      </c>
      <c r="Q297">
        <f t="shared" si="64"/>
        <v>39.744678553450981</v>
      </c>
    </row>
    <row r="298" spans="2:17" x14ac:dyDescent="0.25">
      <c r="B298" s="30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30">
        <f t="shared" si="67"/>
        <v>4.7</v>
      </c>
      <c r="H298" s="4">
        <f t="shared" si="68"/>
        <v>289.04859453040069</v>
      </c>
      <c r="I298" s="30">
        <f t="shared" si="59"/>
        <v>124.62294372488617</v>
      </c>
      <c r="J298" s="30">
        <f>VLOOKUP(G298,'FS antenna gain'!$A$2:$B$902,2)</f>
        <v>18.251501562271375</v>
      </c>
      <c r="K298" s="30">
        <f>VLOOKUP(E298,'vehicle radar antenna gain'!$A$3:$M$903,9)</f>
        <v>-0.40333333333339993</v>
      </c>
      <c r="L298" s="30">
        <f t="shared" si="60"/>
        <v>-3.4033333333333999</v>
      </c>
      <c r="M298" s="30">
        <f t="shared" si="61"/>
        <v>1.5966666666666001</v>
      </c>
      <c r="N298">
        <f t="shared" si="62"/>
        <v>-109.77477549594819</v>
      </c>
      <c r="O298">
        <f t="shared" si="63"/>
        <v>-104.77477549594819</v>
      </c>
      <c r="P298">
        <f t="shared" si="69"/>
        <v>19.774775495948191</v>
      </c>
      <c r="Q298">
        <f t="shared" si="64"/>
        <v>39.774775495948191</v>
      </c>
    </row>
    <row r="299" spans="2:17" x14ac:dyDescent="0.25">
      <c r="B299" s="30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30">
        <f t="shared" si="67"/>
        <v>4.7</v>
      </c>
      <c r="H299" s="4">
        <f t="shared" si="68"/>
        <v>290.04842699108025</v>
      </c>
      <c r="I299" s="30">
        <f t="shared" si="59"/>
        <v>124.65293677515757</v>
      </c>
      <c r="J299" s="30">
        <f>VLOOKUP(G299,'FS antenna gain'!$A$2:$B$902,2)</f>
        <v>18.251501562271375</v>
      </c>
      <c r="K299" s="30">
        <f>VLOOKUP(E299,'vehicle radar antenna gain'!$A$3:$M$903,9)</f>
        <v>-0.33333333333330017</v>
      </c>
      <c r="L299" s="30">
        <f t="shared" si="60"/>
        <v>-3.3333333333333002</v>
      </c>
      <c r="M299" s="30">
        <f t="shared" si="61"/>
        <v>1.6666666666666998</v>
      </c>
      <c r="N299">
        <f t="shared" si="62"/>
        <v>-109.7347685462195</v>
      </c>
      <c r="O299">
        <f t="shared" si="63"/>
        <v>-104.7347685462195</v>
      </c>
      <c r="P299">
        <f t="shared" si="69"/>
        <v>19.734768546219499</v>
      </c>
      <c r="Q299">
        <f t="shared" si="64"/>
        <v>39.734768546219499</v>
      </c>
    </row>
    <row r="300" spans="2:17" x14ac:dyDescent="0.25">
      <c r="B300" s="30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30">
        <f t="shared" si="67"/>
        <v>4.7</v>
      </c>
      <c r="H300" s="4">
        <f t="shared" si="68"/>
        <v>291.04826060294533</v>
      </c>
      <c r="I300" s="30">
        <f t="shared" si="59"/>
        <v>124.68282664775359</v>
      </c>
      <c r="J300" s="30">
        <f>VLOOKUP(G300,'FS antenna gain'!$A$2:$B$902,2)</f>
        <v>18.251501562271375</v>
      </c>
      <c r="K300" s="30">
        <f>VLOOKUP(E300,'vehicle radar antenna gain'!$A$3:$M$903,9)</f>
        <v>-0.33333333333330017</v>
      </c>
      <c r="L300" s="30">
        <f t="shared" si="60"/>
        <v>-3.3333333333333002</v>
      </c>
      <c r="M300" s="30">
        <f t="shared" si="61"/>
        <v>1.6666666666666998</v>
      </c>
      <c r="N300">
        <f t="shared" si="62"/>
        <v>-109.76465841881553</v>
      </c>
      <c r="O300">
        <f t="shared" si="63"/>
        <v>-104.76465841881551</v>
      </c>
      <c r="P300">
        <f t="shared" si="69"/>
        <v>19.764658418815529</v>
      </c>
      <c r="Q300">
        <f t="shared" si="64"/>
        <v>39.764658418815515</v>
      </c>
    </row>
    <row r="301" spans="2:17" x14ac:dyDescent="0.25">
      <c r="B301" s="30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30">
        <f t="shared" si="67"/>
        <v>4.7</v>
      </c>
      <c r="H301" s="4">
        <f t="shared" si="68"/>
        <v>292.0480953541728</v>
      </c>
      <c r="I301" s="30">
        <f t="shared" si="59"/>
        <v>124.71261404988047</v>
      </c>
      <c r="J301" s="30">
        <f>VLOOKUP(G301,'FS antenna gain'!$A$2:$B$902,2)</f>
        <v>18.251501562271375</v>
      </c>
      <c r="K301" s="30">
        <f>VLOOKUP(E301,'vehicle radar antenna gain'!$A$3:$M$903,9)</f>
        <v>-0.33333333333330017</v>
      </c>
      <c r="L301" s="30">
        <f t="shared" si="60"/>
        <v>-3.3333333333333002</v>
      </c>
      <c r="M301" s="30">
        <f t="shared" si="61"/>
        <v>1.6666666666666998</v>
      </c>
      <c r="N301">
        <f t="shared" si="62"/>
        <v>-109.79444582094241</v>
      </c>
      <c r="O301">
        <f t="shared" si="63"/>
        <v>-104.7944458209424</v>
      </c>
      <c r="P301">
        <f t="shared" si="69"/>
        <v>19.794445820942414</v>
      </c>
      <c r="Q301">
        <f t="shared" si="64"/>
        <v>39.7944458209424</v>
      </c>
    </row>
    <row r="302" spans="2:17" x14ac:dyDescent="0.25">
      <c r="B302" s="30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30">
        <f t="shared" si="67"/>
        <v>4.7</v>
      </c>
      <c r="H302" s="4">
        <f t="shared" si="68"/>
        <v>293.04793123310048</v>
      </c>
      <c r="I302" s="30">
        <f t="shared" si="59"/>
        <v>124.74229968150058</v>
      </c>
      <c r="J302" s="30">
        <f>VLOOKUP(G302,'FS antenna gain'!$A$2:$B$902,2)</f>
        <v>18.251501562271375</v>
      </c>
      <c r="K302" s="30">
        <f>VLOOKUP(E302,'vehicle radar antenna gain'!$A$3:$M$903,9)</f>
        <v>-0.33333333333330017</v>
      </c>
      <c r="L302" s="30">
        <f t="shared" si="60"/>
        <v>-3.3333333333333002</v>
      </c>
      <c r="M302" s="30">
        <f t="shared" si="61"/>
        <v>1.6666666666666998</v>
      </c>
      <c r="N302">
        <f t="shared" si="62"/>
        <v>-109.82413145256253</v>
      </c>
      <c r="O302">
        <f t="shared" si="63"/>
        <v>-104.82413145256251</v>
      </c>
      <c r="P302">
        <f t="shared" si="69"/>
        <v>19.824131452562526</v>
      </c>
      <c r="Q302">
        <f t="shared" si="64"/>
        <v>39.824131452562511</v>
      </c>
    </row>
    <row r="303" spans="2:17" x14ac:dyDescent="0.25">
      <c r="B303" s="30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30">
        <f t="shared" si="67"/>
        <v>4.7</v>
      </c>
      <c r="H303" s="4">
        <f t="shared" si="68"/>
        <v>294.0477682282251</v>
      </c>
      <c r="I303" s="30">
        <f t="shared" si="59"/>
        <v>124.77188423543106</v>
      </c>
      <c r="J303" s="30">
        <f>VLOOKUP(G303,'FS antenna gain'!$A$2:$B$902,2)</f>
        <v>18.251501562271375</v>
      </c>
      <c r="K303" s="30">
        <f>VLOOKUP(E303,'vehicle radar antenna gain'!$A$3:$M$903,9)</f>
        <v>-0.33333333333330017</v>
      </c>
      <c r="L303" s="30">
        <f t="shared" si="60"/>
        <v>-3.3333333333333002</v>
      </c>
      <c r="M303" s="30">
        <f t="shared" si="61"/>
        <v>1.6666666666666998</v>
      </c>
      <c r="N303">
        <f t="shared" si="62"/>
        <v>-109.853716006493</v>
      </c>
      <c r="O303">
        <f t="shared" si="63"/>
        <v>-104.85371600649299</v>
      </c>
      <c r="P303">
        <f t="shared" si="69"/>
        <v>19.853716006493002</v>
      </c>
      <c r="Q303">
        <f t="shared" si="64"/>
        <v>39.853716006492988</v>
      </c>
    </row>
    <row r="304" spans="2:17" x14ac:dyDescent="0.25">
      <c r="B304" s="30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30">
        <f t="shared" si="67"/>
        <v>4.7</v>
      </c>
      <c r="H304" s="4">
        <f t="shared" si="68"/>
        <v>295.04760632819915</v>
      </c>
      <c r="I304" s="30">
        <f t="shared" si="59"/>
        <v>124.80136839744068</v>
      </c>
      <c r="J304" s="30">
        <f>VLOOKUP(G304,'FS antenna gain'!$A$2:$B$902,2)</f>
        <v>18.251501562271375</v>
      </c>
      <c r="K304" s="30">
        <f>VLOOKUP(E304,'vehicle radar antenna gain'!$A$3:$M$903,9)</f>
        <v>-0.33333333333330017</v>
      </c>
      <c r="L304" s="30">
        <f t="shared" si="60"/>
        <v>-3.3333333333333002</v>
      </c>
      <c r="M304" s="30">
        <f t="shared" si="61"/>
        <v>1.6666666666666998</v>
      </c>
      <c r="N304">
        <f t="shared" si="62"/>
        <v>-109.88320016850263</v>
      </c>
      <c r="O304">
        <f t="shared" si="63"/>
        <v>-104.88320016850261</v>
      </c>
      <c r="P304">
        <f t="shared" si="69"/>
        <v>19.883200168502626</v>
      </c>
      <c r="Q304">
        <f t="shared" si="64"/>
        <v>39.883200168502611</v>
      </c>
    </row>
    <row r="305" spans="2:17" x14ac:dyDescent="0.25">
      <c r="B305" s="30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30">
        <f t="shared" si="67"/>
        <v>4.5999999999999996</v>
      </c>
      <c r="H305" s="4">
        <f t="shared" si="68"/>
        <v>296.04744552182848</v>
      </c>
      <c r="I305" s="30">
        <f t="shared" si="59"/>
        <v>124.83075284634498</v>
      </c>
      <c r="J305" s="30">
        <f>VLOOKUP(G305,'FS antenna gain'!$A$2:$B$902,2)</f>
        <v>18.723635166280697</v>
      </c>
      <c r="K305" s="30">
        <f>VLOOKUP(E305,'vehicle radar antenna gain'!$A$3:$M$903,9)</f>
        <v>-0.33333333333330017</v>
      </c>
      <c r="L305" s="30">
        <f t="shared" si="60"/>
        <v>-3.3333333333333002</v>
      </c>
      <c r="M305" s="30">
        <f t="shared" si="61"/>
        <v>1.6666666666666998</v>
      </c>
      <c r="N305">
        <f t="shared" si="62"/>
        <v>-109.44045101339759</v>
      </c>
      <c r="O305">
        <f t="shared" si="63"/>
        <v>-104.44045101339758</v>
      </c>
      <c r="P305">
        <f>-(N305-$I$4)</f>
        <v>19.440451013397592</v>
      </c>
      <c r="Q305">
        <f t="shared" si="64"/>
        <v>39.440451013397578</v>
      </c>
    </row>
    <row r="306" spans="2:17" x14ac:dyDescent="0.25">
      <c r="B306" s="30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30">
        <f t="shared" si="67"/>
        <v>4.5999999999999996</v>
      </c>
      <c r="H306" s="4">
        <f t="shared" si="68"/>
        <v>297.04728579806954</v>
      </c>
      <c r="I306" s="30">
        <f t="shared" si="59"/>
        <v>124.86003825410006</v>
      </c>
      <c r="J306" s="30">
        <f>VLOOKUP(G306,'FS antenna gain'!$A$2:$B$902,2)</f>
        <v>18.723635166280697</v>
      </c>
      <c r="K306" s="30">
        <f>VLOOKUP(E306,'vehicle radar antenna gain'!$A$3:$M$903,9)</f>
        <v>-0.33333333333330017</v>
      </c>
      <c r="L306" s="30">
        <f t="shared" si="60"/>
        <v>-3.3333333333333002</v>
      </c>
      <c r="M306" s="30">
        <f t="shared" si="61"/>
        <v>1.6666666666666998</v>
      </c>
      <c r="N306">
        <f t="shared" si="62"/>
        <v>-109.46973642115267</v>
      </c>
      <c r="O306">
        <f t="shared" si="63"/>
        <v>-104.46973642115266</v>
      </c>
      <c r="P306">
        <f t="shared" ref="P306:P309" si="70">-(N306-$I$4)</f>
        <v>19.469736421152675</v>
      </c>
      <c r="Q306">
        <f t="shared" si="64"/>
        <v>39.46973642115266</v>
      </c>
    </row>
    <row r="307" spans="2:17" x14ac:dyDescent="0.25">
      <c r="B307" s="30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30">
        <f t="shared" si="67"/>
        <v>4.5999999999999996</v>
      </c>
      <c r="H307" s="4">
        <f t="shared" si="68"/>
        <v>298.04712714602704</v>
      </c>
      <c r="I307" s="30">
        <f t="shared" si="59"/>
        <v>124.88922528589461</v>
      </c>
      <c r="J307" s="30">
        <f>VLOOKUP(G307,'FS antenna gain'!$A$2:$B$902,2)</f>
        <v>18.723635166280697</v>
      </c>
      <c r="K307" s="30">
        <f>VLOOKUP(E307,'vehicle radar antenna gain'!$A$3:$M$903,9)</f>
        <v>-0.33333333333330017</v>
      </c>
      <c r="L307" s="30">
        <f t="shared" si="60"/>
        <v>-3.3333333333333002</v>
      </c>
      <c r="M307" s="30">
        <f t="shared" si="61"/>
        <v>1.6666666666666998</v>
      </c>
      <c r="N307">
        <f t="shared" si="62"/>
        <v>-109.49892345294722</v>
      </c>
      <c r="O307">
        <f t="shared" si="63"/>
        <v>-104.49892345294721</v>
      </c>
      <c r="P307">
        <f t="shared" si="70"/>
        <v>19.498923452947224</v>
      </c>
      <c r="Q307">
        <f t="shared" si="64"/>
        <v>39.49892345294721</v>
      </c>
    </row>
    <row r="308" spans="2:17" x14ac:dyDescent="0.25">
      <c r="B308" s="30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30">
        <f t="shared" si="67"/>
        <v>4.5999999999999996</v>
      </c>
      <c r="H308" s="4">
        <f t="shared" si="68"/>
        <v>299.04696955495132</v>
      </c>
      <c r="I308" s="30">
        <f t="shared" si="59"/>
        <v>124.91831460024054</v>
      </c>
      <c r="J308" s="30">
        <f>VLOOKUP(G308,'FS antenna gain'!$A$2:$B$902,2)</f>
        <v>18.723635166280697</v>
      </c>
      <c r="K308" s="30">
        <f>VLOOKUP(E308,'vehicle radar antenna gain'!$A$3:$M$903,9)</f>
        <v>-0.33333333333330017</v>
      </c>
      <c r="L308" s="30">
        <f t="shared" si="60"/>
        <v>-3.3333333333333002</v>
      </c>
      <c r="M308" s="30">
        <f t="shared" si="61"/>
        <v>1.6666666666666998</v>
      </c>
      <c r="N308">
        <f t="shared" si="62"/>
        <v>-109.52801276729315</v>
      </c>
      <c r="O308">
        <f t="shared" si="63"/>
        <v>-104.52801276729313</v>
      </c>
      <c r="P308">
        <f t="shared" si="70"/>
        <v>19.528012767293148</v>
      </c>
      <c r="Q308">
        <f t="shared" si="64"/>
        <v>39.528012767293134</v>
      </c>
    </row>
    <row r="309" spans="2:17" x14ac:dyDescent="0.25">
      <c r="B309" s="30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30">
        <f t="shared" si="67"/>
        <v>4.5999999999999996</v>
      </c>
      <c r="H309" s="4">
        <f t="shared" si="68"/>
        <v>300.04681301423614</v>
      </c>
      <c r="I309" s="30">
        <f t="shared" si="59"/>
        <v>124.94730684906176</v>
      </c>
      <c r="J309" s="30">
        <f>VLOOKUP(G309,'FS antenna gain'!$A$2:$B$902,2)</f>
        <v>18.723635166280697</v>
      </c>
      <c r="K309" s="30">
        <f>VLOOKUP(E309,'vehicle radar antenna gain'!$A$3:$M$903,9)</f>
        <v>-0.33333333333330017</v>
      </c>
      <c r="L309" s="30">
        <f t="shared" si="60"/>
        <v>-3.3333333333333002</v>
      </c>
      <c r="M309" s="30">
        <f t="shared" si="61"/>
        <v>1.6666666666666998</v>
      </c>
      <c r="N309">
        <f t="shared" si="62"/>
        <v>-109.55700501611437</v>
      </c>
      <c r="O309">
        <f t="shared" si="63"/>
        <v>-104.55700501611436</v>
      </c>
      <c r="P309">
        <f t="shared" si="70"/>
        <v>19.557005016114374</v>
      </c>
      <c r="Q309">
        <f t="shared" si="64"/>
        <v>39.55700501611436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02"/>
  <sheetViews>
    <sheetView workbookViewId="0">
      <selection activeCell="A5" sqref="A5"/>
    </sheetView>
  </sheetViews>
  <sheetFormatPr defaultRowHeight="15" x14ac:dyDescent="0.25"/>
  <cols>
    <col min="1" max="1" width="22.42578125" customWidth="1"/>
    <col min="2" max="2" width="31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44</v>
      </c>
    </row>
    <row r="3" spans="1:2" x14ac:dyDescent="0.25">
      <c r="A3">
        <v>0.1</v>
      </c>
      <c r="B3">
        <v>43.938743749999759</v>
      </c>
    </row>
    <row r="4" spans="1:2" x14ac:dyDescent="0.25">
      <c r="A4">
        <v>0.2</v>
      </c>
      <c r="B4">
        <v>43.754975000000456</v>
      </c>
    </row>
    <row r="5" spans="1:2" x14ac:dyDescent="0.25">
      <c r="A5">
        <v>0.3</v>
      </c>
      <c r="B5">
        <v>43.448693749998064</v>
      </c>
    </row>
    <row r="6" spans="1:2" x14ac:dyDescent="0.25">
      <c r="A6">
        <v>0.4</v>
      </c>
      <c r="B6">
        <v>43.019899999998138</v>
      </c>
    </row>
    <row r="7" spans="1:2" x14ac:dyDescent="0.25">
      <c r="A7">
        <v>0.5</v>
      </c>
      <c r="B7">
        <v>42.468593750000842</v>
      </c>
    </row>
    <row r="8" spans="1:2" x14ac:dyDescent="0.25">
      <c r="A8">
        <v>0.60000000000000009</v>
      </c>
      <c r="B8">
        <v>41.794775000000449</v>
      </c>
    </row>
    <row r="9" spans="1:2" x14ac:dyDescent="0.25">
      <c r="A9">
        <v>0.70000000000000007</v>
      </c>
      <c r="B9">
        <v>40.998443749999389</v>
      </c>
    </row>
    <row r="10" spans="1:2" x14ac:dyDescent="0.25">
      <c r="A10">
        <v>0.8</v>
      </c>
      <c r="B10">
        <v>40.079600000001093</v>
      </c>
    </row>
    <row r="11" spans="1:2" x14ac:dyDescent="0.25">
      <c r="A11">
        <v>0.9</v>
      </c>
      <c r="B11">
        <v>39.038243749999559</v>
      </c>
    </row>
    <row r="12" spans="1:2" x14ac:dyDescent="0.25">
      <c r="A12">
        <v>1</v>
      </c>
      <c r="B12">
        <v>37.874375000001223</v>
      </c>
    </row>
    <row r="13" spans="1:2" s="1" customFormat="1" x14ac:dyDescent="0.25">
      <c r="A13" s="1">
        <v>1.1000000000000001</v>
      </c>
      <c r="B13" s="1">
        <v>36.58799374999893</v>
      </c>
    </row>
    <row r="14" spans="1:2" x14ac:dyDescent="0.25">
      <c r="A14">
        <v>1.2000000000000002</v>
      </c>
      <c r="B14">
        <v>35.179100000000602</v>
      </c>
    </row>
    <row r="15" spans="1:2" x14ac:dyDescent="0.25">
      <c r="A15">
        <v>1.3</v>
      </c>
      <c r="B15">
        <v>33.647693750000954</v>
      </c>
    </row>
    <row r="16" spans="1:2" x14ac:dyDescent="0.25">
      <c r="A16">
        <v>1.4000000000000001</v>
      </c>
      <c r="B16">
        <v>31.993774999999069</v>
      </c>
    </row>
    <row r="17" spans="1:2" x14ac:dyDescent="0.25">
      <c r="A17">
        <v>1.5</v>
      </c>
      <c r="B17">
        <v>30.217343749999181</v>
      </c>
    </row>
    <row r="18" spans="1:2" x14ac:dyDescent="0.25">
      <c r="A18">
        <v>1.6</v>
      </c>
      <c r="B18">
        <v>28.318399999999265</v>
      </c>
    </row>
    <row r="19" spans="1:2" x14ac:dyDescent="0.25">
      <c r="A19">
        <v>1.7000000000000002</v>
      </c>
      <c r="B19">
        <v>27.419077984003529</v>
      </c>
    </row>
    <row r="20" spans="1:2" x14ac:dyDescent="0.25">
      <c r="A20">
        <v>1.8</v>
      </c>
      <c r="B20">
        <v>27.419077984003529</v>
      </c>
    </row>
    <row r="21" spans="1:2" x14ac:dyDescent="0.25">
      <c r="A21">
        <v>1.9000000000000001</v>
      </c>
      <c r="B21">
        <v>27.419077984003529</v>
      </c>
    </row>
    <row r="22" spans="1:2" x14ac:dyDescent="0.25">
      <c r="A22">
        <v>2</v>
      </c>
      <c r="B22">
        <v>27.419077984003529</v>
      </c>
    </row>
    <row r="23" spans="1:2" x14ac:dyDescent="0.25">
      <c r="A23">
        <v>2.1</v>
      </c>
      <c r="B23">
        <v>26.99846564231617</v>
      </c>
    </row>
    <row r="24" spans="1:2" x14ac:dyDescent="0.25">
      <c r="A24">
        <v>2.2000000000000002</v>
      </c>
      <c r="B24">
        <v>26.493380990108818</v>
      </c>
    </row>
    <row r="25" spans="1:2" x14ac:dyDescent="0.25">
      <c r="A25">
        <v>2.3000000000000003</v>
      </c>
      <c r="B25">
        <v>26.010752110224416</v>
      </c>
    </row>
    <row r="26" spans="1:2" x14ac:dyDescent="0.25">
      <c r="A26">
        <v>2.4000000000000004</v>
      </c>
      <c r="B26">
        <v>25.548666967874368</v>
      </c>
    </row>
    <row r="27" spans="1:2" x14ac:dyDescent="0.25">
      <c r="A27">
        <v>2.5</v>
      </c>
      <c r="B27">
        <v>25.105447793863576</v>
      </c>
    </row>
    <row r="28" spans="1:2" x14ac:dyDescent="0.25">
      <c r="A28">
        <v>2.6</v>
      </c>
      <c r="B28">
        <v>24.679614311394133</v>
      </c>
    </row>
    <row r="29" spans="1:2" x14ac:dyDescent="0.25">
      <c r="A29">
        <v>2.7</v>
      </c>
      <c r="B29">
        <v>24.269853906689836</v>
      </c>
    </row>
    <row r="30" spans="1:2" x14ac:dyDescent="0.25">
      <c r="A30">
        <v>2.8000000000000003</v>
      </c>
      <c r="B30">
        <v>23.874997227109059</v>
      </c>
    </row>
    <row r="31" spans="1:2" x14ac:dyDescent="0.25">
      <c r="A31">
        <v>2.9000000000000004</v>
      </c>
      <c r="B31">
        <v>23.493998063190158</v>
      </c>
    </row>
    <row r="32" spans="1:2" x14ac:dyDescent="0.25">
      <c r="A32">
        <v>3</v>
      </c>
      <c r="B32">
        <v>23.125916642672593</v>
      </c>
    </row>
    <row r="33" spans="1:2" x14ac:dyDescent="0.25">
      <c r="A33">
        <v>3.1</v>
      </c>
      <c r="B33">
        <v>22.769905664807439</v>
      </c>
    </row>
    <row r="34" spans="1:2" x14ac:dyDescent="0.25">
      <c r="A34">
        <v>3.2</v>
      </c>
      <c r="B34">
        <v>22.42519855266675</v>
      </c>
    </row>
    <row r="35" spans="1:2" x14ac:dyDescent="0.25">
      <c r="A35">
        <v>3.3000000000000003</v>
      </c>
      <c r="B35">
        <v>22.091099513717033</v>
      </c>
    </row>
    <row r="36" spans="1:2" x14ac:dyDescent="0.25">
      <c r="A36">
        <v>3.4000000000000004</v>
      </c>
      <c r="B36">
        <v>21.766975084608085</v>
      </c>
    </row>
    <row r="37" spans="1:2" x14ac:dyDescent="0.25">
      <c r="A37">
        <v>3.5</v>
      </c>
      <c r="B37">
        <v>21.452246901907589</v>
      </c>
    </row>
    <row r="38" spans="1:2" x14ac:dyDescent="0.25">
      <c r="A38">
        <v>3.6</v>
      </c>
      <c r="B38">
        <v>21.146385491482125</v>
      </c>
    </row>
    <row r="39" spans="1:2" x14ac:dyDescent="0.25">
      <c r="A39">
        <v>3.7</v>
      </c>
      <c r="B39">
        <v>20.848904908989532</v>
      </c>
    </row>
    <row r="40" spans="1:2" x14ac:dyDescent="0.25">
      <c r="A40">
        <v>3.8000000000000003</v>
      </c>
      <c r="B40">
        <v>20.559358095243972</v>
      </c>
    </row>
    <row r="41" spans="1:2" x14ac:dyDescent="0.25">
      <c r="A41">
        <v>3.9000000000000004</v>
      </c>
      <c r="B41">
        <v>20.277332835001829</v>
      </c>
    </row>
    <row r="42" spans="1:2" x14ac:dyDescent="0.25">
      <c r="A42">
        <v>4</v>
      </c>
      <c r="B42">
        <v>20.002448227465145</v>
      </c>
    </row>
    <row r="43" spans="1:2" x14ac:dyDescent="0.25">
      <c r="A43">
        <v>4.1000000000000005</v>
      </c>
      <c r="B43">
        <v>19.734351592670912</v>
      </c>
    </row>
    <row r="44" spans="1:2" x14ac:dyDescent="0.25">
      <c r="A44">
        <v>4.2</v>
      </c>
      <c r="B44">
        <v>19.472715750716787</v>
      </c>
    </row>
    <row r="45" spans="1:2" x14ac:dyDescent="0.25">
      <c r="A45">
        <v>4.3</v>
      </c>
      <c r="B45">
        <v>19.217236621174614</v>
      </c>
    </row>
    <row r="46" spans="1:2" x14ac:dyDescent="0.25">
      <c r="A46">
        <v>4.4000000000000004</v>
      </c>
      <c r="B46">
        <v>18.967631098509635</v>
      </c>
    </row>
    <row r="47" spans="1:2" x14ac:dyDescent="0.25">
      <c r="A47">
        <v>4.5</v>
      </c>
      <c r="B47">
        <v>18.723635166280697</v>
      </c>
    </row>
    <row r="48" spans="1:2" x14ac:dyDescent="0.25">
      <c r="A48">
        <v>4.6000000000000005</v>
      </c>
      <c r="B48">
        <v>18.485002218624903</v>
      </c>
    </row>
    <row r="49" spans="1:2" x14ac:dyDescent="0.25">
      <c r="A49">
        <v>4.7</v>
      </c>
      <c r="B49">
        <v>18.251501562271375</v>
      </c>
    </row>
    <row r="50" spans="1:2" x14ac:dyDescent="0.25">
      <c r="A50">
        <v>4.8000000000000007</v>
      </c>
      <c r="B50">
        <v>18.022917076274684</v>
      </c>
    </row>
    <row r="51" spans="1:2" x14ac:dyDescent="0.25">
      <c r="A51">
        <v>4.9000000000000004</v>
      </c>
      <c r="B51">
        <v>17.799046009951425</v>
      </c>
    </row>
    <row r="52" spans="1:2" x14ac:dyDescent="0.25">
      <c r="A52">
        <v>5</v>
      </c>
      <c r="B52">
        <v>17.579697902263863</v>
      </c>
    </row>
    <row r="53" spans="1:2" x14ac:dyDescent="0.25">
      <c r="A53">
        <v>5.1000000000000005</v>
      </c>
      <c r="B53">
        <v>17.364693608215841</v>
      </c>
    </row>
    <row r="54" spans="1:2" x14ac:dyDescent="0.25">
      <c r="A54">
        <v>5.2</v>
      </c>
      <c r="B54">
        <v>17.153864419794299</v>
      </c>
    </row>
    <row r="55" spans="1:2" x14ac:dyDescent="0.25">
      <c r="A55">
        <v>5.3000000000000007</v>
      </c>
      <c r="B55">
        <v>16.947051270644575</v>
      </c>
    </row>
    <row r="56" spans="1:2" x14ac:dyDescent="0.25">
      <c r="A56">
        <v>5.4</v>
      </c>
      <c r="B56">
        <v>16.74410401509008</v>
      </c>
    </row>
    <row r="57" spans="1:2" x14ac:dyDescent="0.25">
      <c r="A57">
        <v>5.5</v>
      </c>
      <c r="B57">
        <v>16.544880773308275</v>
      </c>
    </row>
    <row r="58" spans="1:2" x14ac:dyDescent="0.25">
      <c r="A58">
        <v>5.6000000000000005</v>
      </c>
      <c r="B58">
        <v>16.349247335509308</v>
      </c>
    </row>
    <row r="59" spans="1:2" x14ac:dyDescent="0.25">
      <c r="A59">
        <v>5.7</v>
      </c>
      <c r="B59">
        <v>16.157076618852088</v>
      </c>
    </row>
    <row r="60" spans="1:2" x14ac:dyDescent="0.25">
      <c r="A60">
        <v>5.8000000000000007</v>
      </c>
      <c r="B60">
        <v>15.968248171590901</v>
      </c>
    </row>
    <row r="61" spans="1:2" x14ac:dyDescent="0.25">
      <c r="A61">
        <v>5.9</v>
      </c>
      <c r="B61">
        <v>15.78264771961074</v>
      </c>
    </row>
    <row r="62" spans="1:2" x14ac:dyDescent="0.25">
      <c r="A62">
        <v>6</v>
      </c>
      <c r="B62">
        <v>15.600166751073175</v>
      </c>
    </row>
    <row r="63" spans="1:2" x14ac:dyDescent="0.25">
      <c r="A63">
        <v>6.1000000000000005</v>
      </c>
      <c r="B63">
        <v>15.420702135395167</v>
      </c>
    </row>
    <row r="64" spans="1:2" x14ac:dyDescent="0.25">
      <c r="A64">
        <v>6.2</v>
      </c>
      <c r="B64">
        <v>15.244155773207961</v>
      </c>
    </row>
    <row r="65" spans="1:2" x14ac:dyDescent="0.25">
      <c r="A65">
        <v>6.3000000000000007</v>
      </c>
      <c r="B65">
        <v>15.070434274324789</v>
      </c>
    </row>
    <row r="66" spans="1:2" x14ac:dyDescent="0.25">
      <c r="A66">
        <v>6.4</v>
      </c>
      <c r="B66">
        <v>14.899448661067126</v>
      </c>
    </row>
    <row r="67" spans="1:2" x14ac:dyDescent="0.25">
      <c r="A67">
        <v>6.5</v>
      </c>
      <c r="B67">
        <v>14.73111409459289</v>
      </c>
    </row>
    <row r="68" spans="1:2" x14ac:dyDescent="0.25">
      <c r="A68">
        <v>6.6000000000000005</v>
      </c>
      <c r="B68">
        <v>14.565349622117616</v>
      </c>
    </row>
    <row r="69" spans="1:2" x14ac:dyDescent="0.25">
      <c r="A69">
        <v>6.7</v>
      </c>
      <c r="B69">
        <v>14.402077943143698</v>
      </c>
    </row>
    <row r="70" spans="1:2" x14ac:dyDescent="0.25">
      <c r="A70">
        <v>6.8000000000000007</v>
      </c>
      <c r="B70">
        <v>14.241225193008393</v>
      </c>
    </row>
    <row r="71" spans="1:2" x14ac:dyDescent="0.25">
      <c r="A71">
        <v>6.9</v>
      </c>
      <c r="B71">
        <v>14.082720742232933</v>
      </c>
    </row>
    <row r="72" spans="1:2" x14ac:dyDescent="0.25">
      <c r="A72">
        <v>7</v>
      </c>
      <c r="B72">
        <v>13.926497010307934</v>
      </c>
    </row>
    <row r="73" spans="1:2" x14ac:dyDescent="0.25">
      <c r="A73">
        <v>7.1000000000000005</v>
      </c>
      <c r="B73">
        <v>13.772489292687482</v>
      </c>
    </row>
    <row r="74" spans="1:2" x14ac:dyDescent="0.25">
      <c r="A74">
        <v>7.2</v>
      </c>
      <c r="B74">
        <v>13.620635599882558</v>
      </c>
    </row>
    <row r="75" spans="1:2" x14ac:dyDescent="0.25">
      <c r="A75">
        <v>7.3000000000000007</v>
      </c>
      <c r="B75">
        <v>13.470876507652939</v>
      </c>
    </row>
    <row r="76" spans="1:2" x14ac:dyDescent="0.25">
      <c r="A76">
        <v>7.4</v>
      </c>
      <c r="B76">
        <v>13.323155017389883</v>
      </c>
    </row>
    <row r="77" spans="1:2" x14ac:dyDescent="0.25">
      <c r="A77">
        <v>7.5</v>
      </c>
      <c r="B77">
        <v>13.177416425871794</v>
      </c>
    </row>
    <row r="78" spans="1:2" x14ac:dyDescent="0.25">
      <c r="A78">
        <v>7.6000000000000005</v>
      </c>
      <c r="B78">
        <v>13.033608203644508</v>
      </c>
    </row>
    <row r="79" spans="1:2" x14ac:dyDescent="0.25">
      <c r="A79">
        <v>7.7</v>
      </c>
      <c r="B79">
        <v>12.891679881352275</v>
      </c>
    </row>
    <row r="80" spans="1:2" x14ac:dyDescent="0.25">
      <c r="A80">
        <v>7.8000000000000007</v>
      </c>
      <c r="B80">
        <v>12.751582943402294</v>
      </c>
    </row>
    <row r="81" spans="1:2" x14ac:dyDescent="0.25">
      <c r="A81">
        <v>7.9</v>
      </c>
      <c r="B81">
        <v>12.613270728403258</v>
      </c>
    </row>
    <row r="82" spans="1:2" x14ac:dyDescent="0.25">
      <c r="A82">
        <v>8</v>
      </c>
      <c r="B82">
        <v>12.476698335865752</v>
      </c>
    </row>
    <row r="83" spans="1:2" x14ac:dyDescent="0.25">
      <c r="A83">
        <v>8.1</v>
      </c>
      <c r="B83">
        <v>12.341822538698114</v>
      </c>
    </row>
    <row r="84" spans="1:2" x14ac:dyDescent="0.25">
      <c r="A84">
        <v>8.2000000000000011</v>
      </c>
      <c r="B84">
        <v>12.208601701071412</v>
      </c>
    </row>
    <row r="85" spans="1:2" x14ac:dyDescent="0.25">
      <c r="A85">
        <v>8.3000000000000007</v>
      </c>
      <c r="B85">
        <v>12.076995701262483</v>
      </c>
    </row>
    <row r="86" spans="1:2" x14ac:dyDescent="0.25">
      <c r="A86">
        <v>8.4</v>
      </c>
      <c r="B86">
        <v>11.946965859117281</v>
      </c>
    </row>
    <row r="87" spans="1:2" x14ac:dyDescent="0.25">
      <c r="A87">
        <v>8.5</v>
      </c>
      <c r="B87">
        <v>11.818474867806991</v>
      </c>
    </row>
    <row r="88" spans="1:2" x14ac:dyDescent="0.25">
      <c r="A88">
        <v>8.6</v>
      </c>
      <c r="B88">
        <v>11.691486729575153</v>
      </c>
    </row>
    <row r="89" spans="1:2" x14ac:dyDescent="0.25">
      <c r="A89">
        <v>8.7000000000000011</v>
      </c>
      <c r="B89">
        <v>11.565966695198863</v>
      </c>
    </row>
    <row r="90" spans="1:2" x14ac:dyDescent="0.25">
      <c r="A90">
        <v>8.8000000000000007</v>
      </c>
      <c r="B90">
        <v>11.441881206910082</v>
      </c>
    </row>
    <row r="91" spans="1:2" x14ac:dyDescent="0.25">
      <c r="A91">
        <v>8.9</v>
      </c>
      <c r="B91">
        <v>11.319197844541488</v>
      </c>
    </row>
    <row r="92" spans="1:2" x14ac:dyDescent="0.25">
      <c r="A92">
        <v>9</v>
      </c>
      <c r="B92">
        <v>11.197885274681212</v>
      </c>
    </row>
    <row r="93" spans="1:2" x14ac:dyDescent="0.25">
      <c r="A93">
        <v>9.1</v>
      </c>
      <c r="B93">
        <v>11.077913202637006</v>
      </c>
    </row>
    <row r="94" spans="1:2" x14ac:dyDescent="0.25">
      <c r="A94">
        <v>9.2000000000000011</v>
      </c>
      <c r="B94">
        <v>10.959252327025428</v>
      </c>
    </row>
    <row r="95" spans="1:2" x14ac:dyDescent="0.25">
      <c r="A95">
        <v>9.3000000000000007</v>
      </c>
      <c r="B95">
        <v>10.841874296815966</v>
      </c>
    </row>
    <row r="96" spans="1:2" x14ac:dyDescent="0.25">
      <c r="A96">
        <v>9.4</v>
      </c>
      <c r="B96">
        <v>10.725751670671826</v>
      </c>
    </row>
    <row r="97" spans="1:2" x14ac:dyDescent="0.25">
      <c r="A97">
        <v>9.5</v>
      </c>
      <c r="B97">
        <v>10.610857878443131</v>
      </c>
    </row>
    <row r="98" spans="1:2" x14ac:dyDescent="0.25">
      <c r="A98">
        <v>9.6000000000000014</v>
      </c>
      <c r="B98">
        <v>10.497167184675124</v>
      </c>
    </row>
    <row r="99" spans="1:2" x14ac:dyDescent="0.25">
      <c r="A99">
        <v>9.7000000000000011</v>
      </c>
      <c r="B99">
        <v>10.384654654008184</v>
      </c>
    </row>
    <row r="100" spans="1:2" x14ac:dyDescent="0.25">
      <c r="A100">
        <v>9.8000000000000007</v>
      </c>
      <c r="B100">
        <v>10.273296118351929</v>
      </c>
    </row>
    <row r="101" spans="1:2" x14ac:dyDescent="0.25">
      <c r="A101">
        <v>9.9</v>
      </c>
      <c r="B101">
        <v>10.163068145725546</v>
      </c>
    </row>
    <row r="102" spans="1:2" x14ac:dyDescent="0.25">
      <c r="A102">
        <v>10</v>
      </c>
      <c r="B102">
        <v>10.053948010664303</v>
      </c>
    </row>
    <row r="103" spans="1:2" x14ac:dyDescent="0.25">
      <c r="A103">
        <v>10.100000000000001</v>
      </c>
      <c r="B103">
        <v>9.9459136660982708</v>
      </c>
    </row>
    <row r="104" spans="1:2" x14ac:dyDescent="0.25">
      <c r="A104">
        <v>10.200000000000001</v>
      </c>
      <c r="B104">
        <v>9.8389437166163916</v>
      </c>
    </row>
    <row r="105" spans="1:2" x14ac:dyDescent="0.25">
      <c r="A105">
        <v>10.3</v>
      </c>
      <c r="B105">
        <v>9.7330173930350199</v>
      </c>
    </row>
    <row r="106" spans="1:2" x14ac:dyDescent="0.25">
      <c r="A106">
        <v>10.4</v>
      </c>
      <c r="B106">
        <v>9.6281145281948142</v>
      </c>
    </row>
    <row r="107" spans="1:2" x14ac:dyDescent="0.25">
      <c r="A107">
        <v>10.5</v>
      </c>
      <c r="B107">
        <v>9.5242155339158749</v>
      </c>
    </row>
    <row r="108" spans="1:2" x14ac:dyDescent="0.25">
      <c r="A108">
        <v>10.600000000000001</v>
      </c>
      <c r="B108">
        <v>9.4213013790450653</v>
      </c>
    </row>
    <row r="109" spans="1:2" x14ac:dyDescent="0.25">
      <c r="A109">
        <v>10.700000000000001</v>
      </c>
      <c r="B109">
        <v>9.3193535685340692</v>
      </c>
    </row>
    <row r="110" spans="1:2" x14ac:dyDescent="0.25">
      <c r="A110">
        <v>10.8</v>
      </c>
      <c r="B110">
        <v>9.2183541234905846</v>
      </c>
    </row>
    <row r="111" spans="1:2" x14ac:dyDescent="0.25">
      <c r="A111">
        <v>10.9</v>
      </c>
      <c r="B111">
        <v>9.1182855621487207</v>
      </c>
    </row>
    <row r="112" spans="1:2" x14ac:dyDescent="0.25">
      <c r="A112">
        <v>11</v>
      </c>
      <c r="B112">
        <v>9.0191308817086906</v>
      </c>
    </row>
    <row r="113" spans="1:2" x14ac:dyDescent="0.25">
      <c r="A113">
        <v>11.100000000000001</v>
      </c>
      <c r="B113">
        <v>8.9208735409978956</v>
      </c>
    </row>
    <row r="114" spans="1:2" x14ac:dyDescent="0.25">
      <c r="A114">
        <v>11.200000000000001</v>
      </c>
      <c r="B114">
        <v>8.8234974439097584</v>
      </c>
    </row>
    <row r="115" spans="1:2" x14ac:dyDescent="0.25">
      <c r="A115">
        <v>11.3</v>
      </c>
      <c r="B115">
        <v>8.7269869235788136</v>
      </c>
    </row>
    <row r="116" spans="1:2" x14ac:dyDescent="0.25">
      <c r="A116">
        <v>11.4</v>
      </c>
      <c r="B116">
        <v>8.6313267272525067</v>
      </c>
    </row>
    <row r="117" spans="1:2" x14ac:dyDescent="0.25">
      <c r="A117">
        <v>11.5</v>
      </c>
      <c r="B117">
        <v>8.5365020018240116</v>
      </c>
    </row>
    <row r="118" spans="1:2" x14ac:dyDescent="0.25">
      <c r="A118">
        <v>11.600000000000001</v>
      </c>
      <c r="B118">
        <v>8.4424982799913479</v>
      </c>
    </row>
    <row r="119" spans="1:2" x14ac:dyDescent="0.25">
      <c r="A119">
        <v>11.700000000000001</v>
      </c>
      <c r="B119">
        <v>8.3493014670102603</v>
      </c>
    </row>
    <row r="120" spans="1:2" x14ac:dyDescent="0.25">
      <c r="A120">
        <v>11.8</v>
      </c>
      <c r="B120">
        <v>8.2568978280111729</v>
      </c>
    </row>
    <row r="121" spans="1:2" x14ac:dyDescent="0.25">
      <c r="A121">
        <v>11.9</v>
      </c>
      <c r="B121">
        <v>8.1652739758510506</v>
      </c>
    </row>
    <row r="122" spans="1:2" x14ac:dyDescent="0.25">
      <c r="A122">
        <v>12</v>
      </c>
      <c r="B122">
        <v>8.0744168594737076</v>
      </c>
    </row>
    <row r="123" spans="1:2" x14ac:dyDescent="0.25">
      <c r="A123">
        <v>12.100000000000001</v>
      </c>
      <c r="B123">
        <v>7.9843137527530743</v>
      </c>
    </row>
    <row r="124" spans="1:2" x14ac:dyDescent="0.25">
      <c r="A124">
        <v>12.200000000000001</v>
      </c>
      <c r="B124">
        <v>7.8949522437956041</v>
      </c>
    </row>
    <row r="125" spans="1:2" x14ac:dyDescent="0.25">
      <c r="A125">
        <v>12.3</v>
      </c>
      <c r="B125">
        <v>7.8063202246793679</v>
      </c>
    </row>
    <row r="126" spans="1:2" x14ac:dyDescent="0.25">
      <c r="A126">
        <v>12.4</v>
      </c>
      <c r="B126">
        <v>7.7184058816084402</v>
      </c>
    </row>
    <row r="127" spans="1:2" x14ac:dyDescent="0.25">
      <c r="A127">
        <v>12.5</v>
      </c>
      <c r="B127">
        <v>7.6311976854629009</v>
      </c>
    </row>
    <row r="128" spans="1:2" x14ac:dyDescent="0.25">
      <c r="A128">
        <v>12.600000000000001</v>
      </c>
      <c r="B128">
        <v>7.5446843827252508</v>
      </c>
    </row>
    <row r="129" spans="1:2" x14ac:dyDescent="0.25">
      <c r="A129">
        <v>12.700000000000001</v>
      </c>
      <c r="B129">
        <v>7.4588549867653953</v>
      </c>
    </row>
    <row r="130" spans="1:2" x14ac:dyDescent="0.25">
      <c r="A130">
        <v>12.8</v>
      </c>
      <c r="B130">
        <v>7.3736987694676124</v>
      </c>
    </row>
    <row r="131" spans="1:2" x14ac:dyDescent="0.25">
      <c r="A131">
        <v>12.9</v>
      </c>
      <c r="B131">
        <v>7.2892052531830878</v>
      </c>
    </row>
    <row r="132" spans="1:2" x14ac:dyDescent="0.25">
      <c r="A132">
        <v>13</v>
      </c>
      <c r="B132">
        <v>7.2053642029933975</v>
      </c>
    </row>
    <row r="133" spans="1:2" x14ac:dyDescent="0.25">
      <c r="A133">
        <v>13.100000000000001</v>
      </c>
      <c r="B133">
        <v>7.1221656192702198</v>
      </c>
    </row>
    <row r="134" spans="1:2" x14ac:dyDescent="0.25">
      <c r="A134">
        <v>13.200000000000001</v>
      </c>
      <c r="B134">
        <v>7.03959973051807</v>
      </c>
    </row>
    <row r="135" spans="1:2" x14ac:dyDescent="0.25">
      <c r="A135">
        <v>13.3</v>
      </c>
      <c r="B135">
        <v>6.9576569864871693</v>
      </c>
    </row>
    <row r="136" spans="1:2" x14ac:dyDescent="0.25">
      <c r="A136">
        <v>13.4</v>
      </c>
      <c r="B136">
        <v>6.8763280515441281</v>
      </c>
    </row>
    <row r="137" spans="1:2" x14ac:dyDescent="0.25">
      <c r="A137">
        <v>13.5</v>
      </c>
      <c r="B137">
        <v>6.7956037982891715</v>
      </c>
    </row>
    <row r="138" spans="1:2" x14ac:dyDescent="0.25">
      <c r="A138">
        <v>13.600000000000001</v>
      </c>
      <c r="B138">
        <v>6.7154753014088833</v>
      </c>
    </row>
    <row r="139" spans="1:2" x14ac:dyDescent="0.25">
      <c r="A139">
        <v>13.700000000000001</v>
      </c>
      <c r="B139">
        <v>6.6359338317541408</v>
      </c>
    </row>
    <row r="140" spans="1:2" x14ac:dyDescent="0.25">
      <c r="A140">
        <v>13.8</v>
      </c>
      <c r="B140">
        <v>6.5569708506334017</v>
      </c>
    </row>
    <row r="141" spans="1:2" x14ac:dyDescent="0.25">
      <c r="A141">
        <v>13.9</v>
      </c>
      <c r="B141">
        <v>6.4785780043119168</v>
      </c>
    </row>
    <row r="142" spans="1:2" x14ac:dyDescent="0.25">
      <c r="A142">
        <v>14</v>
      </c>
      <c r="B142">
        <v>6.4007471187083667</v>
      </c>
    </row>
    <row r="143" spans="1:2" x14ac:dyDescent="0.25">
      <c r="A143">
        <v>14.100000000000001</v>
      </c>
      <c r="B143">
        <v>6.3234701942798104</v>
      </c>
    </row>
    <row r="144" spans="1:2" x14ac:dyDescent="0.25">
      <c r="A144">
        <v>14.200000000000001</v>
      </c>
      <c r="B144">
        <v>6.2467394010879005</v>
      </c>
    </row>
    <row r="145" spans="1:2" x14ac:dyDescent="0.25">
      <c r="A145">
        <v>14.3</v>
      </c>
      <c r="B145">
        <v>6.1705470740377635</v>
      </c>
    </row>
    <row r="146" spans="1:2" x14ac:dyDescent="0.25">
      <c r="A146">
        <v>14.4</v>
      </c>
      <c r="B146">
        <v>6.0948857082830656</v>
      </c>
    </row>
    <row r="147" spans="1:2" x14ac:dyDescent="0.25">
      <c r="A147">
        <v>14.5</v>
      </c>
      <c r="B147">
        <v>6.0197479547899384</v>
      </c>
    </row>
    <row r="148" spans="1:2" x14ac:dyDescent="0.25">
      <c r="A148">
        <v>14.600000000000001</v>
      </c>
      <c r="B148">
        <v>5.9451266160533898</v>
      </c>
    </row>
    <row r="149" spans="1:2" x14ac:dyDescent="0.25">
      <c r="A149">
        <v>14.700000000000001</v>
      </c>
      <c r="B149">
        <v>5.8710146419599205</v>
      </c>
    </row>
    <row r="150" spans="1:2" x14ac:dyDescent="0.25">
      <c r="A150">
        <v>14.8</v>
      </c>
      <c r="B150">
        <v>5.7974051257903945</v>
      </c>
    </row>
    <row r="151" spans="1:2" x14ac:dyDescent="0.25">
      <c r="A151">
        <v>14.9</v>
      </c>
      <c r="B151">
        <v>5.7242913003574749</v>
      </c>
    </row>
    <row r="152" spans="1:2" x14ac:dyDescent="0.25">
      <c r="A152">
        <v>15</v>
      </c>
      <c r="B152">
        <v>5.6516665342722874</v>
      </c>
    </row>
    <row r="153" spans="1:2" x14ac:dyDescent="0.25">
      <c r="A153">
        <v>15.100000000000001</v>
      </c>
      <c r="B153">
        <v>5.5795243283350828</v>
      </c>
    </row>
    <row r="154" spans="1:2" x14ac:dyDescent="0.25">
      <c r="A154">
        <v>15.200000000000001</v>
      </c>
      <c r="B154">
        <v>5.5078583120449913</v>
      </c>
    </row>
    <row r="155" spans="1:2" x14ac:dyDescent="0.25">
      <c r="A155">
        <v>15.3</v>
      </c>
      <c r="B155">
        <v>5.4366622402243436</v>
      </c>
    </row>
    <row r="156" spans="1:2" x14ac:dyDescent="0.25">
      <c r="A156">
        <v>15.4</v>
      </c>
      <c r="B156">
        <v>5.3659299897527362</v>
      </c>
    </row>
    <row r="157" spans="1:2" x14ac:dyDescent="0.25">
      <c r="A157">
        <v>15.5</v>
      </c>
      <c r="B157">
        <v>5.29565555640702</v>
      </c>
    </row>
    <row r="158" spans="1:2" x14ac:dyDescent="0.25">
      <c r="A158">
        <v>15.600000000000001</v>
      </c>
      <c r="B158">
        <v>5.225833051802784</v>
      </c>
    </row>
    <row r="159" spans="1:2" x14ac:dyDescent="0.25">
      <c r="A159">
        <v>15.700000000000001</v>
      </c>
      <c r="B159">
        <v>5.1564567004334734</v>
      </c>
    </row>
    <row r="160" spans="1:2" x14ac:dyDescent="0.25">
      <c r="A160">
        <v>15.8</v>
      </c>
      <c r="B160">
        <v>5.0875208368037548</v>
      </c>
    </row>
    <row r="161" spans="1:2" x14ac:dyDescent="0.25">
      <c r="A161">
        <v>15.9</v>
      </c>
      <c r="B161">
        <v>5.0190199026530244</v>
      </c>
    </row>
    <row r="162" spans="1:2" x14ac:dyDescent="0.25">
      <c r="A162">
        <v>16</v>
      </c>
      <c r="B162">
        <v>4.9509484442661993</v>
      </c>
    </row>
    <row r="163" spans="1:2" x14ac:dyDescent="0.25">
      <c r="A163">
        <v>16.100000000000001</v>
      </c>
      <c r="B163">
        <v>4.8833011098680821</v>
      </c>
    </row>
    <row r="164" spans="1:2" x14ac:dyDescent="0.25">
      <c r="A164">
        <v>16.2</v>
      </c>
      <c r="B164">
        <v>4.8160726470985402</v>
      </c>
    </row>
    <row r="165" spans="1:2" x14ac:dyDescent="0.25">
      <c r="A165">
        <v>16.3</v>
      </c>
      <c r="B165">
        <v>4.7492579005653717</v>
      </c>
    </row>
    <row r="166" spans="1:2" x14ac:dyDescent="0.25">
      <c r="A166">
        <v>16.400000000000002</v>
      </c>
      <c r="B166">
        <v>4.6828518094718632</v>
      </c>
    </row>
    <row r="167" spans="1:2" x14ac:dyDescent="0.25">
      <c r="A167">
        <v>16.5</v>
      </c>
      <c r="B167">
        <v>4.6168494053166569</v>
      </c>
    </row>
    <row r="168" spans="1:2" x14ac:dyDescent="0.25">
      <c r="A168">
        <v>16.600000000000001</v>
      </c>
      <c r="B168">
        <v>4.5512458096629373</v>
      </c>
    </row>
    <row r="169" spans="1:2" x14ac:dyDescent="0.25">
      <c r="A169">
        <v>16.7</v>
      </c>
      <c r="B169">
        <v>4.4860362319747367</v>
      </c>
    </row>
    <row r="170" spans="1:2" x14ac:dyDescent="0.25">
      <c r="A170">
        <v>16.8</v>
      </c>
      <c r="B170">
        <v>4.4212159675177389</v>
      </c>
    </row>
    <row r="171" spans="1:2" x14ac:dyDescent="0.25">
      <c r="A171">
        <v>16.900000000000002</v>
      </c>
      <c r="B171">
        <v>4.3567803953224775</v>
      </c>
    </row>
    <row r="172" spans="1:2" x14ac:dyDescent="0.25">
      <c r="A172">
        <v>17</v>
      </c>
      <c r="B172">
        <v>4.2927249762074737</v>
      </c>
    </row>
    <row r="173" spans="1:2" x14ac:dyDescent="0.25">
      <c r="A173">
        <v>17.100000000000001</v>
      </c>
      <c r="B173">
        <v>4.2290452508604801</v>
      </c>
    </row>
    <row r="174" spans="1:2" x14ac:dyDescent="0.25">
      <c r="A174">
        <v>17.2</v>
      </c>
      <c r="B174">
        <v>4.1657368379755972</v>
      </c>
    </row>
    <row r="175" spans="1:2" x14ac:dyDescent="0.25">
      <c r="A175">
        <v>17.3</v>
      </c>
      <c r="B175">
        <v>4.1027954324444309</v>
      </c>
    </row>
    <row r="176" spans="1:2" x14ac:dyDescent="0.25">
      <c r="A176">
        <v>17.400000000000002</v>
      </c>
      <c r="B176">
        <v>4.0402168035993142</v>
      </c>
    </row>
    <row r="177" spans="1:2" x14ac:dyDescent="0.25">
      <c r="A177">
        <v>17.5</v>
      </c>
      <c r="B177">
        <v>3.9779967935069536</v>
      </c>
    </row>
    <row r="178" spans="1:2" x14ac:dyDescent="0.25">
      <c r="A178">
        <v>17.600000000000001</v>
      </c>
      <c r="B178">
        <v>3.9161313153105723</v>
      </c>
    </row>
    <row r="179" spans="1:2" x14ac:dyDescent="0.25">
      <c r="A179">
        <v>17.7</v>
      </c>
      <c r="B179">
        <v>3.8546163516191498</v>
      </c>
    </row>
    <row r="180" spans="1:2" x14ac:dyDescent="0.25">
      <c r="A180">
        <v>17.8</v>
      </c>
      <c r="B180">
        <v>3.793447952941964</v>
      </c>
    </row>
    <row r="181" spans="1:2" x14ac:dyDescent="0.25">
      <c r="A181">
        <v>17.900000000000002</v>
      </c>
      <c r="B181">
        <v>3.7326222361669821</v>
      </c>
    </row>
    <row r="182" spans="1:2" x14ac:dyDescent="0.25">
      <c r="A182">
        <v>18</v>
      </c>
      <c r="B182">
        <v>3.6721353830816703</v>
      </c>
    </row>
    <row r="183" spans="1:2" x14ac:dyDescent="0.25">
      <c r="A183">
        <v>18.100000000000001</v>
      </c>
      <c r="B183">
        <v>3.61198363893471</v>
      </c>
    </row>
    <row r="184" spans="1:2" x14ac:dyDescent="0.25">
      <c r="A184">
        <v>18.2</v>
      </c>
      <c r="B184">
        <v>3.5521633110374538</v>
      </c>
    </row>
    <row r="185" spans="1:2" x14ac:dyDescent="0.25">
      <c r="A185">
        <v>18.3</v>
      </c>
      <c r="B185">
        <v>3.4926707674035811</v>
      </c>
    </row>
    <row r="186" spans="1:2" x14ac:dyDescent="0.25">
      <c r="A186">
        <v>18.400000000000002</v>
      </c>
      <c r="B186">
        <v>3.4335024354259005</v>
      </c>
    </row>
    <row r="187" spans="1:2" x14ac:dyDescent="0.25">
      <c r="A187">
        <v>18.5</v>
      </c>
      <c r="B187">
        <v>3.3746548005889707</v>
      </c>
    </row>
    <row r="188" spans="1:2" x14ac:dyDescent="0.25">
      <c r="A188">
        <v>18.600000000000001</v>
      </c>
      <c r="B188">
        <v>3.3161244052164029</v>
      </c>
    </row>
    <row r="189" spans="1:2" x14ac:dyDescent="0.25">
      <c r="A189">
        <v>18.7</v>
      </c>
      <c r="B189">
        <v>3.2579078472518432</v>
      </c>
    </row>
    <row r="190" spans="1:2" x14ac:dyDescent="0.25">
      <c r="A190">
        <v>18.8</v>
      </c>
      <c r="B190">
        <v>3.2000017790723199</v>
      </c>
    </row>
    <row r="191" spans="1:2" x14ac:dyDescent="0.25">
      <c r="A191">
        <v>18.900000000000002</v>
      </c>
      <c r="B191">
        <v>3.1424029063332064</v>
      </c>
    </row>
    <row r="192" spans="1:2" x14ac:dyDescent="0.25">
      <c r="A192">
        <v>19</v>
      </c>
      <c r="B192">
        <v>3.0851079868435924</v>
      </c>
    </row>
    <row r="193" spans="1:2" x14ac:dyDescent="0.25">
      <c r="A193">
        <v>19.100000000000001</v>
      </c>
      <c r="B193">
        <v>3.0281138294711312</v>
      </c>
    </row>
    <row r="194" spans="1:2" x14ac:dyDescent="0.25">
      <c r="A194">
        <v>19.200000000000003</v>
      </c>
      <c r="B194">
        <v>2.9714172930755751</v>
      </c>
    </row>
    <row r="195" spans="1:2" x14ac:dyDescent="0.25">
      <c r="A195">
        <v>19.3</v>
      </c>
      <c r="B195">
        <v>2.9150152854699769</v>
      </c>
    </row>
    <row r="196" spans="1:2" x14ac:dyDescent="0.25">
      <c r="A196">
        <v>19.400000000000002</v>
      </c>
      <c r="B196">
        <v>2.8589047624086632</v>
      </c>
    </row>
    <row r="197" spans="1:2" x14ac:dyDescent="0.25">
      <c r="A197">
        <v>19.5</v>
      </c>
      <c r="B197">
        <v>2.8030827266013603</v>
      </c>
    </row>
    <row r="198" spans="1:2" x14ac:dyDescent="0.25">
      <c r="A198">
        <v>19.600000000000001</v>
      </c>
      <c r="B198">
        <v>2.7475462267524122</v>
      </c>
    </row>
    <row r="199" spans="1:2" x14ac:dyDescent="0.25">
      <c r="A199">
        <v>19.700000000000003</v>
      </c>
      <c r="B199">
        <v>2.6922923566244847</v>
      </c>
    </row>
    <row r="200" spans="1:2" x14ac:dyDescent="0.25">
      <c r="A200">
        <v>19.8</v>
      </c>
      <c r="B200">
        <v>2.6373182541260363</v>
      </c>
    </row>
    <row r="201" spans="1:2" x14ac:dyDescent="0.25">
      <c r="A201">
        <v>19.900000000000002</v>
      </c>
      <c r="B201">
        <v>2.5826211004216404</v>
      </c>
    </row>
    <row r="202" spans="1:2" x14ac:dyDescent="0.25">
      <c r="A202">
        <v>20</v>
      </c>
      <c r="B202">
        <v>2.5281981190647898</v>
      </c>
    </row>
    <row r="203" spans="1:2" x14ac:dyDescent="0.25">
      <c r="A203">
        <v>20.100000000000001</v>
      </c>
      <c r="B203">
        <v>2.4740465751521015</v>
      </c>
    </row>
    <row r="204" spans="1:2" x14ac:dyDescent="0.25">
      <c r="A204">
        <v>20.200000000000003</v>
      </c>
      <c r="B204">
        <v>2.4201637744987181</v>
      </c>
    </row>
    <row r="205" spans="1:2" x14ac:dyDescent="0.25">
      <c r="A205">
        <v>20.3</v>
      </c>
      <c r="B205">
        <v>2.3665470628339946</v>
      </c>
    </row>
    <row r="206" spans="1:2" x14ac:dyDescent="0.25">
      <c r="A206">
        <v>20.400000000000002</v>
      </c>
      <c r="B206">
        <v>2.3131938250168531</v>
      </c>
    </row>
    <row r="207" spans="1:2" x14ac:dyDescent="0.25">
      <c r="A207">
        <v>20.5</v>
      </c>
      <c r="B207">
        <v>2.2601014842704643</v>
      </c>
    </row>
    <row r="208" spans="1:2" x14ac:dyDescent="0.25">
      <c r="A208">
        <v>20.6</v>
      </c>
      <c r="B208">
        <v>2.2072675014354886</v>
      </c>
    </row>
    <row r="209" spans="1:2" x14ac:dyDescent="0.25">
      <c r="A209">
        <v>20.700000000000003</v>
      </c>
      <c r="B209">
        <v>2.1546893742413644</v>
      </c>
    </row>
    <row r="210" spans="1:2" x14ac:dyDescent="0.25">
      <c r="A210">
        <v>20.8</v>
      </c>
      <c r="B210">
        <v>2.1023646365952686</v>
      </c>
    </row>
    <row r="211" spans="1:2" x14ac:dyDescent="0.25">
      <c r="A211">
        <v>20.900000000000002</v>
      </c>
      <c r="B211">
        <v>2.0502908578879655</v>
      </c>
    </row>
    <row r="212" spans="1:2" x14ac:dyDescent="0.25">
      <c r="A212">
        <v>21</v>
      </c>
      <c r="B212">
        <v>1.9984656423163329</v>
      </c>
    </row>
    <row r="213" spans="1:2" x14ac:dyDescent="0.25">
      <c r="A213">
        <v>21.1</v>
      </c>
      <c r="B213">
        <v>1.9468866282220034</v>
      </c>
    </row>
    <row r="214" spans="1:2" x14ac:dyDescent="0.25">
      <c r="A214">
        <v>21.200000000000003</v>
      </c>
      <c r="B214">
        <v>1.8955514874455304</v>
      </c>
    </row>
    <row r="215" spans="1:2" x14ac:dyDescent="0.25">
      <c r="A215">
        <v>21.3</v>
      </c>
      <c r="B215">
        <v>1.8444579246958739</v>
      </c>
    </row>
    <row r="216" spans="1:2" x14ac:dyDescent="0.25">
      <c r="A216">
        <v>21.400000000000002</v>
      </c>
      <c r="B216">
        <v>1.7936036769345378</v>
      </c>
    </row>
    <row r="217" spans="1:2" x14ac:dyDescent="0.25">
      <c r="A217">
        <v>21.5</v>
      </c>
      <c r="B217">
        <v>1.7429865127741806</v>
      </c>
    </row>
    <row r="218" spans="1:2" x14ac:dyDescent="0.25">
      <c r="A218">
        <v>21.6</v>
      </c>
      <c r="B218">
        <v>1.6926042318910461</v>
      </c>
    </row>
    <row r="219" spans="1:2" x14ac:dyDescent="0.25">
      <c r="A219">
        <v>21.700000000000003</v>
      </c>
      <c r="B219">
        <v>1.6424546644510727</v>
      </c>
    </row>
    <row r="220" spans="1:2" x14ac:dyDescent="0.25">
      <c r="A220">
        <v>21.8</v>
      </c>
      <c r="B220">
        <v>1.5925356705491964</v>
      </c>
    </row>
    <row r="221" spans="1:2" x14ac:dyDescent="0.25">
      <c r="A221">
        <v>21.900000000000002</v>
      </c>
      <c r="B221">
        <v>1.5428451396613454</v>
      </c>
    </row>
    <row r="222" spans="1:2" x14ac:dyDescent="0.25">
      <c r="A222">
        <v>22</v>
      </c>
      <c r="B222">
        <v>1.4933809901091593</v>
      </c>
    </row>
    <row r="223" spans="1:2" x14ac:dyDescent="0.25">
      <c r="A223">
        <v>22.1</v>
      </c>
      <c r="B223">
        <v>1.4441411685365466</v>
      </c>
    </row>
    <row r="224" spans="1:2" x14ac:dyDescent="0.25">
      <c r="A224">
        <v>22.200000000000003</v>
      </c>
      <c r="B224">
        <v>1.3951236493983501</v>
      </c>
    </row>
    <row r="225" spans="1:2" x14ac:dyDescent="0.25">
      <c r="A225">
        <v>22.3</v>
      </c>
      <c r="B225">
        <v>1.3463264344602948</v>
      </c>
    </row>
    <row r="226" spans="1:2" x14ac:dyDescent="0.25">
      <c r="A226">
        <v>22.400000000000002</v>
      </c>
      <c r="B226">
        <v>1.2977475523102413</v>
      </c>
    </row>
    <row r="227" spans="1:2" x14ac:dyDescent="0.25">
      <c r="A227">
        <v>22.5</v>
      </c>
      <c r="B227">
        <v>1.2493850578802537</v>
      </c>
    </row>
    <row r="228" spans="1:2" x14ac:dyDescent="0.25">
      <c r="A228">
        <v>22.6</v>
      </c>
      <c r="B228">
        <v>1.2012370319793035</v>
      </c>
    </row>
    <row r="229" spans="1:2" x14ac:dyDescent="0.25">
      <c r="A229">
        <v>22.700000000000003</v>
      </c>
      <c r="B229">
        <v>1.1533015808362492</v>
      </c>
    </row>
    <row r="230" spans="1:2" x14ac:dyDescent="0.25">
      <c r="A230">
        <v>22.8</v>
      </c>
      <c r="B230">
        <v>1.1055768356529754</v>
      </c>
    </row>
    <row r="231" spans="1:2" x14ac:dyDescent="0.25">
      <c r="A231">
        <v>22.900000000000002</v>
      </c>
      <c r="B231">
        <v>1.0580609521671107</v>
      </c>
    </row>
    <row r="232" spans="1:2" x14ac:dyDescent="0.25">
      <c r="A232">
        <v>23</v>
      </c>
      <c r="B232">
        <v>1.0107521102244874</v>
      </c>
    </row>
    <row r="233" spans="1:2" x14ac:dyDescent="0.25">
      <c r="A233">
        <v>23.1</v>
      </c>
      <c r="B233">
        <v>0.96364851336070956</v>
      </c>
    </row>
    <row r="234" spans="1:2" x14ac:dyDescent="0.25">
      <c r="A234">
        <v>23.200000000000003</v>
      </c>
      <c r="B234">
        <v>0.9167483883918166</v>
      </c>
    </row>
    <row r="235" spans="1:2" x14ac:dyDescent="0.25">
      <c r="A235">
        <v>23.3</v>
      </c>
      <c r="B235">
        <v>0.87004998501384279</v>
      </c>
    </row>
    <row r="236" spans="1:2" x14ac:dyDescent="0.25">
      <c r="A236">
        <v>23.400000000000002</v>
      </c>
      <c r="B236">
        <v>0.82355157541073964</v>
      </c>
    </row>
    <row r="237" spans="1:2" x14ac:dyDescent="0.25">
      <c r="A237">
        <v>23.5</v>
      </c>
      <c r="B237">
        <v>0.77725145387091032</v>
      </c>
    </row>
    <row r="238" spans="1:2" x14ac:dyDescent="0.25">
      <c r="A238">
        <v>23.6</v>
      </c>
      <c r="B238">
        <v>0.73114793641165221</v>
      </c>
    </row>
    <row r="239" spans="1:2" x14ac:dyDescent="0.25">
      <c r="A239">
        <v>23.700000000000003</v>
      </c>
      <c r="B239">
        <v>0.68523936041172107</v>
      </c>
    </row>
    <row r="240" spans="1:2" x14ac:dyDescent="0.25">
      <c r="A240">
        <v>23.8</v>
      </c>
      <c r="B240">
        <v>0.6395240842515193</v>
      </c>
    </row>
    <row r="241" spans="1:2" x14ac:dyDescent="0.25">
      <c r="A241">
        <v>23.900000000000002</v>
      </c>
      <c r="B241">
        <v>0.59400048696087282</v>
      </c>
    </row>
    <row r="242" spans="1:2" x14ac:dyDescent="0.25">
      <c r="A242">
        <v>24</v>
      </c>
      <c r="B242">
        <v>0.54866696787416203</v>
      </c>
    </row>
    <row r="243" spans="1:2" x14ac:dyDescent="0.25">
      <c r="A243">
        <v>24.1</v>
      </c>
      <c r="B243">
        <v>0.50352194629260794</v>
      </c>
    </row>
    <row r="244" spans="1:2" x14ac:dyDescent="0.25">
      <c r="A244">
        <v>24.200000000000003</v>
      </c>
      <c r="B244">
        <v>0.45856386115352876</v>
      </c>
    </row>
    <row r="245" spans="1:2" x14ac:dyDescent="0.25">
      <c r="A245">
        <v>24.3</v>
      </c>
      <c r="B245">
        <v>0.41379117070651006</v>
      </c>
    </row>
    <row r="246" spans="1:2" x14ac:dyDescent="0.25">
      <c r="A246">
        <v>24.400000000000002</v>
      </c>
      <c r="B246">
        <v>0.36920235219606923</v>
      </c>
    </row>
    <row r="247" spans="1:2" x14ac:dyDescent="0.25">
      <c r="A247">
        <v>24.5</v>
      </c>
      <c r="B247">
        <v>0.32479590155100624</v>
      </c>
    </row>
    <row r="248" spans="1:2" x14ac:dyDescent="0.25">
      <c r="A248">
        <v>24.6</v>
      </c>
      <c r="B248">
        <v>0.28057033307984369</v>
      </c>
    </row>
    <row r="249" spans="1:2" x14ac:dyDescent="0.25">
      <c r="A249">
        <v>24.700000000000003</v>
      </c>
      <c r="B249">
        <v>0.23652417917266888</v>
      </c>
    </row>
    <row r="250" spans="1:2" x14ac:dyDescent="0.25">
      <c r="A250">
        <v>24.8</v>
      </c>
      <c r="B250">
        <v>0.19265599000890177</v>
      </c>
    </row>
    <row r="251" spans="1:2" x14ac:dyDescent="0.25">
      <c r="A251">
        <v>24.900000000000002</v>
      </c>
      <c r="B251">
        <v>0.14896433327090364</v>
      </c>
    </row>
    <row r="252" spans="1:2" x14ac:dyDescent="0.25">
      <c r="A252">
        <v>25</v>
      </c>
      <c r="B252">
        <v>0.10544779386337666</v>
      </c>
    </row>
    <row r="253" spans="1:2" x14ac:dyDescent="0.25">
      <c r="A253">
        <v>25.1</v>
      </c>
      <c r="B253">
        <v>6.2104973638362537E-2</v>
      </c>
    </row>
    <row r="254" spans="1:2" x14ac:dyDescent="0.25">
      <c r="A254">
        <v>25.200000000000003</v>
      </c>
      <c r="B254">
        <v>1.8934491125712327E-2</v>
      </c>
    </row>
    <row r="255" spans="1:2" x14ac:dyDescent="0.25">
      <c r="A255">
        <v>25.3</v>
      </c>
      <c r="B255">
        <v>-2.4065018731135979E-2</v>
      </c>
    </row>
    <row r="256" spans="1:2" x14ac:dyDescent="0.25">
      <c r="A256">
        <v>25.400000000000002</v>
      </c>
      <c r="B256">
        <v>-6.6894904834136071E-2</v>
      </c>
    </row>
    <row r="257" spans="1:2" x14ac:dyDescent="0.25">
      <c r="A257">
        <v>25.5</v>
      </c>
      <c r="B257">
        <v>-0.10955650018455287</v>
      </c>
    </row>
    <row r="258" spans="1:2" x14ac:dyDescent="0.25">
      <c r="A258">
        <v>25.6</v>
      </c>
      <c r="B258">
        <v>-0.15205112213192251</v>
      </c>
    </row>
    <row r="259" spans="1:2" x14ac:dyDescent="0.25">
      <c r="A259">
        <v>25.700000000000003</v>
      </c>
      <c r="B259">
        <v>-0.19438007261805268</v>
      </c>
    </row>
    <row r="260" spans="1:2" x14ac:dyDescent="0.25">
      <c r="A260">
        <v>25.8</v>
      </c>
      <c r="B260">
        <v>-0.23654463841644002</v>
      </c>
    </row>
    <row r="261" spans="1:2" x14ac:dyDescent="0.25">
      <c r="A261">
        <v>25.900000000000002</v>
      </c>
      <c r="B261">
        <v>-0.27854609136699082</v>
      </c>
    </row>
    <row r="262" spans="1:2" x14ac:dyDescent="0.25">
      <c r="A262">
        <v>26</v>
      </c>
      <c r="B262">
        <v>-0.32038568860613736</v>
      </c>
    </row>
    <row r="263" spans="1:2" x14ac:dyDescent="0.25">
      <c r="A263">
        <v>26.1</v>
      </c>
      <c r="B263">
        <v>-0.36206467279270527</v>
      </c>
    </row>
    <row r="264" spans="1:2" x14ac:dyDescent="0.25">
      <c r="A264">
        <v>26.200000000000003</v>
      </c>
      <c r="B264">
        <v>-0.4035842723293257</v>
      </c>
    </row>
    <row r="265" spans="1:2" x14ac:dyDescent="0.25">
      <c r="A265">
        <v>26.3</v>
      </c>
      <c r="B265">
        <v>-0.44494570157963409</v>
      </c>
    </row>
    <row r="266" spans="1:2" x14ac:dyDescent="0.25">
      <c r="A266">
        <v>26.400000000000002</v>
      </c>
      <c r="B266">
        <v>-0.48615016108146847</v>
      </c>
    </row>
    <row r="267" spans="1:2" x14ac:dyDescent="0.25">
      <c r="A267">
        <v>26.5</v>
      </c>
      <c r="B267">
        <v>-0.52719883775588272</v>
      </c>
    </row>
    <row r="268" spans="1:2" x14ac:dyDescent="0.25">
      <c r="A268">
        <v>26.6</v>
      </c>
      <c r="B268">
        <v>-0.56809290511235844</v>
      </c>
    </row>
    <row r="269" spans="1:2" x14ac:dyDescent="0.25">
      <c r="A269">
        <v>26.700000000000003</v>
      </c>
      <c r="B269">
        <v>-0.60883352345006614</v>
      </c>
    </row>
    <row r="270" spans="1:2" x14ac:dyDescent="0.25">
      <c r="A270">
        <v>26.8</v>
      </c>
      <c r="B270">
        <v>-0.64942184005541748</v>
      </c>
    </row>
    <row r="271" spans="1:2" x14ac:dyDescent="0.25">
      <c r="A271">
        <v>26.900000000000002</v>
      </c>
      <c r="B271">
        <v>-0.68985898939588708</v>
      </c>
    </row>
    <row r="272" spans="1:2" x14ac:dyDescent="0.25">
      <c r="A272">
        <v>27</v>
      </c>
      <c r="B272">
        <v>-0.73014609331036695</v>
      </c>
    </row>
    <row r="273" spans="1:2" x14ac:dyDescent="0.25">
      <c r="A273">
        <v>27.1</v>
      </c>
      <c r="B273">
        <v>-0.77028426119582605</v>
      </c>
    </row>
    <row r="274" spans="1:2" x14ac:dyDescent="0.25">
      <c r="A274">
        <v>27.200000000000003</v>
      </c>
      <c r="B274">
        <v>-0.81027459019065873</v>
      </c>
    </row>
    <row r="275" spans="1:2" x14ac:dyDescent="0.25">
      <c r="A275">
        <v>27.3</v>
      </c>
      <c r="B275">
        <v>-0.85011816535459417</v>
      </c>
    </row>
    <row r="276" spans="1:2" x14ac:dyDescent="0.25">
      <c r="A276">
        <v>27.400000000000002</v>
      </c>
      <c r="B276">
        <v>-0.88981605984538703</v>
      </c>
    </row>
    <row r="277" spans="1:2" x14ac:dyDescent="0.25">
      <c r="A277">
        <v>27.5</v>
      </c>
      <c r="B277">
        <v>-0.92936933509224673</v>
      </c>
    </row>
    <row r="278" spans="1:2" x14ac:dyDescent="0.25">
      <c r="A278">
        <v>27.6</v>
      </c>
      <c r="B278">
        <v>-0.9687790409661261</v>
      </c>
    </row>
    <row r="279" spans="1:2" x14ac:dyDescent="0.25">
      <c r="A279">
        <v>27.700000000000003</v>
      </c>
      <c r="B279">
        <v>-1.008046215946905</v>
      </c>
    </row>
    <row r="280" spans="1:2" x14ac:dyDescent="0.25">
      <c r="A280">
        <v>27.8</v>
      </c>
      <c r="B280">
        <v>-1.0471718872875897</v>
      </c>
    </row>
    <row r="281" spans="1:2" x14ac:dyDescent="0.25">
      <c r="A281">
        <v>27.900000000000002</v>
      </c>
      <c r="B281">
        <v>-1.0861570711756343</v>
      </c>
    </row>
    <row r="282" spans="1:2" x14ac:dyDescent="0.25">
      <c r="A282">
        <v>28</v>
      </c>
      <c r="B282">
        <v>-1.1250027728911718</v>
      </c>
    </row>
    <row r="283" spans="1:2" x14ac:dyDescent="0.25">
      <c r="A283">
        <v>28.1</v>
      </c>
      <c r="B283">
        <v>-1.1637099869626795</v>
      </c>
    </row>
    <row r="284" spans="1:2" x14ac:dyDescent="0.25">
      <c r="A284">
        <v>28.200000000000003</v>
      </c>
      <c r="B284">
        <v>-1.2022796973197103</v>
      </c>
    </row>
    <row r="285" spans="1:2" x14ac:dyDescent="0.25">
      <c r="A285">
        <v>28.3</v>
      </c>
      <c r="B285">
        <v>-1.2407128774429381</v>
      </c>
    </row>
    <row r="286" spans="1:2" x14ac:dyDescent="0.25">
      <c r="A286">
        <v>28.400000000000002</v>
      </c>
      <c r="B286">
        <v>-1.2790104905116308</v>
      </c>
    </row>
    <row r="287" spans="1:2" x14ac:dyDescent="0.25">
      <c r="A287">
        <v>28.5</v>
      </c>
      <c r="B287">
        <v>-1.3171734895484377</v>
      </c>
    </row>
    <row r="288" spans="1:2" x14ac:dyDescent="0.25">
      <c r="A288">
        <v>28.6</v>
      </c>
      <c r="B288">
        <v>-1.3552028175617608</v>
      </c>
    </row>
    <row r="289" spans="1:2" x14ac:dyDescent="0.25">
      <c r="A289">
        <v>28.700000000000003</v>
      </c>
      <c r="B289">
        <v>-1.3930994076854901</v>
      </c>
    </row>
    <row r="290" spans="1:2" x14ac:dyDescent="0.25">
      <c r="A290">
        <v>28.8</v>
      </c>
      <c r="B290">
        <v>-1.4308641833164515</v>
      </c>
    </row>
    <row r="291" spans="1:2" x14ac:dyDescent="0.25">
      <c r="A291">
        <v>28.900000000000002</v>
      </c>
      <c r="B291">
        <v>-1.4684980582493807</v>
      </c>
    </row>
    <row r="292" spans="1:2" x14ac:dyDescent="0.25">
      <c r="A292">
        <v>29</v>
      </c>
      <c r="B292">
        <v>-1.5060019368095894</v>
      </c>
    </row>
    <row r="293" spans="1:2" x14ac:dyDescent="0.25">
      <c r="A293">
        <v>29.1</v>
      </c>
      <c r="B293">
        <v>-1.5433767139833634</v>
      </c>
    </row>
    <row r="294" spans="1:2" x14ac:dyDescent="0.25">
      <c r="A294">
        <v>29.200000000000003</v>
      </c>
      <c r="B294">
        <v>-1.5806232755461451</v>
      </c>
    </row>
    <row r="295" spans="1:2" x14ac:dyDescent="0.25">
      <c r="A295">
        <v>29.3</v>
      </c>
      <c r="B295">
        <v>-1.6177424981884272</v>
      </c>
    </row>
    <row r="296" spans="1:2" x14ac:dyDescent="0.25">
      <c r="A296">
        <v>29.400000000000002</v>
      </c>
      <c r="B296">
        <v>-1.6547352496396144</v>
      </c>
    </row>
    <row r="297" spans="1:2" x14ac:dyDescent="0.25">
      <c r="A297">
        <v>29.5</v>
      </c>
      <c r="B297">
        <v>-1.6916023887897609</v>
      </c>
    </row>
    <row r="298" spans="1:2" x14ac:dyDescent="0.25">
      <c r="A298">
        <v>29.6</v>
      </c>
      <c r="B298">
        <v>-1.7283447658091475</v>
      </c>
    </row>
    <row r="299" spans="1:2" x14ac:dyDescent="0.25">
      <c r="A299">
        <v>29.700000000000003</v>
      </c>
      <c r="B299">
        <v>-1.7649632222659974</v>
      </c>
    </row>
    <row r="300" spans="1:2" x14ac:dyDescent="0.25">
      <c r="A300">
        <v>29.8</v>
      </c>
      <c r="B300">
        <v>-1.8014585912420671</v>
      </c>
    </row>
    <row r="301" spans="1:2" x14ac:dyDescent="0.25">
      <c r="A301">
        <v>29.900000000000002</v>
      </c>
      <c r="B301">
        <v>-1.8378316974464255</v>
      </c>
    </row>
    <row r="302" spans="1:2" x14ac:dyDescent="0.25">
      <c r="A302">
        <v>30</v>
      </c>
      <c r="B302">
        <v>-1.874083357327244</v>
      </c>
    </row>
    <row r="303" spans="1:2" x14ac:dyDescent="0.25">
      <c r="A303">
        <v>30.1</v>
      </c>
      <c r="B303">
        <v>-1.9102143791817667</v>
      </c>
    </row>
    <row r="304" spans="1:2" x14ac:dyDescent="0.25">
      <c r="A304">
        <v>30.200000000000003</v>
      </c>
      <c r="B304">
        <v>-1.9462255632644556</v>
      </c>
    </row>
    <row r="305" spans="1:2" x14ac:dyDescent="0.25">
      <c r="A305">
        <v>30.3</v>
      </c>
      <c r="B305">
        <v>-1.9821177018933085</v>
      </c>
    </row>
    <row r="306" spans="1:2" x14ac:dyDescent="0.25">
      <c r="A306">
        <v>30.400000000000002</v>
      </c>
      <c r="B306">
        <v>-2.0178915795545294</v>
      </c>
    </row>
    <row r="307" spans="1:2" x14ac:dyDescent="0.25">
      <c r="A307">
        <v>30.5</v>
      </c>
      <c r="B307">
        <v>-2.0535479730053368</v>
      </c>
    </row>
    <row r="308" spans="1:2" x14ac:dyDescent="0.25">
      <c r="A308">
        <v>30.6</v>
      </c>
      <c r="B308">
        <v>-2.0890876513751806</v>
      </c>
    </row>
    <row r="309" spans="1:2" x14ac:dyDescent="0.25">
      <c r="A309">
        <v>30.700000000000003</v>
      </c>
      <c r="B309">
        <v>-2.124511376265346</v>
      </c>
    </row>
    <row r="310" spans="1:2" x14ac:dyDescent="0.25">
      <c r="A310">
        <v>30.8</v>
      </c>
      <c r="B310">
        <v>-2.159819901846781</v>
      </c>
    </row>
    <row r="311" spans="1:2" x14ac:dyDescent="0.25">
      <c r="A311">
        <v>30.900000000000002</v>
      </c>
      <c r="B311">
        <v>-2.1950139749565594</v>
      </c>
    </row>
    <row r="312" spans="1:2" x14ac:dyDescent="0.25">
      <c r="A312">
        <v>31</v>
      </c>
      <c r="B312">
        <v>-2.2300943351925042</v>
      </c>
    </row>
    <row r="313" spans="1:2" x14ac:dyDescent="0.25">
      <c r="A313">
        <v>31.1</v>
      </c>
      <c r="B313">
        <v>-2.2650617150066239</v>
      </c>
    </row>
    <row r="314" spans="1:2" x14ac:dyDescent="0.25">
      <c r="A314">
        <v>31.200000000000003</v>
      </c>
      <c r="B314">
        <v>-2.299916839796758</v>
      </c>
    </row>
    <row r="315" spans="1:2" x14ac:dyDescent="0.25">
      <c r="A315">
        <v>31.3</v>
      </c>
      <c r="B315">
        <v>-2.3346604279969085</v>
      </c>
    </row>
    <row r="316" spans="1:2" x14ac:dyDescent="0.25">
      <c r="A316">
        <v>31.400000000000002</v>
      </c>
      <c r="B316">
        <v>-2.369293191166058</v>
      </c>
    </row>
    <row r="317" spans="1:2" x14ac:dyDescent="0.25">
      <c r="A317">
        <v>31.5</v>
      </c>
      <c r="B317">
        <v>-2.4038158340756937</v>
      </c>
    </row>
    <row r="318" spans="1:2" x14ac:dyDescent="0.25">
      <c r="A318">
        <v>31.6</v>
      </c>
      <c r="B318">
        <v>-2.4382290547957837</v>
      </c>
    </row>
    <row r="319" spans="1:2" x14ac:dyDescent="0.25">
      <c r="A319">
        <v>31.700000000000003</v>
      </c>
      <c r="B319">
        <v>-2.4725335447794805</v>
      </c>
    </row>
    <row r="320" spans="1:2" x14ac:dyDescent="0.25">
      <c r="A320">
        <v>31.8</v>
      </c>
      <c r="B320">
        <v>-2.5067299889465033</v>
      </c>
    </row>
    <row r="321" spans="1:2" x14ac:dyDescent="0.25">
      <c r="A321">
        <v>31.900000000000002</v>
      </c>
      <c r="B321">
        <v>-2.5408190657652128</v>
      </c>
    </row>
    <row r="322" spans="1:2" x14ac:dyDescent="0.25">
      <c r="A322">
        <v>32</v>
      </c>
      <c r="B322">
        <v>-2.5748014473333285</v>
      </c>
    </row>
    <row r="323" spans="1:2" x14ac:dyDescent="0.25">
      <c r="A323">
        <v>32.1</v>
      </c>
      <c r="B323">
        <v>-2.6086777994574817</v>
      </c>
    </row>
    <row r="324" spans="1:2" x14ac:dyDescent="0.25">
      <c r="A324">
        <v>32.200000000000003</v>
      </c>
      <c r="B324">
        <v>-2.6424487817314599</v>
      </c>
    </row>
    <row r="325" spans="1:2" x14ac:dyDescent="0.25">
      <c r="A325">
        <v>32.300000000000004</v>
      </c>
      <c r="B325">
        <v>-2.6761150476132656</v>
      </c>
    </row>
    <row r="326" spans="1:2" x14ac:dyDescent="0.25">
      <c r="A326">
        <v>32.4</v>
      </c>
      <c r="B326">
        <v>-2.7096772445009947</v>
      </c>
    </row>
    <row r="327" spans="1:2" x14ac:dyDescent="0.25">
      <c r="A327">
        <v>32.5</v>
      </c>
      <c r="B327">
        <v>-2.7431360138075505</v>
      </c>
    </row>
    <row r="328" spans="1:2" x14ac:dyDescent="0.25">
      <c r="A328">
        <v>32.6</v>
      </c>
      <c r="B328">
        <v>-2.7764919910341632</v>
      </c>
    </row>
    <row r="329" spans="1:2" x14ac:dyDescent="0.25">
      <c r="A329">
        <v>32.700000000000003</v>
      </c>
      <c r="B329">
        <v>-2.8097458058428373</v>
      </c>
    </row>
    <row r="330" spans="1:2" x14ac:dyDescent="0.25">
      <c r="A330">
        <v>32.800000000000004</v>
      </c>
      <c r="B330">
        <v>-2.8428980821276681</v>
      </c>
    </row>
    <row r="331" spans="1:2" x14ac:dyDescent="0.25">
      <c r="A331">
        <v>32.9</v>
      </c>
      <c r="B331">
        <v>-2.8759494380850441</v>
      </c>
    </row>
    <row r="332" spans="1:2" x14ac:dyDescent="0.25">
      <c r="A332">
        <v>33</v>
      </c>
      <c r="B332">
        <v>-2.9089004862828745</v>
      </c>
    </row>
    <row r="333" spans="1:2" x14ac:dyDescent="0.25">
      <c r="A333">
        <v>33.1</v>
      </c>
      <c r="B333">
        <v>-2.9417518337286523</v>
      </c>
    </row>
    <row r="334" spans="1:2" x14ac:dyDescent="0.25">
      <c r="A334">
        <v>33.200000000000003</v>
      </c>
      <c r="B334">
        <v>-2.974504081936594</v>
      </c>
    </row>
    <row r="335" spans="1:2" x14ac:dyDescent="0.25">
      <c r="A335">
        <v>33.300000000000004</v>
      </c>
      <c r="B335">
        <v>-3.0071578269936836</v>
      </c>
    </row>
    <row r="336" spans="1:2" x14ac:dyDescent="0.25">
      <c r="A336">
        <v>33.4</v>
      </c>
      <c r="B336">
        <v>-3.0397136596248018</v>
      </c>
    </row>
    <row r="337" spans="1:2" x14ac:dyDescent="0.25">
      <c r="A337">
        <v>33.5</v>
      </c>
      <c r="B337">
        <v>-3.0721721652568164</v>
      </c>
    </row>
    <row r="338" spans="1:2" x14ac:dyDescent="0.25">
      <c r="A338">
        <v>33.6</v>
      </c>
      <c r="B338">
        <v>-3.1045339240817853</v>
      </c>
    </row>
    <row r="339" spans="1:2" x14ac:dyDescent="0.25">
      <c r="A339">
        <v>33.700000000000003</v>
      </c>
      <c r="B339">
        <v>-3.1367995111191576</v>
      </c>
    </row>
    <row r="340" spans="1:2" x14ac:dyDescent="0.25">
      <c r="A340">
        <v>33.800000000000004</v>
      </c>
      <c r="B340">
        <v>-3.1689694962770574</v>
      </c>
    </row>
    <row r="341" spans="1:2" x14ac:dyDescent="0.25">
      <c r="A341">
        <v>33.9</v>
      </c>
      <c r="B341">
        <v>-3.2010444444127373</v>
      </c>
    </row>
    <row r="342" spans="1:2" x14ac:dyDescent="0.25">
      <c r="A342">
        <v>34</v>
      </c>
      <c r="B342">
        <v>-3.2330249153920647</v>
      </c>
    </row>
    <row r="343" spans="1:2" x14ac:dyDescent="0.25">
      <c r="A343">
        <v>34.1</v>
      </c>
      <c r="B343">
        <v>-3.2649114641481276</v>
      </c>
    </row>
    <row r="344" spans="1:2" x14ac:dyDescent="0.25">
      <c r="A344">
        <v>34.200000000000003</v>
      </c>
      <c r="B344">
        <v>-3.2967046407390654</v>
      </c>
    </row>
    <row r="345" spans="1:2" x14ac:dyDescent="0.25">
      <c r="A345">
        <v>34.300000000000004</v>
      </c>
      <c r="B345">
        <v>-3.3284049904049482</v>
      </c>
    </row>
    <row r="346" spans="1:2" x14ac:dyDescent="0.25">
      <c r="A346">
        <v>34.4</v>
      </c>
      <c r="B346">
        <v>-3.3600130536239377</v>
      </c>
    </row>
    <row r="347" spans="1:2" x14ac:dyDescent="0.25">
      <c r="A347">
        <v>34.5</v>
      </c>
      <c r="B347">
        <v>-3.3915293661675321</v>
      </c>
    </row>
    <row r="348" spans="1:2" x14ac:dyDescent="0.25">
      <c r="A348">
        <v>34.6</v>
      </c>
      <c r="B348">
        <v>-3.4229544591551004</v>
      </c>
    </row>
    <row r="349" spans="1:2" x14ac:dyDescent="0.25">
      <c r="A349">
        <v>34.700000000000003</v>
      </c>
      <c r="B349">
        <v>-3.4542888591075283</v>
      </c>
    </row>
    <row r="350" spans="1:2" x14ac:dyDescent="0.25">
      <c r="A350">
        <v>34.800000000000004</v>
      </c>
      <c r="B350">
        <v>-3.4855330880002171</v>
      </c>
    </row>
    <row r="351" spans="1:2" x14ac:dyDescent="0.25">
      <c r="A351">
        <v>34.9</v>
      </c>
      <c r="B351">
        <v>-3.5166876633151887</v>
      </c>
    </row>
    <row r="352" spans="1:2" x14ac:dyDescent="0.25">
      <c r="A352">
        <v>35</v>
      </c>
      <c r="B352">
        <v>-3.5477530980925849</v>
      </c>
    </row>
    <row r="353" spans="1:2" x14ac:dyDescent="0.25">
      <c r="A353">
        <v>35.1</v>
      </c>
      <c r="B353">
        <v>-3.578729900981287</v>
      </c>
    </row>
    <row r="354" spans="1:2" x14ac:dyDescent="0.25">
      <c r="A354">
        <v>35.200000000000003</v>
      </c>
      <c r="B354">
        <v>-3.609618576288959</v>
      </c>
    </row>
    <row r="355" spans="1:2" x14ac:dyDescent="0.25">
      <c r="A355">
        <v>35.300000000000004</v>
      </c>
      <c r="B355">
        <v>-3.640419624031253</v>
      </c>
    </row>
    <row r="356" spans="1:2" x14ac:dyDescent="0.25">
      <c r="A356">
        <v>35.4</v>
      </c>
      <c r="B356">
        <v>-3.6711335399803815</v>
      </c>
    </row>
    <row r="357" spans="1:2" x14ac:dyDescent="0.25">
      <c r="A357">
        <v>35.5</v>
      </c>
      <c r="B357">
        <v>-3.7017608157130368</v>
      </c>
    </row>
    <row r="358" spans="1:2" x14ac:dyDescent="0.25">
      <c r="A358">
        <v>35.6</v>
      </c>
      <c r="B358">
        <v>-3.7323019386575638</v>
      </c>
    </row>
    <row r="359" spans="1:2" x14ac:dyDescent="0.25">
      <c r="A359">
        <v>35.700000000000003</v>
      </c>
      <c r="B359">
        <v>-3.7627573921405144</v>
      </c>
    </row>
    <row r="360" spans="1:2" x14ac:dyDescent="0.25">
      <c r="A360">
        <v>35.800000000000004</v>
      </c>
      <c r="B360">
        <v>-3.7931276554325493</v>
      </c>
    </row>
    <row r="361" spans="1:2" x14ac:dyDescent="0.25">
      <c r="A361">
        <v>35.9</v>
      </c>
      <c r="B361">
        <v>-3.8234132037936632</v>
      </c>
    </row>
    <row r="362" spans="1:2" x14ac:dyDescent="0.25">
      <c r="A362">
        <v>36</v>
      </c>
      <c r="B362">
        <v>-3.8536145085178646</v>
      </c>
    </row>
    <row r="363" spans="1:2" x14ac:dyDescent="0.25">
      <c r="A363">
        <v>36.1</v>
      </c>
      <c r="B363">
        <v>-3.8837320369771362</v>
      </c>
    </row>
    <row r="364" spans="1:2" x14ac:dyDescent="0.25">
      <c r="A364">
        <v>36.200000000000003</v>
      </c>
      <c r="B364">
        <v>-3.9137662526648285</v>
      </c>
    </row>
    <row r="365" spans="1:2" x14ac:dyDescent="0.25">
      <c r="A365">
        <v>36.300000000000004</v>
      </c>
      <c r="B365">
        <v>-3.9437176152385049</v>
      </c>
    </row>
    <row r="366" spans="1:2" x14ac:dyDescent="0.25">
      <c r="A366">
        <v>36.4</v>
      </c>
      <c r="B366">
        <v>-3.9735865805620918</v>
      </c>
    </row>
    <row r="367" spans="1:2" x14ac:dyDescent="0.25">
      <c r="A367">
        <v>36.5</v>
      </c>
      <c r="B367">
        <v>-4.0033736007475511</v>
      </c>
    </row>
    <row r="368" spans="1:2" x14ac:dyDescent="0.25">
      <c r="A368">
        <v>36.6</v>
      </c>
      <c r="B368">
        <v>-4.0330791241959503</v>
      </c>
    </row>
    <row r="369" spans="1:2" x14ac:dyDescent="0.25">
      <c r="A369">
        <v>36.700000000000003</v>
      </c>
      <c r="B369">
        <v>-4.0627035956379274</v>
      </c>
    </row>
    <row r="370" spans="1:2" x14ac:dyDescent="0.25">
      <c r="A370">
        <v>36.800000000000004</v>
      </c>
      <c r="B370">
        <v>-4.0922474561736379</v>
      </c>
    </row>
    <row r="371" spans="1:2" x14ac:dyDescent="0.25">
      <c r="A371">
        <v>36.9</v>
      </c>
      <c r="B371">
        <v>-4.1217111433122042</v>
      </c>
    </row>
    <row r="372" spans="1:2" x14ac:dyDescent="0.25">
      <c r="A372">
        <v>37</v>
      </c>
      <c r="B372">
        <v>-4.1510950910105677</v>
      </c>
    </row>
    <row r="373" spans="1:2" x14ac:dyDescent="0.25">
      <c r="A373">
        <v>37.1</v>
      </c>
      <c r="B373">
        <v>-4.1803997297118372</v>
      </c>
    </row>
    <row r="374" spans="1:2" x14ac:dyDescent="0.25">
      <c r="A374">
        <v>37.200000000000003</v>
      </c>
      <c r="B374">
        <v>-4.2096254863831248</v>
      </c>
    </row>
    <row r="375" spans="1:2" x14ac:dyDescent="0.25">
      <c r="A375">
        <v>37.300000000000004</v>
      </c>
      <c r="B375">
        <v>-4.2387727845528786</v>
      </c>
    </row>
    <row r="376" spans="1:2" x14ac:dyDescent="0.25">
      <c r="A376">
        <v>37.4</v>
      </c>
      <c r="B376">
        <v>-4.2678420443476952</v>
      </c>
    </row>
    <row r="377" spans="1:2" x14ac:dyDescent="0.25">
      <c r="A377">
        <v>37.5</v>
      </c>
      <c r="B377">
        <v>-4.2968336825286571</v>
      </c>
    </row>
    <row r="378" spans="1:2" x14ac:dyDescent="0.25">
      <c r="A378">
        <v>37.6</v>
      </c>
      <c r="B378">
        <v>-4.325748112527215</v>
      </c>
    </row>
    <row r="379" spans="1:2" x14ac:dyDescent="0.25">
      <c r="A379">
        <v>37.700000000000003</v>
      </c>
      <c r="B379">
        <v>-4.3545857444805094</v>
      </c>
    </row>
    <row r="380" spans="1:2" x14ac:dyDescent="0.25">
      <c r="A380">
        <v>37.800000000000004</v>
      </c>
      <c r="B380">
        <v>-4.3833469852663214</v>
      </c>
    </row>
    <row r="381" spans="1:2" x14ac:dyDescent="0.25">
      <c r="A381">
        <v>37.9</v>
      </c>
      <c r="B381">
        <v>-4.412032238537499</v>
      </c>
    </row>
    <row r="382" spans="1:2" x14ac:dyDescent="0.25">
      <c r="A382">
        <v>38</v>
      </c>
      <c r="B382">
        <v>-4.4406419047559353</v>
      </c>
    </row>
    <row r="383" spans="1:2" x14ac:dyDescent="0.25">
      <c r="A383">
        <v>38.1</v>
      </c>
      <c r="B383">
        <v>-4.4691763812261698</v>
      </c>
    </row>
    <row r="384" spans="1:2" x14ac:dyDescent="0.25">
      <c r="A384">
        <v>38.200000000000003</v>
      </c>
      <c r="B384">
        <v>-4.4976360621284002</v>
      </c>
    </row>
    <row r="385" spans="1:2" x14ac:dyDescent="0.25">
      <c r="A385">
        <v>38.300000000000004</v>
      </c>
      <c r="B385">
        <v>-4.52602133855126</v>
      </c>
    </row>
    <row r="386" spans="1:2" x14ac:dyDescent="0.25">
      <c r="A386">
        <v>38.400000000000006</v>
      </c>
      <c r="B386">
        <v>-4.5543325985239562</v>
      </c>
    </row>
    <row r="387" spans="1:2" x14ac:dyDescent="0.25">
      <c r="A387">
        <v>38.5</v>
      </c>
      <c r="B387">
        <v>-4.5825702270482012</v>
      </c>
    </row>
    <row r="388" spans="1:2" x14ac:dyDescent="0.25">
      <c r="A388">
        <v>38.6</v>
      </c>
      <c r="B388">
        <v>-4.6107346061295544</v>
      </c>
    </row>
    <row r="389" spans="1:2" x14ac:dyDescent="0.25">
      <c r="A389">
        <v>38.700000000000003</v>
      </c>
      <c r="B389">
        <v>-4.6388261148084666</v>
      </c>
    </row>
    <row r="390" spans="1:2" x14ac:dyDescent="0.25">
      <c r="A390">
        <v>38.800000000000004</v>
      </c>
      <c r="B390">
        <v>-4.6668451291908681</v>
      </c>
    </row>
    <row r="391" spans="1:2" x14ac:dyDescent="0.25">
      <c r="A391">
        <v>38.900000000000006</v>
      </c>
      <c r="B391">
        <v>-4.6947920224783815</v>
      </c>
    </row>
    <row r="392" spans="1:2" x14ac:dyDescent="0.25">
      <c r="A392">
        <v>39</v>
      </c>
      <c r="B392">
        <v>-4.722667164998164</v>
      </c>
    </row>
    <row r="393" spans="1:2" x14ac:dyDescent="0.25">
      <c r="A393">
        <v>39.1</v>
      </c>
      <c r="B393">
        <v>-4.7504709242323528</v>
      </c>
    </row>
    <row r="394" spans="1:2" x14ac:dyDescent="0.25">
      <c r="A394">
        <v>39.200000000000003</v>
      </c>
      <c r="B394">
        <v>-4.778203664847112</v>
      </c>
    </row>
    <row r="395" spans="1:2" x14ac:dyDescent="0.25">
      <c r="A395">
        <v>39.300000000000004</v>
      </c>
      <c r="B395">
        <v>-4.8058657487213594</v>
      </c>
    </row>
    <row r="396" spans="1:2" x14ac:dyDescent="0.25">
      <c r="A396">
        <v>39.400000000000006</v>
      </c>
      <c r="B396">
        <v>-4.8334575349750466</v>
      </c>
    </row>
    <row r="397" spans="1:2" x14ac:dyDescent="0.25">
      <c r="A397">
        <v>39.5</v>
      </c>
      <c r="B397">
        <v>-4.8609793799971968</v>
      </c>
    </row>
    <row r="398" spans="1:2" x14ac:dyDescent="0.25">
      <c r="A398">
        <v>39.6</v>
      </c>
      <c r="B398">
        <v>-4.888431637473488</v>
      </c>
    </row>
    <row r="399" spans="1:2" x14ac:dyDescent="0.25">
      <c r="A399">
        <v>39.700000000000003</v>
      </c>
      <c r="B399">
        <v>-4.9158146584135594</v>
      </c>
    </row>
    <row r="400" spans="1:2" x14ac:dyDescent="0.25">
      <c r="A400">
        <v>39.800000000000004</v>
      </c>
      <c r="B400">
        <v>-4.9431287911778909</v>
      </c>
    </row>
    <row r="401" spans="1:2" x14ac:dyDescent="0.25">
      <c r="A401">
        <v>39.900000000000006</v>
      </c>
      <c r="B401">
        <v>-4.9703743815043993</v>
      </c>
    </row>
    <row r="402" spans="1:2" x14ac:dyDescent="0.25">
      <c r="A402">
        <v>40</v>
      </c>
      <c r="B402">
        <v>-4.9975517725347487</v>
      </c>
    </row>
    <row r="403" spans="1:2" x14ac:dyDescent="0.25">
      <c r="A403">
        <v>40.1</v>
      </c>
      <c r="B403">
        <v>-5.0246613048402438</v>
      </c>
    </row>
    <row r="404" spans="1:2" x14ac:dyDescent="0.25">
      <c r="A404">
        <v>40.200000000000003</v>
      </c>
      <c r="B404">
        <v>-5.0517033164474299</v>
      </c>
    </row>
    <row r="405" spans="1:2" x14ac:dyDescent="0.25">
      <c r="A405">
        <v>40.300000000000004</v>
      </c>
      <c r="B405">
        <v>-5.0786781428634242</v>
      </c>
    </row>
    <row r="406" spans="1:2" x14ac:dyDescent="0.25">
      <c r="A406">
        <v>40.400000000000006</v>
      </c>
      <c r="B406">
        <v>-5.1055861171008061</v>
      </c>
    </row>
    <row r="407" spans="1:2" x14ac:dyDescent="0.25">
      <c r="A407">
        <v>40.5</v>
      </c>
      <c r="B407">
        <v>-5.1324275697024007</v>
      </c>
    </row>
    <row r="408" spans="1:2" x14ac:dyDescent="0.25">
      <c r="A408">
        <v>40.6</v>
      </c>
      <c r="B408">
        <v>-5.1592028287655367</v>
      </c>
    </row>
    <row r="409" spans="1:2" x14ac:dyDescent="0.25">
      <c r="A409">
        <v>40.700000000000003</v>
      </c>
      <c r="B409">
        <v>-5.185912219966184</v>
      </c>
    </row>
    <row r="410" spans="1:2" x14ac:dyDescent="0.25">
      <c r="A410">
        <v>40.800000000000004</v>
      </c>
      <c r="B410">
        <v>-5.2125560665826853</v>
      </c>
    </row>
    <row r="411" spans="1:2" x14ac:dyDescent="0.25">
      <c r="A411">
        <v>40.900000000000006</v>
      </c>
      <c r="B411">
        <v>-5.2391346895192257</v>
      </c>
    </row>
    <row r="412" spans="1:2" x14ac:dyDescent="0.25">
      <c r="A412">
        <v>41</v>
      </c>
      <c r="B412">
        <v>-5.2656484073290741</v>
      </c>
    </row>
    <row r="413" spans="1:2" x14ac:dyDescent="0.25">
      <c r="A413">
        <v>41.1</v>
      </c>
      <c r="B413">
        <v>-5.2920975362374136</v>
      </c>
    </row>
    <row r="414" spans="1:2" x14ac:dyDescent="0.25">
      <c r="A414">
        <v>41.2</v>
      </c>
      <c r="B414">
        <v>-5.3184823901640428</v>
      </c>
    </row>
    <row r="415" spans="1:2" x14ac:dyDescent="0.25">
      <c r="A415">
        <v>41.300000000000004</v>
      </c>
      <c r="B415">
        <v>-5.3448032807457224</v>
      </c>
    </row>
    <row r="416" spans="1:2" x14ac:dyDescent="0.25">
      <c r="A416">
        <v>41.400000000000006</v>
      </c>
      <c r="B416">
        <v>-5.3710605173581598</v>
      </c>
    </row>
    <row r="417" spans="1:2" x14ac:dyDescent="0.25">
      <c r="A417">
        <v>41.5</v>
      </c>
      <c r="B417">
        <v>-5.3972544071380071</v>
      </c>
    </row>
    <row r="418" spans="1:2" x14ac:dyDescent="0.25">
      <c r="A418">
        <v>41.6</v>
      </c>
      <c r="B418">
        <v>-5.4233852550042556</v>
      </c>
    </row>
    <row r="419" spans="1:2" x14ac:dyDescent="0.25">
      <c r="A419">
        <v>41.7</v>
      </c>
      <c r="B419">
        <v>-5.4494533636796234</v>
      </c>
    </row>
    <row r="420" spans="1:2" x14ac:dyDescent="0.25">
      <c r="A420">
        <v>41.800000000000004</v>
      </c>
      <c r="B420">
        <v>-5.4754590337115729</v>
      </c>
    </row>
    <row r="421" spans="1:2" x14ac:dyDescent="0.25">
      <c r="A421">
        <v>41.900000000000006</v>
      </c>
      <c r="B421">
        <v>-5.5014025634930732</v>
      </c>
    </row>
    <row r="422" spans="1:2" x14ac:dyDescent="0.25">
      <c r="A422">
        <v>42</v>
      </c>
      <c r="B422">
        <v>-5.5272842492831984</v>
      </c>
    </row>
    <row r="423" spans="1:2" x14ac:dyDescent="0.25">
      <c r="A423">
        <v>42.1</v>
      </c>
      <c r="B423">
        <v>-5.5531043852273925</v>
      </c>
    </row>
    <row r="424" spans="1:2" x14ac:dyDescent="0.25">
      <c r="A424">
        <v>42.2</v>
      </c>
      <c r="B424">
        <v>-5.578863263377535</v>
      </c>
    </row>
    <row r="425" spans="1:2" x14ac:dyDescent="0.25">
      <c r="A425">
        <v>42.300000000000004</v>
      </c>
      <c r="B425">
        <v>-5.6045611737117511</v>
      </c>
    </row>
    <row r="426" spans="1:2" x14ac:dyDescent="0.25">
      <c r="A426">
        <v>42.400000000000006</v>
      </c>
      <c r="B426">
        <v>-5.630198404154001</v>
      </c>
    </row>
    <row r="427" spans="1:2" x14ac:dyDescent="0.25">
      <c r="A427">
        <v>42.5</v>
      </c>
      <c r="B427">
        <v>-5.6557752405934778</v>
      </c>
    </row>
    <row r="428" spans="1:2" x14ac:dyDescent="0.25">
      <c r="A428">
        <v>42.6</v>
      </c>
      <c r="B428">
        <v>-5.6812919669036575</v>
      </c>
    </row>
    <row r="429" spans="1:2" x14ac:dyDescent="0.25">
      <c r="A429">
        <v>42.7</v>
      </c>
      <c r="B429">
        <v>-5.7067488649612841</v>
      </c>
    </row>
    <row r="430" spans="1:2" x14ac:dyDescent="0.25">
      <c r="A430">
        <v>42.800000000000004</v>
      </c>
      <c r="B430">
        <v>-5.7321462146649864</v>
      </c>
    </row>
    <row r="431" spans="1:2" x14ac:dyDescent="0.25">
      <c r="A431">
        <v>42.900000000000006</v>
      </c>
      <c r="B431">
        <v>-5.7574842939537945</v>
      </c>
    </row>
    <row r="432" spans="1:2" x14ac:dyDescent="0.25">
      <c r="A432">
        <v>43</v>
      </c>
      <c r="B432">
        <v>-5.7827633788253507</v>
      </c>
    </row>
    <row r="433" spans="1:2" x14ac:dyDescent="0.25">
      <c r="A433">
        <v>43.1</v>
      </c>
      <c r="B433">
        <v>-5.8079837433539723</v>
      </c>
    </row>
    <row r="434" spans="1:2" x14ac:dyDescent="0.25">
      <c r="A434">
        <v>43.2</v>
      </c>
      <c r="B434">
        <v>-5.8331456597084852</v>
      </c>
    </row>
    <row r="435" spans="1:2" x14ac:dyDescent="0.25">
      <c r="A435">
        <v>43.300000000000004</v>
      </c>
      <c r="B435">
        <v>-5.8582493981698178</v>
      </c>
    </row>
    <row r="436" spans="1:2" x14ac:dyDescent="0.25">
      <c r="A436">
        <v>43.400000000000006</v>
      </c>
      <c r="B436">
        <v>-5.8832952271484515</v>
      </c>
    </row>
    <row r="437" spans="1:2" x14ac:dyDescent="0.25">
      <c r="A437">
        <v>43.5</v>
      </c>
      <c r="B437">
        <v>-5.908283413201616</v>
      </c>
    </row>
    <row r="438" spans="1:2" x14ac:dyDescent="0.25">
      <c r="A438">
        <v>43.6</v>
      </c>
      <c r="B438">
        <v>-5.9332142210503349</v>
      </c>
    </row>
    <row r="439" spans="1:2" x14ac:dyDescent="0.25">
      <c r="A439">
        <v>43.7</v>
      </c>
      <c r="B439">
        <v>-5.9580879135962235</v>
      </c>
    </row>
    <row r="440" spans="1:2" x14ac:dyDescent="0.25">
      <c r="A440">
        <v>43.800000000000004</v>
      </c>
      <c r="B440">
        <v>-5.9829047519381788</v>
      </c>
    </row>
    <row r="441" spans="1:2" x14ac:dyDescent="0.25">
      <c r="A441">
        <v>43.900000000000006</v>
      </c>
      <c r="B441">
        <v>-6.0076649953887156</v>
      </c>
    </row>
    <row r="442" spans="1:2" x14ac:dyDescent="0.25">
      <c r="A442">
        <v>44</v>
      </c>
      <c r="B442">
        <v>-6.0323689014903721</v>
      </c>
    </row>
    <row r="443" spans="1:2" x14ac:dyDescent="0.25">
      <c r="A443">
        <v>44.1</v>
      </c>
      <c r="B443">
        <v>-6.0570167260316481</v>
      </c>
    </row>
    <row r="444" spans="1:2" x14ac:dyDescent="0.25">
      <c r="A444">
        <v>44.2</v>
      </c>
      <c r="B444">
        <v>-6.0816087230629847</v>
      </c>
    </row>
    <row r="445" spans="1:2" x14ac:dyDescent="0.25">
      <c r="A445">
        <v>44.300000000000004</v>
      </c>
      <c r="B445">
        <v>-6.106145144912432</v>
      </c>
    </row>
    <row r="446" spans="1:2" x14ac:dyDescent="0.25">
      <c r="A446">
        <v>44.400000000000006</v>
      </c>
      <c r="B446">
        <v>-6.1306262422011812</v>
      </c>
    </row>
    <row r="447" spans="1:2" x14ac:dyDescent="0.25">
      <c r="A447">
        <v>44.5</v>
      </c>
      <c r="B447">
        <v>-6.1550522638589769</v>
      </c>
    </row>
    <row r="448" spans="1:2" x14ac:dyDescent="0.25">
      <c r="A448">
        <v>44.6</v>
      </c>
      <c r="B448">
        <v>-6.1794234571392366</v>
      </c>
    </row>
    <row r="449" spans="1:2" x14ac:dyDescent="0.25">
      <c r="A449">
        <v>44.7</v>
      </c>
      <c r="B449">
        <v>-6.2037400676340937</v>
      </c>
    </row>
    <row r="450" spans="1:2" x14ac:dyDescent="0.25">
      <c r="A450">
        <v>44.800000000000004</v>
      </c>
      <c r="B450">
        <v>-6.2280023392892829</v>
      </c>
    </row>
    <row r="451" spans="1:2" x14ac:dyDescent="0.25">
      <c r="A451">
        <v>44.900000000000006</v>
      </c>
      <c r="B451">
        <v>-6.2522105144187634</v>
      </c>
    </row>
    <row r="452" spans="1:2" x14ac:dyDescent="0.25">
      <c r="A452">
        <v>45</v>
      </c>
      <c r="B452">
        <v>-6.2763648337192777</v>
      </c>
    </row>
    <row r="453" spans="1:2" x14ac:dyDescent="0.25">
      <c r="A453">
        <v>45.099999999999994</v>
      </c>
      <c r="B453">
        <v>-6.3004655362846975</v>
      </c>
    </row>
    <row r="454" spans="1:2" x14ac:dyDescent="0.25">
      <c r="A454">
        <v>45.199999999999996</v>
      </c>
      <c r="B454">
        <v>-6.3245128596202349</v>
      </c>
    </row>
    <row r="455" spans="1:2" x14ac:dyDescent="0.25">
      <c r="A455">
        <v>45.3</v>
      </c>
      <c r="B455">
        <v>-6.3485070396564822</v>
      </c>
    </row>
    <row r="456" spans="1:2" x14ac:dyDescent="0.25">
      <c r="A456">
        <v>45.4</v>
      </c>
      <c r="B456">
        <v>-6.3724483107632821</v>
      </c>
    </row>
    <row r="457" spans="1:2" x14ac:dyDescent="0.25">
      <c r="A457">
        <v>45.5</v>
      </c>
      <c r="B457">
        <v>-6.3963369057634978</v>
      </c>
    </row>
    <row r="458" spans="1:2" x14ac:dyDescent="0.25">
      <c r="A458">
        <v>45.599999999999994</v>
      </c>
      <c r="B458">
        <v>-6.420173055946556</v>
      </c>
    </row>
    <row r="459" spans="1:2" x14ac:dyDescent="0.25">
      <c r="A459">
        <v>45.699999999999996</v>
      </c>
      <c r="B459">
        <v>-6.443956991081933</v>
      </c>
    </row>
    <row r="460" spans="1:2" x14ac:dyDescent="0.25">
      <c r="A460">
        <v>45.8</v>
      </c>
      <c r="B460">
        <v>-6.4676889394324206</v>
      </c>
    </row>
    <row r="461" spans="1:2" x14ac:dyDescent="0.25">
      <c r="A461">
        <v>45.9</v>
      </c>
      <c r="B461">
        <v>-6.4913691277672143</v>
      </c>
    </row>
    <row r="462" spans="1:2" x14ac:dyDescent="0.25">
      <c r="A462">
        <v>46</v>
      </c>
      <c r="B462">
        <v>-6.5149977813750368</v>
      </c>
    </row>
    <row r="463" spans="1:2" x14ac:dyDescent="0.25">
      <c r="A463">
        <v>46.099999999999994</v>
      </c>
      <c r="B463">
        <v>-6.5385751240768926</v>
      </c>
    </row>
    <row r="464" spans="1:2" x14ac:dyDescent="0.25">
      <c r="A464">
        <v>46.199999999999996</v>
      </c>
      <c r="B464">
        <v>-6.5621013782388218</v>
      </c>
    </row>
    <row r="465" spans="1:2" x14ac:dyDescent="0.25">
      <c r="A465">
        <v>46.3</v>
      </c>
      <c r="B465">
        <v>-6.5855767647845198</v>
      </c>
    </row>
    <row r="466" spans="1:2" x14ac:dyDescent="0.25">
      <c r="A466">
        <v>46.4</v>
      </c>
      <c r="B466">
        <v>-6.6090015032077076</v>
      </c>
    </row>
    <row r="467" spans="1:2" x14ac:dyDescent="0.25">
      <c r="A467">
        <v>46.5</v>
      </c>
      <c r="B467">
        <v>-6.6323758115845379</v>
      </c>
    </row>
    <row r="468" spans="1:2" x14ac:dyDescent="0.25">
      <c r="A468">
        <v>46.599999999999994</v>
      </c>
      <c r="B468">
        <v>-6.6556999065856886</v>
      </c>
    </row>
    <row r="469" spans="1:2" x14ac:dyDescent="0.25">
      <c r="A469">
        <v>46.699999999999996</v>
      </c>
      <c r="B469">
        <v>-6.6789740034884844</v>
      </c>
    </row>
    <row r="470" spans="1:2" x14ac:dyDescent="0.25">
      <c r="A470">
        <v>46.8</v>
      </c>
      <c r="B470">
        <v>-6.7021983161887917</v>
      </c>
    </row>
    <row r="471" spans="1:2" x14ac:dyDescent="0.25">
      <c r="A471">
        <v>46.9</v>
      </c>
      <c r="B471">
        <v>-6.7253730572127637</v>
      </c>
    </row>
    <row r="472" spans="1:2" x14ac:dyDescent="0.25">
      <c r="A472">
        <v>47</v>
      </c>
      <c r="B472">
        <v>-6.748498437728621</v>
      </c>
    </row>
    <row r="473" spans="1:2" x14ac:dyDescent="0.25">
      <c r="A473">
        <v>47.099999999999994</v>
      </c>
      <c r="B473">
        <v>-6.7715746675580846</v>
      </c>
    </row>
    <row r="474" spans="1:2" x14ac:dyDescent="0.25">
      <c r="A474">
        <v>47.199999999999996</v>
      </c>
      <c r="B474">
        <v>-6.794601955187872</v>
      </c>
    </row>
    <row r="475" spans="1:2" x14ac:dyDescent="0.25">
      <c r="A475">
        <v>47.3</v>
      </c>
      <c r="B475">
        <v>-6.8175805077809741</v>
      </c>
    </row>
    <row r="476" spans="1:2" x14ac:dyDescent="0.25">
      <c r="A476">
        <v>47.4</v>
      </c>
      <c r="B476">
        <v>-6.8405105311878103</v>
      </c>
    </row>
    <row r="477" spans="1:2" x14ac:dyDescent="0.25">
      <c r="A477">
        <v>47.5</v>
      </c>
      <c r="B477">
        <v>-6.8633922299573484</v>
      </c>
    </row>
    <row r="478" spans="1:2" x14ac:dyDescent="0.25">
      <c r="A478">
        <v>47.599999999999994</v>
      </c>
      <c r="B478">
        <v>-6.886225807348012</v>
      </c>
    </row>
    <row r="479" spans="1:2" x14ac:dyDescent="0.25">
      <c r="A479">
        <v>47.699999999999996</v>
      </c>
      <c r="B479">
        <v>-6.9090114653385299</v>
      </c>
    </row>
    <row r="480" spans="1:2" x14ac:dyDescent="0.25">
      <c r="A480">
        <v>47.8</v>
      </c>
      <c r="B480">
        <v>-6.9317494046386585</v>
      </c>
    </row>
    <row r="481" spans="1:2" x14ac:dyDescent="0.25">
      <c r="A481">
        <v>47.9</v>
      </c>
      <c r="B481">
        <v>-6.9544398246997687</v>
      </c>
    </row>
    <row r="482" spans="1:2" x14ac:dyDescent="0.25">
      <c r="A482">
        <v>48</v>
      </c>
      <c r="B482">
        <v>-6.9770829237253622</v>
      </c>
    </row>
    <row r="483" spans="1:2" x14ac:dyDescent="0.25">
      <c r="A483">
        <v>48.099999999999994</v>
      </c>
      <c r="B483">
        <v>-6.9996788986814735</v>
      </c>
    </row>
    <row r="484" spans="1:2" x14ac:dyDescent="0.25">
      <c r="A484">
        <v>48.199999999999996</v>
      </c>
      <c r="B484">
        <v>-7.0222279453069234</v>
      </c>
    </row>
    <row r="485" spans="1:2" x14ac:dyDescent="0.25">
      <c r="A485">
        <v>48.3</v>
      </c>
      <c r="B485">
        <v>-7.0447302581234936</v>
      </c>
    </row>
    <row r="486" spans="1:2" x14ac:dyDescent="0.25">
      <c r="A486">
        <v>48.4</v>
      </c>
      <c r="B486">
        <v>-7.0671860304460026</v>
      </c>
    </row>
    <row r="487" spans="1:2" x14ac:dyDescent="0.25">
      <c r="A487">
        <v>48.5</v>
      </c>
      <c r="B487">
        <v>-7.0895954543922812</v>
      </c>
    </row>
    <row r="488" spans="1:2" x14ac:dyDescent="0.25">
      <c r="A488">
        <v>48.599999999999994</v>
      </c>
      <c r="B488">
        <v>-7.1119587208930213</v>
      </c>
    </row>
    <row r="489" spans="1:2" x14ac:dyDescent="0.25">
      <c r="A489">
        <v>48.699999999999996</v>
      </c>
      <c r="B489">
        <v>-7.1342760197015451</v>
      </c>
    </row>
    <row r="490" spans="1:2" x14ac:dyDescent="0.25">
      <c r="A490">
        <v>48.8</v>
      </c>
      <c r="B490">
        <v>-7.156547539403455</v>
      </c>
    </row>
    <row r="491" spans="1:2" x14ac:dyDescent="0.25">
      <c r="A491">
        <v>48.9</v>
      </c>
      <c r="B491">
        <v>-7.1787734674261898</v>
      </c>
    </row>
    <row r="492" spans="1:2" x14ac:dyDescent="0.25">
      <c r="A492">
        <v>49</v>
      </c>
      <c r="B492">
        <v>-7.2009539900485251</v>
      </c>
    </row>
    <row r="493" spans="1:2" x14ac:dyDescent="0.25">
      <c r="A493">
        <v>49.099999999999994</v>
      </c>
      <c r="B493">
        <v>-7.2230892924098953</v>
      </c>
    </row>
    <row r="494" spans="1:2" x14ac:dyDescent="0.25">
      <c r="A494">
        <v>49.199999999999996</v>
      </c>
      <c r="B494">
        <v>-7.2451795585196876</v>
      </c>
    </row>
    <row r="495" spans="1:2" x14ac:dyDescent="0.25">
      <c r="A495">
        <v>49.3</v>
      </c>
      <c r="B495">
        <v>-7.2672249712664438</v>
      </c>
    </row>
    <row r="496" spans="1:2" x14ac:dyDescent="0.25">
      <c r="A496">
        <v>49.4</v>
      </c>
      <c r="B496">
        <v>-7.2892257124268554</v>
      </c>
    </row>
    <row r="497" spans="1:2" x14ac:dyDescent="0.25">
      <c r="A497">
        <v>49.5</v>
      </c>
      <c r="B497">
        <v>-7.3111819626749011</v>
      </c>
    </row>
    <row r="498" spans="1:2" x14ac:dyDescent="0.25">
      <c r="A498">
        <v>49.599999999999994</v>
      </c>
      <c r="B498">
        <v>-7.3330939015906225</v>
      </c>
    </row>
    <row r="499" spans="1:2" x14ac:dyDescent="0.25">
      <c r="A499">
        <v>49.699999999999996</v>
      </c>
      <c r="B499">
        <v>-7.3549617076689842</v>
      </c>
    </row>
    <row r="500" spans="1:2" x14ac:dyDescent="0.25">
      <c r="A500">
        <v>49.8</v>
      </c>
      <c r="B500">
        <v>-7.3767855583286277</v>
      </c>
    </row>
    <row r="501" spans="1:2" x14ac:dyDescent="0.25">
      <c r="A501">
        <v>49.9</v>
      </c>
      <c r="B501">
        <v>-7.3985656299204337</v>
      </c>
    </row>
    <row r="502" spans="1:2" x14ac:dyDescent="0.25">
      <c r="A502">
        <v>50</v>
      </c>
      <c r="B502">
        <v>-7.4203020977361547</v>
      </c>
    </row>
    <row r="503" spans="1:2" x14ac:dyDescent="0.25">
      <c r="A503">
        <v>50.099999999999994</v>
      </c>
      <c r="B503">
        <v>-7.4419951360168213</v>
      </c>
    </row>
    <row r="504" spans="1:2" x14ac:dyDescent="0.25">
      <c r="A504">
        <v>50.199999999999996</v>
      </c>
      <c r="B504">
        <v>-7.4636449179611688</v>
      </c>
    </row>
    <row r="505" spans="1:2" x14ac:dyDescent="0.25">
      <c r="A505">
        <v>50.3</v>
      </c>
      <c r="B505">
        <v>-7.4852516157338727</v>
      </c>
    </row>
    <row r="506" spans="1:2" x14ac:dyDescent="0.25">
      <c r="A506">
        <v>50.4</v>
      </c>
      <c r="B506">
        <v>-7.506815400473819</v>
      </c>
    </row>
    <row r="507" spans="1:2" x14ac:dyDescent="0.25">
      <c r="A507">
        <v>50.5</v>
      </c>
      <c r="B507">
        <v>-7.5283364423022192</v>
      </c>
    </row>
    <row r="508" spans="1:2" x14ac:dyDescent="0.25">
      <c r="A508">
        <v>50.599999999999994</v>
      </c>
      <c r="B508">
        <v>-7.5498149103306673</v>
      </c>
    </row>
    <row r="509" spans="1:2" x14ac:dyDescent="0.25">
      <c r="A509">
        <v>50.699999999999996</v>
      </c>
      <c r="B509">
        <v>-7.571250972669084</v>
      </c>
    </row>
    <row r="510" spans="1:2" x14ac:dyDescent="0.25">
      <c r="A510">
        <v>50.8</v>
      </c>
      <c r="B510">
        <v>-7.5926447964336674</v>
      </c>
    </row>
    <row r="511" spans="1:2" x14ac:dyDescent="0.25">
      <c r="A511">
        <v>50.9</v>
      </c>
      <c r="B511">
        <v>-7.6139965477546525</v>
      </c>
    </row>
    <row r="512" spans="1:2" x14ac:dyDescent="0.25">
      <c r="A512">
        <v>51</v>
      </c>
      <c r="B512">
        <v>-7.6353063917840984</v>
      </c>
    </row>
    <row r="513" spans="1:2" x14ac:dyDescent="0.25">
      <c r="A513">
        <v>51.099999999999994</v>
      </c>
      <c r="B513">
        <v>-7.6565744927035055</v>
      </c>
    </row>
    <row r="514" spans="1:2" x14ac:dyDescent="0.25">
      <c r="A514">
        <v>51.199999999999996</v>
      </c>
      <c r="B514">
        <v>-7.6778010137314538</v>
      </c>
    </row>
    <row r="515" spans="1:2" x14ac:dyDescent="0.25">
      <c r="A515">
        <v>51.3</v>
      </c>
      <c r="B515">
        <v>-7.698986117131092</v>
      </c>
    </row>
    <row r="516" spans="1:2" x14ac:dyDescent="0.25">
      <c r="A516">
        <v>51.4</v>
      </c>
      <c r="B516">
        <v>-7.720129964217584</v>
      </c>
    </row>
    <row r="517" spans="1:2" x14ac:dyDescent="0.25">
      <c r="A517">
        <v>51.5</v>
      </c>
      <c r="B517">
        <v>-7.741232715365463</v>
      </c>
    </row>
    <row r="518" spans="1:2" x14ac:dyDescent="0.25">
      <c r="A518">
        <v>51.599999999999994</v>
      </c>
      <c r="B518">
        <v>-7.7622945300159714</v>
      </c>
    </row>
    <row r="519" spans="1:2" x14ac:dyDescent="0.25">
      <c r="A519">
        <v>51.699999999999996</v>
      </c>
      <c r="B519">
        <v>-7.7833155666842444</v>
      </c>
    </row>
    <row r="520" spans="1:2" x14ac:dyDescent="0.25">
      <c r="A520">
        <v>51.8</v>
      </c>
      <c r="B520">
        <v>-7.8042959829665151</v>
      </c>
    </row>
    <row r="521" spans="1:2" x14ac:dyDescent="0.25">
      <c r="A521">
        <v>51.9</v>
      </c>
      <c r="B521">
        <v>-7.8252359355471341</v>
      </c>
    </row>
    <row r="522" spans="1:2" x14ac:dyDescent="0.25">
      <c r="A522">
        <v>52</v>
      </c>
      <c r="B522">
        <v>-7.8461355802056616</v>
      </c>
    </row>
    <row r="523" spans="1:2" x14ac:dyDescent="0.25">
      <c r="A523">
        <v>52.1</v>
      </c>
      <c r="B523">
        <v>-7.8669950718237942</v>
      </c>
    </row>
    <row r="524" spans="1:2" x14ac:dyDescent="0.25">
      <c r="A524">
        <v>52.199999999999996</v>
      </c>
      <c r="B524">
        <v>-7.8878145643922366</v>
      </c>
    </row>
    <row r="525" spans="1:2" x14ac:dyDescent="0.25">
      <c r="A525">
        <v>52.3</v>
      </c>
      <c r="B525">
        <v>-7.9085942110175438</v>
      </c>
    </row>
    <row r="526" spans="1:2" x14ac:dyDescent="0.25">
      <c r="A526">
        <v>52.4</v>
      </c>
      <c r="B526">
        <v>-7.9293341639288499</v>
      </c>
    </row>
    <row r="527" spans="1:2" x14ac:dyDescent="0.25">
      <c r="A527">
        <v>52.5</v>
      </c>
      <c r="B527">
        <v>-7.9500345744846044</v>
      </c>
    </row>
    <row r="528" spans="1:2" x14ac:dyDescent="0.25">
      <c r="A528">
        <v>52.6</v>
      </c>
      <c r="B528">
        <v>-7.9706955931791583</v>
      </c>
    </row>
    <row r="529" spans="1:2" x14ac:dyDescent="0.25">
      <c r="A529">
        <v>52.699999999999996</v>
      </c>
      <c r="B529">
        <v>-7.9913173696493445</v>
      </c>
    </row>
    <row r="530" spans="1:2" x14ac:dyDescent="0.25">
      <c r="A530">
        <v>52.8</v>
      </c>
      <c r="B530">
        <v>-8.0119000526809927</v>
      </c>
    </row>
    <row r="531" spans="1:2" x14ac:dyDescent="0.25">
      <c r="A531">
        <v>52.9</v>
      </c>
      <c r="B531">
        <v>-8.0324437902153321</v>
      </c>
    </row>
    <row r="532" spans="1:2" x14ac:dyDescent="0.25">
      <c r="A532">
        <v>53</v>
      </c>
      <c r="B532">
        <v>-8.0529487293554141</v>
      </c>
    </row>
    <row r="533" spans="1:2" x14ac:dyDescent="0.25">
      <c r="A533">
        <v>53.1</v>
      </c>
      <c r="B533">
        <v>-8.0734150163724152</v>
      </c>
    </row>
    <row r="534" spans="1:2" x14ac:dyDescent="0.25">
      <c r="A534">
        <v>53.199999999999996</v>
      </c>
      <c r="B534">
        <v>-8.0938427967118898</v>
      </c>
    </row>
    <row r="535" spans="1:2" x14ac:dyDescent="0.25">
      <c r="A535">
        <v>53.3</v>
      </c>
      <c r="B535">
        <v>-8.1142322149999941</v>
      </c>
    </row>
    <row r="536" spans="1:2" x14ac:dyDescent="0.25">
      <c r="A536">
        <v>53.4</v>
      </c>
      <c r="B536">
        <v>-8.1345834150495975</v>
      </c>
    </row>
    <row r="537" spans="1:2" x14ac:dyDescent="0.25">
      <c r="A537">
        <v>53.5</v>
      </c>
      <c r="B537">
        <v>-8.1548965398663995</v>
      </c>
    </row>
    <row r="538" spans="1:2" x14ac:dyDescent="0.25">
      <c r="A538">
        <v>53.6</v>
      </c>
      <c r="B538">
        <v>-8.1751717316549346</v>
      </c>
    </row>
    <row r="539" spans="1:2" x14ac:dyDescent="0.25">
      <c r="A539">
        <v>53.699999999999996</v>
      </c>
      <c r="B539">
        <v>-8.1954091318245759</v>
      </c>
    </row>
    <row r="540" spans="1:2" x14ac:dyDescent="0.25">
      <c r="A540">
        <v>53.8</v>
      </c>
      <c r="B540">
        <v>-8.2156088809954113</v>
      </c>
    </row>
    <row r="541" spans="1:2" x14ac:dyDescent="0.25">
      <c r="A541">
        <v>53.9</v>
      </c>
      <c r="B541">
        <v>-8.2357711190041556</v>
      </c>
    </row>
    <row r="542" spans="1:2" x14ac:dyDescent="0.25">
      <c r="A542">
        <v>54</v>
      </c>
      <c r="B542">
        <v>-8.2558959849098983</v>
      </c>
    </row>
    <row r="543" spans="1:2" x14ac:dyDescent="0.25">
      <c r="A543">
        <v>54.1</v>
      </c>
      <c r="B543">
        <v>-8.2759836169999161</v>
      </c>
    </row>
    <row r="544" spans="1:2" x14ac:dyDescent="0.25">
      <c r="A544">
        <v>54.199999999999996</v>
      </c>
      <c r="B544">
        <v>-8.2960341527953503</v>
      </c>
    </row>
    <row r="545" spans="1:2" x14ac:dyDescent="0.25">
      <c r="A545">
        <v>54.3</v>
      </c>
      <c r="B545">
        <v>-8.3160477290568622</v>
      </c>
    </row>
    <row r="546" spans="1:2" x14ac:dyDescent="0.25">
      <c r="A546">
        <v>54.4</v>
      </c>
      <c r="B546">
        <v>-8.336024481790183</v>
      </c>
    </row>
    <row r="547" spans="1:2" x14ac:dyDescent="0.25">
      <c r="A547">
        <v>54.5</v>
      </c>
      <c r="B547">
        <v>-8.3559645462517409</v>
      </c>
    </row>
    <row r="548" spans="1:2" x14ac:dyDescent="0.25">
      <c r="A548">
        <v>54.6</v>
      </c>
      <c r="B548">
        <v>-8.3758680569541184</v>
      </c>
    </row>
    <row r="549" spans="1:2" x14ac:dyDescent="0.25">
      <c r="A549">
        <v>54.699999999999996</v>
      </c>
      <c r="B549">
        <v>-8.3957351476714521</v>
      </c>
    </row>
    <row r="550" spans="1:2" x14ac:dyDescent="0.25">
      <c r="A550">
        <v>54.8</v>
      </c>
      <c r="B550">
        <v>-8.4155659514449184</v>
      </c>
    </row>
    <row r="551" spans="1:2" x14ac:dyDescent="0.25">
      <c r="A551">
        <v>54.9</v>
      </c>
      <c r="B551">
        <v>-8.435360600587984</v>
      </c>
    </row>
    <row r="552" spans="1:2" x14ac:dyDescent="0.25">
      <c r="A552">
        <v>55</v>
      </c>
      <c r="B552">
        <v>-8.4551192266917852</v>
      </c>
    </row>
    <row r="553" spans="1:2" x14ac:dyDescent="0.25">
      <c r="A553">
        <v>55.1</v>
      </c>
      <c r="B553">
        <v>-8.4748419606303145</v>
      </c>
    </row>
    <row r="554" spans="1:2" x14ac:dyDescent="0.25">
      <c r="A554">
        <v>55.199999999999996</v>
      </c>
      <c r="B554">
        <v>-8.4945289325656574</v>
      </c>
    </row>
    <row r="555" spans="1:2" x14ac:dyDescent="0.25">
      <c r="A555">
        <v>55.3</v>
      </c>
      <c r="B555">
        <v>-8.5141802719531441</v>
      </c>
    </row>
    <row r="556" spans="1:2" x14ac:dyDescent="0.25">
      <c r="A556">
        <v>55.4</v>
      </c>
      <c r="B556">
        <v>-8.5337961075464364</v>
      </c>
    </row>
    <row r="557" spans="1:2" x14ac:dyDescent="0.25">
      <c r="A557">
        <v>55.5</v>
      </c>
      <c r="B557">
        <v>-8.5533765674025943</v>
      </c>
    </row>
    <row r="558" spans="1:2" x14ac:dyDescent="0.25">
      <c r="A558">
        <v>55.6</v>
      </c>
      <c r="B558">
        <v>-8.572921778887121</v>
      </c>
    </row>
    <row r="559" spans="1:2" x14ac:dyDescent="0.25">
      <c r="A559">
        <v>55.699999999999996</v>
      </c>
      <c r="B559">
        <v>-8.5924318686789078</v>
      </c>
    </row>
    <row r="560" spans="1:2" x14ac:dyDescent="0.25">
      <c r="A560">
        <v>55.8</v>
      </c>
      <c r="B560">
        <v>-8.6119069627751585</v>
      </c>
    </row>
    <row r="561" spans="1:2" x14ac:dyDescent="0.25">
      <c r="A561">
        <v>55.9</v>
      </c>
      <c r="B561">
        <v>-8.6313471864962708</v>
      </c>
    </row>
    <row r="562" spans="1:2" x14ac:dyDescent="0.25">
      <c r="A562">
        <v>56</v>
      </c>
      <c r="B562">
        <v>-8.650752664490696</v>
      </c>
    </row>
    <row r="563" spans="1:2" x14ac:dyDescent="0.25">
      <c r="A563">
        <v>56.1</v>
      </c>
      <c r="B563">
        <v>-8.6701235207397147</v>
      </c>
    </row>
    <row r="564" spans="1:2" x14ac:dyDescent="0.25">
      <c r="A564">
        <v>56.199999999999996</v>
      </c>
      <c r="B564">
        <v>-8.6894598785622108</v>
      </c>
    </row>
    <row r="565" spans="1:2" x14ac:dyDescent="0.25">
      <c r="A565">
        <v>56.3</v>
      </c>
      <c r="B565">
        <v>-8.7087618606193402</v>
      </c>
    </row>
    <row r="566" spans="1:2" x14ac:dyDescent="0.25">
      <c r="A566">
        <v>56.4</v>
      </c>
      <c r="B566">
        <v>-8.7280295889192416</v>
      </c>
    </row>
    <row r="567" spans="1:2" x14ac:dyDescent="0.25">
      <c r="A567">
        <v>56.5</v>
      </c>
      <c r="B567">
        <v>-8.747263184821648</v>
      </c>
    </row>
    <row r="568" spans="1:2" x14ac:dyDescent="0.25">
      <c r="A568">
        <v>56.6</v>
      </c>
      <c r="B568">
        <v>-8.7664627690424695</v>
      </c>
    </row>
    <row r="569" spans="1:2" x14ac:dyDescent="0.25">
      <c r="A569">
        <v>56.699999999999996</v>
      </c>
      <c r="B569">
        <v>-8.785628461658348</v>
      </c>
    </row>
    <row r="570" spans="1:2" x14ac:dyDescent="0.25">
      <c r="A570">
        <v>56.8</v>
      </c>
      <c r="B570">
        <v>-8.8047603821111551</v>
      </c>
    </row>
    <row r="571" spans="1:2" x14ac:dyDescent="0.25">
      <c r="A571">
        <v>56.9</v>
      </c>
      <c r="B571">
        <v>-8.8238586492124611</v>
      </c>
    </row>
    <row r="572" spans="1:2" x14ac:dyDescent="0.25">
      <c r="A572">
        <v>57</v>
      </c>
      <c r="B572">
        <v>-8.8429233811479691</v>
      </c>
    </row>
    <row r="573" spans="1:2" x14ac:dyDescent="0.25">
      <c r="A573">
        <v>57.1</v>
      </c>
      <c r="B573">
        <v>-8.8619546954818844</v>
      </c>
    </row>
    <row r="574" spans="1:2" x14ac:dyDescent="0.25">
      <c r="A574">
        <v>57.199999999999996</v>
      </c>
      <c r="B574">
        <v>-8.8809527091612921</v>
      </c>
    </row>
    <row r="575" spans="1:2" x14ac:dyDescent="0.25">
      <c r="A575">
        <v>57.3</v>
      </c>
      <c r="B575">
        <v>-8.899917538520441</v>
      </c>
    </row>
    <row r="576" spans="1:2" x14ac:dyDescent="0.25">
      <c r="A576">
        <v>57.4</v>
      </c>
      <c r="B576">
        <v>-8.9188492992850286</v>
      </c>
    </row>
    <row r="577" spans="1:2" x14ac:dyDescent="0.25">
      <c r="A577">
        <v>57.5</v>
      </c>
      <c r="B577">
        <v>-8.9377481065764499</v>
      </c>
    </row>
    <row r="578" spans="1:2" x14ac:dyDescent="0.25">
      <c r="A578">
        <v>57.6</v>
      </c>
      <c r="B578">
        <v>-8.9566140749159899</v>
      </c>
    </row>
    <row r="579" spans="1:2" x14ac:dyDescent="0.25">
      <c r="A579">
        <v>57.699999999999996</v>
      </c>
      <c r="B579">
        <v>-8.9754473182289729</v>
      </c>
    </row>
    <row r="580" spans="1:2" x14ac:dyDescent="0.25">
      <c r="A580">
        <v>57.8</v>
      </c>
      <c r="B580">
        <v>-8.9942479498489192</v>
      </c>
    </row>
    <row r="581" spans="1:2" x14ac:dyDescent="0.25">
      <c r="A581">
        <v>57.9</v>
      </c>
      <c r="B581">
        <v>-9.0130160825215953</v>
      </c>
    </row>
    <row r="582" spans="1:2" x14ac:dyDescent="0.25">
      <c r="A582">
        <v>58</v>
      </c>
      <c r="B582">
        <v>-9.0317518284091207</v>
      </c>
    </row>
    <row r="583" spans="1:2" x14ac:dyDescent="0.25">
      <c r="A583">
        <v>58.099999999999994</v>
      </c>
      <c r="B583">
        <v>-9.0504552990939544</v>
      </c>
    </row>
    <row r="584" spans="1:2" x14ac:dyDescent="0.25">
      <c r="A584">
        <v>58.2</v>
      </c>
      <c r="B584">
        <v>-9.0691266055828947</v>
      </c>
    </row>
    <row r="585" spans="1:2" x14ac:dyDescent="0.25">
      <c r="A585">
        <v>58.3</v>
      </c>
      <c r="B585">
        <v>-9.0877658583110374</v>
      </c>
    </row>
    <row r="586" spans="1:2" x14ac:dyDescent="0.25">
      <c r="A586">
        <v>58.4</v>
      </c>
      <c r="B586">
        <v>-9.1063731671456765</v>
      </c>
    </row>
    <row r="587" spans="1:2" x14ac:dyDescent="0.25">
      <c r="A587">
        <v>58.5</v>
      </c>
      <c r="B587">
        <v>-9.1249486413901977</v>
      </c>
    </row>
    <row r="588" spans="1:2" x14ac:dyDescent="0.25">
      <c r="A588">
        <v>58.599999999999994</v>
      </c>
      <c r="B588">
        <v>-9.1434923897879514</v>
      </c>
    </row>
    <row r="589" spans="1:2" x14ac:dyDescent="0.25">
      <c r="A589">
        <v>58.7</v>
      </c>
      <c r="B589">
        <v>-9.1620045205260467</v>
      </c>
    </row>
    <row r="590" spans="1:2" x14ac:dyDescent="0.25">
      <c r="A590">
        <v>58.8</v>
      </c>
      <c r="B590">
        <v>-9.1804851412391457</v>
      </c>
    </row>
    <row r="591" spans="1:2" x14ac:dyDescent="0.25">
      <c r="A591">
        <v>58.9</v>
      </c>
      <c r="B591">
        <v>-9.1989343590132293</v>
      </c>
    </row>
    <row r="592" spans="1:2" x14ac:dyDescent="0.25">
      <c r="A592">
        <v>59</v>
      </c>
      <c r="B592">
        <v>-9.2173522803892922</v>
      </c>
    </row>
    <row r="593" spans="1:2" x14ac:dyDescent="0.25">
      <c r="A593">
        <v>59.099999999999994</v>
      </c>
      <c r="B593">
        <v>-9.2357390113670661</v>
      </c>
    </row>
    <row r="594" spans="1:2" x14ac:dyDescent="0.25">
      <c r="A594">
        <v>59.2</v>
      </c>
      <c r="B594">
        <v>-9.2540946574086718</v>
      </c>
    </row>
    <row r="595" spans="1:2" x14ac:dyDescent="0.25">
      <c r="A595">
        <v>59.3</v>
      </c>
      <c r="B595">
        <v>-9.2724193234422572</v>
      </c>
    </row>
    <row r="596" spans="1:2" x14ac:dyDescent="0.25">
      <c r="A596">
        <v>59.4</v>
      </c>
      <c r="B596">
        <v>-9.2907131138655288</v>
      </c>
    </row>
    <row r="597" spans="1:2" x14ac:dyDescent="0.25">
      <c r="A597">
        <v>59.5</v>
      </c>
      <c r="B597">
        <v>-9.3089761325494322</v>
      </c>
    </row>
    <row r="598" spans="1:2" x14ac:dyDescent="0.25">
      <c r="A598">
        <v>59.599999999999994</v>
      </c>
      <c r="B598">
        <v>-9.3272084828415984</v>
      </c>
    </row>
    <row r="599" spans="1:2" x14ac:dyDescent="0.25">
      <c r="A599">
        <v>59.7</v>
      </c>
      <c r="B599">
        <v>-9.3454102675699104</v>
      </c>
    </row>
    <row r="600" spans="1:2" x14ac:dyDescent="0.25">
      <c r="A600">
        <v>59.8</v>
      </c>
      <c r="B600">
        <v>-9.3635815890459639</v>
      </c>
    </row>
    <row r="601" spans="1:2" x14ac:dyDescent="0.25">
      <c r="A601">
        <v>59.9</v>
      </c>
      <c r="B601">
        <v>-9.3817225490684706</v>
      </c>
    </row>
    <row r="602" spans="1:2" x14ac:dyDescent="0.25">
      <c r="A602">
        <v>60</v>
      </c>
      <c r="B602">
        <v>-9.3998332489267824</v>
      </c>
    </row>
    <row r="603" spans="1:2" x14ac:dyDescent="0.25">
      <c r="A603">
        <v>60.099999999999994</v>
      </c>
      <c r="B603">
        <v>-9.4179137894041745</v>
      </c>
    </row>
    <row r="604" spans="1:2" x14ac:dyDescent="0.25">
      <c r="A604">
        <v>60.2</v>
      </c>
      <c r="B604">
        <v>-9.4359642707812981</v>
      </c>
    </row>
    <row r="605" spans="1:2" x14ac:dyDescent="0.25">
      <c r="A605">
        <v>60.3</v>
      </c>
      <c r="B605">
        <v>-9.4539847928394707</v>
      </c>
    </row>
    <row r="606" spans="1:2" x14ac:dyDescent="0.25">
      <c r="A606">
        <v>60.4</v>
      </c>
      <c r="B606">
        <v>-9.4719754548639798</v>
      </c>
    </row>
    <row r="607" spans="1:2" x14ac:dyDescent="0.25">
      <c r="A607">
        <v>60.5</v>
      </c>
      <c r="B607">
        <v>-9.4899363556474086</v>
      </c>
    </row>
    <row r="608" spans="1:2" x14ac:dyDescent="0.25">
      <c r="A608">
        <v>60.599999999999994</v>
      </c>
      <c r="B608">
        <v>-9.5078675934928398</v>
      </c>
    </row>
    <row r="609" spans="1:2" x14ac:dyDescent="0.25">
      <c r="A609">
        <v>60.7</v>
      </c>
      <c r="B609">
        <v>-9.5257692662171252</v>
      </c>
    </row>
    <row r="610" spans="1:2" x14ac:dyDescent="0.25">
      <c r="A610">
        <v>60.8</v>
      </c>
      <c r="B610">
        <v>-9.5436414711540607</v>
      </c>
    </row>
    <row r="611" spans="1:2" x14ac:dyDescent="0.25">
      <c r="A611">
        <v>60.9</v>
      </c>
      <c r="B611">
        <v>-9.5614843051575704</v>
      </c>
    </row>
    <row r="612" spans="1:2" x14ac:dyDescent="0.25">
      <c r="A612">
        <v>61</v>
      </c>
      <c r="B612">
        <v>-9.5792978646048681</v>
      </c>
    </row>
    <row r="613" spans="1:2" x14ac:dyDescent="0.25">
      <c r="A613">
        <v>61.099999999999994</v>
      </c>
      <c r="B613">
        <v>-9.5970822453995339</v>
      </c>
    </row>
    <row r="614" spans="1:2" x14ac:dyDescent="0.25">
      <c r="A614">
        <v>61.2</v>
      </c>
      <c r="B614">
        <v>-9.6148375429747119</v>
      </c>
    </row>
    <row r="615" spans="1:2" x14ac:dyDescent="0.25">
      <c r="A615">
        <v>61.3</v>
      </c>
      <c r="B615">
        <v>-9.6325638522960588</v>
      </c>
    </row>
    <row r="616" spans="1:2" x14ac:dyDescent="0.25">
      <c r="A616">
        <v>61.4</v>
      </c>
      <c r="B616">
        <v>-9.6502612678648774</v>
      </c>
    </row>
    <row r="617" spans="1:2" x14ac:dyDescent="0.25">
      <c r="A617">
        <v>61.5</v>
      </c>
      <c r="B617">
        <v>-9.6679298837211078</v>
      </c>
    </row>
    <row r="618" spans="1:2" x14ac:dyDescent="0.25">
      <c r="A618">
        <v>61.599999999999994</v>
      </c>
      <c r="B618">
        <v>-9.6855697934463194</v>
      </c>
    </row>
    <row r="619" spans="1:2" x14ac:dyDescent="0.25">
      <c r="A619">
        <v>61.7</v>
      </c>
      <c r="B619">
        <v>-9.7031810901667299</v>
      </c>
    </row>
    <row r="620" spans="1:2" x14ac:dyDescent="0.25">
      <c r="A620">
        <v>61.8</v>
      </c>
      <c r="B620">
        <v>-9.7207638665560907</v>
      </c>
    </row>
    <row r="621" spans="1:2" x14ac:dyDescent="0.25">
      <c r="A621">
        <v>61.9</v>
      </c>
      <c r="B621">
        <v>-9.7383182148386354</v>
      </c>
    </row>
    <row r="622" spans="1:2" x14ac:dyDescent="0.25">
      <c r="A622">
        <v>62</v>
      </c>
      <c r="B622">
        <v>-9.7558442267920356</v>
      </c>
    </row>
    <row r="623" spans="1:2" x14ac:dyDescent="0.25">
      <c r="A623">
        <v>62.099999999999994</v>
      </c>
      <c r="B623">
        <v>-9.7733419937501935</v>
      </c>
    </row>
    <row r="624" spans="1:2" x14ac:dyDescent="0.25">
      <c r="A624">
        <v>62.2</v>
      </c>
      <c r="B624">
        <v>-9.7908116066061552</v>
      </c>
    </row>
    <row r="625" spans="1:2" x14ac:dyDescent="0.25">
      <c r="A625">
        <v>62.3</v>
      </c>
      <c r="B625">
        <v>-9.8082531558149313</v>
      </c>
    </row>
    <row r="626" spans="1:2" x14ac:dyDescent="0.25">
      <c r="A626">
        <v>62.4</v>
      </c>
      <c r="B626">
        <v>-9.8256667313962893</v>
      </c>
    </row>
    <row r="627" spans="1:2" x14ac:dyDescent="0.25">
      <c r="A627">
        <v>62.5</v>
      </c>
      <c r="B627">
        <v>-9.8430524229375678</v>
      </c>
    </row>
    <row r="628" spans="1:2" x14ac:dyDescent="0.25">
      <c r="A628">
        <v>62.599999999999994</v>
      </c>
      <c r="B628">
        <v>-9.8604103195964257</v>
      </c>
    </row>
    <row r="629" spans="1:2" x14ac:dyDescent="0.25">
      <c r="A629">
        <v>62.7</v>
      </c>
      <c r="B629">
        <v>-9.8777405101035924</v>
      </c>
    </row>
    <row r="630" spans="1:2" x14ac:dyDescent="0.25">
      <c r="A630">
        <v>62.8</v>
      </c>
      <c r="B630">
        <v>-9.8950430827655893</v>
      </c>
    </row>
    <row r="631" spans="1:2" x14ac:dyDescent="0.25">
      <c r="A631">
        <v>62.9</v>
      </c>
      <c r="B631">
        <v>-9.9123181254674151</v>
      </c>
    </row>
    <row r="632" spans="1:2" x14ac:dyDescent="0.25">
      <c r="A632">
        <v>63</v>
      </c>
      <c r="B632">
        <v>-9.929565725675225</v>
      </c>
    </row>
    <row r="633" spans="1:2" x14ac:dyDescent="0.25">
      <c r="A633">
        <v>63.099999999999994</v>
      </c>
      <c r="B633">
        <v>-9.9467859704390449</v>
      </c>
    </row>
    <row r="634" spans="1:2" x14ac:dyDescent="0.25">
      <c r="A634">
        <v>63.2</v>
      </c>
      <c r="B634">
        <v>-9.9639789463953079</v>
      </c>
    </row>
    <row r="635" spans="1:2" x14ac:dyDescent="0.25">
      <c r="A635">
        <v>63.3</v>
      </c>
      <c r="B635">
        <v>-9.9811447397695687</v>
      </c>
    </row>
    <row r="636" spans="1:2" x14ac:dyDescent="0.25">
      <c r="A636">
        <v>63.4</v>
      </c>
      <c r="B636">
        <v>-9.9982834363790047</v>
      </c>
    </row>
    <row r="637" spans="1:2" x14ac:dyDescent="0.25">
      <c r="A637">
        <v>63.5</v>
      </c>
      <c r="B637">
        <v>-10.015395121635073</v>
      </c>
    </row>
    <row r="638" spans="1:2" x14ac:dyDescent="0.25">
      <c r="A638">
        <v>63.599999999999994</v>
      </c>
      <c r="B638">
        <v>-10.032479880546035</v>
      </c>
    </row>
    <row r="639" spans="1:2" x14ac:dyDescent="0.25">
      <c r="A639">
        <v>63.7</v>
      </c>
      <c r="B639">
        <v>-10.049537797719445</v>
      </c>
    </row>
    <row r="640" spans="1:2" x14ac:dyDescent="0.25">
      <c r="A640">
        <v>63.8</v>
      </c>
      <c r="B640">
        <v>-10.066568957364751</v>
      </c>
    </row>
    <row r="641" spans="1:2" x14ac:dyDescent="0.25">
      <c r="A641">
        <v>63.9</v>
      </c>
      <c r="B641">
        <v>-10.083573443295691</v>
      </c>
    </row>
    <row r="642" spans="1:2" x14ac:dyDescent="0.25">
      <c r="A642">
        <v>64</v>
      </c>
      <c r="B642">
        <v>-10.100551338932867</v>
      </c>
    </row>
    <row r="643" spans="1:2" x14ac:dyDescent="0.25">
      <c r="A643">
        <v>64.099999999999994</v>
      </c>
      <c r="B643">
        <v>-10.117502727306125</v>
      </c>
    </row>
    <row r="644" spans="1:2" x14ac:dyDescent="0.25">
      <c r="A644">
        <v>64.2</v>
      </c>
      <c r="B644">
        <v>-10.13442769105702</v>
      </c>
    </row>
    <row r="645" spans="1:2" x14ac:dyDescent="0.25">
      <c r="A645">
        <v>64.3</v>
      </c>
      <c r="B645">
        <v>-10.151326312441242</v>
      </c>
    </row>
    <row r="646" spans="1:2" x14ac:dyDescent="0.25">
      <c r="A646">
        <v>64.400000000000006</v>
      </c>
      <c r="B646">
        <v>-10.168198673330984</v>
      </c>
    </row>
    <row r="647" spans="1:2" x14ac:dyDescent="0.25">
      <c r="A647">
        <v>64.5</v>
      </c>
      <c r="B647">
        <v>-10.185044855217377</v>
      </c>
    </row>
    <row r="648" spans="1:2" x14ac:dyDescent="0.25">
      <c r="A648">
        <v>64.599999999999994</v>
      </c>
      <c r="B648">
        <v>-10.20186493921279</v>
      </c>
    </row>
    <row r="649" spans="1:2" x14ac:dyDescent="0.25">
      <c r="A649">
        <v>64.7</v>
      </c>
      <c r="B649">
        <v>-10.218659006053194</v>
      </c>
    </row>
    <row r="650" spans="1:2" x14ac:dyDescent="0.25">
      <c r="A650">
        <v>64.8</v>
      </c>
      <c r="B650">
        <v>-10.235427136100526</v>
      </c>
    </row>
    <row r="651" spans="1:2" x14ac:dyDescent="0.25">
      <c r="A651">
        <v>64.900000000000006</v>
      </c>
      <c r="B651">
        <v>-10.252169409344923</v>
      </c>
    </row>
    <row r="652" spans="1:2" x14ac:dyDescent="0.25">
      <c r="A652">
        <v>65</v>
      </c>
      <c r="B652">
        <v>-10.268885905407075</v>
      </c>
    </row>
    <row r="653" spans="1:2" x14ac:dyDescent="0.25">
      <c r="A653">
        <v>65.099999999999994</v>
      </c>
      <c r="B653">
        <v>-10.285576703540485</v>
      </c>
    </row>
    <row r="654" spans="1:2" x14ac:dyDescent="0.25">
      <c r="A654">
        <v>65.2</v>
      </c>
      <c r="B654">
        <v>-10.302241882633687</v>
      </c>
    </row>
    <row r="655" spans="1:2" x14ac:dyDescent="0.25">
      <c r="A655">
        <v>65.3</v>
      </c>
      <c r="B655">
        <v>-10.318881521212539</v>
      </c>
    </row>
    <row r="656" spans="1:2" x14ac:dyDescent="0.25">
      <c r="A656">
        <v>65.400000000000006</v>
      </c>
      <c r="B656">
        <v>-10.335495697442369</v>
      </c>
    </row>
    <row r="657" spans="1:2" x14ac:dyDescent="0.25">
      <c r="A657">
        <v>65.5</v>
      </c>
      <c r="B657">
        <v>-10.352084489130263</v>
      </c>
    </row>
    <row r="658" spans="1:2" x14ac:dyDescent="0.25">
      <c r="A658">
        <v>65.599999999999994</v>
      </c>
      <c r="B658">
        <v>-10.368647973727192</v>
      </c>
    </row>
    <row r="659" spans="1:2" x14ac:dyDescent="0.25">
      <c r="A659">
        <v>65.7</v>
      </c>
      <c r="B659">
        <v>-10.385186228330205</v>
      </c>
    </row>
    <row r="660" spans="1:2" x14ac:dyDescent="0.25">
      <c r="A660">
        <v>65.8</v>
      </c>
      <c r="B660">
        <v>-10.401699329684575</v>
      </c>
    </row>
    <row r="661" spans="1:2" x14ac:dyDescent="0.25">
      <c r="A661">
        <v>65.900000000000006</v>
      </c>
      <c r="B661">
        <v>-10.418187354185932</v>
      </c>
    </row>
    <row r="662" spans="1:2" x14ac:dyDescent="0.25">
      <c r="A662">
        <v>66</v>
      </c>
      <c r="B662">
        <v>-10.434650377882406</v>
      </c>
    </row>
    <row r="663" spans="1:2" x14ac:dyDescent="0.25">
      <c r="A663">
        <v>66.099999999999994</v>
      </c>
      <c r="B663">
        <v>-10.451088476476691</v>
      </c>
    </row>
    <row r="664" spans="1:2" x14ac:dyDescent="0.25">
      <c r="A664">
        <v>66.2</v>
      </c>
      <c r="B664">
        <v>-10.467501725328184</v>
      </c>
    </row>
    <row r="665" spans="1:2" x14ac:dyDescent="0.25">
      <c r="A665">
        <v>66.3</v>
      </c>
      <c r="B665">
        <v>-10.483890199455018</v>
      </c>
    </row>
    <row r="666" spans="1:2" x14ac:dyDescent="0.25">
      <c r="A666">
        <v>66.400000000000006</v>
      </c>
      <c r="B666">
        <v>-10.500253973536132</v>
      </c>
    </row>
    <row r="667" spans="1:2" x14ac:dyDescent="0.25">
      <c r="A667">
        <v>66.5</v>
      </c>
      <c r="B667">
        <v>-10.516593121913303</v>
      </c>
    </row>
    <row r="668" spans="1:2" x14ac:dyDescent="0.25">
      <c r="A668">
        <v>66.599999999999994</v>
      </c>
      <c r="B668">
        <v>-10.532907718593215</v>
      </c>
    </row>
    <row r="669" spans="1:2" x14ac:dyDescent="0.25">
      <c r="A669">
        <v>66.7</v>
      </c>
      <c r="B669">
        <v>-10.549197837249409</v>
      </c>
    </row>
    <row r="670" spans="1:2" x14ac:dyDescent="0.25">
      <c r="A670">
        <v>66.8</v>
      </c>
      <c r="B670">
        <v>-10.565463551224333</v>
      </c>
    </row>
    <row r="671" spans="1:2" x14ac:dyDescent="0.25">
      <c r="A671">
        <v>66.900000000000006</v>
      </c>
      <c r="B671">
        <v>-10.581704933531263</v>
      </c>
    </row>
    <row r="672" spans="1:2" x14ac:dyDescent="0.25">
      <c r="A672">
        <v>67</v>
      </c>
      <c r="B672">
        <v>-10.597922056856348</v>
      </c>
    </row>
    <row r="673" spans="1:2" x14ac:dyDescent="0.25">
      <c r="A673">
        <v>67.099999999999994</v>
      </c>
      <c r="B673">
        <v>-10.614114993560484</v>
      </c>
    </row>
    <row r="674" spans="1:2" x14ac:dyDescent="0.25">
      <c r="A674">
        <v>67.2</v>
      </c>
      <c r="B674">
        <v>-10.630283815681317</v>
      </c>
    </row>
    <row r="675" spans="1:2" x14ac:dyDescent="0.25">
      <c r="A675">
        <v>67.3</v>
      </c>
      <c r="B675">
        <v>-10.646428594935109</v>
      </c>
    </row>
    <row r="676" spans="1:2" x14ac:dyDescent="0.25">
      <c r="A676">
        <v>67.400000000000006</v>
      </c>
      <c r="B676">
        <v>-10.662549402718682</v>
      </c>
    </row>
    <row r="677" spans="1:2" x14ac:dyDescent="0.25">
      <c r="A677">
        <v>67.5</v>
      </c>
      <c r="B677">
        <v>-10.678646310111304</v>
      </c>
    </row>
    <row r="678" spans="1:2" x14ac:dyDescent="0.25">
      <c r="A678">
        <v>67.599999999999994</v>
      </c>
      <c r="B678">
        <v>-10.694719387876582</v>
      </c>
    </row>
    <row r="679" spans="1:2" x14ac:dyDescent="0.25">
      <c r="A679">
        <v>67.7</v>
      </c>
      <c r="B679">
        <v>-10.710768706464293</v>
      </c>
    </row>
    <row r="680" spans="1:2" x14ac:dyDescent="0.25">
      <c r="A680">
        <v>67.8</v>
      </c>
      <c r="B680">
        <v>-10.726794336012269</v>
      </c>
    </row>
    <row r="681" spans="1:2" x14ac:dyDescent="0.25">
      <c r="A681">
        <v>67.900000000000006</v>
      </c>
      <c r="B681">
        <v>-10.742796346348229</v>
      </c>
    </row>
    <row r="682" spans="1:2" x14ac:dyDescent="0.25">
      <c r="A682">
        <v>68</v>
      </c>
      <c r="B682">
        <v>-10.758774806991596</v>
      </c>
    </row>
    <row r="683" spans="1:2" x14ac:dyDescent="0.25">
      <c r="A683">
        <v>68.099999999999994</v>
      </c>
      <c r="B683">
        <v>-10.774729787155316</v>
      </c>
    </row>
    <row r="684" spans="1:2" x14ac:dyDescent="0.25">
      <c r="A684">
        <v>68.2</v>
      </c>
      <c r="B684">
        <v>-10.790661355747659</v>
      </c>
    </row>
    <row r="685" spans="1:2" x14ac:dyDescent="0.25">
      <c r="A685">
        <v>68.3</v>
      </c>
      <c r="B685">
        <v>-10.806569581374006</v>
      </c>
    </row>
    <row r="686" spans="1:2" x14ac:dyDescent="0.25">
      <c r="A686">
        <v>68.400000000000006</v>
      </c>
      <c r="B686">
        <v>-10.822454532338597</v>
      </c>
    </row>
    <row r="687" spans="1:2" x14ac:dyDescent="0.25">
      <c r="A687">
        <v>68.5</v>
      </c>
      <c r="B687">
        <v>-10.838316276646324</v>
      </c>
    </row>
    <row r="688" spans="1:2" x14ac:dyDescent="0.25">
      <c r="A688">
        <v>68.599999999999994</v>
      </c>
      <c r="B688">
        <v>-10.85415488200448</v>
      </c>
    </row>
    <row r="689" spans="1:2" x14ac:dyDescent="0.25">
      <c r="A689">
        <v>68.7</v>
      </c>
      <c r="B689">
        <v>-10.869970415824447</v>
      </c>
    </row>
    <row r="690" spans="1:2" x14ac:dyDescent="0.25">
      <c r="A690">
        <v>68.8</v>
      </c>
      <c r="B690">
        <v>-10.885762945223469</v>
      </c>
    </row>
    <row r="691" spans="1:2" x14ac:dyDescent="0.25">
      <c r="A691">
        <v>68.900000000000006</v>
      </c>
      <c r="B691">
        <v>-10.901532537026334</v>
      </c>
    </row>
    <row r="692" spans="1:2" x14ac:dyDescent="0.25">
      <c r="A692">
        <v>69</v>
      </c>
      <c r="B692">
        <v>-10.917279257767071</v>
      </c>
    </row>
    <row r="693" spans="1:2" x14ac:dyDescent="0.25">
      <c r="A693">
        <v>69.099999999999994</v>
      </c>
      <c r="B693">
        <v>-10.933003173690651</v>
      </c>
    </row>
    <row r="694" spans="1:2" x14ac:dyDescent="0.25">
      <c r="A694">
        <v>69.2</v>
      </c>
      <c r="B694">
        <v>-10.948704350754632</v>
      </c>
    </row>
    <row r="695" spans="1:2" x14ac:dyDescent="0.25">
      <c r="A695">
        <v>69.3</v>
      </c>
      <c r="B695">
        <v>-10.964382854630855</v>
      </c>
    </row>
    <row r="696" spans="1:2" x14ac:dyDescent="0.25">
      <c r="A696">
        <v>69.400000000000006</v>
      </c>
      <c r="B696">
        <v>-10.98003875070706</v>
      </c>
    </row>
    <row r="697" spans="1:2" x14ac:dyDescent="0.25">
      <c r="A697">
        <v>69.5</v>
      </c>
      <c r="B697">
        <v>-10.995672104088534</v>
      </c>
    </row>
    <row r="698" spans="1:2" x14ac:dyDescent="0.25">
      <c r="A698">
        <v>69.599999999999994</v>
      </c>
      <c r="B698">
        <v>-11.011282979599734</v>
      </c>
    </row>
    <row r="699" spans="1:2" x14ac:dyDescent="0.25">
      <c r="A699">
        <v>69.7</v>
      </c>
      <c r="B699">
        <v>-11.026871441785921</v>
      </c>
    </row>
    <row r="700" spans="1:2" x14ac:dyDescent="0.25">
      <c r="A700">
        <v>69.8</v>
      </c>
      <c r="B700">
        <v>-11.042437554914713</v>
      </c>
    </row>
    <row r="701" spans="1:2" x14ac:dyDescent="0.25">
      <c r="A701">
        <v>69.900000000000006</v>
      </c>
      <c r="B701">
        <v>-11.057981382977722</v>
      </c>
    </row>
    <row r="702" spans="1:2" x14ac:dyDescent="0.25">
      <c r="A702">
        <v>70</v>
      </c>
      <c r="B702">
        <v>-11.073502989692109</v>
      </c>
    </row>
    <row r="703" spans="1:2" x14ac:dyDescent="0.25">
      <c r="A703">
        <v>70.099999999999994</v>
      </c>
      <c r="B703">
        <v>-11.089002438502149</v>
      </c>
    </row>
    <row r="704" spans="1:2" x14ac:dyDescent="0.25">
      <c r="A704">
        <v>70.2</v>
      </c>
      <c r="B704">
        <v>-11.104479792580811</v>
      </c>
    </row>
    <row r="705" spans="1:2" x14ac:dyDescent="0.25">
      <c r="A705">
        <v>70.3</v>
      </c>
      <c r="B705">
        <v>-11.119935114831279</v>
      </c>
    </row>
    <row r="706" spans="1:2" x14ac:dyDescent="0.25">
      <c r="A706">
        <v>70.400000000000006</v>
      </c>
      <c r="B706">
        <v>-11.13536846788849</v>
      </c>
    </row>
    <row r="707" spans="1:2" x14ac:dyDescent="0.25">
      <c r="A707">
        <v>70.5</v>
      </c>
      <c r="B707">
        <v>-11.150779914120655</v>
      </c>
    </row>
    <row r="708" spans="1:2" x14ac:dyDescent="0.25">
      <c r="A708">
        <v>70.599999999999994</v>
      </c>
      <c r="B708">
        <v>-11.166169515630777</v>
      </c>
    </row>
    <row r="709" spans="1:2" x14ac:dyDescent="0.25">
      <c r="A709">
        <v>70.7</v>
      </c>
      <c r="B709">
        <v>-11.181537334258167</v>
      </c>
    </row>
    <row r="710" spans="1:2" x14ac:dyDescent="0.25">
      <c r="A710">
        <v>70.8</v>
      </c>
      <c r="B710">
        <v>-11.196883431579913</v>
      </c>
    </row>
    <row r="711" spans="1:2" x14ac:dyDescent="0.25">
      <c r="A711">
        <v>70.900000000000006</v>
      </c>
      <c r="B711">
        <v>-11.212207868912351</v>
      </c>
    </row>
    <row r="712" spans="1:2" x14ac:dyDescent="0.25">
      <c r="A712">
        <v>71</v>
      </c>
      <c r="B712">
        <v>-11.227510707312575</v>
      </c>
    </row>
    <row r="713" spans="1:2" x14ac:dyDescent="0.25">
      <c r="A713">
        <v>71.099999999999994</v>
      </c>
      <c r="B713">
        <v>-11.242792007579844</v>
      </c>
    </row>
    <row r="714" spans="1:2" x14ac:dyDescent="0.25">
      <c r="A714">
        <v>71.2</v>
      </c>
      <c r="B714">
        <v>-11.258051830257095</v>
      </c>
    </row>
    <row r="715" spans="1:2" x14ac:dyDescent="0.25">
      <c r="A715">
        <v>71.3</v>
      </c>
      <c r="B715">
        <v>-11.273290235632331</v>
      </c>
    </row>
    <row r="716" spans="1:2" x14ac:dyDescent="0.25">
      <c r="A716">
        <v>71.400000000000006</v>
      </c>
      <c r="B716">
        <v>-11.288507283740046</v>
      </c>
    </row>
    <row r="717" spans="1:2" x14ac:dyDescent="0.25">
      <c r="A717">
        <v>71.5</v>
      </c>
      <c r="B717">
        <v>-11.303703034362698</v>
      </c>
    </row>
    <row r="718" spans="1:2" x14ac:dyDescent="0.25">
      <c r="A718">
        <v>71.599999999999994</v>
      </c>
      <c r="B718">
        <v>-11.318877547032073</v>
      </c>
    </row>
    <row r="719" spans="1:2" x14ac:dyDescent="0.25">
      <c r="A719">
        <v>71.7</v>
      </c>
      <c r="B719">
        <v>-11.334030881030692</v>
      </c>
    </row>
    <row r="720" spans="1:2" x14ac:dyDescent="0.25">
      <c r="A720">
        <v>71.8</v>
      </c>
      <c r="B720">
        <v>-11.349163095393195</v>
      </c>
    </row>
    <row r="721" spans="1:2" x14ac:dyDescent="0.25">
      <c r="A721">
        <v>71.900000000000006</v>
      </c>
      <c r="B721">
        <v>-11.364274248907755</v>
      </c>
    </row>
    <row r="722" spans="1:2" x14ac:dyDescent="0.25">
      <c r="A722">
        <v>72</v>
      </c>
      <c r="B722">
        <v>-11.379364400117396</v>
      </c>
    </row>
    <row r="723" spans="1:2" x14ac:dyDescent="0.25">
      <c r="A723">
        <v>72.099999999999994</v>
      </c>
      <c r="B723">
        <v>-11.39443360732141</v>
      </c>
    </row>
    <row r="724" spans="1:2" x14ac:dyDescent="0.25">
      <c r="A724">
        <v>72.2</v>
      </c>
      <c r="B724">
        <v>-11.40948192857666</v>
      </c>
    </row>
    <row r="725" spans="1:2" x14ac:dyDescent="0.25">
      <c r="A725">
        <v>72.3</v>
      </c>
      <c r="B725">
        <v>-11.424509421698957</v>
      </c>
    </row>
    <row r="726" spans="1:2" x14ac:dyDescent="0.25">
      <c r="A726">
        <v>72.400000000000006</v>
      </c>
      <c r="B726">
        <v>-11.43951614426436</v>
      </c>
    </row>
    <row r="727" spans="1:2" x14ac:dyDescent="0.25">
      <c r="A727">
        <v>72.5</v>
      </c>
      <c r="B727">
        <v>-11.454502153610534</v>
      </c>
    </row>
    <row r="728" spans="1:2" x14ac:dyDescent="0.25">
      <c r="A728">
        <v>72.599999999999994</v>
      </c>
      <c r="B728">
        <v>-11.469467506838029</v>
      </c>
    </row>
    <row r="729" spans="1:2" x14ac:dyDescent="0.25">
      <c r="A729">
        <v>72.7</v>
      </c>
      <c r="B729">
        <v>-11.484412260811631</v>
      </c>
    </row>
    <row r="730" spans="1:2" x14ac:dyDescent="0.25">
      <c r="A730">
        <v>72.8</v>
      </c>
      <c r="B730">
        <v>-11.499336472161623</v>
      </c>
    </row>
    <row r="731" spans="1:2" x14ac:dyDescent="0.25">
      <c r="A731">
        <v>72.900000000000006</v>
      </c>
      <c r="B731">
        <v>-11.514240197285055</v>
      </c>
    </row>
    <row r="732" spans="1:2" x14ac:dyDescent="0.25">
      <c r="A732">
        <v>73</v>
      </c>
      <c r="B732">
        <v>-11.529123492347082</v>
      </c>
    </row>
    <row r="733" spans="1:2" x14ac:dyDescent="0.25">
      <c r="A733">
        <v>73.099999999999994</v>
      </c>
      <c r="B733">
        <v>-11.543986413282198</v>
      </c>
    </row>
    <row r="734" spans="1:2" x14ac:dyDescent="0.25">
      <c r="A734">
        <v>73.2</v>
      </c>
      <c r="B734">
        <v>-11.558829015795482</v>
      </c>
    </row>
    <row r="735" spans="1:2" x14ac:dyDescent="0.25">
      <c r="A735">
        <v>73.3</v>
      </c>
      <c r="B735">
        <v>-11.573651355363893</v>
      </c>
    </row>
    <row r="736" spans="1:2" x14ac:dyDescent="0.25">
      <c r="A736">
        <v>73.400000000000006</v>
      </c>
      <c r="B736">
        <v>-11.588453487237452</v>
      </c>
    </row>
    <row r="737" spans="1:2" x14ac:dyDescent="0.25">
      <c r="A737">
        <v>73.5</v>
      </c>
      <c r="B737">
        <v>-11.603235466440559</v>
      </c>
    </row>
    <row r="738" spans="1:2" x14ac:dyDescent="0.25">
      <c r="A738">
        <v>73.599999999999994</v>
      </c>
      <c r="B738">
        <v>-11.617997347773155</v>
      </c>
    </row>
    <row r="739" spans="1:2" x14ac:dyDescent="0.25">
      <c r="A739">
        <v>73.7</v>
      </c>
      <c r="B739">
        <v>-11.632739185811978</v>
      </c>
    </row>
    <row r="740" spans="1:2" x14ac:dyDescent="0.25">
      <c r="A740">
        <v>73.8</v>
      </c>
      <c r="B740">
        <v>-11.647461034911728</v>
      </c>
    </row>
    <row r="741" spans="1:2" x14ac:dyDescent="0.25">
      <c r="A741">
        <v>73.900000000000006</v>
      </c>
      <c r="B741">
        <v>-11.662162949206326</v>
      </c>
    </row>
    <row r="742" spans="1:2" x14ac:dyDescent="0.25">
      <c r="A742">
        <v>74</v>
      </c>
      <c r="B742">
        <v>-11.676844982610092</v>
      </c>
    </row>
    <row r="743" spans="1:2" x14ac:dyDescent="0.25">
      <c r="A743">
        <v>74.099999999999994</v>
      </c>
      <c r="B743">
        <v>-11.691507188818889</v>
      </c>
    </row>
    <row r="744" spans="1:2" x14ac:dyDescent="0.25">
      <c r="A744">
        <v>74.2</v>
      </c>
      <c r="B744">
        <v>-11.706149621311361</v>
      </c>
    </row>
    <row r="745" spans="1:2" x14ac:dyDescent="0.25">
      <c r="A745">
        <v>74.3</v>
      </c>
      <c r="B745">
        <v>-11.72077233335007</v>
      </c>
    </row>
    <row r="746" spans="1:2" x14ac:dyDescent="0.25">
      <c r="A746">
        <v>74.400000000000006</v>
      </c>
      <c r="B746">
        <v>-11.735375377982656</v>
      </c>
    </row>
    <row r="747" spans="1:2" x14ac:dyDescent="0.25">
      <c r="A747">
        <v>74.5</v>
      </c>
      <c r="B747">
        <v>-11.749958808043004</v>
      </c>
    </row>
    <row r="748" spans="1:2" x14ac:dyDescent="0.25">
      <c r="A748">
        <v>74.599999999999994</v>
      </c>
      <c r="B748">
        <v>-11.76452267615241</v>
      </c>
    </row>
    <row r="749" spans="1:2" x14ac:dyDescent="0.25">
      <c r="A749">
        <v>74.7</v>
      </c>
      <c r="B749">
        <v>-11.779067034720654</v>
      </c>
    </row>
    <row r="750" spans="1:2" x14ac:dyDescent="0.25">
      <c r="A750">
        <v>74.8</v>
      </c>
      <c r="B750">
        <v>-11.793591935947227</v>
      </c>
    </row>
    <row r="751" spans="1:2" x14ac:dyDescent="0.25">
      <c r="A751">
        <v>74.900000000000006</v>
      </c>
      <c r="B751">
        <v>-11.808097431822347</v>
      </c>
    </row>
    <row r="752" spans="1:2" x14ac:dyDescent="0.25">
      <c r="A752">
        <v>75</v>
      </c>
      <c r="B752">
        <v>-11.822583574128181</v>
      </c>
    </row>
    <row r="753" spans="1:2" x14ac:dyDescent="0.25">
      <c r="A753">
        <v>75.099999999999994</v>
      </c>
      <c r="B753">
        <v>-11.837050414439894</v>
      </c>
    </row>
    <row r="754" spans="1:2" x14ac:dyDescent="0.25">
      <c r="A754">
        <v>75.2</v>
      </c>
      <c r="B754">
        <v>-11.851498004126746</v>
      </c>
    </row>
    <row r="755" spans="1:2" x14ac:dyDescent="0.25">
      <c r="A755">
        <v>75.3</v>
      </c>
      <c r="B755">
        <v>-11.865926394353203</v>
      </c>
    </row>
    <row r="756" spans="1:2" x14ac:dyDescent="0.25">
      <c r="A756">
        <v>75.400000000000006</v>
      </c>
      <c r="B756">
        <v>-11.880335636080041</v>
      </c>
    </row>
    <row r="757" spans="1:2" x14ac:dyDescent="0.25">
      <c r="A757">
        <v>75.5</v>
      </c>
      <c r="B757">
        <v>-11.894725780065393</v>
      </c>
    </row>
    <row r="758" spans="1:2" x14ac:dyDescent="0.25">
      <c r="A758">
        <v>75.599999999999994</v>
      </c>
      <c r="B758">
        <v>-11.909096876865853</v>
      </c>
    </row>
    <row r="759" spans="1:2" x14ac:dyDescent="0.25">
      <c r="A759">
        <v>75.7</v>
      </c>
      <c r="B759">
        <v>-11.923448976837506</v>
      </c>
    </row>
    <row r="760" spans="1:2" x14ac:dyDescent="0.25">
      <c r="A760">
        <v>75.8</v>
      </c>
      <c r="B760">
        <v>-11.93778213013703</v>
      </c>
    </row>
    <row r="761" spans="1:2" x14ac:dyDescent="0.25">
      <c r="A761">
        <v>75.900000000000006</v>
      </c>
      <c r="B761">
        <v>-11.952096386722694</v>
      </c>
    </row>
    <row r="762" spans="1:2" x14ac:dyDescent="0.25">
      <c r="A762">
        <v>76</v>
      </c>
      <c r="B762">
        <v>-11.966391796355467</v>
      </c>
    </row>
    <row r="763" spans="1:2" x14ac:dyDescent="0.25">
      <c r="A763">
        <v>76.099999999999994</v>
      </c>
      <c r="B763">
        <v>-11.980668408600003</v>
      </c>
    </row>
    <row r="764" spans="1:2" x14ac:dyDescent="0.25">
      <c r="A764">
        <v>76.2</v>
      </c>
      <c r="B764">
        <v>-11.994926272825694</v>
      </c>
    </row>
    <row r="765" spans="1:2" x14ac:dyDescent="0.25">
      <c r="A765">
        <v>76.3</v>
      </c>
      <c r="B765">
        <v>-12.009165438207695</v>
      </c>
    </row>
    <row r="766" spans="1:2" x14ac:dyDescent="0.25">
      <c r="A766">
        <v>76.400000000000006</v>
      </c>
      <c r="B766">
        <v>-12.023385953727932</v>
      </c>
    </row>
    <row r="767" spans="1:2" x14ac:dyDescent="0.25">
      <c r="A767">
        <v>76.5</v>
      </c>
      <c r="B767">
        <v>-12.037587868176125</v>
      </c>
    </row>
    <row r="768" spans="1:2" x14ac:dyDescent="0.25">
      <c r="A768">
        <v>76.599999999999994</v>
      </c>
      <c r="B768">
        <v>-12.051771230150784</v>
      </c>
    </row>
    <row r="769" spans="1:2" x14ac:dyDescent="0.25">
      <c r="A769">
        <v>76.7</v>
      </c>
      <c r="B769">
        <v>-12.065936088060212</v>
      </c>
    </row>
    <row r="770" spans="1:2" x14ac:dyDescent="0.25">
      <c r="A770">
        <v>76.8</v>
      </c>
      <c r="B770">
        <v>-12.080082490123488</v>
      </c>
    </row>
    <row r="771" spans="1:2" x14ac:dyDescent="0.25">
      <c r="A771">
        <v>76.900000000000006</v>
      </c>
      <c r="B771">
        <v>-12.094210484371459</v>
      </c>
    </row>
    <row r="772" spans="1:2" x14ac:dyDescent="0.25">
      <c r="A772">
        <v>77</v>
      </c>
      <c r="B772">
        <v>-12.108320118647732</v>
      </c>
    </row>
    <row r="773" spans="1:2" x14ac:dyDescent="0.25">
      <c r="A773">
        <v>77.099999999999994</v>
      </c>
      <c r="B773">
        <v>-12.122411440609611</v>
      </c>
    </row>
    <row r="774" spans="1:2" x14ac:dyDescent="0.25">
      <c r="A774">
        <v>77.2</v>
      </c>
      <c r="B774">
        <v>-12.136484497729093</v>
      </c>
    </row>
    <row r="775" spans="1:2" x14ac:dyDescent="0.25">
      <c r="A775">
        <v>77.3</v>
      </c>
      <c r="B775">
        <v>-12.150539337293807</v>
      </c>
    </row>
    <row r="776" spans="1:2" x14ac:dyDescent="0.25">
      <c r="A776">
        <v>77.400000000000006</v>
      </c>
      <c r="B776">
        <v>-12.164576006408005</v>
      </c>
    </row>
    <row r="777" spans="1:2" x14ac:dyDescent="0.25">
      <c r="A777">
        <v>77.5</v>
      </c>
      <c r="B777">
        <v>-12.178594551993442</v>
      </c>
    </row>
    <row r="778" spans="1:2" x14ac:dyDescent="0.25">
      <c r="A778">
        <v>77.599999999999994</v>
      </c>
      <c r="B778">
        <v>-12.192595020790399</v>
      </c>
    </row>
    <row r="779" spans="1:2" x14ac:dyDescent="0.25">
      <c r="A779">
        <v>77.7</v>
      </c>
      <c r="B779">
        <v>-12.206577459358542</v>
      </c>
    </row>
    <row r="780" spans="1:2" x14ac:dyDescent="0.25">
      <c r="A780">
        <v>77.8</v>
      </c>
      <c r="B780">
        <v>-12.220541914077913</v>
      </c>
    </row>
    <row r="781" spans="1:2" x14ac:dyDescent="0.25">
      <c r="A781">
        <v>77.900000000000006</v>
      </c>
      <c r="B781">
        <v>-12.234488431149799</v>
      </c>
    </row>
    <row r="782" spans="1:2" x14ac:dyDescent="0.25">
      <c r="A782">
        <v>78</v>
      </c>
      <c r="B782">
        <v>-12.248417056597695</v>
      </c>
    </row>
    <row r="783" spans="1:2" x14ac:dyDescent="0.25">
      <c r="A783">
        <v>78.099999999999994</v>
      </c>
      <c r="B783">
        <v>-12.262327836268199</v>
      </c>
    </row>
    <row r="784" spans="1:2" x14ac:dyDescent="0.25">
      <c r="A784">
        <v>78.2</v>
      </c>
      <c r="B784">
        <v>-12.276220815831884</v>
      </c>
    </row>
    <row r="785" spans="1:2" x14ac:dyDescent="0.25">
      <c r="A785">
        <v>78.3</v>
      </c>
      <c r="B785">
        <v>-12.29009604078427</v>
      </c>
    </row>
    <row r="786" spans="1:2" x14ac:dyDescent="0.25">
      <c r="A786">
        <v>78.400000000000006</v>
      </c>
      <c r="B786">
        <v>-12.303953556446643</v>
      </c>
    </row>
    <row r="787" spans="1:2" x14ac:dyDescent="0.25">
      <c r="A787">
        <v>78.5</v>
      </c>
      <c r="B787">
        <v>-12.317793407967002</v>
      </c>
    </row>
    <row r="788" spans="1:2" x14ac:dyDescent="0.25">
      <c r="A788">
        <v>78.599999999999994</v>
      </c>
      <c r="B788">
        <v>-12.331615640320884</v>
      </c>
    </row>
    <row r="789" spans="1:2" x14ac:dyDescent="0.25">
      <c r="A789">
        <v>78.7</v>
      </c>
      <c r="B789">
        <v>-12.345420298312298</v>
      </c>
    </row>
    <row r="790" spans="1:2" x14ac:dyDescent="0.25">
      <c r="A790">
        <v>78.8</v>
      </c>
      <c r="B790">
        <v>-12.359207426574571</v>
      </c>
    </row>
    <row r="791" spans="1:2" x14ac:dyDescent="0.25">
      <c r="A791">
        <v>78.900000000000006</v>
      </c>
      <c r="B791">
        <v>-12.372977069571199</v>
      </c>
    </row>
    <row r="792" spans="1:2" x14ac:dyDescent="0.25">
      <c r="A792">
        <v>79</v>
      </c>
      <c r="B792">
        <v>-12.386729271596721</v>
      </c>
    </row>
    <row r="793" spans="1:2" x14ac:dyDescent="0.25">
      <c r="A793">
        <v>79.099999999999994</v>
      </c>
      <c r="B793">
        <v>-12.400464076777595</v>
      </c>
    </row>
    <row r="794" spans="1:2" x14ac:dyDescent="0.25">
      <c r="A794">
        <v>79.2</v>
      </c>
      <c r="B794">
        <v>-12.414181529073019</v>
      </c>
    </row>
    <row r="795" spans="1:2" x14ac:dyDescent="0.25">
      <c r="A795">
        <v>79.3</v>
      </c>
      <c r="B795">
        <v>-12.427881672275781</v>
      </c>
    </row>
    <row r="796" spans="1:2" x14ac:dyDescent="0.25">
      <c r="A796">
        <v>79.400000000000006</v>
      </c>
      <c r="B796">
        <v>-12.441564550013091</v>
      </c>
    </row>
    <row r="797" spans="1:2" x14ac:dyDescent="0.25">
      <c r="A797">
        <v>79.5</v>
      </c>
      <c r="B797">
        <v>-12.455230205747441</v>
      </c>
    </row>
    <row r="798" spans="1:2" x14ac:dyDescent="0.25">
      <c r="A798">
        <v>79.599999999999994</v>
      </c>
      <c r="B798">
        <v>-12.468878682777415</v>
      </c>
    </row>
    <row r="799" spans="1:2" x14ac:dyDescent="0.25">
      <c r="A799">
        <v>79.7</v>
      </c>
      <c r="B799">
        <v>-12.482510024238493</v>
      </c>
    </row>
    <row r="800" spans="1:2" x14ac:dyDescent="0.25">
      <c r="A800">
        <v>79.8</v>
      </c>
      <c r="B800">
        <v>-12.496124273103931</v>
      </c>
    </row>
    <row r="801" spans="1:2" x14ac:dyDescent="0.25">
      <c r="A801">
        <v>79.900000000000006</v>
      </c>
      <c r="B801">
        <v>-12.509721472185468</v>
      </c>
    </row>
    <row r="802" spans="1:2" x14ac:dyDescent="0.25">
      <c r="A802">
        <v>80</v>
      </c>
      <c r="B802">
        <v>-12.52330166413428</v>
      </c>
    </row>
    <row r="803" spans="1:2" x14ac:dyDescent="0.25">
      <c r="A803">
        <v>80.099999999999994</v>
      </c>
      <c r="B803">
        <v>-12.536864891441631</v>
      </c>
    </row>
    <row r="804" spans="1:2" x14ac:dyDescent="0.25">
      <c r="A804">
        <v>80.2</v>
      </c>
      <c r="B804">
        <v>-12.550411196439768</v>
      </c>
    </row>
    <row r="805" spans="1:2" x14ac:dyDescent="0.25">
      <c r="A805">
        <v>80.3</v>
      </c>
      <c r="B805">
        <v>-12.563940621302713</v>
      </c>
    </row>
    <row r="806" spans="1:2" x14ac:dyDescent="0.25">
      <c r="A806">
        <v>80.400000000000006</v>
      </c>
      <c r="B806">
        <v>-12.577453208046968</v>
      </c>
    </row>
    <row r="807" spans="1:2" x14ac:dyDescent="0.25">
      <c r="A807">
        <v>80.5</v>
      </c>
      <c r="B807">
        <v>-12.590948998532397</v>
      </c>
    </row>
    <row r="808" spans="1:2" x14ac:dyDescent="0.25">
      <c r="A808">
        <v>80.599999999999994</v>
      </c>
      <c r="B808">
        <v>-12.604428034462948</v>
      </c>
    </row>
    <row r="809" spans="1:2" x14ac:dyDescent="0.25">
      <c r="A809">
        <v>80.7</v>
      </c>
      <c r="B809">
        <v>-12.617890357387445</v>
      </c>
    </row>
    <row r="810" spans="1:2" x14ac:dyDescent="0.25">
      <c r="A810">
        <v>80.8</v>
      </c>
      <c r="B810">
        <v>-12.631336008700337</v>
      </c>
    </row>
    <row r="811" spans="1:2" x14ac:dyDescent="0.25">
      <c r="A811">
        <v>80.900000000000006</v>
      </c>
      <c r="B811">
        <v>-12.644765029642492</v>
      </c>
    </row>
    <row r="812" spans="1:2" x14ac:dyDescent="0.25">
      <c r="A812">
        <v>81</v>
      </c>
      <c r="B812">
        <v>-12.658177461301932</v>
      </c>
    </row>
    <row r="813" spans="1:2" x14ac:dyDescent="0.25">
      <c r="A813">
        <v>81.099999999999994</v>
      </c>
      <c r="B813">
        <v>-12.671573344614586</v>
      </c>
    </row>
    <row r="814" spans="1:2" x14ac:dyDescent="0.25">
      <c r="A814">
        <v>81.2</v>
      </c>
      <c r="B814">
        <v>-12.684952720365068</v>
      </c>
    </row>
    <row r="815" spans="1:2" x14ac:dyDescent="0.25">
      <c r="A815">
        <v>81.3</v>
      </c>
      <c r="B815">
        <v>-12.698315629187391</v>
      </c>
    </row>
    <row r="816" spans="1:2" x14ac:dyDescent="0.25">
      <c r="A816">
        <v>81.400000000000006</v>
      </c>
      <c r="B816">
        <v>-12.711662111565715</v>
      </c>
    </row>
    <row r="817" spans="1:2" x14ac:dyDescent="0.25">
      <c r="A817">
        <v>81.5</v>
      </c>
      <c r="B817">
        <v>-12.724992207835101</v>
      </c>
    </row>
    <row r="818" spans="1:2" x14ac:dyDescent="0.25">
      <c r="A818">
        <v>81.599999999999994</v>
      </c>
      <c r="B818">
        <v>-12.73830595818221</v>
      </c>
    </row>
    <row r="819" spans="1:2" x14ac:dyDescent="0.25">
      <c r="A819">
        <v>81.7</v>
      </c>
      <c r="B819">
        <v>-12.751603402646076</v>
      </c>
    </row>
    <row r="820" spans="1:2" x14ac:dyDescent="0.25">
      <c r="A820">
        <v>81.8</v>
      </c>
      <c r="B820">
        <v>-12.764884581118764</v>
      </c>
    </row>
    <row r="821" spans="1:2" x14ac:dyDescent="0.25">
      <c r="A821">
        <v>81.900000000000006</v>
      </c>
      <c r="B821">
        <v>-12.778149533346152</v>
      </c>
    </row>
    <row r="822" spans="1:2" x14ac:dyDescent="0.25">
      <c r="A822">
        <v>82</v>
      </c>
      <c r="B822">
        <v>-12.791398298928605</v>
      </c>
    </row>
    <row r="823" spans="1:2" x14ac:dyDescent="0.25">
      <c r="A823">
        <v>82.1</v>
      </c>
      <c r="B823">
        <v>-12.80463091732171</v>
      </c>
    </row>
    <row r="824" spans="1:2" x14ac:dyDescent="0.25">
      <c r="A824">
        <v>82.2</v>
      </c>
      <c r="B824">
        <v>-12.817847427836945</v>
      </c>
    </row>
    <row r="825" spans="1:2" x14ac:dyDescent="0.25">
      <c r="A825">
        <v>82.3</v>
      </c>
      <c r="B825">
        <v>-12.831047869642433</v>
      </c>
    </row>
    <row r="826" spans="1:2" x14ac:dyDescent="0.25">
      <c r="A826">
        <v>82.4</v>
      </c>
      <c r="B826">
        <v>-12.844232281763581</v>
      </c>
    </row>
    <row r="827" spans="1:2" x14ac:dyDescent="0.25">
      <c r="A827">
        <v>82.5</v>
      </c>
      <c r="B827">
        <v>-12.857400703083819</v>
      </c>
    </row>
    <row r="828" spans="1:2" x14ac:dyDescent="0.25">
      <c r="A828">
        <v>82.6</v>
      </c>
      <c r="B828">
        <v>-12.87055317234524</v>
      </c>
    </row>
    <row r="829" spans="1:2" x14ac:dyDescent="0.25">
      <c r="A829">
        <v>82.7</v>
      </c>
      <c r="B829">
        <v>-12.883689728149349</v>
      </c>
    </row>
    <row r="830" spans="1:2" x14ac:dyDescent="0.25">
      <c r="A830">
        <v>82.8</v>
      </c>
      <c r="B830">
        <v>-12.896810408957691</v>
      </c>
    </row>
    <row r="831" spans="1:2" x14ac:dyDescent="0.25">
      <c r="A831">
        <v>82.9</v>
      </c>
      <c r="B831">
        <v>-12.909915253092528</v>
      </c>
    </row>
    <row r="832" spans="1:2" x14ac:dyDescent="0.25">
      <c r="A832">
        <v>83</v>
      </c>
      <c r="B832">
        <v>-12.923004298737538</v>
      </c>
    </row>
    <row r="833" spans="1:2" x14ac:dyDescent="0.25">
      <c r="A833">
        <v>83.1</v>
      </c>
      <c r="B833">
        <v>-12.936077583938463</v>
      </c>
    </row>
    <row r="834" spans="1:2" x14ac:dyDescent="0.25">
      <c r="A834">
        <v>83.2</v>
      </c>
      <c r="B834">
        <v>-12.94913514660378</v>
      </c>
    </row>
    <row r="835" spans="1:2" x14ac:dyDescent="0.25">
      <c r="A835">
        <v>83.3</v>
      </c>
      <c r="B835">
        <v>-12.96217702450538</v>
      </c>
    </row>
    <row r="836" spans="1:2" x14ac:dyDescent="0.25">
      <c r="A836">
        <v>83.4</v>
      </c>
      <c r="B836">
        <v>-12.975203255279155</v>
      </c>
    </row>
    <row r="837" spans="1:2" x14ac:dyDescent="0.25">
      <c r="A837">
        <v>83.5</v>
      </c>
      <c r="B837">
        <v>-12.988213876425739</v>
      </c>
    </row>
    <row r="838" spans="1:2" x14ac:dyDescent="0.25">
      <c r="A838">
        <v>83.6</v>
      </c>
      <c r="B838">
        <v>-13.00120892531109</v>
      </c>
    </row>
    <row r="839" spans="1:2" x14ac:dyDescent="0.25">
      <c r="A839">
        <v>83.7</v>
      </c>
      <c r="B839">
        <v>-13.014188439167178</v>
      </c>
    </row>
    <row r="840" spans="1:2" x14ac:dyDescent="0.25">
      <c r="A840">
        <v>83.8</v>
      </c>
      <c r="B840">
        <v>-13.027152455092605</v>
      </c>
    </row>
    <row r="841" spans="1:2" x14ac:dyDescent="0.25">
      <c r="A841">
        <v>83.9</v>
      </c>
      <c r="B841">
        <v>-13.040101010053192</v>
      </c>
    </row>
    <row r="842" spans="1:2" x14ac:dyDescent="0.25">
      <c r="A842">
        <v>84</v>
      </c>
      <c r="B842">
        <v>-13.053034140882723</v>
      </c>
    </row>
    <row r="843" spans="1:2" x14ac:dyDescent="0.25">
      <c r="A843">
        <v>84.1</v>
      </c>
      <c r="B843">
        <v>-13.065951884283493</v>
      </c>
    </row>
    <row r="844" spans="1:2" x14ac:dyDescent="0.25">
      <c r="A844">
        <v>84.2</v>
      </c>
      <c r="B844">
        <v>-13.078854276826924</v>
      </c>
    </row>
    <row r="845" spans="1:2" x14ac:dyDescent="0.25">
      <c r="A845">
        <v>84.3</v>
      </c>
      <c r="B845">
        <v>-13.091741354954245</v>
      </c>
    </row>
    <row r="846" spans="1:2" x14ac:dyDescent="0.25">
      <c r="A846">
        <v>84.4</v>
      </c>
      <c r="B846">
        <v>-13.104613154977066</v>
      </c>
    </row>
    <row r="847" spans="1:2" x14ac:dyDescent="0.25">
      <c r="A847">
        <v>84.5</v>
      </c>
      <c r="B847">
        <v>-13.117469713077995</v>
      </c>
    </row>
    <row r="848" spans="1:2" x14ac:dyDescent="0.25">
      <c r="A848">
        <v>84.6</v>
      </c>
      <c r="B848">
        <v>-13.130311065311275</v>
      </c>
    </row>
    <row r="849" spans="1:2" x14ac:dyDescent="0.25">
      <c r="A849">
        <v>84.7</v>
      </c>
      <c r="B849">
        <v>-13.143137247603356</v>
      </c>
    </row>
    <row r="850" spans="1:2" x14ac:dyDescent="0.25">
      <c r="A850">
        <v>84.8</v>
      </c>
      <c r="B850">
        <v>-13.155948295753532</v>
      </c>
    </row>
    <row r="851" spans="1:2" x14ac:dyDescent="0.25">
      <c r="A851">
        <v>84.9</v>
      </c>
      <c r="B851">
        <v>-13.168744245434503</v>
      </c>
    </row>
    <row r="852" spans="1:2" x14ac:dyDescent="0.25">
      <c r="A852">
        <v>85</v>
      </c>
      <c r="B852">
        <v>-13.181525132193009</v>
      </c>
    </row>
    <row r="853" spans="1:2" x14ac:dyDescent="0.25">
      <c r="A853">
        <v>85.1</v>
      </c>
      <c r="B853">
        <v>-13.19429099145038</v>
      </c>
    </row>
    <row r="854" spans="1:2" x14ac:dyDescent="0.25">
      <c r="A854">
        <v>85.2</v>
      </c>
      <c r="B854">
        <v>-13.207041858503189</v>
      </c>
    </row>
    <row r="855" spans="1:2" x14ac:dyDescent="0.25">
      <c r="A855">
        <v>85.3</v>
      </c>
      <c r="B855">
        <v>-13.219777768523763</v>
      </c>
    </row>
    <row r="856" spans="1:2" x14ac:dyDescent="0.25">
      <c r="A856">
        <v>85.4</v>
      </c>
      <c r="B856">
        <v>-13.232498756560815</v>
      </c>
    </row>
    <row r="857" spans="1:2" x14ac:dyDescent="0.25">
      <c r="A857">
        <v>85.5</v>
      </c>
      <c r="B857">
        <v>-13.245204857540003</v>
      </c>
    </row>
    <row r="858" spans="1:2" x14ac:dyDescent="0.25">
      <c r="A858">
        <v>85.6</v>
      </c>
      <c r="B858">
        <v>-13.257896106264518</v>
      </c>
    </row>
    <row r="859" spans="1:2" x14ac:dyDescent="0.25">
      <c r="A859">
        <v>85.7</v>
      </c>
      <c r="B859">
        <v>-13.270572537415639</v>
      </c>
    </row>
    <row r="860" spans="1:2" x14ac:dyDescent="0.25">
      <c r="A860">
        <v>85.8</v>
      </c>
      <c r="B860">
        <v>-13.283234185553326</v>
      </c>
    </row>
    <row r="861" spans="1:2" x14ac:dyDescent="0.25">
      <c r="A861">
        <v>85.9</v>
      </c>
      <c r="B861">
        <v>-13.295881085116747</v>
      </c>
    </row>
    <row r="862" spans="1:2" x14ac:dyDescent="0.25">
      <c r="A862">
        <v>86</v>
      </c>
      <c r="B862">
        <v>-13.308513270424875</v>
      </c>
    </row>
    <row r="863" spans="1:2" x14ac:dyDescent="0.25">
      <c r="A863">
        <v>86.1</v>
      </c>
      <c r="B863">
        <v>-13.321130775677055</v>
      </c>
    </row>
    <row r="864" spans="1:2" x14ac:dyDescent="0.25">
      <c r="A864">
        <v>86.2</v>
      </c>
      <c r="B864">
        <v>-13.333733634953504</v>
      </c>
    </row>
    <row r="865" spans="1:2" x14ac:dyDescent="0.25">
      <c r="A865">
        <v>86.3</v>
      </c>
      <c r="B865">
        <v>-13.346321882215932</v>
      </c>
    </row>
    <row r="866" spans="1:2" x14ac:dyDescent="0.25">
      <c r="A866">
        <v>86.4</v>
      </c>
      <c r="B866">
        <v>-13.358895551308024</v>
      </c>
    </row>
    <row r="867" spans="1:2" x14ac:dyDescent="0.25">
      <c r="A867">
        <v>86.5</v>
      </c>
      <c r="B867">
        <v>-13.371454675956045</v>
      </c>
    </row>
    <row r="868" spans="1:2" x14ac:dyDescent="0.25">
      <c r="A868">
        <v>86.6</v>
      </c>
      <c r="B868">
        <v>-13.383999289769349</v>
      </c>
    </row>
    <row r="869" spans="1:2" x14ac:dyDescent="0.25">
      <c r="A869">
        <v>86.7</v>
      </c>
      <c r="B869">
        <v>-13.396529426240946</v>
      </c>
    </row>
    <row r="870" spans="1:2" x14ac:dyDescent="0.25">
      <c r="A870">
        <v>86.8</v>
      </c>
      <c r="B870">
        <v>-13.40904511874799</v>
      </c>
    </row>
    <row r="871" spans="1:2" x14ac:dyDescent="0.25">
      <c r="A871">
        <v>86.9</v>
      </c>
      <c r="B871">
        <v>-13.421546400552351</v>
      </c>
    </row>
    <row r="872" spans="1:2" x14ac:dyDescent="0.25">
      <c r="A872">
        <v>87</v>
      </c>
      <c r="B872">
        <v>-13.434033304801154</v>
      </c>
    </row>
    <row r="873" spans="1:2" x14ac:dyDescent="0.25">
      <c r="A873">
        <v>87.1</v>
      </c>
      <c r="B873">
        <v>-13.446505864527268</v>
      </c>
    </row>
    <row r="874" spans="1:2" x14ac:dyDescent="0.25">
      <c r="A874">
        <v>87.2</v>
      </c>
      <c r="B874">
        <v>-13.458964112649866</v>
      </c>
    </row>
    <row r="875" spans="1:2" x14ac:dyDescent="0.25">
      <c r="A875">
        <v>87.3</v>
      </c>
      <c r="B875">
        <v>-13.471408081974936</v>
      </c>
    </row>
    <row r="876" spans="1:2" x14ac:dyDescent="0.25">
      <c r="A876">
        <v>87.4</v>
      </c>
      <c r="B876">
        <v>-13.483837805195762</v>
      </c>
    </row>
    <row r="877" spans="1:2" x14ac:dyDescent="0.25">
      <c r="A877">
        <v>87.5</v>
      </c>
      <c r="B877">
        <v>-13.496253314893522</v>
      </c>
    </row>
    <row r="878" spans="1:2" x14ac:dyDescent="0.25">
      <c r="A878">
        <v>87.6</v>
      </c>
      <c r="B878">
        <v>-13.508654643537703</v>
      </c>
    </row>
    <row r="879" spans="1:2" x14ac:dyDescent="0.25">
      <c r="A879">
        <v>87.7</v>
      </c>
      <c r="B879">
        <v>-13.521041823486698</v>
      </c>
    </row>
    <row r="880" spans="1:2" x14ac:dyDescent="0.25">
      <c r="A880">
        <v>87.8</v>
      </c>
      <c r="B880">
        <v>-13.533414886988247</v>
      </c>
    </row>
    <row r="881" spans="1:2" x14ac:dyDescent="0.25">
      <c r="A881">
        <v>87.9</v>
      </c>
      <c r="B881">
        <v>-13.545773866179985</v>
      </c>
    </row>
    <row r="882" spans="1:2" x14ac:dyDescent="0.25">
      <c r="A882">
        <v>88</v>
      </c>
      <c r="B882">
        <v>-13.558118793089896</v>
      </c>
    </row>
    <row r="883" spans="1:2" x14ac:dyDescent="0.25">
      <c r="A883">
        <v>88.1</v>
      </c>
      <c r="B883">
        <v>-13.570449699636882</v>
      </c>
    </row>
    <row r="884" spans="1:2" x14ac:dyDescent="0.25">
      <c r="A884">
        <v>88.2</v>
      </c>
      <c r="B884">
        <v>-13.582766617631179</v>
      </c>
    </row>
    <row r="885" spans="1:2" x14ac:dyDescent="0.25">
      <c r="A885">
        <v>88.3</v>
      </c>
      <c r="B885">
        <v>-13.595069578774897</v>
      </c>
    </row>
    <row r="886" spans="1:2" x14ac:dyDescent="0.25">
      <c r="A886">
        <v>88.4</v>
      </c>
      <c r="B886">
        <v>-13.607358614662516</v>
      </c>
    </row>
    <row r="887" spans="1:2" x14ac:dyDescent="0.25">
      <c r="A887">
        <v>88.5</v>
      </c>
      <c r="B887">
        <v>-13.619633756781319</v>
      </c>
    </row>
    <row r="888" spans="1:2" x14ac:dyDescent="0.25">
      <c r="A888">
        <v>88.6</v>
      </c>
      <c r="B888">
        <v>-13.631895036511956</v>
      </c>
    </row>
    <row r="889" spans="1:2" x14ac:dyDescent="0.25">
      <c r="A889">
        <v>88.7</v>
      </c>
      <c r="B889">
        <v>-13.644142485128846</v>
      </c>
    </row>
    <row r="890" spans="1:2" x14ac:dyDescent="0.25">
      <c r="A890">
        <v>88.8</v>
      </c>
      <c r="B890">
        <v>-13.656376133800713</v>
      </c>
    </row>
    <row r="891" spans="1:2" x14ac:dyDescent="0.25">
      <c r="A891">
        <v>88.9</v>
      </c>
      <c r="B891">
        <v>-13.668596013591028</v>
      </c>
    </row>
    <row r="892" spans="1:2" x14ac:dyDescent="0.25">
      <c r="A892">
        <v>89</v>
      </c>
      <c r="B892">
        <v>-13.680802155458508</v>
      </c>
    </row>
    <row r="893" spans="1:2" x14ac:dyDescent="0.25">
      <c r="A893">
        <v>89.1</v>
      </c>
      <c r="B893">
        <v>-13.692994590257555</v>
      </c>
    </row>
    <row r="894" spans="1:2" x14ac:dyDescent="0.25">
      <c r="A894">
        <v>89.2</v>
      </c>
      <c r="B894">
        <v>-13.705173348738768</v>
      </c>
    </row>
    <row r="895" spans="1:2" x14ac:dyDescent="0.25">
      <c r="A895">
        <v>89.3</v>
      </c>
      <c r="B895">
        <v>-13.717338461549346</v>
      </c>
    </row>
    <row r="896" spans="1:2" x14ac:dyDescent="0.25">
      <c r="A896">
        <v>89.4</v>
      </c>
      <c r="B896">
        <v>-13.729489959233625</v>
      </c>
    </row>
    <row r="897" spans="1:2" x14ac:dyDescent="0.25">
      <c r="A897">
        <v>89.5</v>
      </c>
      <c r="B897">
        <v>-13.741627872233487</v>
      </c>
    </row>
    <row r="898" spans="1:2" x14ac:dyDescent="0.25">
      <c r="A898">
        <v>89.6</v>
      </c>
      <c r="B898">
        <v>-13.753752230888814</v>
      </c>
    </row>
    <row r="899" spans="1:2" x14ac:dyDescent="0.25">
      <c r="A899">
        <v>89.7</v>
      </c>
      <c r="B899">
        <v>-13.765863065437991</v>
      </c>
    </row>
    <row r="900" spans="1:2" x14ac:dyDescent="0.25">
      <c r="A900">
        <v>89.8</v>
      </c>
      <c r="B900">
        <v>-13.777960406018295</v>
      </c>
    </row>
    <row r="901" spans="1:2" x14ac:dyDescent="0.25">
      <c r="A901">
        <v>89.9</v>
      </c>
      <c r="B901">
        <v>-13.7900442826664</v>
      </c>
    </row>
    <row r="902" spans="1:2" x14ac:dyDescent="0.25">
      <c r="A902">
        <v>90</v>
      </c>
      <c r="B902">
        <v>-13.802114725318802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5EB3-B31F-4083-A0C9-A14FA9A846DB}">
  <dimension ref="A1:D903"/>
  <sheetViews>
    <sheetView zoomScale="85" zoomScaleNormal="85" workbookViewId="0">
      <selection activeCell="A137" sqref="A137"/>
    </sheetView>
  </sheetViews>
  <sheetFormatPr defaultRowHeight="15" x14ac:dyDescent="0.25"/>
  <cols>
    <col min="1" max="1" width="28.7109375" style="7" customWidth="1"/>
    <col min="2" max="2" width="22" style="7" customWidth="1"/>
    <col min="3" max="3" width="25" style="7" customWidth="1"/>
    <col min="4" max="4" width="12.5703125" style="7" customWidth="1"/>
    <col min="5" max="16384" width="9.140625" style="6"/>
  </cols>
  <sheetData>
    <row r="1" spans="1:4" x14ac:dyDescent="0.25">
      <c r="B1" s="32" t="s">
        <v>12</v>
      </c>
      <c r="C1" s="32"/>
    </row>
    <row r="2" spans="1:4" x14ac:dyDescent="0.25">
      <c r="A2" s="7" t="s">
        <v>0</v>
      </c>
      <c r="B2" s="7" t="s">
        <v>11</v>
      </c>
      <c r="C2" s="7" t="s">
        <v>10</v>
      </c>
    </row>
    <row r="3" spans="1:4" x14ac:dyDescent="0.25">
      <c r="A3" s="8">
        <v>0</v>
      </c>
      <c r="B3" s="9">
        <v>30</v>
      </c>
      <c r="C3" s="14">
        <v>30</v>
      </c>
      <c r="D3" s="9">
        <f>ROUND(C3,2)</f>
        <v>30</v>
      </c>
    </row>
    <row r="4" spans="1:4" x14ac:dyDescent="0.25">
      <c r="A4" s="8">
        <v>0.1</v>
      </c>
      <c r="B4" s="9">
        <v>29.998125000000002</v>
      </c>
      <c r="C4" s="14">
        <v>29.9925</v>
      </c>
      <c r="D4" s="9">
        <f t="shared" ref="D4:D67" si="0">ROUND(C4,2)</f>
        <v>29.99</v>
      </c>
    </row>
    <row r="5" spans="1:4" x14ac:dyDescent="0.25">
      <c r="A5" s="8">
        <v>0.2</v>
      </c>
      <c r="B5" s="9">
        <v>29.9925</v>
      </c>
      <c r="C5" s="14">
        <v>29.970000000000098</v>
      </c>
      <c r="D5" s="9">
        <f t="shared" si="0"/>
        <v>29.97</v>
      </c>
    </row>
    <row r="6" spans="1:4" x14ac:dyDescent="0.25">
      <c r="A6" s="8">
        <v>0.3</v>
      </c>
      <c r="B6" s="9">
        <v>29.983124999999902</v>
      </c>
      <c r="C6" s="14">
        <v>29.932499999999798</v>
      </c>
      <c r="D6" s="9">
        <f t="shared" si="0"/>
        <v>29.93</v>
      </c>
    </row>
    <row r="7" spans="1:4" x14ac:dyDescent="0.25">
      <c r="A7" s="8">
        <v>0.4</v>
      </c>
      <c r="B7" s="9">
        <v>29.969999999999899</v>
      </c>
      <c r="C7" s="14">
        <v>29.8799999999998</v>
      </c>
      <c r="D7" s="9">
        <f t="shared" si="0"/>
        <v>29.88</v>
      </c>
    </row>
    <row r="8" spans="1:4" x14ac:dyDescent="0.25">
      <c r="A8" s="8">
        <v>0.5</v>
      </c>
      <c r="B8" s="9">
        <v>29.953125</v>
      </c>
      <c r="C8" s="14">
        <v>29.812500000000099</v>
      </c>
      <c r="D8" s="9">
        <f t="shared" si="0"/>
        <v>29.81</v>
      </c>
    </row>
    <row r="9" spans="1:4" x14ac:dyDescent="0.25">
      <c r="A9" s="8">
        <v>0.60000000000000009</v>
      </c>
      <c r="B9" s="9">
        <v>29.932500000000001</v>
      </c>
      <c r="C9" s="14">
        <v>29.7300000000001</v>
      </c>
      <c r="D9" s="9">
        <f t="shared" si="0"/>
        <v>29.73</v>
      </c>
    </row>
    <row r="10" spans="1:4" x14ac:dyDescent="0.25">
      <c r="A10" s="8">
        <v>0.70000000000000007</v>
      </c>
      <c r="B10" s="9">
        <v>29.908124999999998</v>
      </c>
      <c r="C10" s="14">
        <v>29.632499999999901</v>
      </c>
      <c r="D10" s="9">
        <f t="shared" si="0"/>
        <v>29.63</v>
      </c>
    </row>
    <row r="11" spans="1:4" x14ac:dyDescent="0.25">
      <c r="A11" s="8">
        <v>0.8</v>
      </c>
      <c r="B11" s="9">
        <v>29.88</v>
      </c>
      <c r="C11" s="14">
        <v>29.520000000000099</v>
      </c>
      <c r="D11" s="9">
        <f t="shared" si="0"/>
        <v>29.52</v>
      </c>
    </row>
    <row r="12" spans="1:4" x14ac:dyDescent="0.25">
      <c r="A12" s="8">
        <v>0.9</v>
      </c>
      <c r="B12" s="9">
        <v>29.848125</v>
      </c>
      <c r="C12" s="14">
        <v>29.392499999999899</v>
      </c>
      <c r="D12" s="9">
        <f t="shared" si="0"/>
        <v>29.39</v>
      </c>
    </row>
    <row r="13" spans="1:4" x14ac:dyDescent="0.25">
      <c r="A13" s="8">
        <v>1</v>
      </c>
      <c r="B13" s="9">
        <v>29.8125</v>
      </c>
      <c r="C13" s="14">
        <v>29.250000000000199</v>
      </c>
      <c r="D13" s="9">
        <f t="shared" si="0"/>
        <v>29.25</v>
      </c>
    </row>
    <row r="14" spans="1:4" x14ac:dyDescent="0.25">
      <c r="A14" s="8">
        <v>1.1000000000000001</v>
      </c>
      <c r="B14" s="9">
        <v>29.773125</v>
      </c>
      <c r="C14" s="14">
        <v>29.092499999999902</v>
      </c>
      <c r="D14" s="9">
        <f t="shared" si="0"/>
        <v>29.09</v>
      </c>
    </row>
    <row r="15" spans="1:4" x14ac:dyDescent="0.25">
      <c r="A15" s="8">
        <v>1.2000000000000002</v>
      </c>
      <c r="B15" s="9">
        <v>29.73</v>
      </c>
      <c r="C15" s="14">
        <v>28.920000000000101</v>
      </c>
      <c r="D15" s="9">
        <f t="shared" si="0"/>
        <v>28.92</v>
      </c>
    </row>
    <row r="16" spans="1:4" x14ac:dyDescent="0.25">
      <c r="A16" s="8">
        <v>1.3</v>
      </c>
      <c r="B16" s="9">
        <v>29.683125</v>
      </c>
      <c r="C16" s="14">
        <v>28.732500000000101</v>
      </c>
      <c r="D16" s="9">
        <f t="shared" si="0"/>
        <v>28.73</v>
      </c>
    </row>
    <row r="17" spans="1:4" x14ac:dyDescent="0.25">
      <c r="A17" s="8">
        <v>1.4000000000000001</v>
      </c>
      <c r="B17" s="9">
        <v>29.6325</v>
      </c>
      <c r="C17" s="14">
        <v>28.529999999999902</v>
      </c>
      <c r="D17" s="9">
        <f t="shared" si="0"/>
        <v>28.53</v>
      </c>
    </row>
    <row r="18" spans="1:4" x14ac:dyDescent="0.25">
      <c r="A18" s="8">
        <v>1.5</v>
      </c>
      <c r="B18" s="9">
        <v>29.578125</v>
      </c>
      <c r="C18" s="14">
        <v>28.312499999999901</v>
      </c>
      <c r="D18" s="9">
        <f t="shared" si="0"/>
        <v>28.31</v>
      </c>
    </row>
    <row r="19" spans="1:4" x14ac:dyDescent="0.25">
      <c r="A19" s="8">
        <v>1.6</v>
      </c>
      <c r="B19" s="9">
        <v>29.52</v>
      </c>
      <c r="C19" s="14">
        <v>28.079999999999899</v>
      </c>
      <c r="D19" s="9">
        <f t="shared" si="0"/>
        <v>28.08</v>
      </c>
    </row>
    <row r="20" spans="1:4" x14ac:dyDescent="0.25">
      <c r="A20" s="8">
        <v>1.7000000000000002</v>
      </c>
      <c r="B20" s="9">
        <v>29.458124999999999</v>
      </c>
      <c r="C20" s="14">
        <v>27.832499999999801</v>
      </c>
      <c r="D20" s="9">
        <f t="shared" si="0"/>
        <v>27.83</v>
      </c>
    </row>
    <row r="21" spans="1:4" x14ac:dyDescent="0.25">
      <c r="A21" s="8">
        <v>1.8</v>
      </c>
      <c r="B21" s="9">
        <v>29.392500000000101</v>
      </c>
      <c r="C21" s="14">
        <v>27.570000000000199</v>
      </c>
      <c r="D21" s="9">
        <f t="shared" si="0"/>
        <v>27.57</v>
      </c>
    </row>
    <row r="22" spans="1:4" x14ac:dyDescent="0.25">
      <c r="A22" s="8">
        <v>1.9000000000000001</v>
      </c>
      <c r="B22" s="9">
        <v>29.3231250000001</v>
      </c>
      <c r="C22" s="14">
        <v>27.292500000000299</v>
      </c>
      <c r="D22" s="9">
        <f t="shared" si="0"/>
        <v>27.29</v>
      </c>
    </row>
    <row r="23" spans="1:4" x14ac:dyDescent="0.25">
      <c r="A23" s="8">
        <v>2</v>
      </c>
      <c r="B23" s="9">
        <v>29.25</v>
      </c>
      <c r="C23" s="14">
        <v>27.000000000000199</v>
      </c>
      <c r="D23" s="9">
        <f t="shared" si="0"/>
        <v>27</v>
      </c>
    </row>
    <row r="24" spans="1:4" x14ac:dyDescent="0.25">
      <c r="A24" s="8">
        <v>2.1</v>
      </c>
      <c r="B24" s="9">
        <v>29.173124999999999</v>
      </c>
      <c r="C24" s="14">
        <v>26.6924999999999</v>
      </c>
      <c r="D24" s="9">
        <f t="shared" si="0"/>
        <v>26.69</v>
      </c>
    </row>
    <row r="25" spans="1:4" x14ac:dyDescent="0.25">
      <c r="A25" s="8">
        <v>2.2000000000000002</v>
      </c>
      <c r="B25" s="9">
        <v>29.092499999999902</v>
      </c>
      <c r="C25" s="14">
        <v>26.369999999999798</v>
      </c>
      <c r="D25" s="9">
        <f t="shared" si="0"/>
        <v>26.37</v>
      </c>
    </row>
    <row r="26" spans="1:4" x14ac:dyDescent="0.25">
      <c r="A26" s="8">
        <v>2.3000000000000003</v>
      </c>
      <c r="B26" s="9">
        <v>29.008125</v>
      </c>
      <c r="C26" s="14">
        <v>26.032499999999899</v>
      </c>
      <c r="D26" s="9">
        <f t="shared" si="0"/>
        <v>26.03</v>
      </c>
    </row>
    <row r="27" spans="1:4" x14ac:dyDescent="0.25">
      <c r="A27" s="8">
        <v>2.4000000000000004</v>
      </c>
      <c r="B27" s="9">
        <v>28.92</v>
      </c>
      <c r="C27" s="14">
        <v>25.680000000000199</v>
      </c>
      <c r="D27" s="9">
        <f t="shared" si="0"/>
        <v>25.68</v>
      </c>
    </row>
    <row r="28" spans="1:4" x14ac:dyDescent="0.25">
      <c r="A28" s="8">
        <v>2.5</v>
      </c>
      <c r="B28" s="9">
        <v>28.828125</v>
      </c>
      <c r="C28" s="14">
        <v>25.312500000000199</v>
      </c>
      <c r="D28" s="9">
        <f t="shared" si="0"/>
        <v>25.31</v>
      </c>
    </row>
    <row r="29" spans="1:4" x14ac:dyDescent="0.25">
      <c r="A29" s="8">
        <v>2.6</v>
      </c>
      <c r="B29" s="9">
        <v>28.732500000000101</v>
      </c>
      <c r="C29" s="14">
        <v>24.930000000000302</v>
      </c>
      <c r="D29" s="9">
        <f t="shared" si="0"/>
        <v>24.93</v>
      </c>
    </row>
    <row r="30" spans="1:4" x14ac:dyDescent="0.25">
      <c r="A30" s="8">
        <v>2.7</v>
      </c>
      <c r="B30" s="9">
        <v>28.633125000000099</v>
      </c>
      <c r="C30" s="14">
        <v>24.532500000000201</v>
      </c>
      <c r="D30" s="9">
        <f t="shared" si="0"/>
        <v>24.53</v>
      </c>
    </row>
    <row r="31" spans="1:4" x14ac:dyDescent="0.25">
      <c r="A31" s="8">
        <v>2.8000000000000003</v>
      </c>
      <c r="B31" s="9">
        <v>28.530000000000101</v>
      </c>
      <c r="C31" s="14">
        <v>24.1200000000002</v>
      </c>
      <c r="D31" s="9">
        <f t="shared" si="0"/>
        <v>24.12</v>
      </c>
    </row>
    <row r="32" spans="1:4" x14ac:dyDescent="0.25">
      <c r="A32" s="8">
        <v>2.9000000000000004</v>
      </c>
      <c r="B32" s="9">
        <v>28.423125000000098</v>
      </c>
      <c r="C32" s="14">
        <v>23.692500000000301</v>
      </c>
      <c r="D32" s="9">
        <f t="shared" si="0"/>
        <v>23.69</v>
      </c>
    </row>
    <row r="33" spans="1:4" x14ac:dyDescent="0.25">
      <c r="A33" s="8">
        <v>3</v>
      </c>
      <c r="B33" s="9">
        <v>28.3125</v>
      </c>
      <c r="C33" s="14">
        <v>23.249999999999801</v>
      </c>
      <c r="D33" s="9">
        <f t="shared" si="0"/>
        <v>23.25</v>
      </c>
    </row>
    <row r="34" spans="1:4" x14ac:dyDescent="0.25">
      <c r="A34" s="8">
        <v>3.1</v>
      </c>
      <c r="B34" s="9">
        <v>28.198125000000001</v>
      </c>
      <c r="C34" s="14">
        <v>22.792499999999901</v>
      </c>
      <c r="D34" s="9">
        <f t="shared" si="0"/>
        <v>22.79</v>
      </c>
    </row>
    <row r="35" spans="1:4" x14ac:dyDescent="0.25">
      <c r="A35" s="8">
        <v>3.2</v>
      </c>
      <c r="B35" s="9">
        <v>28.08</v>
      </c>
      <c r="C35" s="14">
        <v>22.3200000000001</v>
      </c>
      <c r="D35" s="9">
        <f t="shared" si="0"/>
        <v>22.32</v>
      </c>
    </row>
    <row r="36" spans="1:4" x14ac:dyDescent="0.25">
      <c r="A36" s="8">
        <v>3.3000000000000003</v>
      </c>
      <c r="B36" s="9">
        <v>27.958124999999999</v>
      </c>
      <c r="C36" s="14">
        <v>21.8324999999999</v>
      </c>
      <c r="D36" s="9">
        <f t="shared" si="0"/>
        <v>21.83</v>
      </c>
    </row>
    <row r="37" spans="1:4" x14ac:dyDescent="0.25">
      <c r="A37" s="8">
        <v>3.4000000000000004</v>
      </c>
      <c r="B37" s="9">
        <v>27.832500000000099</v>
      </c>
      <c r="C37" s="14">
        <v>21.330000000000201</v>
      </c>
      <c r="D37" s="9">
        <f t="shared" si="0"/>
        <v>21.33</v>
      </c>
    </row>
    <row r="38" spans="1:4" x14ac:dyDescent="0.25">
      <c r="A38" s="8">
        <v>3.5</v>
      </c>
      <c r="B38" s="9">
        <v>27.703124999999901</v>
      </c>
      <c r="C38" s="14">
        <v>20.812499999999702</v>
      </c>
      <c r="D38" s="9">
        <f t="shared" si="0"/>
        <v>20.81</v>
      </c>
    </row>
    <row r="39" spans="1:4" x14ac:dyDescent="0.25">
      <c r="A39" s="8">
        <v>3.6</v>
      </c>
      <c r="B39" s="9">
        <v>27.57</v>
      </c>
      <c r="C39" s="14">
        <v>20.28</v>
      </c>
      <c r="D39" s="9">
        <f t="shared" si="0"/>
        <v>20.28</v>
      </c>
    </row>
    <row r="40" spans="1:4" x14ac:dyDescent="0.25">
      <c r="A40" s="8">
        <v>3.7</v>
      </c>
      <c r="B40" s="9">
        <v>27.433125</v>
      </c>
      <c r="C40" s="14">
        <v>19.732500000000201</v>
      </c>
      <c r="D40" s="9">
        <f t="shared" si="0"/>
        <v>19.73</v>
      </c>
    </row>
    <row r="41" spans="1:4" x14ac:dyDescent="0.25">
      <c r="A41" s="10">
        <v>3.8</v>
      </c>
      <c r="B41" s="11">
        <v>27.2925</v>
      </c>
      <c r="C41" s="15">
        <v>19.169999999999799</v>
      </c>
      <c r="D41" s="9">
        <f t="shared" si="0"/>
        <v>19.170000000000002</v>
      </c>
    </row>
    <row r="42" spans="1:4" x14ac:dyDescent="0.25">
      <c r="A42" s="10">
        <v>3.9</v>
      </c>
      <c r="B42" s="9">
        <v>27.148125</v>
      </c>
      <c r="C42" s="14">
        <v>18.592500000000001</v>
      </c>
      <c r="D42" s="9">
        <f t="shared" si="0"/>
        <v>18.59</v>
      </c>
    </row>
    <row r="43" spans="1:4" x14ac:dyDescent="0.25">
      <c r="A43" s="8">
        <v>4</v>
      </c>
      <c r="B43" s="9">
        <v>26.999999999999901</v>
      </c>
      <c r="C43" s="14">
        <v>17.999999999999801</v>
      </c>
      <c r="D43" s="9">
        <f t="shared" si="0"/>
        <v>18</v>
      </c>
    </row>
    <row r="44" spans="1:4" x14ac:dyDescent="0.25">
      <c r="A44" s="8">
        <v>4.0999999999999996</v>
      </c>
      <c r="B44" s="9">
        <v>26.848125</v>
      </c>
      <c r="C44" s="14">
        <v>17.392499999999998</v>
      </c>
      <c r="D44" s="9">
        <f t="shared" si="0"/>
        <v>17.39</v>
      </c>
    </row>
    <row r="45" spans="1:4" x14ac:dyDescent="0.25">
      <c r="A45" s="8">
        <v>4.2</v>
      </c>
      <c r="B45" s="9">
        <v>26.692499999999999</v>
      </c>
      <c r="C45" s="14">
        <v>16.77</v>
      </c>
      <c r="D45" s="9">
        <f t="shared" si="0"/>
        <v>16.77</v>
      </c>
    </row>
    <row r="46" spans="1:4" x14ac:dyDescent="0.25">
      <c r="A46" s="8">
        <v>4.3</v>
      </c>
      <c r="B46" s="9">
        <v>26.533124999999998</v>
      </c>
      <c r="C46" s="14">
        <v>16.132499999999901</v>
      </c>
      <c r="D46" s="9">
        <f t="shared" si="0"/>
        <v>16.13</v>
      </c>
    </row>
    <row r="47" spans="1:4" x14ac:dyDescent="0.25">
      <c r="A47" s="8">
        <v>4.4000000000000004</v>
      </c>
      <c r="B47" s="9">
        <v>26.37</v>
      </c>
      <c r="C47" s="14">
        <v>15.48</v>
      </c>
      <c r="D47" s="9">
        <f t="shared" si="0"/>
        <v>15.48</v>
      </c>
    </row>
    <row r="48" spans="1:4" x14ac:dyDescent="0.25">
      <c r="A48" s="8">
        <v>4.5</v>
      </c>
      <c r="B48" s="9">
        <v>26.203125</v>
      </c>
      <c r="C48" s="14">
        <v>14.812499999999901</v>
      </c>
      <c r="D48" s="9">
        <f t="shared" si="0"/>
        <v>14.81</v>
      </c>
    </row>
    <row r="49" spans="1:4" x14ac:dyDescent="0.25">
      <c r="A49" s="8">
        <v>4.5999999999999996</v>
      </c>
      <c r="B49" s="9">
        <v>26.032499999999999</v>
      </c>
      <c r="C49" s="14">
        <v>14.1299999999998</v>
      </c>
      <c r="D49" s="9">
        <f t="shared" si="0"/>
        <v>14.13</v>
      </c>
    </row>
    <row r="50" spans="1:4" x14ac:dyDescent="0.25">
      <c r="A50" s="8">
        <v>4.7</v>
      </c>
      <c r="B50" s="9">
        <v>25.858125000000001</v>
      </c>
      <c r="C50" s="14">
        <v>13.432499999999999</v>
      </c>
      <c r="D50" s="9">
        <f t="shared" si="0"/>
        <v>13.43</v>
      </c>
    </row>
    <row r="51" spans="1:4" x14ac:dyDescent="0.25">
      <c r="A51" s="8">
        <v>4.8</v>
      </c>
      <c r="B51" s="9">
        <v>25.68</v>
      </c>
      <c r="C51" s="14">
        <v>12.7200000000002</v>
      </c>
      <c r="D51" s="9">
        <f t="shared" si="0"/>
        <v>12.72</v>
      </c>
    </row>
    <row r="52" spans="1:4" x14ac:dyDescent="0.25">
      <c r="A52" s="8">
        <v>4.9000000000000004</v>
      </c>
      <c r="B52" s="9">
        <v>25.498125000000002</v>
      </c>
      <c r="C52" s="14">
        <v>11.992499999999801</v>
      </c>
      <c r="D52" s="9">
        <f t="shared" si="0"/>
        <v>11.99</v>
      </c>
    </row>
    <row r="53" spans="1:4" x14ac:dyDescent="0.25">
      <c r="A53" s="8">
        <v>5</v>
      </c>
      <c r="B53" s="9">
        <v>25.3125</v>
      </c>
      <c r="C53" s="14">
        <v>11.250000000000099</v>
      </c>
      <c r="D53" s="9">
        <f t="shared" si="0"/>
        <v>11.25</v>
      </c>
    </row>
    <row r="54" spans="1:4" x14ac:dyDescent="0.25">
      <c r="A54" s="8">
        <v>5.0999999999999996</v>
      </c>
      <c r="B54" s="9">
        <v>25.123124999999899</v>
      </c>
      <c r="C54" s="14">
        <v>10.492499999999801</v>
      </c>
      <c r="D54" s="9">
        <f t="shared" si="0"/>
        <v>10.49</v>
      </c>
    </row>
    <row r="55" spans="1:4" x14ac:dyDescent="0.25">
      <c r="A55" s="8">
        <v>5.2</v>
      </c>
      <c r="B55" s="9">
        <v>24.93</v>
      </c>
      <c r="C55" s="14">
        <v>9.7199999999998692</v>
      </c>
      <c r="D55" s="9">
        <f t="shared" si="0"/>
        <v>9.7200000000000006</v>
      </c>
    </row>
    <row r="56" spans="1:4" x14ac:dyDescent="0.25">
      <c r="A56" s="8">
        <v>5.3</v>
      </c>
      <c r="B56" s="9">
        <v>24.733125000000001</v>
      </c>
      <c r="C56" s="14">
        <v>8.9324999999999406</v>
      </c>
      <c r="D56" s="9">
        <f t="shared" si="0"/>
        <v>8.93</v>
      </c>
    </row>
    <row r="57" spans="1:4" x14ac:dyDescent="0.25">
      <c r="A57" s="8">
        <v>5.4</v>
      </c>
      <c r="B57" s="9">
        <v>24.532499999999999</v>
      </c>
      <c r="C57" s="14">
        <v>8.1299999999999208</v>
      </c>
      <c r="D57" s="9">
        <f t="shared" si="0"/>
        <v>8.1300000000000008</v>
      </c>
    </row>
    <row r="58" spans="1:4" x14ac:dyDescent="0.25">
      <c r="A58" s="8">
        <v>5.5</v>
      </c>
      <c r="B58" s="9">
        <v>24.328125000000099</v>
      </c>
      <c r="C58" s="14">
        <v>7.3125000000002398</v>
      </c>
      <c r="D58" s="9">
        <f t="shared" si="0"/>
        <v>7.31</v>
      </c>
    </row>
    <row r="59" spans="1:4" x14ac:dyDescent="0.25">
      <c r="A59" s="8">
        <v>5.6</v>
      </c>
      <c r="B59" s="9">
        <v>24.12</v>
      </c>
      <c r="C59" s="14">
        <v>6.4800000000000297</v>
      </c>
      <c r="D59" s="9">
        <f t="shared" si="0"/>
        <v>6.48</v>
      </c>
    </row>
    <row r="60" spans="1:4" x14ac:dyDescent="0.25">
      <c r="A60" s="8">
        <v>5.7</v>
      </c>
      <c r="B60" s="9">
        <v>23.908125000000101</v>
      </c>
      <c r="C60" s="14">
        <v>5.6325000000002596</v>
      </c>
      <c r="D60" s="9">
        <f t="shared" si="0"/>
        <v>5.63</v>
      </c>
    </row>
    <row r="61" spans="1:4" x14ac:dyDescent="0.25">
      <c r="A61" s="8">
        <v>5.8</v>
      </c>
      <c r="B61" s="9">
        <v>23.692499999999999</v>
      </c>
      <c r="C61" s="14">
        <v>4.7700000000000804</v>
      </c>
      <c r="D61" s="9">
        <f t="shared" si="0"/>
        <v>4.7699999999999996</v>
      </c>
    </row>
    <row r="62" spans="1:4" x14ac:dyDescent="0.25">
      <c r="A62" s="8">
        <v>5.9</v>
      </c>
      <c r="B62" s="9">
        <v>23.473125</v>
      </c>
      <c r="C62" s="14">
        <v>3.89250000000014</v>
      </c>
      <c r="D62" s="9">
        <f t="shared" si="0"/>
        <v>3.89</v>
      </c>
    </row>
    <row r="63" spans="1:4" x14ac:dyDescent="0.25">
      <c r="A63" s="8">
        <v>6</v>
      </c>
      <c r="B63" s="9">
        <v>23.249999999999901</v>
      </c>
      <c r="C63" s="14">
        <v>2.99999999999977</v>
      </c>
      <c r="D63" s="9">
        <f t="shared" si="0"/>
        <v>3</v>
      </c>
    </row>
    <row r="64" spans="1:4" x14ac:dyDescent="0.25">
      <c r="A64" s="8">
        <v>6.1</v>
      </c>
      <c r="B64" s="9">
        <v>23.023125</v>
      </c>
      <c r="C64" s="14">
        <v>2.0925000000001401</v>
      </c>
      <c r="D64" s="9">
        <f t="shared" si="0"/>
        <v>2.09</v>
      </c>
    </row>
    <row r="65" spans="1:4" x14ac:dyDescent="0.25">
      <c r="A65" s="8">
        <v>6.2</v>
      </c>
      <c r="B65" s="9">
        <v>22.7925</v>
      </c>
      <c r="C65" s="14">
        <v>1.16999999999997</v>
      </c>
      <c r="D65" s="9">
        <f t="shared" si="0"/>
        <v>1.17</v>
      </c>
    </row>
    <row r="66" spans="1:4" x14ac:dyDescent="0.25">
      <c r="A66" s="8">
        <v>6.3</v>
      </c>
      <c r="B66" s="9">
        <v>22.558125</v>
      </c>
      <c r="C66" s="14">
        <v>0.23250000000009399</v>
      </c>
      <c r="D66" s="9">
        <f t="shared" si="0"/>
        <v>0.23</v>
      </c>
    </row>
    <row r="67" spans="1:4" x14ac:dyDescent="0.25">
      <c r="A67" s="8">
        <v>6.4</v>
      </c>
      <c r="B67" s="9">
        <v>22.32</v>
      </c>
      <c r="C67" s="14">
        <v>-0.72000000000003805</v>
      </c>
      <c r="D67" s="9">
        <f t="shared" si="0"/>
        <v>-0.72</v>
      </c>
    </row>
    <row r="68" spans="1:4" x14ac:dyDescent="0.25">
      <c r="A68" s="8">
        <v>6.5</v>
      </c>
      <c r="B68" s="9">
        <v>22.078125</v>
      </c>
      <c r="C68" s="14">
        <v>-1.6875000000002001</v>
      </c>
      <c r="D68" s="9">
        <f t="shared" ref="D68:D131" si="1">ROUND(C68,2)</f>
        <v>-1.69</v>
      </c>
    </row>
    <row r="69" spans="1:4" x14ac:dyDescent="0.25">
      <c r="A69" s="8">
        <v>6.6</v>
      </c>
      <c r="B69" s="9">
        <v>21.8325</v>
      </c>
      <c r="C69" s="14">
        <v>-2.6699999999998898</v>
      </c>
      <c r="D69" s="9">
        <f t="shared" si="1"/>
        <v>-2.67</v>
      </c>
    </row>
    <row r="70" spans="1:4" x14ac:dyDescent="0.25">
      <c r="A70" s="8">
        <v>6.7</v>
      </c>
      <c r="B70" s="9">
        <v>21.583125000000098</v>
      </c>
      <c r="C70" s="14">
        <v>-3.66749999999973</v>
      </c>
      <c r="D70" s="9">
        <f t="shared" si="1"/>
        <v>-3.67</v>
      </c>
    </row>
    <row r="71" spans="1:4" x14ac:dyDescent="0.25">
      <c r="A71" s="8">
        <v>6.8</v>
      </c>
      <c r="B71" s="9">
        <v>21.33</v>
      </c>
      <c r="C71" s="14">
        <v>-4.6800000000001001</v>
      </c>
      <c r="D71" s="9">
        <f t="shared" si="1"/>
        <v>-4.68</v>
      </c>
    </row>
    <row r="72" spans="1:4" x14ac:dyDescent="0.25">
      <c r="A72" s="8">
        <v>6.9</v>
      </c>
      <c r="B72" s="9">
        <v>21.073125000000001</v>
      </c>
      <c r="C72" s="14">
        <v>-5.70749999999998</v>
      </c>
      <c r="D72" s="9">
        <f t="shared" si="1"/>
        <v>-5.71</v>
      </c>
    </row>
    <row r="73" spans="1:4" x14ac:dyDescent="0.25">
      <c r="A73" s="8">
        <v>7</v>
      </c>
      <c r="B73" s="9">
        <v>20.812499999999901</v>
      </c>
      <c r="C73" s="14">
        <v>-6.0759512171574004</v>
      </c>
      <c r="D73" s="9">
        <f t="shared" si="1"/>
        <v>-6.08</v>
      </c>
    </row>
    <row r="74" spans="1:4" x14ac:dyDescent="0.25">
      <c r="A74" s="8">
        <v>7.1</v>
      </c>
      <c r="B74" s="9">
        <v>20.548124999999999</v>
      </c>
      <c r="C74" s="14">
        <v>-6.2299589347778497</v>
      </c>
      <c r="D74" s="9">
        <f t="shared" si="1"/>
        <v>-6.23</v>
      </c>
    </row>
    <row r="75" spans="1:4" x14ac:dyDescent="0.25">
      <c r="A75" s="8">
        <v>7.2</v>
      </c>
      <c r="B75" s="9">
        <v>20.280000000000101</v>
      </c>
      <c r="C75" s="14">
        <v>-6.3818126275826197</v>
      </c>
      <c r="D75" s="9">
        <f t="shared" si="1"/>
        <v>-6.38</v>
      </c>
    </row>
    <row r="76" spans="1:4" x14ac:dyDescent="0.25">
      <c r="A76" s="8">
        <v>7.3</v>
      </c>
      <c r="B76" s="9">
        <v>20.008125</v>
      </c>
      <c r="C76" s="14">
        <v>-6.5315717198123098</v>
      </c>
      <c r="D76" s="9">
        <f t="shared" si="1"/>
        <v>-6.53</v>
      </c>
    </row>
    <row r="77" spans="1:4" x14ac:dyDescent="0.25">
      <c r="A77" s="8">
        <v>7.4</v>
      </c>
      <c r="B77" s="9">
        <v>19.732500000000002</v>
      </c>
      <c r="C77" s="14">
        <v>-6.6792932100753699</v>
      </c>
      <c r="D77" s="9">
        <f t="shared" si="1"/>
        <v>-6.68</v>
      </c>
    </row>
    <row r="78" spans="1:4" x14ac:dyDescent="0.25">
      <c r="A78" s="8">
        <v>7.5</v>
      </c>
      <c r="B78" s="9">
        <v>19.453125</v>
      </c>
      <c r="C78" s="14">
        <v>-6.8250318015934601</v>
      </c>
      <c r="D78" s="9">
        <f t="shared" si="1"/>
        <v>-6.83</v>
      </c>
    </row>
    <row r="79" spans="1:4" x14ac:dyDescent="0.25">
      <c r="A79" s="8">
        <v>7.6</v>
      </c>
      <c r="B79" s="9">
        <v>19.170000000000002</v>
      </c>
      <c r="C79" s="14">
        <v>-6.96884002382075</v>
      </c>
      <c r="D79" s="9">
        <f t="shared" si="1"/>
        <v>-6.97</v>
      </c>
    </row>
    <row r="80" spans="1:4" x14ac:dyDescent="0.25">
      <c r="A80" s="8">
        <v>7.7</v>
      </c>
      <c r="B80" s="9">
        <v>18.883125</v>
      </c>
      <c r="C80" s="14">
        <v>-7.1107683461129803</v>
      </c>
      <c r="D80" s="9">
        <f t="shared" si="1"/>
        <v>-7.11</v>
      </c>
    </row>
    <row r="81" spans="1:4" x14ac:dyDescent="0.25">
      <c r="A81" s="8">
        <v>7.8</v>
      </c>
      <c r="B81" s="9">
        <v>18.592500000000001</v>
      </c>
      <c r="C81" s="14">
        <v>-7.2508652840629599</v>
      </c>
      <c r="D81" s="9">
        <f t="shared" si="1"/>
        <v>-7.25</v>
      </c>
    </row>
    <row r="82" spans="1:4" x14ac:dyDescent="0.25">
      <c r="A82" s="8">
        <v>7.9</v>
      </c>
      <c r="B82" s="9">
        <v>18.298124999999999</v>
      </c>
      <c r="C82" s="14">
        <v>-7.3891774990619901</v>
      </c>
      <c r="D82" s="9">
        <f t="shared" si="1"/>
        <v>-7.39</v>
      </c>
    </row>
    <row r="83" spans="1:4" x14ac:dyDescent="0.25">
      <c r="A83" s="8">
        <v>8</v>
      </c>
      <c r="B83" s="9">
        <v>18.000000000000099</v>
      </c>
      <c r="C83" s="14">
        <v>-7.5257498915995003</v>
      </c>
      <c r="D83" s="9">
        <f t="shared" si="1"/>
        <v>-7.53</v>
      </c>
    </row>
    <row r="84" spans="1:4" x14ac:dyDescent="0.25">
      <c r="A84" s="8">
        <v>8.1</v>
      </c>
      <c r="B84" s="9">
        <v>17.698125000000001</v>
      </c>
      <c r="C84" s="14">
        <v>-7.6606256887672002</v>
      </c>
      <c r="D84" s="9">
        <f t="shared" si="1"/>
        <v>-7.66</v>
      </c>
    </row>
    <row r="85" spans="1:4" x14ac:dyDescent="0.25">
      <c r="A85" s="8">
        <v>8.1999999999999993</v>
      </c>
      <c r="B85" s="9">
        <v>17.392499999999998</v>
      </c>
      <c r="C85" s="14">
        <v>-7.7938465263938399</v>
      </c>
      <c r="D85" s="9">
        <f t="shared" si="1"/>
        <v>-7.79</v>
      </c>
    </row>
    <row r="86" spans="1:4" x14ac:dyDescent="0.25">
      <c r="A86" s="8">
        <v>8.3000000000000007</v>
      </c>
      <c r="B86" s="9">
        <v>17.083124999999999</v>
      </c>
      <c r="C86" s="14">
        <v>-7.9254525262027702</v>
      </c>
      <c r="D86" s="9">
        <f t="shared" si="1"/>
        <v>-7.93</v>
      </c>
    </row>
    <row r="87" spans="1:4" x14ac:dyDescent="0.25">
      <c r="A87" s="8">
        <v>8.4</v>
      </c>
      <c r="B87" s="9">
        <v>16.77</v>
      </c>
      <c r="C87" s="14">
        <v>-8.0554823683479793</v>
      </c>
      <c r="D87" s="9">
        <f t="shared" si="1"/>
        <v>-8.06</v>
      </c>
    </row>
    <row r="88" spans="1:4" x14ac:dyDescent="0.25">
      <c r="A88" s="8">
        <v>8.5</v>
      </c>
      <c r="B88" s="9">
        <v>16.453125</v>
      </c>
      <c r="C88" s="14">
        <v>-8.1839733596582604</v>
      </c>
      <c r="D88" s="9">
        <f t="shared" si="1"/>
        <v>-8.18</v>
      </c>
    </row>
    <row r="89" spans="1:4" x14ac:dyDescent="0.25">
      <c r="A89" s="8">
        <v>8.6</v>
      </c>
      <c r="B89" s="9">
        <v>16.132499999999901</v>
      </c>
      <c r="C89" s="14">
        <v>-8.31096149789016</v>
      </c>
      <c r="D89" s="9">
        <f t="shared" si="1"/>
        <v>-8.31</v>
      </c>
    </row>
    <row r="90" spans="1:4" x14ac:dyDescent="0.25">
      <c r="A90" s="8">
        <v>8.6999999999999993</v>
      </c>
      <c r="B90" s="9">
        <v>15.808125</v>
      </c>
      <c r="C90" s="14">
        <v>-8.4364815322663897</v>
      </c>
      <c r="D90" s="9">
        <f t="shared" si="1"/>
        <v>-8.44</v>
      </c>
    </row>
    <row r="91" spans="1:4" x14ac:dyDescent="0.25">
      <c r="A91" s="8">
        <v>8.8000000000000007</v>
      </c>
      <c r="B91" s="9">
        <v>15.48</v>
      </c>
      <c r="C91" s="14">
        <v>-8.5605670205551707</v>
      </c>
      <c r="D91" s="9">
        <f t="shared" si="1"/>
        <v>-8.56</v>
      </c>
    </row>
    <row r="92" spans="1:4" x14ac:dyDescent="0.25">
      <c r="A92" s="8">
        <v>8.9</v>
      </c>
      <c r="B92" s="9">
        <v>15.148125</v>
      </c>
      <c r="C92" s="14">
        <v>-8.6832503829237702</v>
      </c>
      <c r="D92" s="9">
        <f t="shared" si="1"/>
        <v>-8.68</v>
      </c>
    </row>
    <row r="93" spans="1:4" x14ac:dyDescent="0.25">
      <c r="A93" s="8">
        <v>9</v>
      </c>
      <c r="B93" s="9">
        <v>14.812500000000099</v>
      </c>
      <c r="C93" s="14">
        <v>-8.8045629527840408</v>
      </c>
      <c r="D93" s="9">
        <f t="shared" si="1"/>
        <v>-8.8000000000000007</v>
      </c>
    </row>
    <row r="94" spans="1:4" x14ac:dyDescent="0.25">
      <c r="A94" s="8">
        <v>9.1</v>
      </c>
      <c r="B94" s="9">
        <v>14.473125</v>
      </c>
      <c r="C94" s="14">
        <v>-8.9245350248283</v>
      </c>
      <c r="D94" s="9">
        <f t="shared" si="1"/>
        <v>-8.92</v>
      </c>
    </row>
    <row r="95" spans="1:4" x14ac:dyDescent="0.25">
      <c r="A95" s="8">
        <v>9.1999999999999993</v>
      </c>
      <c r="B95" s="9">
        <v>14.13</v>
      </c>
      <c r="C95" s="14">
        <v>-9.0431959004398301</v>
      </c>
      <c r="D95" s="9">
        <f t="shared" si="1"/>
        <v>-9.0399999999999991</v>
      </c>
    </row>
    <row r="96" spans="1:4" x14ac:dyDescent="0.25">
      <c r="A96" s="8">
        <v>9.3000000000000007</v>
      </c>
      <c r="B96" s="9">
        <v>13.783125</v>
      </c>
      <c r="C96" s="14">
        <v>-9.1605739306493295</v>
      </c>
      <c r="D96" s="9">
        <f t="shared" si="1"/>
        <v>-9.16</v>
      </c>
    </row>
    <row r="97" spans="1:4" x14ac:dyDescent="0.25">
      <c r="A97" s="8">
        <v>9.4</v>
      </c>
      <c r="B97" s="9">
        <v>13.4324999999999</v>
      </c>
      <c r="C97" s="14">
        <v>-9.2766965567934303</v>
      </c>
      <c r="D97" s="9">
        <f t="shared" si="1"/>
        <v>-9.2799999999999994</v>
      </c>
    </row>
    <row r="98" spans="1:4" x14ac:dyDescent="0.25">
      <c r="A98" s="8">
        <v>9.5</v>
      </c>
      <c r="B98" s="9">
        <v>13.078125</v>
      </c>
      <c r="C98" s="14">
        <v>-9.3915903490221204</v>
      </c>
      <c r="D98" s="9">
        <f t="shared" si="1"/>
        <v>-9.39</v>
      </c>
    </row>
    <row r="99" spans="1:4" x14ac:dyDescent="0.25">
      <c r="A99" s="8">
        <v>9.6</v>
      </c>
      <c r="B99" s="9">
        <v>12.7200000000001</v>
      </c>
      <c r="C99" s="14">
        <v>-9.5052810427901306</v>
      </c>
      <c r="D99" s="9">
        <f t="shared" si="1"/>
        <v>-9.51</v>
      </c>
    </row>
    <row r="100" spans="1:4" x14ac:dyDescent="0.25">
      <c r="A100" s="8">
        <v>9.6999999999999993</v>
      </c>
      <c r="B100" s="9">
        <v>12.358124999999999</v>
      </c>
      <c r="C100" s="14">
        <v>-9.6177935734570692</v>
      </c>
      <c r="D100" s="9">
        <f t="shared" si="1"/>
        <v>-9.6199999999999992</v>
      </c>
    </row>
    <row r="101" spans="1:4" x14ac:dyDescent="0.25">
      <c r="A101" s="8">
        <v>9.8000000000000007</v>
      </c>
      <c r="B101" s="9">
        <v>11.9925</v>
      </c>
      <c r="C101" s="14">
        <v>-9.7291521091133202</v>
      </c>
      <c r="D101" s="9">
        <f t="shared" si="1"/>
        <v>-9.73</v>
      </c>
    </row>
    <row r="102" spans="1:4" x14ac:dyDescent="0.25">
      <c r="A102" s="8">
        <v>9.9</v>
      </c>
      <c r="B102" s="9">
        <v>11.6231249999999</v>
      </c>
      <c r="C102" s="14">
        <v>-9.8393800817397103</v>
      </c>
      <c r="D102" s="9">
        <f t="shared" si="1"/>
        <v>-9.84</v>
      </c>
    </row>
    <row r="103" spans="1:4" x14ac:dyDescent="0.25">
      <c r="A103" s="8">
        <v>10</v>
      </c>
      <c r="B103" s="9">
        <v>11.25</v>
      </c>
      <c r="C103" s="14">
        <v>-9.9485002168009498</v>
      </c>
      <c r="D103" s="9">
        <f t="shared" si="1"/>
        <v>-9.9499999999999993</v>
      </c>
    </row>
    <row r="104" spans="1:4" x14ac:dyDescent="0.25">
      <c r="A104" s="8">
        <v>10.1</v>
      </c>
      <c r="B104" s="9">
        <v>10.873125</v>
      </c>
      <c r="C104" s="14">
        <v>-10.056534561367</v>
      </c>
      <c r="D104" s="9">
        <f t="shared" si="1"/>
        <v>-10.06</v>
      </c>
    </row>
    <row r="105" spans="1:4" x14ac:dyDescent="0.25">
      <c r="A105" s="8">
        <v>10.199999999999999</v>
      </c>
      <c r="B105" s="9">
        <v>10.4924999999999</v>
      </c>
      <c r="C105" s="14">
        <v>-10.163504510848901</v>
      </c>
      <c r="D105" s="9">
        <f t="shared" si="1"/>
        <v>-10.16</v>
      </c>
    </row>
    <row r="106" spans="1:4" x14ac:dyDescent="0.25">
      <c r="A106" s="8">
        <v>10.3</v>
      </c>
      <c r="B106" s="9">
        <v>10.108124999999999</v>
      </c>
      <c r="C106" s="14">
        <v>-10.269430834430199</v>
      </c>
      <c r="D106" s="9">
        <f t="shared" si="1"/>
        <v>-10.27</v>
      </c>
    </row>
    <row r="107" spans="1:4" x14ac:dyDescent="0.25">
      <c r="A107" s="8">
        <v>10.4</v>
      </c>
      <c r="B107" s="9">
        <v>9.7200000000000308</v>
      </c>
      <c r="C107" s="14">
        <v>-10.3743336992704</v>
      </c>
      <c r="D107" s="9">
        <f t="shared" si="1"/>
        <v>-10.37</v>
      </c>
    </row>
    <row r="108" spans="1:4" x14ac:dyDescent="0.25">
      <c r="A108" s="8">
        <v>10.5</v>
      </c>
      <c r="B108" s="9">
        <v>9.3281250000000409</v>
      </c>
      <c r="C108" s="14">
        <v>-10.478232693549399</v>
      </c>
      <c r="D108" s="9">
        <f t="shared" si="1"/>
        <v>-10.48</v>
      </c>
    </row>
    <row r="109" spans="1:4" x14ac:dyDescent="0.25">
      <c r="A109" s="8">
        <v>10.6</v>
      </c>
      <c r="B109" s="9">
        <v>8.9325000000000401</v>
      </c>
      <c r="C109" s="14">
        <v>-10.5811468484202</v>
      </c>
      <c r="D109" s="9">
        <f t="shared" si="1"/>
        <v>-10.58</v>
      </c>
    </row>
    <row r="110" spans="1:4" x14ac:dyDescent="0.25">
      <c r="A110" s="8">
        <v>10.7</v>
      </c>
      <c r="B110" s="9">
        <v>8.5331250000000107</v>
      </c>
      <c r="C110" s="14">
        <v>-10.6830946589312</v>
      </c>
      <c r="D110" s="9">
        <f t="shared" si="1"/>
        <v>-10.68</v>
      </c>
    </row>
    <row r="111" spans="1:4" x14ac:dyDescent="0.25">
      <c r="A111" s="8">
        <v>10.8</v>
      </c>
      <c r="B111" s="9">
        <v>8.1300000000000505</v>
      </c>
      <c r="C111" s="14">
        <v>-10.7840941039747</v>
      </c>
      <c r="D111" s="9">
        <f t="shared" si="1"/>
        <v>-10.78</v>
      </c>
    </row>
    <row r="112" spans="1:4" x14ac:dyDescent="0.25">
      <c r="A112" s="8">
        <v>10.9</v>
      </c>
      <c r="B112" s="9">
        <v>7.72312499999998</v>
      </c>
      <c r="C112" s="14">
        <v>-10.8841626653165</v>
      </c>
      <c r="D112" s="9">
        <f t="shared" si="1"/>
        <v>-10.88</v>
      </c>
    </row>
    <row r="113" spans="1:4" x14ac:dyDescent="0.25">
      <c r="A113" s="8">
        <v>11</v>
      </c>
      <c r="B113" s="9">
        <v>7.3125000000000302</v>
      </c>
      <c r="C113" s="14">
        <v>-10.9833173457566</v>
      </c>
      <c r="D113" s="9">
        <f t="shared" si="1"/>
        <v>-10.98</v>
      </c>
    </row>
    <row r="114" spans="1:4" x14ac:dyDescent="0.25">
      <c r="A114" s="8">
        <v>11.1</v>
      </c>
      <c r="B114" s="9">
        <v>6.8981249999999497</v>
      </c>
      <c r="C114" s="14">
        <v>-11.0815746864674</v>
      </c>
      <c r="D114" s="9">
        <f t="shared" si="1"/>
        <v>-11.08</v>
      </c>
    </row>
    <row r="115" spans="1:4" x14ac:dyDescent="0.25">
      <c r="A115" s="8">
        <v>11.2</v>
      </c>
      <c r="B115" s="9">
        <v>6.4799999999999498</v>
      </c>
      <c r="C115" s="14">
        <v>-11.1789507835555</v>
      </c>
      <c r="D115" s="9">
        <f t="shared" si="1"/>
        <v>-11.18</v>
      </c>
    </row>
    <row r="116" spans="1:4" x14ac:dyDescent="0.25">
      <c r="A116" s="8">
        <v>11.3</v>
      </c>
      <c r="B116" s="9">
        <v>6.05812499999998</v>
      </c>
      <c r="C116" s="14">
        <v>-11.2754613038864</v>
      </c>
      <c r="D116" s="9">
        <f t="shared" si="1"/>
        <v>-11.28</v>
      </c>
    </row>
    <row r="117" spans="1:4" x14ac:dyDescent="0.25">
      <c r="A117" s="8">
        <v>11.4</v>
      </c>
      <c r="B117" s="9">
        <v>5.6325000000000403</v>
      </c>
      <c r="C117" s="14">
        <v>-11.3711215002127</v>
      </c>
      <c r="D117" s="9">
        <f t="shared" si="1"/>
        <v>-11.37</v>
      </c>
    </row>
    <row r="118" spans="1:4" x14ac:dyDescent="0.25">
      <c r="A118" s="8">
        <v>11.5</v>
      </c>
      <c r="B118" s="9">
        <v>5.2031249999999796</v>
      </c>
      <c r="C118" s="14">
        <v>-11.465946225641201</v>
      </c>
      <c r="D118" s="9">
        <f t="shared" si="1"/>
        <v>-11.47</v>
      </c>
    </row>
    <row r="119" spans="1:4" x14ac:dyDescent="0.25">
      <c r="A119" s="8">
        <v>11.6</v>
      </c>
      <c r="B119" s="9">
        <v>4.7699999999999996</v>
      </c>
      <c r="C119" s="14">
        <v>-11.5599499474739</v>
      </c>
      <c r="D119" s="9">
        <f t="shared" si="1"/>
        <v>-11.56</v>
      </c>
    </row>
    <row r="120" spans="1:4" x14ac:dyDescent="0.25">
      <c r="A120" s="8">
        <v>11.7</v>
      </c>
      <c r="B120" s="9">
        <v>4.3331249999999502</v>
      </c>
      <c r="C120" s="14">
        <v>-11.653146760455</v>
      </c>
      <c r="D120" s="9">
        <f t="shared" si="1"/>
        <v>-11.65</v>
      </c>
    </row>
    <row r="121" spans="1:4" x14ac:dyDescent="0.25">
      <c r="A121" s="8">
        <v>11.8</v>
      </c>
      <c r="B121" s="9">
        <v>3.8924999999999699</v>
      </c>
      <c r="C121" s="14">
        <v>-11.7455503994541</v>
      </c>
      <c r="D121" s="9">
        <f t="shared" si="1"/>
        <v>-11.75</v>
      </c>
    </row>
    <row r="122" spans="1:4" x14ac:dyDescent="0.25">
      <c r="A122" s="8">
        <v>11.9</v>
      </c>
      <c r="B122" s="9">
        <v>3.4481250000000099</v>
      </c>
      <c r="C122" s="14">
        <v>-11.837174251614201</v>
      </c>
      <c r="D122" s="9">
        <f t="shared" si="1"/>
        <v>-11.84</v>
      </c>
    </row>
    <row r="123" spans="1:4" x14ac:dyDescent="0.25">
      <c r="A123" s="8">
        <v>12</v>
      </c>
      <c r="B123" s="9">
        <v>3.00000000000006</v>
      </c>
      <c r="C123" s="14">
        <v>-11.928031367991499</v>
      </c>
      <c r="D123" s="9">
        <f t="shared" si="1"/>
        <v>-11.93</v>
      </c>
    </row>
    <row r="124" spans="1:4" x14ac:dyDescent="0.25">
      <c r="A124" s="8">
        <v>12.1</v>
      </c>
      <c r="B124" s="9">
        <v>2.5481249999999398</v>
      </c>
      <c r="C124" s="14">
        <v>-12.0181344747122</v>
      </c>
      <c r="D124" s="9">
        <f t="shared" si="1"/>
        <v>-12.02</v>
      </c>
    </row>
    <row r="125" spans="1:4" x14ac:dyDescent="0.25">
      <c r="A125" s="8">
        <v>12.2</v>
      </c>
      <c r="B125" s="9">
        <v>2.09249999999999</v>
      </c>
      <c r="C125" s="14">
        <v>-12.107495983669599</v>
      </c>
      <c r="D125" s="9">
        <f t="shared" si="1"/>
        <v>-12.11</v>
      </c>
    </row>
    <row r="126" spans="1:4" x14ac:dyDescent="0.25">
      <c r="A126" s="8">
        <v>12.3</v>
      </c>
      <c r="B126" s="9">
        <v>1.6331250000000099</v>
      </c>
      <c r="C126" s="14">
        <v>-12.196128002785899</v>
      </c>
      <c r="D126" s="9">
        <f t="shared" si="1"/>
        <v>-12.2</v>
      </c>
    </row>
    <row r="127" spans="1:4" x14ac:dyDescent="0.25">
      <c r="A127" s="8">
        <v>12.4</v>
      </c>
      <c r="B127" s="9">
        <v>1.1700000000000199</v>
      </c>
      <c r="C127" s="14">
        <v>-12.2840423458568</v>
      </c>
      <c r="D127" s="9">
        <f t="shared" si="1"/>
        <v>-12.28</v>
      </c>
    </row>
    <row r="128" spans="1:4" x14ac:dyDescent="0.25">
      <c r="A128" s="8">
        <v>12.5</v>
      </c>
      <c r="B128" s="9">
        <v>0.703125</v>
      </c>
      <c r="C128" s="14">
        <v>-12.3712505420024</v>
      </c>
      <c r="D128" s="9">
        <f t="shared" si="1"/>
        <v>-12.37</v>
      </c>
    </row>
    <row r="129" spans="1:4" x14ac:dyDescent="0.25">
      <c r="A129" s="8">
        <v>12.6</v>
      </c>
      <c r="B129" s="9">
        <v>0.232500000000051</v>
      </c>
      <c r="C129" s="14">
        <v>-12.457763844740001</v>
      </c>
      <c r="D129" s="9">
        <f t="shared" si="1"/>
        <v>-12.46</v>
      </c>
    </row>
    <row r="130" spans="1:4" x14ac:dyDescent="0.25">
      <c r="A130" s="8">
        <v>12.7</v>
      </c>
      <c r="B130" s="9">
        <v>-0.24187500000000001</v>
      </c>
      <c r="C130" s="14">
        <v>-12.5435932406999</v>
      </c>
      <c r="D130" s="9">
        <f t="shared" si="1"/>
        <v>-12.54</v>
      </c>
    </row>
    <row r="131" spans="1:4" x14ac:dyDescent="0.25">
      <c r="A131" s="8">
        <v>12.8</v>
      </c>
      <c r="B131" s="9">
        <v>-0.719999999999963</v>
      </c>
      <c r="C131" s="14">
        <v>-12.6287494579976</v>
      </c>
      <c r="D131" s="9">
        <f t="shared" si="1"/>
        <v>-12.63</v>
      </c>
    </row>
    <row r="132" spans="1:4" x14ac:dyDescent="0.25">
      <c r="A132" s="8">
        <v>12.9</v>
      </c>
      <c r="B132" s="9">
        <v>-1.20187500000001</v>
      </c>
      <c r="C132" s="14">
        <v>-12.713242974282201</v>
      </c>
      <c r="D132" s="9">
        <f t="shared" ref="D132:D195" si="2">ROUND(C132,2)</f>
        <v>-12.71</v>
      </c>
    </row>
    <row r="133" spans="1:4" x14ac:dyDescent="0.25">
      <c r="A133" s="8">
        <v>13</v>
      </c>
      <c r="B133" s="9">
        <v>-1.68749999999997</v>
      </c>
      <c r="C133" s="14">
        <v>-12.7970840244719</v>
      </c>
      <c r="D133" s="9">
        <f t="shared" si="2"/>
        <v>-12.8</v>
      </c>
    </row>
    <row r="134" spans="1:4" x14ac:dyDescent="0.25">
      <c r="A134" s="8">
        <v>13.1</v>
      </c>
      <c r="B134" s="9">
        <v>-2.1768750000000598</v>
      </c>
      <c r="C134" s="14">
        <v>-12.880282608195101</v>
      </c>
      <c r="D134" s="9">
        <f t="shared" si="2"/>
        <v>-12.88</v>
      </c>
    </row>
    <row r="135" spans="1:4" x14ac:dyDescent="0.25">
      <c r="A135" s="8">
        <v>13.2</v>
      </c>
      <c r="B135" s="9">
        <v>-2.6699999999999799</v>
      </c>
      <c r="C135" s="14">
        <v>-12.962848496947201</v>
      </c>
      <c r="D135" s="9">
        <f t="shared" si="2"/>
        <v>-12.96</v>
      </c>
    </row>
    <row r="136" spans="1:4" x14ac:dyDescent="0.25">
      <c r="A136" s="8">
        <v>13.3</v>
      </c>
      <c r="B136" s="9">
        <v>-3.1668749999999801</v>
      </c>
      <c r="C136" s="14">
        <v>-13.0447912409781</v>
      </c>
      <c r="D136" s="9">
        <f t="shared" si="2"/>
        <v>-13.04</v>
      </c>
    </row>
    <row r="137" spans="1:4" x14ac:dyDescent="0.25">
      <c r="A137" s="10">
        <v>13.4</v>
      </c>
      <c r="B137" s="9">
        <v>-3.6674999999999698</v>
      </c>
      <c r="C137" s="14">
        <v>-13.1261201759211</v>
      </c>
      <c r="D137" s="9">
        <f t="shared" si="2"/>
        <v>-13.13</v>
      </c>
    </row>
    <row r="138" spans="1:4" x14ac:dyDescent="0.25">
      <c r="A138" s="8">
        <v>13.5</v>
      </c>
      <c r="B138" s="9">
        <v>-4.1718750000000604</v>
      </c>
      <c r="C138" s="14">
        <v>-13.206844429176099</v>
      </c>
      <c r="D138" s="9">
        <f t="shared" si="2"/>
        <v>-13.21</v>
      </c>
    </row>
    <row r="139" spans="1:4" x14ac:dyDescent="0.25">
      <c r="A139" s="8">
        <v>13.600000000000001</v>
      </c>
      <c r="B139" s="9">
        <v>-4.6799999999999402</v>
      </c>
      <c r="C139" s="14">
        <v>-13.2869729260564</v>
      </c>
      <c r="D139" s="9">
        <f t="shared" si="2"/>
        <v>-13.29</v>
      </c>
    </row>
    <row r="140" spans="1:4" x14ac:dyDescent="0.25">
      <c r="A140" s="8">
        <v>13.700000000000001</v>
      </c>
      <c r="B140" s="9">
        <v>-5.19187500000002</v>
      </c>
      <c r="C140" s="14">
        <v>-13.3665143957111</v>
      </c>
      <c r="D140" s="9">
        <f t="shared" si="2"/>
        <v>-13.37</v>
      </c>
    </row>
    <row r="141" spans="1:4" x14ac:dyDescent="0.25">
      <c r="A141" s="8">
        <v>13.8</v>
      </c>
      <c r="B141" s="9">
        <v>-5.70749999999998</v>
      </c>
      <c r="C141" s="14">
        <v>-13.445477376831899</v>
      </c>
      <c r="D141" s="9">
        <f t="shared" si="2"/>
        <v>-13.45</v>
      </c>
    </row>
    <row r="142" spans="1:4" x14ac:dyDescent="0.25">
      <c r="A142" s="8">
        <v>13.9</v>
      </c>
      <c r="B142" s="9">
        <v>-5.9981203315537801</v>
      </c>
      <c r="C142" s="14">
        <v>-13.523870223153301</v>
      </c>
      <c r="D142" s="9">
        <f t="shared" si="2"/>
        <v>-13.52</v>
      </c>
    </row>
    <row r="143" spans="1:4" x14ac:dyDescent="0.25">
      <c r="A143" s="8">
        <v>14</v>
      </c>
      <c r="B143" s="9">
        <v>-6.0759512171573604</v>
      </c>
      <c r="C143" s="14">
        <v>-13.601701108756901</v>
      </c>
      <c r="D143" s="9">
        <f t="shared" si="2"/>
        <v>-13.6</v>
      </c>
    </row>
    <row r="144" spans="1:4" x14ac:dyDescent="0.25">
      <c r="A144" s="8">
        <v>14.100000000000001</v>
      </c>
      <c r="B144" s="9">
        <v>-6.1532281415859096</v>
      </c>
      <c r="C144" s="14">
        <v>-13.6789780331854</v>
      </c>
      <c r="D144" s="9">
        <f t="shared" si="2"/>
        <v>-13.68</v>
      </c>
    </row>
    <row r="145" spans="1:4" x14ac:dyDescent="0.25">
      <c r="A145" s="8">
        <v>14.200000000000001</v>
      </c>
      <c r="B145" s="9">
        <v>-6.2299589347778301</v>
      </c>
      <c r="C145" s="14">
        <v>-13.755708826377401</v>
      </c>
      <c r="D145" s="9">
        <f t="shared" si="2"/>
        <v>-13.76</v>
      </c>
    </row>
    <row r="146" spans="1:4" x14ac:dyDescent="0.25">
      <c r="A146" s="8">
        <v>14.3</v>
      </c>
      <c r="B146" s="9">
        <v>-6.30615126182796</v>
      </c>
      <c r="C146" s="14">
        <v>-13.8319011534275</v>
      </c>
      <c r="D146" s="9">
        <f t="shared" si="2"/>
        <v>-13.83</v>
      </c>
    </row>
    <row r="147" spans="1:4" x14ac:dyDescent="0.25">
      <c r="A147" s="8">
        <v>14.4</v>
      </c>
      <c r="B147" s="9">
        <v>-6.3818126275826597</v>
      </c>
      <c r="C147" s="14">
        <v>-13.9075625191822</v>
      </c>
      <c r="D147" s="9">
        <f t="shared" si="2"/>
        <v>-13.91</v>
      </c>
    </row>
    <row r="148" spans="1:4" x14ac:dyDescent="0.25">
      <c r="A148" s="8">
        <v>14.5</v>
      </c>
      <c r="B148" s="9">
        <v>-6.4569503810757896</v>
      </c>
      <c r="C148" s="14">
        <v>-13.9827002726753</v>
      </c>
      <c r="D148" s="9">
        <f t="shared" si="2"/>
        <v>-13.98</v>
      </c>
    </row>
    <row r="149" spans="1:4" x14ac:dyDescent="0.25">
      <c r="A149" s="8">
        <v>14.600000000000001</v>
      </c>
      <c r="B149" s="9">
        <v>-6.5315717198123302</v>
      </c>
      <c r="C149" s="14">
        <v>-14.057321611411901</v>
      </c>
      <c r="D149" s="9">
        <f t="shared" si="2"/>
        <v>-14.06</v>
      </c>
    </row>
    <row r="150" spans="1:4" x14ac:dyDescent="0.25">
      <c r="A150" s="8">
        <v>14.700000000000001</v>
      </c>
      <c r="B150" s="9">
        <v>-6.6056836939058101</v>
      </c>
      <c r="C150" s="14">
        <v>-14.131433585505301</v>
      </c>
      <c r="D150" s="9">
        <f t="shared" si="2"/>
        <v>-14.13</v>
      </c>
    </row>
    <row r="151" spans="1:4" x14ac:dyDescent="0.25">
      <c r="A151" s="8">
        <v>14.8</v>
      </c>
      <c r="B151" s="9">
        <v>-6.6792932100753504</v>
      </c>
      <c r="C151" s="14">
        <v>-14.205043101674899</v>
      </c>
      <c r="D151" s="9">
        <f t="shared" si="2"/>
        <v>-14.21</v>
      </c>
    </row>
    <row r="152" spans="1:4" x14ac:dyDescent="0.25">
      <c r="A152" s="8">
        <v>14.9</v>
      </c>
      <c r="B152" s="9">
        <v>-6.7524070355082699</v>
      </c>
      <c r="C152" s="14">
        <v>-14.278156927107799</v>
      </c>
      <c r="D152" s="9">
        <f t="shared" si="2"/>
        <v>-14.28</v>
      </c>
    </row>
    <row r="153" spans="1:4" x14ac:dyDescent="0.25">
      <c r="A153" s="8">
        <v>15</v>
      </c>
      <c r="B153" s="9">
        <v>-6.8250318015934397</v>
      </c>
      <c r="C153" s="14">
        <v>-14.350781693192999</v>
      </c>
      <c r="D153" s="9">
        <f t="shared" si="2"/>
        <v>-14.35</v>
      </c>
    </row>
    <row r="154" spans="1:4" x14ac:dyDescent="0.25">
      <c r="A154" s="8">
        <v>15.100000000000001</v>
      </c>
      <c r="B154" s="9">
        <v>-6.8971740075306398</v>
      </c>
      <c r="C154" s="14">
        <v>-14.4229238991302</v>
      </c>
      <c r="D154" s="9">
        <f t="shared" si="2"/>
        <v>-14.42</v>
      </c>
    </row>
    <row r="155" spans="1:4" x14ac:dyDescent="0.25">
      <c r="A155" s="8">
        <v>15.200000000000001</v>
      </c>
      <c r="B155" s="9">
        <v>-6.9688400238207304</v>
      </c>
      <c r="C155" s="14">
        <v>-14.494589915420301</v>
      </c>
      <c r="D155" s="9">
        <f t="shared" si="2"/>
        <v>-14.49</v>
      </c>
    </row>
    <row r="156" spans="1:4" x14ac:dyDescent="0.25">
      <c r="A156" s="8">
        <v>15.3</v>
      </c>
      <c r="B156" s="9">
        <v>-7.0400360956413799</v>
      </c>
      <c r="C156" s="14">
        <v>-14.565785987240901</v>
      </c>
      <c r="D156" s="9">
        <f t="shared" si="2"/>
        <v>-14.57</v>
      </c>
    </row>
    <row r="157" spans="1:4" x14ac:dyDescent="0.25">
      <c r="A157" s="8">
        <v>15.4</v>
      </c>
      <c r="B157" s="9">
        <v>-7.11076834611299</v>
      </c>
      <c r="C157" s="14">
        <v>-14.636518237712499</v>
      </c>
      <c r="D157" s="9">
        <f t="shared" si="2"/>
        <v>-14.64</v>
      </c>
    </row>
    <row r="158" spans="1:4" x14ac:dyDescent="0.25">
      <c r="A158" s="8">
        <v>15.5</v>
      </c>
      <c r="B158" s="9">
        <v>-7.1810427794587</v>
      </c>
      <c r="C158" s="14">
        <v>-14.706792671058199</v>
      </c>
      <c r="D158" s="9">
        <f t="shared" si="2"/>
        <v>-14.71</v>
      </c>
    </row>
    <row r="159" spans="1:4" x14ac:dyDescent="0.25">
      <c r="A159" s="8">
        <v>15.600000000000001</v>
      </c>
      <c r="B159" s="9">
        <v>-7.2508652840629599</v>
      </c>
      <c r="C159" s="14">
        <v>-14.776615175662499</v>
      </c>
      <c r="D159" s="9">
        <f t="shared" si="2"/>
        <v>-14.78</v>
      </c>
    </row>
    <row r="160" spans="1:4" x14ac:dyDescent="0.25">
      <c r="A160" s="8">
        <v>15.700000000000001</v>
      </c>
      <c r="B160" s="9">
        <v>-7.3202416354322501</v>
      </c>
      <c r="C160" s="14">
        <v>-14.845991527031799</v>
      </c>
      <c r="D160" s="9">
        <f t="shared" si="2"/>
        <v>-14.85</v>
      </c>
    </row>
    <row r="161" spans="1:4" x14ac:dyDescent="0.25">
      <c r="A161" s="8">
        <v>15.8</v>
      </c>
      <c r="B161" s="9">
        <v>-7.3891774990619696</v>
      </c>
      <c r="C161" s="14">
        <v>-14.9149273906615</v>
      </c>
      <c r="D161" s="9">
        <f t="shared" si="2"/>
        <v>-14.91</v>
      </c>
    </row>
    <row r="162" spans="1:4" x14ac:dyDescent="0.25">
      <c r="A162" s="8">
        <v>15.9</v>
      </c>
      <c r="B162" s="9">
        <v>-7.4576784332127</v>
      </c>
      <c r="C162" s="14">
        <v>-14.9834283248122</v>
      </c>
      <c r="D162" s="9">
        <f t="shared" si="2"/>
        <v>-14.98</v>
      </c>
    </row>
    <row r="163" spans="1:4" x14ac:dyDescent="0.25">
      <c r="A163" s="8">
        <v>16</v>
      </c>
      <c r="B163" s="9">
        <v>-7.5257498915995198</v>
      </c>
      <c r="C163" s="14">
        <v>-15.0514997831991</v>
      </c>
      <c r="D163" s="9">
        <f t="shared" si="2"/>
        <v>-15.05</v>
      </c>
    </row>
    <row r="164" spans="1:4" x14ac:dyDescent="0.25">
      <c r="A164" s="8">
        <v>16.100000000000001</v>
      </c>
      <c r="B164" s="9">
        <v>-7.5933972259976601</v>
      </c>
      <c r="C164" s="14">
        <v>-15.119147117597199</v>
      </c>
      <c r="D164" s="9">
        <f t="shared" si="2"/>
        <v>-15.12</v>
      </c>
    </row>
    <row r="165" spans="1:4" x14ac:dyDescent="0.25">
      <c r="A165" s="8">
        <v>16.2</v>
      </c>
      <c r="B165" s="9">
        <v>-7.6606256887671904</v>
      </c>
      <c r="C165" s="14">
        <v>-15.1863755803667</v>
      </c>
      <c r="D165" s="9">
        <f t="shared" si="2"/>
        <v>-15.19</v>
      </c>
    </row>
    <row r="166" spans="1:4" x14ac:dyDescent="0.25">
      <c r="A166" s="8">
        <v>16.3</v>
      </c>
      <c r="B166" s="9">
        <v>-7.7274404353003501</v>
      </c>
      <c r="C166" s="14">
        <v>-15.253190326899899</v>
      </c>
      <c r="D166" s="9">
        <f t="shared" si="2"/>
        <v>-15.25</v>
      </c>
    </row>
    <row r="167" spans="1:4" x14ac:dyDescent="0.25">
      <c r="A167" s="8">
        <v>16.400000000000002</v>
      </c>
      <c r="B167" s="9">
        <v>-7.7938465263938603</v>
      </c>
      <c r="C167" s="14">
        <v>-15.319596417993401</v>
      </c>
      <c r="D167" s="9">
        <f t="shared" si="2"/>
        <v>-15.32</v>
      </c>
    </row>
    <row r="168" spans="1:4" x14ac:dyDescent="0.25">
      <c r="A168" s="8">
        <v>16.5</v>
      </c>
      <c r="B168" s="9">
        <v>-7.8598489305490702</v>
      </c>
      <c r="C168" s="14">
        <v>-15.3855988221486</v>
      </c>
      <c r="D168" s="9">
        <f t="shared" si="2"/>
        <v>-15.39</v>
      </c>
    </row>
    <row r="169" spans="1:4" x14ac:dyDescent="0.25">
      <c r="A169" s="8">
        <v>16.600000000000001</v>
      </c>
      <c r="B169" s="9">
        <v>-7.9254525262027897</v>
      </c>
      <c r="C169" s="14">
        <v>-15.4512024178023</v>
      </c>
      <c r="D169" s="9">
        <f t="shared" si="2"/>
        <v>-15.45</v>
      </c>
    </row>
    <row r="170" spans="1:4" x14ac:dyDescent="0.25">
      <c r="A170" s="8">
        <v>16.7</v>
      </c>
      <c r="B170" s="9">
        <v>-7.9906621038909904</v>
      </c>
      <c r="C170" s="14">
        <v>-15.5164119954905</v>
      </c>
      <c r="D170" s="9">
        <f t="shared" si="2"/>
        <v>-15.52</v>
      </c>
    </row>
    <row r="171" spans="1:4" x14ac:dyDescent="0.25">
      <c r="A171" s="8">
        <v>16.8</v>
      </c>
      <c r="B171" s="9">
        <v>-8.0554823683479899</v>
      </c>
      <c r="C171" s="14">
        <v>-15.5812322599475</v>
      </c>
      <c r="D171" s="9">
        <f t="shared" si="2"/>
        <v>-15.58</v>
      </c>
    </row>
    <row r="172" spans="1:4" x14ac:dyDescent="0.25">
      <c r="A172" s="8">
        <v>16.900000000000002</v>
      </c>
      <c r="B172" s="9">
        <v>-8.1199179405432496</v>
      </c>
      <c r="C172" s="14">
        <v>-15.6456678321428</v>
      </c>
      <c r="D172" s="9">
        <f t="shared" si="2"/>
        <v>-15.65</v>
      </c>
    </row>
    <row r="173" spans="1:4" x14ac:dyDescent="0.25">
      <c r="A173" s="8">
        <v>17</v>
      </c>
      <c r="B173" s="9">
        <v>-8.1839733596582604</v>
      </c>
      <c r="C173" s="14">
        <v>-15.709723251257801</v>
      </c>
      <c r="D173" s="9">
        <f t="shared" si="2"/>
        <v>-15.71</v>
      </c>
    </row>
    <row r="174" spans="1:4" x14ac:dyDescent="0.25">
      <c r="A174" s="8">
        <v>17.100000000000001</v>
      </c>
      <c r="B174" s="9">
        <v>-8.2476530850052594</v>
      </c>
      <c r="C174" s="14">
        <v>-15.7734029766048</v>
      </c>
      <c r="D174" s="9">
        <f t="shared" si="2"/>
        <v>-15.77</v>
      </c>
    </row>
    <row r="175" spans="1:4" x14ac:dyDescent="0.25">
      <c r="A175" s="8">
        <v>17.2</v>
      </c>
      <c r="B175" s="9">
        <v>-8.3109614978901405</v>
      </c>
      <c r="C175" s="14">
        <v>-15.8367113894897</v>
      </c>
      <c r="D175" s="9">
        <f t="shared" si="2"/>
        <v>-15.84</v>
      </c>
    </row>
    <row r="176" spans="1:4" x14ac:dyDescent="0.25">
      <c r="A176" s="8">
        <v>17.3</v>
      </c>
      <c r="B176" s="9">
        <v>-8.3739029034212908</v>
      </c>
      <c r="C176" s="14">
        <v>-15.899652795020801</v>
      </c>
      <c r="D176" s="9">
        <f t="shared" si="2"/>
        <v>-15.9</v>
      </c>
    </row>
    <row r="177" spans="1:4" x14ac:dyDescent="0.25">
      <c r="A177" s="8">
        <v>17.400000000000002</v>
      </c>
      <c r="B177" s="9">
        <v>-8.4364815322664093</v>
      </c>
      <c r="C177" s="14">
        <v>-15.9622314238659</v>
      </c>
      <c r="D177" s="9">
        <f t="shared" si="2"/>
        <v>-15.96</v>
      </c>
    </row>
    <row r="178" spans="1:4" x14ac:dyDescent="0.25">
      <c r="A178" s="8">
        <v>17.5</v>
      </c>
      <c r="B178" s="9">
        <v>-8.49870154235877</v>
      </c>
      <c r="C178" s="14">
        <v>-16.024451433958301</v>
      </c>
      <c r="D178" s="9">
        <f t="shared" si="2"/>
        <v>-16.02</v>
      </c>
    </row>
    <row r="179" spans="1:4" x14ac:dyDescent="0.25">
      <c r="A179" s="8">
        <v>17.600000000000001</v>
      </c>
      <c r="B179" s="9">
        <v>-8.5605670205551601</v>
      </c>
      <c r="C179" s="14">
        <v>-16.0863169121547</v>
      </c>
      <c r="D179" s="9">
        <f t="shared" si="2"/>
        <v>-16.09</v>
      </c>
    </row>
    <row r="180" spans="1:4" x14ac:dyDescent="0.25">
      <c r="A180" s="8">
        <v>17.7</v>
      </c>
      <c r="B180" s="9">
        <v>-8.6220819842465701</v>
      </c>
      <c r="C180" s="14">
        <v>-16.147831875846101</v>
      </c>
      <c r="D180" s="9">
        <f t="shared" si="2"/>
        <v>-16.149999999999999</v>
      </c>
    </row>
    <row r="181" spans="1:4" x14ac:dyDescent="0.25">
      <c r="A181" s="8">
        <v>17.8</v>
      </c>
      <c r="B181" s="9">
        <v>-8.6832503829237595</v>
      </c>
      <c r="C181" s="14">
        <v>-16.209000274523301</v>
      </c>
      <c r="D181" s="9">
        <f t="shared" si="2"/>
        <v>-16.21</v>
      </c>
    </row>
    <row r="182" spans="1:4" x14ac:dyDescent="0.25">
      <c r="A182" s="8">
        <v>17.900000000000002</v>
      </c>
      <c r="B182" s="9">
        <v>-8.7440760996987397</v>
      </c>
      <c r="C182" s="14">
        <v>-16.269825991298301</v>
      </c>
      <c r="D182" s="9">
        <f t="shared" si="2"/>
        <v>-16.27</v>
      </c>
    </row>
    <row r="183" spans="1:4" x14ac:dyDescent="0.25">
      <c r="A183" s="8">
        <v>18</v>
      </c>
      <c r="B183" s="9">
        <v>-8.8045629527840692</v>
      </c>
      <c r="C183" s="14">
        <v>-16.330312844383599</v>
      </c>
      <c r="D183" s="9">
        <f t="shared" si="2"/>
        <v>-16.329999999999998</v>
      </c>
    </row>
    <row r="184" spans="1:4" x14ac:dyDescent="0.25">
      <c r="A184" s="8">
        <v>18.100000000000001</v>
      </c>
      <c r="B184" s="9">
        <v>-8.8647146969310295</v>
      </c>
      <c r="C184" s="14">
        <v>-16.390464588530602</v>
      </c>
      <c r="D184" s="9">
        <f t="shared" si="2"/>
        <v>-16.39</v>
      </c>
    </row>
    <row r="185" spans="1:4" x14ac:dyDescent="0.25">
      <c r="A185" s="8">
        <v>18.2</v>
      </c>
      <c r="B185" s="9">
        <v>-8.9245350248282893</v>
      </c>
      <c r="C185" s="14">
        <v>-16.450284916427801</v>
      </c>
      <c r="D185" s="9">
        <f t="shared" si="2"/>
        <v>-16.45</v>
      </c>
    </row>
    <row r="186" spans="1:4" x14ac:dyDescent="0.25">
      <c r="A186" s="8">
        <v>18.3</v>
      </c>
      <c r="B186" s="9">
        <v>-8.9840275684621407</v>
      </c>
      <c r="C186" s="14">
        <v>-16.509777460061699</v>
      </c>
      <c r="D186" s="9">
        <f t="shared" si="2"/>
        <v>-16.510000000000002</v>
      </c>
    </row>
    <row r="187" spans="1:4" x14ac:dyDescent="0.25">
      <c r="A187" s="8">
        <v>18.400000000000002</v>
      </c>
      <c r="B187" s="9">
        <v>-9.0431959004398301</v>
      </c>
      <c r="C187" s="14">
        <v>-16.568945792039401</v>
      </c>
      <c r="D187" s="9">
        <f t="shared" si="2"/>
        <v>-16.57</v>
      </c>
    </row>
    <row r="188" spans="1:4" x14ac:dyDescent="0.25">
      <c r="A188" s="8">
        <v>18.5</v>
      </c>
      <c r="B188" s="9">
        <v>-9.1020435352767599</v>
      </c>
      <c r="C188" s="14">
        <v>-16.627793426876298</v>
      </c>
      <c r="D188" s="9">
        <f t="shared" si="2"/>
        <v>-16.63</v>
      </c>
    </row>
    <row r="189" spans="1:4" x14ac:dyDescent="0.25">
      <c r="A189" s="8">
        <v>18.600000000000001</v>
      </c>
      <c r="B189" s="9">
        <v>-9.1605739306493206</v>
      </c>
      <c r="C189" s="14">
        <v>-16.686323822248902</v>
      </c>
      <c r="D189" s="9">
        <f t="shared" si="2"/>
        <v>-16.690000000000001</v>
      </c>
    </row>
    <row r="190" spans="1:4" x14ac:dyDescent="0.25">
      <c r="A190" s="8">
        <v>18.7</v>
      </c>
      <c r="B190" s="9">
        <v>-9.2187904886138803</v>
      </c>
      <c r="C190" s="14">
        <v>-16.744540380213401</v>
      </c>
      <c r="D190" s="9">
        <f t="shared" si="2"/>
        <v>-16.739999999999998</v>
      </c>
    </row>
    <row r="191" spans="1:4" x14ac:dyDescent="0.25">
      <c r="A191" s="8">
        <v>18.8</v>
      </c>
      <c r="B191" s="9">
        <v>-9.2766965567934001</v>
      </c>
      <c r="C191" s="14">
        <v>-16.802446448392899</v>
      </c>
      <c r="D191" s="9">
        <f t="shared" si="2"/>
        <v>-16.8</v>
      </c>
    </row>
    <row r="192" spans="1:4" x14ac:dyDescent="0.25">
      <c r="A192" s="8">
        <v>18.900000000000002</v>
      </c>
      <c r="B192" s="9">
        <v>-9.3342954295325207</v>
      </c>
      <c r="C192" s="14">
        <v>-16.860045321132102</v>
      </c>
      <c r="D192" s="9">
        <f t="shared" si="2"/>
        <v>-16.86</v>
      </c>
    </row>
    <row r="193" spans="1:4" x14ac:dyDescent="0.25">
      <c r="A193" s="8">
        <v>19</v>
      </c>
      <c r="B193" s="9">
        <v>-9.3915903490221293</v>
      </c>
      <c r="C193" s="14">
        <v>-16.917340240621701</v>
      </c>
      <c r="D193" s="9">
        <f t="shared" si="2"/>
        <v>-16.920000000000002</v>
      </c>
    </row>
    <row r="194" spans="1:4" x14ac:dyDescent="0.25">
      <c r="A194" s="8">
        <v>19.100000000000001</v>
      </c>
      <c r="B194" s="9">
        <v>-9.4485845063945995</v>
      </c>
      <c r="C194" s="14">
        <v>-16.974334397994099</v>
      </c>
      <c r="D194" s="9">
        <f t="shared" si="2"/>
        <v>-16.97</v>
      </c>
    </row>
    <row r="195" spans="1:4" x14ac:dyDescent="0.25">
      <c r="A195" s="8">
        <v>19.200000000000003</v>
      </c>
      <c r="B195" s="9">
        <v>-9.5052810427901608</v>
      </c>
      <c r="C195" s="14">
        <v>-17.031030934389701</v>
      </c>
      <c r="D195" s="9">
        <f t="shared" si="2"/>
        <v>-17.03</v>
      </c>
    </row>
    <row r="196" spans="1:4" x14ac:dyDescent="0.25">
      <c r="A196" s="8">
        <v>19.3</v>
      </c>
      <c r="B196" s="9">
        <v>-9.5616830503957608</v>
      </c>
      <c r="C196" s="14">
        <v>-17.087432941995299</v>
      </c>
      <c r="D196" s="9">
        <f t="shared" ref="D196:D259" si="3">ROUND(C196,2)</f>
        <v>-17.09</v>
      </c>
    </row>
    <row r="197" spans="1:4" x14ac:dyDescent="0.25">
      <c r="A197" s="8">
        <v>19.400000000000002</v>
      </c>
      <c r="B197" s="9">
        <v>-9.6177935734570603</v>
      </c>
      <c r="C197" s="14">
        <v>-17.143543465056599</v>
      </c>
      <c r="D197" s="9">
        <f t="shared" si="3"/>
        <v>-17.14</v>
      </c>
    </row>
    <row r="198" spans="1:4" x14ac:dyDescent="0.25">
      <c r="A198" s="8">
        <v>19.5</v>
      </c>
      <c r="B198" s="9">
        <v>-9.6736156092643597</v>
      </c>
      <c r="C198" s="14">
        <v>-17.199365500863902</v>
      </c>
      <c r="D198" s="9">
        <f t="shared" si="3"/>
        <v>-17.2</v>
      </c>
    </row>
    <row r="199" spans="1:4" x14ac:dyDescent="0.25">
      <c r="A199" s="8">
        <v>19.600000000000001</v>
      </c>
      <c r="B199" s="9">
        <v>-9.7291521091133202</v>
      </c>
      <c r="C199" s="14">
        <v>-17.2549020007128</v>
      </c>
      <c r="D199" s="9">
        <f t="shared" si="3"/>
        <v>-17.25</v>
      </c>
    </row>
    <row r="200" spans="1:4" x14ac:dyDescent="0.25">
      <c r="A200" s="8">
        <v>19.700000000000003</v>
      </c>
      <c r="B200" s="9">
        <v>-9.7844059792412299</v>
      </c>
      <c r="C200" s="14">
        <v>-17.310155870840799</v>
      </c>
      <c r="D200" s="9">
        <f t="shared" si="3"/>
        <v>-17.309999999999999</v>
      </c>
    </row>
    <row r="201" spans="1:4" x14ac:dyDescent="0.25">
      <c r="A201" s="8">
        <v>19.8</v>
      </c>
      <c r="B201" s="9">
        <v>-9.8393800817396908</v>
      </c>
      <c r="C201" s="14">
        <v>-17.365129973339201</v>
      </c>
      <c r="D201" s="9">
        <f t="shared" si="3"/>
        <v>-17.37</v>
      </c>
    </row>
    <row r="202" spans="1:4" x14ac:dyDescent="0.25">
      <c r="A202" s="8">
        <v>19.900000000000002</v>
      </c>
      <c r="B202" s="9">
        <v>-9.8940772354440796</v>
      </c>
      <c r="C202" s="14">
        <v>-17.4198271270436</v>
      </c>
      <c r="D202" s="9">
        <f t="shared" si="3"/>
        <v>-17.420000000000002</v>
      </c>
    </row>
    <row r="203" spans="1:4" x14ac:dyDescent="0.25">
      <c r="A203" s="8">
        <v>20</v>
      </c>
      <c r="B203" s="9">
        <v>-9.9485002168009409</v>
      </c>
      <c r="C203" s="14">
        <v>-17.474250108400501</v>
      </c>
      <c r="D203" s="9">
        <f t="shared" si="3"/>
        <v>-17.47</v>
      </c>
    </row>
    <row r="204" spans="1:4" x14ac:dyDescent="0.25">
      <c r="A204" s="8">
        <v>20.100000000000001</v>
      </c>
      <c r="B204" s="9">
        <v>-10.002651760713601</v>
      </c>
      <c r="C204" s="14">
        <v>-17.5284016523132</v>
      </c>
      <c r="D204" s="9">
        <f t="shared" si="3"/>
        <v>-17.53</v>
      </c>
    </row>
    <row r="205" spans="1:4" x14ac:dyDescent="0.25">
      <c r="A205" s="8">
        <v>20.200000000000003</v>
      </c>
      <c r="B205" s="9">
        <v>-10.056534561367</v>
      </c>
      <c r="C205" s="14">
        <v>-17.582284452966501</v>
      </c>
      <c r="D205" s="9">
        <f t="shared" si="3"/>
        <v>-17.579999999999998</v>
      </c>
    </row>
    <row r="206" spans="1:4" x14ac:dyDescent="0.25">
      <c r="A206" s="8">
        <v>20.3</v>
      </c>
      <c r="B206" s="9">
        <v>-10.1101512730317</v>
      </c>
      <c r="C206" s="14">
        <v>-17.635901164631299</v>
      </c>
      <c r="D206" s="9">
        <f t="shared" si="3"/>
        <v>-17.64</v>
      </c>
    </row>
    <row r="207" spans="1:4" x14ac:dyDescent="0.25">
      <c r="A207" s="8">
        <v>20.400000000000002</v>
      </c>
      <c r="B207" s="9">
        <v>-10.163504510848901</v>
      </c>
      <c r="C207" s="14">
        <v>-17.689254402448402</v>
      </c>
      <c r="D207" s="9">
        <f t="shared" si="3"/>
        <v>-17.690000000000001</v>
      </c>
    </row>
    <row r="208" spans="1:4" x14ac:dyDescent="0.25">
      <c r="A208" s="8">
        <v>20.5</v>
      </c>
      <c r="B208" s="9">
        <v>-10.2165968515953</v>
      </c>
      <c r="C208" s="14">
        <v>-17.742346743194801</v>
      </c>
      <c r="D208" s="9">
        <f t="shared" si="3"/>
        <v>-17.739999999999998</v>
      </c>
    </row>
    <row r="209" spans="1:4" x14ac:dyDescent="0.25">
      <c r="A209" s="8">
        <v>20.6</v>
      </c>
      <c r="B209" s="9">
        <v>-10.269430834430199</v>
      </c>
      <c r="C209" s="14">
        <v>-17.795180726029798</v>
      </c>
      <c r="D209" s="9">
        <f t="shared" si="3"/>
        <v>-17.8</v>
      </c>
    </row>
    <row r="210" spans="1:4" x14ac:dyDescent="0.25">
      <c r="A210" s="8">
        <v>20.700000000000003</v>
      </c>
      <c r="B210" s="9">
        <v>-10.3220089616244</v>
      </c>
      <c r="C210" s="14">
        <v>-17.847758853223901</v>
      </c>
      <c r="D210" s="9">
        <f t="shared" si="3"/>
        <v>-17.850000000000001</v>
      </c>
    </row>
    <row r="211" spans="1:4" x14ac:dyDescent="0.25">
      <c r="A211" s="8">
        <v>20.8</v>
      </c>
      <c r="B211" s="9">
        <v>-10.374333699270499</v>
      </c>
      <c r="C211" s="14">
        <v>-17.90008359087</v>
      </c>
      <c r="D211" s="9">
        <f t="shared" si="3"/>
        <v>-17.899999999999999</v>
      </c>
    </row>
    <row r="212" spans="1:4" x14ac:dyDescent="0.25">
      <c r="A212" s="8">
        <v>20.900000000000002</v>
      </c>
      <c r="B212" s="9">
        <v>-10.426407477977801</v>
      </c>
      <c r="C212" s="14">
        <v>-17.9521573695773</v>
      </c>
      <c r="D212" s="9">
        <f t="shared" si="3"/>
        <v>-17.95</v>
      </c>
    </row>
    <row r="213" spans="1:4" x14ac:dyDescent="0.25">
      <c r="A213" s="8">
        <v>21</v>
      </c>
      <c r="B213" s="9">
        <v>-10.478232693549399</v>
      </c>
      <c r="C213" s="14">
        <v>-18.003982585148901</v>
      </c>
      <c r="D213" s="9">
        <f t="shared" si="3"/>
        <v>-18</v>
      </c>
    </row>
    <row r="214" spans="1:4" x14ac:dyDescent="0.25">
      <c r="A214" s="8">
        <v>21.1</v>
      </c>
      <c r="B214" s="9">
        <v>-10.529811707643701</v>
      </c>
      <c r="C214" s="14">
        <v>-18.055561599243301</v>
      </c>
      <c r="D214" s="9">
        <f t="shared" si="3"/>
        <v>-18.059999999999999</v>
      </c>
    </row>
    <row r="215" spans="1:4" x14ac:dyDescent="0.25">
      <c r="A215" s="8">
        <v>21.200000000000003</v>
      </c>
      <c r="B215" s="9">
        <v>-10.5811468484202</v>
      </c>
      <c r="C215" s="14">
        <v>-18.1068967400197</v>
      </c>
      <c r="D215" s="9">
        <f t="shared" si="3"/>
        <v>-18.11</v>
      </c>
    </row>
    <row r="216" spans="1:4" x14ac:dyDescent="0.25">
      <c r="A216" s="8">
        <v>21.3</v>
      </c>
      <c r="B216" s="9">
        <v>-10.632240411169899</v>
      </c>
      <c r="C216" s="14">
        <v>-18.157990302769399</v>
      </c>
      <c r="D216" s="9">
        <f t="shared" si="3"/>
        <v>-18.16</v>
      </c>
    </row>
    <row r="217" spans="1:4" x14ac:dyDescent="0.25">
      <c r="A217" s="8">
        <v>21.400000000000002</v>
      </c>
      <c r="B217" s="9">
        <v>-10.6830946589312</v>
      </c>
      <c r="C217" s="14">
        <v>-18.208844550530699</v>
      </c>
      <c r="D217" s="9">
        <f t="shared" si="3"/>
        <v>-18.21</v>
      </c>
    </row>
    <row r="218" spans="1:4" x14ac:dyDescent="0.25">
      <c r="A218" s="8">
        <v>21.5</v>
      </c>
      <c r="B218" s="9">
        <v>-10.7337118230915</v>
      </c>
      <c r="C218" s="14">
        <v>-18.259461714691099</v>
      </c>
      <c r="D218" s="9">
        <f t="shared" si="3"/>
        <v>-18.260000000000002</v>
      </c>
    </row>
    <row r="219" spans="1:4" x14ac:dyDescent="0.25">
      <c r="A219" s="8">
        <v>21.6</v>
      </c>
      <c r="B219" s="9">
        <v>-10.7840941039747</v>
      </c>
      <c r="C219" s="14">
        <v>-18.309843995574202</v>
      </c>
      <c r="D219" s="9">
        <f t="shared" si="3"/>
        <v>-18.309999999999999</v>
      </c>
    </row>
    <row r="220" spans="1:4" x14ac:dyDescent="0.25">
      <c r="A220" s="8">
        <v>21.700000000000003</v>
      </c>
      <c r="B220" s="9">
        <v>-10.834243671414599</v>
      </c>
      <c r="C220" s="14">
        <v>-18.3599935630142</v>
      </c>
      <c r="D220" s="9">
        <f t="shared" si="3"/>
        <v>-18.36</v>
      </c>
    </row>
    <row r="221" spans="1:4" x14ac:dyDescent="0.25">
      <c r="A221" s="8">
        <v>21.8</v>
      </c>
      <c r="B221" s="9">
        <v>-10.8841626653165</v>
      </c>
      <c r="C221" s="14">
        <v>-18.409912556916101</v>
      </c>
      <c r="D221" s="9">
        <f t="shared" si="3"/>
        <v>-18.41</v>
      </c>
    </row>
    <row r="222" spans="1:4" x14ac:dyDescent="0.25">
      <c r="A222" s="8">
        <v>21.900000000000002</v>
      </c>
      <c r="B222" s="9">
        <v>-10.933853196204399</v>
      </c>
      <c r="C222" s="14">
        <v>-18.459603087803899</v>
      </c>
      <c r="D222" s="9">
        <f t="shared" si="3"/>
        <v>-18.46</v>
      </c>
    </row>
    <row r="223" spans="1:4" x14ac:dyDescent="0.25">
      <c r="A223" s="8">
        <v>22</v>
      </c>
      <c r="B223" s="9">
        <v>-10.9833173457566</v>
      </c>
      <c r="C223" s="14">
        <v>-18.509067237356099</v>
      </c>
      <c r="D223" s="9">
        <f t="shared" si="3"/>
        <v>-18.510000000000002</v>
      </c>
    </row>
    <row r="224" spans="1:4" x14ac:dyDescent="0.25">
      <c r="A224" s="8">
        <v>22.1</v>
      </c>
      <c r="B224" s="9">
        <v>-11.0325571673292</v>
      </c>
      <c r="C224" s="14">
        <v>-18.558307058928701</v>
      </c>
      <c r="D224" s="9">
        <f t="shared" si="3"/>
        <v>-18.559999999999999</v>
      </c>
    </row>
    <row r="225" spans="1:4" x14ac:dyDescent="0.25">
      <c r="A225" s="8">
        <v>22.200000000000003</v>
      </c>
      <c r="B225" s="9">
        <v>-11.0815746864674</v>
      </c>
      <c r="C225" s="14">
        <v>-18.607324578066901</v>
      </c>
      <c r="D225" s="9">
        <f t="shared" si="3"/>
        <v>-18.61</v>
      </c>
    </row>
    <row r="226" spans="1:4" x14ac:dyDescent="0.25">
      <c r="A226" s="8">
        <v>22.3</v>
      </c>
      <c r="B226" s="9">
        <v>-11.1303719014054</v>
      </c>
      <c r="C226" s="14">
        <v>-18.656121793004999</v>
      </c>
      <c r="D226" s="9">
        <f t="shared" si="3"/>
        <v>-18.66</v>
      </c>
    </row>
    <row r="227" spans="1:4" x14ac:dyDescent="0.25">
      <c r="A227" s="8">
        <v>22.400000000000002</v>
      </c>
      <c r="B227" s="9">
        <v>-11.1789507835555</v>
      </c>
      <c r="C227" s="14">
        <v>-18.704700675154999</v>
      </c>
      <c r="D227" s="9">
        <f t="shared" si="3"/>
        <v>-18.7</v>
      </c>
    </row>
    <row r="228" spans="1:4" x14ac:dyDescent="0.25">
      <c r="A228" s="8">
        <v>22.5</v>
      </c>
      <c r="B228" s="9">
        <v>-11.2273132779855</v>
      </c>
      <c r="C228" s="14">
        <v>-18.753063169585001</v>
      </c>
      <c r="D228" s="9">
        <f t="shared" si="3"/>
        <v>-18.75</v>
      </c>
    </row>
    <row r="229" spans="1:4" x14ac:dyDescent="0.25">
      <c r="A229" s="8">
        <v>22.6</v>
      </c>
      <c r="B229" s="9">
        <v>-11.2754613038864</v>
      </c>
      <c r="C229" s="14">
        <v>-18.801211195486001</v>
      </c>
      <c r="D229" s="9">
        <f t="shared" si="3"/>
        <v>-18.8</v>
      </c>
    </row>
    <row r="230" spans="1:4" x14ac:dyDescent="0.25">
      <c r="A230" s="8">
        <v>22.700000000000003</v>
      </c>
      <c r="B230" s="9">
        <v>-11.323396755029499</v>
      </c>
      <c r="C230" s="14">
        <v>-18.849146646628999</v>
      </c>
      <c r="D230" s="9">
        <f t="shared" si="3"/>
        <v>-18.850000000000001</v>
      </c>
    </row>
    <row r="231" spans="1:4" x14ac:dyDescent="0.25">
      <c r="A231" s="8">
        <v>22.8</v>
      </c>
      <c r="B231" s="9">
        <v>-11.3711215002128</v>
      </c>
      <c r="C231" s="14">
        <v>-18.896871391812301</v>
      </c>
      <c r="D231" s="9">
        <f t="shared" si="3"/>
        <v>-18.899999999999999</v>
      </c>
    </row>
    <row r="232" spans="1:4" x14ac:dyDescent="0.25">
      <c r="A232" s="8">
        <v>22.900000000000002</v>
      </c>
      <c r="B232" s="9">
        <v>-11.4186373836986</v>
      </c>
      <c r="C232" s="14">
        <v>-18.944387275298102</v>
      </c>
      <c r="D232" s="9">
        <f t="shared" si="3"/>
        <v>-18.940000000000001</v>
      </c>
    </row>
    <row r="233" spans="1:4" x14ac:dyDescent="0.25">
      <c r="A233" s="8">
        <v>23</v>
      </c>
      <c r="B233" s="9">
        <v>-11.465946225641201</v>
      </c>
      <c r="C233" s="14">
        <v>-18.991696117240799</v>
      </c>
      <c r="D233" s="9">
        <f t="shared" si="3"/>
        <v>-18.989999999999998</v>
      </c>
    </row>
    <row r="234" spans="1:4" x14ac:dyDescent="0.25">
      <c r="A234" s="8">
        <v>23.1</v>
      </c>
      <c r="B234" s="9">
        <v>-11.513049822505</v>
      </c>
      <c r="C234" s="14">
        <v>-19.038799714104499</v>
      </c>
      <c r="D234" s="9">
        <f t="shared" si="3"/>
        <v>-19.04</v>
      </c>
    </row>
    <row r="235" spans="1:4" x14ac:dyDescent="0.25">
      <c r="A235" s="8">
        <v>23.200000000000003</v>
      </c>
      <c r="B235" s="9">
        <v>-11.5599499474739</v>
      </c>
      <c r="C235" s="14">
        <v>-19.085699839073399</v>
      </c>
      <c r="D235" s="9">
        <f t="shared" si="3"/>
        <v>-19.09</v>
      </c>
    </row>
    <row r="236" spans="1:4" x14ac:dyDescent="0.25">
      <c r="A236" s="8">
        <v>23.3</v>
      </c>
      <c r="B236" s="9">
        <v>-11.6066483508519</v>
      </c>
      <c r="C236" s="14">
        <v>-19.132398242451401</v>
      </c>
      <c r="D236" s="9">
        <f t="shared" si="3"/>
        <v>-19.13</v>
      </c>
    </row>
    <row r="237" spans="1:4" x14ac:dyDescent="0.25">
      <c r="A237" s="8">
        <v>23.400000000000002</v>
      </c>
      <c r="B237" s="9">
        <v>-11.653146760455</v>
      </c>
      <c r="C237" s="14">
        <v>-19.178896652054501</v>
      </c>
      <c r="D237" s="9">
        <f t="shared" si="3"/>
        <v>-19.18</v>
      </c>
    </row>
    <row r="238" spans="1:4" x14ac:dyDescent="0.25">
      <c r="A238" s="8">
        <v>23.5</v>
      </c>
      <c r="B238" s="9">
        <v>-11.699446881994801</v>
      </c>
      <c r="C238" s="14">
        <v>-19.225196773594298</v>
      </c>
      <c r="D238" s="9">
        <f t="shared" si="3"/>
        <v>-19.23</v>
      </c>
    </row>
    <row r="239" spans="1:4" x14ac:dyDescent="0.25">
      <c r="A239" s="8">
        <v>23.6</v>
      </c>
      <c r="B239" s="9">
        <v>-11.7455503994541</v>
      </c>
      <c r="C239" s="14">
        <v>-19.271300291053599</v>
      </c>
      <c r="D239" s="9">
        <f t="shared" si="3"/>
        <v>-19.27</v>
      </c>
    </row>
    <row r="240" spans="1:4" x14ac:dyDescent="0.25">
      <c r="A240" s="8">
        <v>23.700000000000003</v>
      </c>
      <c r="B240" s="9">
        <v>-11.791458975454001</v>
      </c>
      <c r="C240" s="14">
        <v>-19.317208867053498</v>
      </c>
      <c r="D240" s="9">
        <f t="shared" si="3"/>
        <v>-19.32</v>
      </c>
    </row>
    <row r="241" spans="1:4" x14ac:dyDescent="0.25">
      <c r="A241" s="8">
        <v>23.8</v>
      </c>
      <c r="B241" s="9">
        <v>-11.837174251614201</v>
      </c>
      <c r="C241" s="14">
        <v>-19.3629241432137</v>
      </c>
      <c r="D241" s="9">
        <f t="shared" si="3"/>
        <v>-19.36</v>
      </c>
    </row>
    <row r="242" spans="1:4" x14ac:dyDescent="0.25">
      <c r="A242" s="8">
        <v>23.900000000000002</v>
      </c>
      <c r="B242" s="9">
        <v>-11.8826978489049</v>
      </c>
      <c r="C242" s="14">
        <v>-19.4084477405044</v>
      </c>
      <c r="D242" s="9">
        <f t="shared" si="3"/>
        <v>-19.41</v>
      </c>
    </row>
    <row r="243" spans="1:4" x14ac:dyDescent="0.25">
      <c r="A243" s="8">
        <v>24</v>
      </c>
      <c r="B243" s="9">
        <v>-11.928031367991601</v>
      </c>
      <c r="C243" s="14">
        <v>-19.4537812595911</v>
      </c>
      <c r="D243" s="9">
        <f t="shared" si="3"/>
        <v>-19.45</v>
      </c>
    </row>
    <row r="244" spans="1:4" x14ac:dyDescent="0.25">
      <c r="A244" s="8">
        <v>24.1</v>
      </c>
      <c r="B244" s="9">
        <v>-11.9731763895731</v>
      </c>
      <c r="C244" s="14">
        <v>-19.4989262811727</v>
      </c>
      <c r="D244" s="9">
        <f t="shared" si="3"/>
        <v>-19.5</v>
      </c>
    </row>
    <row r="245" spans="1:4" x14ac:dyDescent="0.25">
      <c r="A245" s="8">
        <v>24.200000000000003</v>
      </c>
      <c r="B245" s="9">
        <v>-12.0181344747122</v>
      </c>
      <c r="C245" s="14">
        <v>-19.543884366311701</v>
      </c>
      <c r="D245" s="9">
        <f t="shared" si="3"/>
        <v>-19.54</v>
      </c>
    </row>
    <row r="246" spans="1:4" x14ac:dyDescent="0.25">
      <c r="A246" s="8">
        <v>24.3</v>
      </c>
      <c r="B246" s="9">
        <v>-12.062907165159199</v>
      </c>
      <c r="C246" s="14">
        <v>-19.588657056758802</v>
      </c>
      <c r="D246" s="9">
        <f t="shared" si="3"/>
        <v>-19.59</v>
      </c>
    </row>
    <row r="247" spans="1:4" x14ac:dyDescent="0.25">
      <c r="A247" s="8">
        <v>24.400000000000002</v>
      </c>
      <c r="B247" s="9">
        <v>-12.107495983669599</v>
      </c>
      <c r="C247" s="14">
        <v>-19.6332458752692</v>
      </c>
      <c r="D247" s="9">
        <f t="shared" si="3"/>
        <v>-19.63</v>
      </c>
    </row>
    <row r="248" spans="1:4" x14ac:dyDescent="0.25">
      <c r="A248" s="8">
        <v>24.5</v>
      </c>
      <c r="B248" s="9">
        <v>-12.1519024343147</v>
      </c>
      <c r="C248" s="14">
        <v>-19.677652325914298</v>
      </c>
      <c r="D248" s="9">
        <f t="shared" si="3"/>
        <v>-19.68</v>
      </c>
    </row>
    <row r="249" spans="1:4" x14ac:dyDescent="0.25">
      <c r="A249" s="8">
        <v>24.6</v>
      </c>
      <c r="B249" s="9">
        <v>-12.196128002785899</v>
      </c>
      <c r="C249" s="14">
        <v>-19.721877894385401</v>
      </c>
      <c r="D249" s="9">
        <f t="shared" si="3"/>
        <v>-19.72</v>
      </c>
    </row>
    <row r="250" spans="1:4" x14ac:dyDescent="0.25">
      <c r="A250" s="8">
        <v>24.700000000000003</v>
      </c>
      <c r="B250" s="9">
        <v>-12.240174156693101</v>
      </c>
      <c r="C250" s="14">
        <v>-19.7659240482926</v>
      </c>
      <c r="D250" s="9">
        <f t="shared" si="3"/>
        <v>-19.77</v>
      </c>
    </row>
    <row r="251" spans="1:4" x14ac:dyDescent="0.25">
      <c r="A251" s="8">
        <v>24.8</v>
      </c>
      <c r="B251" s="9">
        <v>-12.2840423458568</v>
      </c>
      <c r="C251" s="14">
        <v>-19.8097922374563</v>
      </c>
      <c r="D251" s="9">
        <f t="shared" si="3"/>
        <v>-19.809999999999999</v>
      </c>
    </row>
    <row r="252" spans="1:4" x14ac:dyDescent="0.25">
      <c r="A252" s="8">
        <v>24.900000000000002</v>
      </c>
      <c r="B252" s="9">
        <v>-12.3277340025948</v>
      </c>
      <c r="C252" s="14">
        <v>-19.853483894194301</v>
      </c>
      <c r="D252" s="9">
        <f t="shared" si="3"/>
        <v>-19.850000000000001</v>
      </c>
    </row>
    <row r="253" spans="1:4" x14ac:dyDescent="0.25">
      <c r="A253" s="8">
        <v>25</v>
      </c>
      <c r="B253" s="9">
        <v>-12.3712505420024</v>
      </c>
      <c r="C253" s="14">
        <v>-19.8970004336019</v>
      </c>
      <c r="D253" s="9">
        <f t="shared" si="3"/>
        <v>-19.899999999999999</v>
      </c>
    </row>
    <row r="254" spans="1:4" x14ac:dyDescent="0.25">
      <c r="A254" s="8">
        <v>25.1</v>
      </c>
      <c r="B254" s="9">
        <v>-12.4145933622274</v>
      </c>
      <c r="C254" s="14">
        <v>-19.940343253826899</v>
      </c>
      <c r="D254" s="9">
        <f t="shared" si="3"/>
        <v>-19.940000000000001</v>
      </c>
    </row>
    <row r="255" spans="1:4" x14ac:dyDescent="0.25">
      <c r="A255" s="8">
        <v>25.200000000000003</v>
      </c>
      <c r="B255" s="9">
        <v>-12.457763844740001</v>
      </c>
      <c r="C255" s="14">
        <v>-19.9835137363395</v>
      </c>
      <c r="D255" s="9">
        <f t="shared" si="3"/>
        <v>-19.98</v>
      </c>
    </row>
    <row r="256" spans="1:4" x14ac:dyDescent="0.25">
      <c r="A256" s="8">
        <v>25.3</v>
      </c>
      <c r="B256" s="9">
        <v>-12.5007633545969</v>
      </c>
      <c r="C256" s="14">
        <v>-20.026513246196401</v>
      </c>
      <c r="D256" s="9">
        <f t="shared" si="3"/>
        <v>-20.03</v>
      </c>
    </row>
    <row r="257" spans="1:4" x14ac:dyDescent="0.25">
      <c r="A257" s="8">
        <v>25.400000000000002</v>
      </c>
      <c r="B257" s="9">
        <v>-12.5435932406999</v>
      </c>
      <c r="C257" s="14">
        <v>-20.069343132299402</v>
      </c>
      <c r="D257" s="9">
        <f t="shared" si="3"/>
        <v>-20.07</v>
      </c>
    </row>
    <row r="258" spans="1:4" x14ac:dyDescent="0.25">
      <c r="A258" s="8">
        <v>25.5</v>
      </c>
      <c r="B258" s="9">
        <v>-12.586254836050299</v>
      </c>
      <c r="C258" s="14">
        <v>-20.112004727649801</v>
      </c>
      <c r="D258" s="9">
        <f t="shared" si="3"/>
        <v>-20.11</v>
      </c>
    </row>
    <row r="259" spans="1:4" x14ac:dyDescent="0.25">
      <c r="A259" s="8">
        <v>25.6</v>
      </c>
      <c r="B259" s="9">
        <v>-12.6287494579976</v>
      </c>
      <c r="C259" s="14">
        <v>-20.154499349597199</v>
      </c>
      <c r="D259" s="9">
        <f t="shared" si="3"/>
        <v>-20.149999999999999</v>
      </c>
    </row>
    <row r="260" spans="1:4" x14ac:dyDescent="0.25">
      <c r="A260" s="8">
        <v>25.700000000000003</v>
      </c>
      <c r="B260" s="9">
        <v>-12.671078408483799</v>
      </c>
      <c r="C260" s="14">
        <v>-20.1968283000833</v>
      </c>
      <c r="D260" s="9">
        <f t="shared" ref="D260:D323" si="4">ROUND(C260,2)</f>
        <v>-20.2</v>
      </c>
    </row>
    <row r="261" spans="1:4" x14ac:dyDescent="0.25">
      <c r="A261" s="8">
        <v>25.8</v>
      </c>
      <c r="B261" s="9">
        <v>-12.713242974282201</v>
      </c>
      <c r="C261" s="14">
        <v>-20.238992865881698</v>
      </c>
      <c r="D261" s="9">
        <f t="shared" si="4"/>
        <v>-20.239999999999998</v>
      </c>
    </row>
    <row r="262" spans="1:4" x14ac:dyDescent="0.25">
      <c r="A262" s="8">
        <v>25.900000000000002</v>
      </c>
      <c r="B262" s="9">
        <v>-12.7552444272327</v>
      </c>
      <c r="C262" s="14">
        <v>-20.280994318832199</v>
      </c>
      <c r="D262" s="9">
        <f t="shared" si="4"/>
        <v>-20.28</v>
      </c>
    </row>
    <row r="263" spans="1:4" x14ac:dyDescent="0.25">
      <c r="A263" s="8">
        <v>26</v>
      </c>
      <c r="B263" s="9">
        <v>-12.7970840244719</v>
      </c>
      <c r="C263" s="14">
        <v>-20.322833916071399</v>
      </c>
      <c r="D263" s="9">
        <f t="shared" si="4"/>
        <v>-20.32</v>
      </c>
    </row>
    <row r="264" spans="1:4" x14ac:dyDescent="0.25">
      <c r="A264" s="8">
        <v>26.1</v>
      </c>
      <c r="B264" s="9">
        <v>-12.8387630086584</v>
      </c>
      <c r="C264" s="14">
        <v>-20.364512900257999</v>
      </c>
      <c r="D264" s="9">
        <f t="shared" si="4"/>
        <v>-20.36</v>
      </c>
    </row>
    <row r="265" spans="1:4" x14ac:dyDescent="0.25">
      <c r="A265" s="8">
        <v>26.200000000000003</v>
      </c>
      <c r="B265" s="9">
        <v>-12.880282608195101</v>
      </c>
      <c r="C265" s="14">
        <v>-20.406032499794598</v>
      </c>
      <c r="D265" s="9">
        <f t="shared" si="4"/>
        <v>-20.41</v>
      </c>
    </row>
    <row r="266" spans="1:4" x14ac:dyDescent="0.25">
      <c r="A266" s="8">
        <v>26.3</v>
      </c>
      <c r="B266" s="9">
        <v>-12.9216440374454</v>
      </c>
      <c r="C266" s="14">
        <v>-20.4473939290449</v>
      </c>
      <c r="D266" s="9">
        <f t="shared" si="4"/>
        <v>-20.45</v>
      </c>
    </row>
    <row r="267" spans="1:4" x14ac:dyDescent="0.25">
      <c r="A267" s="8">
        <v>26.400000000000002</v>
      </c>
      <c r="B267" s="9">
        <v>-12.962848496947201</v>
      </c>
      <c r="C267" s="14">
        <v>-20.488598388546698</v>
      </c>
      <c r="D267" s="9">
        <f t="shared" si="4"/>
        <v>-20.49</v>
      </c>
    </row>
    <row r="268" spans="1:4" x14ac:dyDescent="0.25">
      <c r="A268" s="8">
        <v>26.5</v>
      </c>
      <c r="B268" s="9">
        <v>-13.003897173621599</v>
      </c>
      <c r="C268" s="14">
        <v>-20.529647065221099</v>
      </c>
      <c r="D268" s="9">
        <f t="shared" si="4"/>
        <v>-20.53</v>
      </c>
    </row>
    <row r="269" spans="1:4" x14ac:dyDescent="0.25">
      <c r="A269" s="8">
        <v>26.6</v>
      </c>
      <c r="B269" s="9">
        <v>-13.0447912409781</v>
      </c>
      <c r="C269" s="14">
        <v>-20.570541132577599</v>
      </c>
      <c r="D269" s="9">
        <f t="shared" si="4"/>
        <v>-20.57</v>
      </c>
    </row>
    <row r="270" spans="1:4" x14ac:dyDescent="0.25">
      <c r="A270" s="8">
        <v>26.700000000000003</v>
      </c>
      <c r="B270" s="9">
        <v>-13.0855318593158</v>
      </c>
      <c r="C270" s="14">
        <v>-20.6112817509153</v>
      </c>
      <c r="D270" s="9">
        <f t="shared" si="4"/>
        <v>-20.61</v>
      </c>
    </row>
    <row r="271" spans="1:4" x14ac:dyDescent="0.25">
      <c r="A271" s="8">
        <v>26.8</v>
      </c>
      <c r="B271" s="9">
        <v>-13.1261201759211</v>
      </c>
      <c r="C271" s="14">
        <v>-20.651870067520701</v>
      </c>
      <c r="D271" s="9">
        <f t="shared" si="4"/>
        <v>-20.65</v>
      </c>
    </row>
    <row r="272" spans="1:4" x14ac:dyDescent="0.25">
      <c r="A272" s="8">
        <v>26.900000000000002</v>
      </c>
      <c r="B272" s="9">
        <v>-13.1665573252616</v>
      </c>
      <c r="C272" s="14">
        <v>-20.692307216861099</v>
      </c>
      <c r="D272" s="9">
        <f t="shared" si="4"/>
        <v>-20.69</v>
      </c>
    </row>
    <row r="273" spans="1:4" x14ac:dyDescent="0.25">
      <c r="A273" s="8">
        <v>27</v>
      </c>
      <c r="B273" s="9">
        <v>-13.206844429176099</v>
      </c>
      <c r="C273" s="14">
        <v>-20.7325943207756</v>
      </c>
      <c r="D273" s="9">
        <f t="shared" si="4"/>
        <v>-20.73</v>
      </c>
    </row>
    <row r="274" spans="1:4" x14ac:dyDescent="0.25">
      <c r="A274" s="8">
        <v>27.1</v>
      </c>
      <c r="B274" s="9">
        <v>-13.246982597061599</v>
      </c>
      <c r="C274" s="14">
        <v>-20.772732488661099</v>
      </c>
      <c r="D274" s="9">
        <f t="shared" si="4"/>
        <v>-20.77</v>
      </c>
    </row>
    <row r="275" spans="1:4" x14ac:dyDescent="0.25">
      <c r="A275" s="8">
        <v>27.200000000000003</v>
      </c>
      <c r="B275" s="9">
        <v>-13.2869729260564</v>
      </c>
      <c r="C275" s="14">
        <v>-20.812722817655899</v>
      </c>
      <c r="D275" s="9">
        <f t="shared" si="4"/>
        <v>-20.81</v>
      </c>
    </row>
    <row r="276" spans="1:4" x14ac:dyDescent="0.25">
      <c r="A276" s="8">
        <v>27.3</v>
      </c>
      <c r="B276" s="9">
        <v>-13.3268165012203</v>
      </c>
      <c r="C276" s="14">
        <v>-20.852566392819799</v>
      </c>
      <c r="D276" s="9">
        <f t="shared" si="4"/>
        <v>-20.85</v>
      </c>
    </row>
    <row r="277" spans="1:4" x14ac:dyDescent="0.25">
      <c r="A277" s="8">
        <v>27.400000000000002</v>
      </c>
      <c r="B277" s="9">
        <v>-13.3665143957111</v>
      </c>
      <c r="C277" s="14">
        <v>-20.892264287310599</v>
      </c>
      <c r="D277" s="9">
        <f t="shared" si="4"/>
        <v>-20.89</v>
      </c>
    </row>
    <row r="278" spans="1:4" x14ac:dyDescent="0.25">
      <c r="A278" s="8">
        <v>27.5</v>
      </c>
      <c r="B278" s="9">
        <v>-13.406067670958</v>
      </c>
      <c r="C278" s="14">
        <v>-20.931817562557502</v>
      </c>
      <c r="D278" s="9">
        <f t="shared" si="4"/>
        <v>-20.93</v>
      </c>
    </row>
    <row r="279" spans="1:4" x14ac:dyDescent="0.25">
      <c r="A279" s="8">
        <v>27.6</v>
      </c>
      <c r="B279" s="9">
        <v>-13.445477376831899</v>
      </c>
      <c r="C279" s="14">
        <v>-20.971227268431399</v>
      </c>
      <c r="D279" s="9">
        <f t="shared" si="4"/>
        <v>-20.97</v>
      </c>
    </row>
    <row r="280" spans="1:4" x14ac:dyDescent="0.25">
      <c r="A280" s="8">
        <v>27.700000000000003</v>
      </c>
      <c r="B280" s="9">
        <v>-13.4847445518126</v>
      </c>
      <c r="C280" s="14">
        <v>-21.010494443412199</v>
      </c>
      <c r="D280" s="9">
        <f t="shared" si="4"/>
        <v>-21.01</v>
      </c>
    </row>
    <row r="281" spans="1:4" x14ac:dyDescent="0.25">
      <c r="A281" s="8">
        <v>27.8</v>
      </c>
      <c r="B281" s="9">
        <v>-13.523870223153301</v>
      </c>
      <c r="C281" s="14">
        <v>-21.049620114752798</v>
      </c>
      <c r="D281" s="9">
        <f t="shared" si="4"/>
        <v>-21.05</v>
      </c>
    </row>
    <row r="282" spans="1:4" x14ac:dyDescent="0.25">
      <c r="A282" s="8">
        <v>27.900000000000002</v>
      </c>
      <c r="B282" s="9">
        <v>-13.562855407041299</v>
      </c>
      <c r="C282" s="14">
        <v>-21.0886052986409</v>
      </c>
      <c r="D282" s="9">
        <f t="shared" si="4"/>
        <v>-21.09</v>
      </c>
    </row>
    <row r="283" spans="1:4" x14ac:dyDescent="0.25">
      <c r="A283" s="8">
        <v>28</v>
      </c>
      <c r="B283" s="9">
        <v>-13.601701108756901</v>
      </c>
      <c r="C283" s="14">
        <v>-21.127451000356398</v>
      </c>
      <c r="D283" s="9">
        <f t="shared" si="4"/>
        <v>-21.13</v>
      </c>
    </row>
    <row r="284" spans="1:4" x14ac:dyDescent="0.25">
      <c r="A284" s="8">
        <v>28.1</v>
      </c>
      <c r="B284" s="9">
        <v>-13.640408322828399</v>
      </c>
      <c r="C284" s="14">
        <v>-21.166158214427899</v>
      </c>
      <c r="D284" s="9">
        <f t="shared" si="4"/>
        <v>-21.17</v>
      </c>
    </row>
    <row r="285" spans="1:4" x14ac:dyDescent="0.25">
      <c r="A285" s="8">
        <v>28.200000000000003</v>
      </c>
      <c r="B285" s="9">
        <v>-13.6789780331854</v>
      </c>
      <c r="C285" s="14">
        <v>-21.204727924785001</v>
      </c>
      <c r="D285" s="9">
        <f t="shared" si="4"/>
        <v>-21.2</v>
      </c>
    </row>
    <row r="286" spans="1:4" x14ac:dyDescent="0.25">
      <c r="A286" s="8">
        <v>28.3</v>
      </c>
      <c r="B286" s="9">
        <v>-13.717411213308701</v>
      </c>
      <c r="C286" s="14">
        <v>-21.2431611049082</v>
      </c>
      <c r="D286" s="9">
        <f t="shared" si="4"/>
        <v>-21.24</v>
      </c>
    </row>
    <row r="287" spans="1:4" x14ac:dyDescent="0.25">
      <c r="A287" s="8">
        <v>28.400000000000002</v>
      </c>
      <c r="B287" s="9">
        <v>-13.755708826377401</v>
      </c>
      <c r="C287" s="14">
        <v>-21.2814587179769</v>
      </c>
      <c r="D287" s="9">
        <f t="shared" si="4"/>
        <v>-21.28</v>
      </c>
    </row>
    <row r="288" spans="1:4" x14ac:dyDescent="0.25">
      <c r="A288" s="8">
        <v>28.5</v>
      </c>
      <c r="B288" s="9">
        <v>-13.7938718254142</v>
      </c>
      <c r="C288" s="14">
        <v>-21.3196217170137</v>
      </c>
      <c r="D288" s="9">
        <f t="shared" si="4"/>
        <v>-21.32</v>
      </c>
    </row>
    <row r="289" spans="1:4" x14ac:dyDescent="0.25">
      <c r="A289" s="8">
        <v>28.6</v>
      </c>
      <c r="B289" s="9">
        <v>-13.8319011534275</v>
      </c>
      <c r="C289" s="14">
        <v>-21.357651045027001</v>
      </c>
      <c r="D289" s="9">
        <f t="shared" si="4"/>
        <v>-21.36</v>
      </c>
    </row>
    <row r="290" spans="1:4" x14ac:dyDescent="0.25">
      <c r="A290" s="8">
        <v>28.700000000000003</v>
      </c>
      <c r="B290" s="9">
        <v>-13.869797743551199</v>
      </c>
      <c r="C290" s="14">
        <v>-21.395547635150798</v>
      </c>
      <c r="D290" s="9">
        <f t="shared" si="4"/>
        <v>-21.4</v>
      </c>
    </row>
    <row r="291" spans="1:4" x14ac:dyDescent="0.25">
      <c r="A291" s="8">
        <v>28.8</v>
      </c>
      <c r="B291" s="9">
        <v>-13.9075625191822</v>
      </c>
      <c r="C291" s="14">
        <v>-21.433312410781699</v>
      </c>
      <c r="D291" s="9">
        <f t="shared" si="4"/>
        <v>-21.43</v>
      </c>
    </row>
    <row r="292" spans="1:4" x14ac:dyDescent="0.25">
      <c r="A292" s="8">
        <v>28.900000000000002</v>
      </c>
      <c r="B292" s="9">
        <v>-13.945196394115101</v>
      </c>
      <c r="C292" s="14">
        <v>-21.4709462857146</v>
      </c>
      <c r="D292" s="9">
        <f t="shared" si="4"/>
        <v>-21.47</v>
      </c>
    </row>
    <row r="293" spans="1:4" x14ac:dyDescent="0.25">
      <c r="A293" s="8">
        <v>29</v>
      </c>
      <c r="B293" s="9">
        <v>-13.9827002726753</v>
      </c>
      <c r="C293" s="14">
        <v>-21.508450164274802</v>
      </c>
      <c r="D293" s="9">
        <f t="shared" si="4"/>
        <v>-21.51</v>
      </c>
    </row>
    <row r="294" spans="1:4" x14ac:dyDescent="0.25">
      <c r="A294" s="8">
        <v>29.1</v>
      </c>
      <c r="B294" s="9">
        <v>-14.020075049849099</v>
      </c>
      <c r="C294" s="14">
        <v>-21.5458249414486</v>
      </c>
      <c r="D294" s="9">
        <f t="shared" si="4"/>
        <v>-21.55</v>
      </c>
    </row>
    <row r="295" spans="1:4" x14ac:dyDescent="0.25">
      <c r="A295" s="8">
        <v>29.200000000000003</v>
      </c>
      <c r="B295" s="9">
        <v>-14.057321611411901</v>
      </c>
      <c r="C295" s="14">
        <v>-21.5830715030114</v>
      </c>
      <c r="D295" s="9">
        <f t="shared" si="4"/>
        <v>-21.58</v>
      </c>
    </row>
    <row r="296" spans="1:4" x14ac:dyDescent="0.25">
      <c r="A296" s="8">
        <v>29.3</v>
      </c>
      <c r="B296" s="9">
        <v>-14.094440834054099</v>
      </c>
      <c r="C296" s="14">
        <v>-21.6201907256537</v>
      </c>
      <c r="D296" s="9">
        <f t="shared" si="4"/>
        <v>-21.62</v>
      </c>
    </row>
    <row r="297" spans="1:4" x14ac:dyDescent="0.25">
      <c r="A297" s="8">
        <v>29.400000000000002</v>
      </c>
      <c r="B297" s="9">
        <v>-14.131433585505301</v>
      </c>
      <c r="C297" s="14">
        <v>-21.657183477104901</v>
      </c>
      <c r="D297" s="9">
        <f t="shared" si="4"/>
        <v>-21.66</v>
      </c>
    </row>
    <row r="298" spans="1:4" x14ac:dyDescent="0.25">
      <c r="A298" s="8">
        <v>29.5</v>
      </c>
      <c r="B298" s="9">
        <v>-14.1683007246555</v>
      </c>
      <c r="C298" s="14">
        <v>-21.694050616255002</v>
      </c>
      <c r="D298" s="9">
        <f t="shared" si="4"/>
        <v>-21.69</v>
      </c>
    </row>
    <row r="299" spans="1:4" x14ac:dyDescent="0.25">
      <c r="A299" s="8">
        <v>29.6</v>
      </c>
      <c r="B299" s="9">
        <v>-14.205043101674899</v>
      </c>
      <c r="C299" s="14">
        <v>-21.730792993274399</v>
      </c>
      <c r="D299" s="9">
        <f t="shared" si="4"/>
        <v>-21.73</v>
      </c>
    </row>
    <row r="300" spans="1:4" x14ac:dyDescent="0.25">
      <c r="A300" s="8">
        <v>29.700000000000003</v>
      </c>
      <c r="B300" s="9">
        <v>-14.2416615581317</v>
      </c>
      <c r="C300" s="14">
        <v>-21.767411449731298</v>
      </c>
      <c r="D300" s="9">
        <f t="shared" si="4"/>
        <v>-21.77</v>
      </c>
    </row>
    <row r="301" spans="1:4" x14ac:dyDescent="0.25">
      <c r="A301" s="8">
        <v>29.8</v>
      </c>
      <c r="B301" s="9">
        <v>-14.278156927107799</v>
      </c>
      <c r="C301" s="14">
        <v>-21.803906818707301</v>
      </c>
      <c r="D301" s="9">
        <f t="shared" si="4"/>
        <v>-21.8</v>
      </c>
    </row>
    <row r="302" spans="1:4" x14ac:dyDescent="0.25">
      <c r="A302" s="8">
        <v>29.900000000000002</v>
      </c>
      <c r="B302" s="9">
        <v>-14.314530033312201</v>
      </c>
      <c r="C302" s="14">
        <v>-21.840279924911702</v>
      </c>
      <c r="D302" s="9">
        <f t="shared" si="4"/>
        <v>-21.84</v>
      </c>
    </row>
    <row r="303" spans="1:4" x14ac:dyDescent="0.25">
      <c r="A303" s="8">
        <v>30</v>
      </c>
      <c r="B303" s="9">
        <v>-14.350781693192999</v>
      </c>
      <c r="C303" s="14">
        <v>-21.876531584792499</v>
      </c>
      <c r="D303" s="9">
        <f t="shared" si="4"/>
        <v>-21.88</v>
      </c>
    </row>
    <row r="304" spans="1:4" x14ac:dyDescent="0.25">
      <c r="A304" s="8">
        <v>30.1</v>
      </c>
      <c r="B304" s="9">
        <v>-14.386912715047499</v>
      </c>
      <c r="C304" s="14">
        <v>-21.912662606647</v>
      </c>
      <c r="D304" s="9">
        <f t="shared" si="4"/>
        <v>-21.91</v>
      </c>
    </row>
    <row r="305" spans="1:4" x14ac:dyDescent="0.25">
      <c r="A305" s="8">
        <v>30.200000000000003</v>
      </c>
      <c r="B305" s="9">
        <v>-14.4229238991302</v>
      </c>
      <c r="C305" s="14">
        <v>-21.9486737907297</v>
      </c>
      <c r="D305" s="9">
        <f t="shared" si="4"/>
        <v>-21.95</v>
      </c>
    </row>
    <row r="306" spans="1:4" x14ac:dyDescent="0.25">
      <c r="A306" s="8">
        <v>30.3</v>
      </c>
      <c r="B306" s="9">
        <v>-14.458816037759</v>
      </c>
      <c r="C306" s="14">
        <v>-21.984565929358599</v>
      </c>
      <c r="D306" s="9">
        <f t="shared" si="4"/>
        <v>-21.98</v>
      </c>
    </row>
    <row r="307" spans="1:4" x14ac:dyDescent="0.25">
      <c r="A307" s="8">
        <v>30.400000000000002</v>
      </c>
      <c r="B307" s="9">
        <v>-14.494589915420301</v>
      </c>
      <c r="C307" s="14">
        <v>-22.020339807019798</v>
      </c>
      <c r="D307" s="9">
        <f t="shared" si="4"/>
        <v>-22.02</v>
      </c>
    </row>
    <row r="308" spans="1:4" x14ac:dyDescent="0.25">
      <c r="A308" s="8">
        <v>30.5</v>
      </c>
      <c r="B308" s="9">
        <v>-14.530246308871099</v>
      </c>
      <c r="C308" s="14">
        <v>-22.055996200470599</v>
      </c>
      <c r="D308" s="9">
        <f t="shared" si="4"/>
        <v>-22.06</v>
      </c>
    </row>
    <row r="309" spans="1:4" x14ac:dyDescent="0.25">
      <c r="A309" s="8">
        <v>30.6</v>
      </c>
      <c r="B309" s="9">
        <v>-14.565785987240901</v>
      </c>
      <c r="C309" s="14">
        <v>-22.0915358788404</v>
      </c>
      <c r="D309" s="9">
        <f t="shared" si="4"/>
        <v>-22.09</v>
      </c>
    </row>
    <row r="310" spans="1:4" x14ac:dyDescent="0.25">
      <c r="A310" s="8">
        <v>30.700000000000003</v>
      </c>
      <c r="B310" s="9">
        <v>-14.6012097121311</v>
      </c>
      <c r="C310" s="14">
        <v>-22.126959603730601</v>
      </c>
      <c r="D310" s="9">
        <f t="shared" si="4"/>
        <v>-22.13</v>
      </c>
    </row>
    <row r="311" spans="1:4" x14ac:dyDescent="0.25">
      <c r="A311" s="8">
        <v>30.8</v>
      </c>
      <c r="B311" s="9">
        <v>-14.636518237712499</v>
      </c>
      <c r="C311" s="14">
        <v>-22.162268129312</v>
      </c>
      <c r="D311" s="9">
        <f t="shared" si="4"/>
        <v>-22.16</v>
      </c>
    </row>
    <row r="312" spans="1:4" x14ac:dyDescent="0.25">
      <c r="A312" s="8">
        <v>30.900000000000002</v>
      </c>
      <c r="B312" s="9">
        <v>-14.671712310822301</v>
      </c>
      <c r="C312" s="14">
        <v>-22.1974622024218</v>
      </c>
      <c r="D312" s="9">
        <f t="shared" si="4"/>
        <v>-22.2</v>
      </c>
    </row>
    <row r="313" spans="1:4" x14ac:dyDescent="0.25">
      <c r="A313" s="8">
        <v>31</v>
      </c>
      <c r="B313" s="9">
        <v>-14.706792671058199</v>
      </c>
      <c r="C313" s="14">
        <v>-22.232542562657802</v>
      </c>
      <c r="D313" s="9">
        <f t="shared" si="4"/>
        <v>-22.23</v>
      </c>
    </row>
    <row r="314" spans="1:4" x14ac:dyDescent="0.25">
      <c r="A314" s="8">
        <v>31.1</v>
      </c>
      <c r="B314" s="9">
        <v>-14.741760050872299</v>
      </c>
      <c r="C314" s="14">
        <v>-22.2675099424719</v>
      </c>
      <c r="D314" s="9">
        <f t="shared" si="4"/>
        <v>-22.27</v>
      </c>
    </row>
    <row r="315" spans="1:4" x14ac:dyDescent="0.25">
      <c r="A315" s="8">
        <v>31.200000000000003</v>
      </c>
      <c r="B315" s="9">
        <v>-14.776615175662499</v>
      </c>
      <c r="C315" s="14">
        <v>-22.302365067261999</v>
      </c>
      <c r="D315" s="9">
        <f t="shared" si="4"/>
        <v>-22.3</v>
      </c>
    </row>
    <row r="316" spans="1:4" x14ac:dyDescent="0.25">
      <c r="A316" s="8">
        <v>31.3</v>
      </c>
      <c r="B316" s="9">
        <v>-14.8113587638626</v>
      </c>
      <c r="C316" s="14">
        <v>-22.337108655462199</v>
      </c>
      <c r="D316" s="9">
        <f t="shared" si="4"/>
        <v>-22.34</v>
      </c>
    </row>
    <row r="317" spans="1:4" x14ac:dyDescent="0.25">
      <c r="A317" s="8">
        <v>31.400000000000002</v>
      </c>
      <c r="B317" s="9">
        <v>-14.845991527031799</v>
      </c>
      <c r="C317" s="14">
        <v>-22.371741418631299</v>
      </c>
      <c r="D317" s="9">
        <f t="shared" si="4"/>
        <v>-22.37</v>
      </c>
    </row>
    <row r="318" spans="1:4" x14ac:dyDescent="0.25">
      <c r="A318" s="8">
        <v>31.5</v>
      </c>
      <c r="B318" s="9">
        <v>-14.880514169941399</v>
      </c>
      <c r="C318" s="14">
        <v>-22.406264061540998</v>
      </c>
      <c r="D318" s="9">
        <f t="shared" si="4"/>
        <v>-22.41</v>
      </c>
    </row>
    <row r="319" spans="1:4" x14ac:dyDescent="0.25">
      <c r="A319" s="8">
        <v>31.6</v>
      </c>
      <c r="B319" s="9">
        <v>-14.9149273906615</v>
      </c>
      <c r="C319" s="14">
        <v>-22.440677282260999</v>
      </c>
      <c r="D319" s="9">
        <f t="shared" si="4"/>
        <v>-22.44</v>
      </c>
    </row>
    <row r="320" spans="1:4" x14ac:dyDescent="0.25">
      <c r="A320" s="8">
        <v>31.700000000000003</v>
      </c>
      <c r="B320" s="9">
        <v>-14.9492318806452</v>
      </c>
      <c r="C320" s="14">
        <v>-22.4749817722447</v>
      </c>
      <c r="D320" s="9">
        <f t="shared" si="4"/>
        <v>-22.47</v>
      </c>
    </row>
    <row r="321" spans="1:4" x14ac:dyDescent="0.25">
      <c r="A321" s="8">
        <v>31.8</v>
      </c>
      <c r="B321" s="9">
        <v>-14.9834283248122</v>
      </c>
      <c r="C321" s="14">
        <v>-22.509178216411801</v>
      </c>
      <c r="D321" s="9">
        <f t="shared" si="4"/>
        <v>-22.51</v>
      </c>
    </row>
    <row r="322" spans="1:4" x14ac:dyDescent="0.25">
      <c r="A322" s="8">
        <v>31.900000000000002</v>
      </c>
      <c r="B322" s="9">
        <v>-15.017517401630901</v>
      </c>
      <c r="C322" s="14">
        <v>-22.5432672932305</v>
      </c>
      <c r="D322" s="9">
        <f t="shared" si="4"/>
        <v>-22.54</v>
      </c>
    </row>
    <row r="323" spans="1:4" x14ac:dyDescent="0.25">
      <c r="A323" s="8">
        <v>32</v>
      </c>
      <c r="B323" s="9">
        <v>-15.0514997831991</v>
      </c>
      <c r="C323" s="14">
        <v>-22.577249674798601</v>
      </c>
      <c r="D323" s="9">
        <f t="shared" si="4"/>
        <v>-22.58</v>
      </c>
    </row>
    <row r="324" spans="1:4" x14ac:dyDescent="0.25">
      <c r="A324" s="8">
        <v>32.1</v>
      </c>
      <c r="B324" s="9">
        <v>-15.0853761353232</v>
      </c>
      <c r="C324" s="14">
        <v>-22.611126026922701</v>
      </c>
      <c r="D324" s="9">
        <f t="shared" ref="D324:D387" si="5">ROUND(C324,2)</f>
        <v>-22.61</v>
      </c>
    </row>
    <row r="325" spans="1:4" x14ac:dyDescent="0.25">
      <c r="A325" s="8">
        <v>32.200000000000003</v>
      </c>
      <c r="B325" s="9">
        <v>-15.119147117597199</v>
      </c>
      <c r="C325" s="14">
        <v>-22.644897009196701</v>
      </c>
      <c r="D325" s="9">
        <f t="shared" si="5"/>
        <v>-22.64</v>
      </c>
    </row>
    <row r="326" spans="1:4" x14ac:dyDescent="0.25">
      <c r="A326" s="8">
        <v>32.300000000000004</v>
      </c>
      <c r="B326" s="9">
        <v>-15.152813383479</v>
      </c>
      <c r="C326" s="14">
        <v>-22.678563275078499</v>
      </c>
      <c r="D326" s="9">
        <f t="shared" si="5"/>
        <v>-22.68</v>
      </c>
    </row>
    <row r="327" spans="1:4" x14ac:dyDescent="0.25">
      <c r="A327" s="8">
        <v>32.4</v>
      </c>
      <c r="B327" s="9">
        <v>-15.1863755803667</v>
      </c>
      <c r="C327" s="14">
        <v>-22.7121254719662</v>
      </c>
      <c r="D327" s="9">
        <f t="shared" si="5"/>
        <v>-22.71</v>
      </c>
    </row>
    <row r="328" spans="1:4" x14ac:dyDescent="0.25">
      <c r="A328" s="8">
        <v>32.5</v>
      </c>
      <c r="B328" s="9">
        <v>-15.219834349673301</v>
      </c>
      <c r="C328" s="14">
        <v>-22.745584241272802</v>
      </c>
      <c r="D328" s="9">
        <f t="shared" si="5"/>
        <v>-22.75</v>
      </c>
    </row>
    <row r="329" spans="1:4" x14ac:dyDescent="0.25">
      <c r="A329" s="8">
        <v>32.6</v>
      </c>
      <c r="B329" s="9">
        <v>-15.253190326899899</v>
      </c>
      <c r="C329" s="14">
        <v>-22.7789402184994</v>
      </c>
      <c r="D329" s="9">
        <f t="shared" si="5"/>
        <v>-22.78</v>
      </c>
    </row>
    <row r="330" spans="1:4" x14ac:dyDescent="0.25">
      <c r="A330" s="8">
        <v>32.700000000000003</v>
      </c>
      <c r="B330" s="9">
        <v>-15.2864441417086</v>
      </c>
      <c r="C330" s="14">
        <v>-22.812194033308099</v>
      </c>
      <c r="D330" s="9">
        <f t="shared" si="5"/>
        <v>-22.81</v>
      </c>
    </row>
    <row r="331" spans="1:4" x14ac:dyDescent="0.25">
      <c r="A331" s="8">
        <v>32.800000000000004</v>
      </c>
      <c r="B331" s="9">
        <v>-15.319596417993401</v>
      </c>
      <c r="C331" s="14">
        <v>-22.845346309592902</v>
      </c>
      <c r="D331" s="9">
        <f t="shared" si="5"/>
        <v>-22.85</v>
      </c>
    </row>
    <row r="332" spans="1:4" x14ac:dyDescent="0.25">
      <c r="A332" s="8">
        <v>32.9</v>
      </c>
      <c r="B332" s="9">
        <v>-15.3526477739508</v>
      </c>
      <c r="C332" s="14">
        <v>-22.878397665550299</v>
      </c>
      <c r="D332" s="9">
        <f t="shared" si="5"/>
        <v>-22.88</v>
      </c>
    </row>
    <row r="333" spans="1:4" x14ac:dyDescent="0.25">
      <c r="A333" s="8">
        <v>33</v>
      </c>
      <c r="B333" s="9">
        <v>-15.3855988221486</v>
      </c>
      <c r="C333" s="14">
        <v>-22.911348713748101</v>
      </c>
      <c r="D333" s="9">
        <f t="shared" si="5"/>
        <v>-22.91</v>
      </c>
    </row>
    <row r="334" spans="1:4" x14ac:dyDescent="0.25">
      <c r="A334" s="8">
        <v>33.1</v>
      </c>
      <c r="B334" s="9">
        <v>-15.418450169594401</v>
      </c>
      <c r="C334" s="14">
        <v>-22.9442000611939</v>
      </c>
      <c r="D334" s="9">
        <f t="shared" si="5"/>
        <v>-22.94</v>
      </c>
    </row>
    <row r="335" spans="1:4" x14ac:dyDescent="0.25">
      <c r="A335" s="8">
        <v>33.200000000000003</v>
      </c>
      <c r="B335" s="9">
        <v>-15.4512024178023</v>
      </c>
      <c r="C335" s="14">
        <v>-22.976952309401899</v>
      </c>
      <c r="D335" s="9">
        <f t="shared" si="5"/>
        <v>-22.98</v>
      </c>
    </row>
    <row r="336" spans="1:4" x14ac:dyDescent="0.25">
      <c r="A336" s="8">
        <v>33.300000000000004</v>
      </c>
      <c r="B336" s="9">
        <v>-15.4838561628594</v>
      </c>
      <c r="C336" s="14">
        <v>-23.009606054458899</v>
      </c>
      <c r="D336" s="9">
        <f t="shared" si="5"/>
        <v>-23.01</v>
      </c>
    </row>
    <row r="337" spans="1:4" x14ac:dyDescent="0.25">
      <c r="A337" s="8">
        <v>33.4</v>
      </c>
      <c r="B337" s="9">
        <v>-15.5164119954905</v>
      </c>
      <c r="C337" s="14">
        <v>-23.042161887090099</v>
      </c>
      <c r="D337" s="9">
        <f t="shared" si="5"/>
        <v>-23.04</v>
      </c>
    </row>
    <row r="338" spans="1:4" x14ac:dyDescent="0.25">
      <c r="A338" s="8">
        <v>33.5</v>
      </c>
      <c r="B338" s="9">
        <v>-15.548870501122501</v>
      </c>
      <c r="C338" s="14">
        <v>-23.0746203927221</v>
      </c>
      <c r="D338" s="9">
        <f t="shared" si="5"/>
        <v>-23.07</v>
      </c>
    </row>
    <row r="339" spans="1:4" x14ac:dyDescent="0.25">
      <c r="A339" s="8">
        <v>33.6</v>
      </c>
      <c r="B339" s="9">
        <v>-15.5812322599475</v>
      </c>
      <c r="C339" s="14">
        <v>-23.106982151547001</v>
      </c>
      <c r="D339" s="9">
        <f t="shared" si="5"/>
        <v>-23.11</v>
      </c>
    </row>
    <row r="340" spans="1:4" x14ac:dyDescent="0.25">
      <c r="A340" s="8">
        <v>33.700000000000003</v>
      </c>
      <c r="B340" s="9">
        <v>-15.613497846984901</v>
      </c>
      <c r="C340" s="14">
        <v>-23.139247738584402</v>
      </c>
      <c r="D340" s="9">
        <f t="shared" si="5"/>
        <v>-23.14</v>
      </c>
    </row>
    <row r="341" spans="1:4" x14ac:dyDescent="0.25">
      <c r="A341" s="8">
        <v>33.800000000000004</v>
      </c>
      <c r="B341" s="9">
        <v>-15.6456678321428</v>
      </c>
      <c r="C341" s="14">
        <v>-23.171417723742302</v>
      </c>
      <c r="D341" s="9">
        <f t="shared" si="5"/>
        <v>-23.17</v>
      </c>
    </row>
    <row r="342" spans="1:4" x14ac:dyDescent="0.25">
      <c r="A342" s="8">
        <v>33.9</v>
      </c>
      <c r="B342" s="9">
        <v>-15.6777427802785</v>
      </c>
      <c r="C342" s="14">
        <v>-23.203492671877999</v>
      </c>
      <c r="D342" s="9">
        <f t="shared" si="5"/>
        <v>-23.2</v>
      </c>
    </row>
    <row r="343" spans="1:4" x14ac:dyDescent="0.25">
      <c r="A343" s="8">
        <v>34</v>
      </c>
      <c r="B343" s="9">
        <v>-15.709723251257801</v>
      </c>
      <c r="C343" s="14">
        <v>-23.235473142857298</v>
      </c>
      <c r="D343" s="9">
        <f t="shared" si="5"/>
        <v>-23.24</v>
      </c>
    </row>
    <row r="344" spans="1:4" x14ac:dyDescent="0.25">
      <c r="A344" s="8">
        <v>34.1</v>
      </c>
      <c r="B344" s="9">
        <v>-15.741609800013901</v>
      </c>
      <c r="C344" s="14">
        <v>-23.2673596916134</v>
      </c>
      <c r="D344" s="9">
        <f t="shared" si="5"/>
        <v>-23.27</v>
      </c>
    </row>
    <row r="345" spans="1:4" x14ac:dyDescent="0.25">
      <c r="A345" s="8">
        <v>34.200000000000003</v>
      </c>
      <c r="B345" s="9">
        <v>-15.7734029766048</v>
      </c>
      <c r="C345" s="14">
        <v>-23.299152868204299</v>
      </c>
      <c r="D345" s="9">
        <f t="shared" si="5"/>
        <v>-23.3</v>
      </c>
    </row>
    <row r="346" spans="1:4" x14ac:dyDescent="0.25">
      <c r="A346" s="8">
        <v>34.300000000000004</v>
      </c>
      <c r="B346" s="9">
        <v>-15.8051033262707</v>
      </c>
      <c r="C346" s="14">
        <v>-23.3308532178702</v>
      </c>
      <c r="D346" s="9">
        <f t="shared" si="5"/>
        <v>-23.33</v>
      </c>
    </row>
    <row r="347" spans="1:4" x14ac:dyDescent="0.25">
      <c r="A347" s="8">
        <v>34.4</v>
      </c>
      <c r="B347" s="9">
        <v>-15.8367113894897</v>
      </c>
      <c r="C347" s="14">
        <v>-23.3624612810892</v>
      </c>
      <c r="D347" s="9">
        <f t="shared" si="5"/>
        <v>-23.36</v>
      </c>
    </row>
    <row r="348" spans="1:4" x14ac:dyDescent="0.25">
      <c r="A348" s="8">
        <v>34.5</v>
      </c>
      <c r="B348" s="9">
        <v>-15.8682277020333</v>
      </c>
      <c r="C348" s="14">
        <v>-23.393977593632801</v>
      </c>
      <c r="D348" s="9">
        <f t="shared" si="5"/>
        <v>-23.39</v>
      </c>
    </row>
    <row r="349" spans="1:4" x14ac:dyDescent="0.25">
      <c r="A349" s="8">
        <v>34.6</v>
      </c>
      <c r="B349" s="9">
        <v>-15.899652795020801</v>
      </c>
      <c r="C349" s="14">
        <v>-23.425402686620401</v>
      </c>
      <c r="D349" s="9">
        <f t="shared" si="5"/>
        <v>-23.43</v>
      </c>
    </row>
    <row r="350" spans="1:4" x14ac:dyDescent="0.25">
      <c r="A350" s="8">
        <v>34.700000000000003</v>
      </c>
      <c r="B350" s="9">
        <v>-15.9309871949733</v>
      </c>
      <c r="C350" s="14">
        <v>-23.456737086572801</v>
      </c>
      <c r="D350" s="9">
        <f t="shared" si="5"/>
        <v>-23.46</v>
      </c>
    </row>
    <row r="351" spans="1:4" x14ac:dyDescent="0.25">
      <c r="A351" s="8">
        <v>34.800000000000004</v>
      </c>
      <c r="B351" s="9">
        <v>-15.9622314238659</v>
      </c>
      <c r="C351" s="14">
        <v>-23.4879813154655</v>
      </c>
      <c r="D351" s="9">
        <f t="shared" si="5"/>
        <v>-23.49</v>
      </c>
    </row>
    <row r="352" spans="1:4" x14ac:dyDescent="0.25">
      <c r="A352" s="8">
        <v>34.9</v>
      </c>
      <c r="B352" s="9">
        <v>-15.9933859991809</v>
      </c>
      <c r="C352" s="14">
        <v>-23.519135890780401</v>
      </c>
      <c r="D352" s="9">
        <f t="shared" si="5"/>
        <v>-23.52</v>
      </c>
    </row>
    <row r="353" spans="1:4" x14ac:dyDescent="0.25">
      <c r="A353" s="8">
        <v>35</v>
      </c>
      <c r="B353" s="9">
        <v>-16.024451433958301</v>
      </c>
      <c r="C353" s="14">
        <v>-23.550201325557801</v>
      </c>
      <c r="D353" s="9">
        <f t="shared" si="5"/>
        <v>-23.55</v>
      </c>
    </row>
    <row r="354" spans="1:4" x14ac:dyDescent="0.25">
      <c r="A354" s="8">
        <v>35.1</v>
      </c>
      <c r="B354" s="9">
        <v>-16.055428236847</v>
      </c>
      <c r="C354" s="14">
        <v>-23.581178128446499</v>
      </c>
      <c r="D354" s="9">
        <f t="shared" si="5"/>
        <v>-23.58</v>
      </c>
    </row>
    <row r="355" spans="1:4" x14ac:dyDescent="0.25">
      <c r="A355" s="8">
        <v>35.200000000000003</v>
      </c>
      <c r="B355" s="9">
        <v>-16.0863169121547</v>
      </c>
      <c r="C355" s="14">
        <v>-23.6120668037542</v>
      </c>
      <c r="D355" s="9">
        <f t="shared" si="5"/>
        <v>-23.61</v>
      </c>
    </row>
    <row r="356" spans="1:4" x14ac:dyDescent="0.25">
      <c r="A356" s="8">
        <v>35.300000000000004</v>
      </c>
      <c r="B356" s="9">
        <v>-16.117117959897001</v>
      </c>
      <c r="C356" s="14">
        <v>-23.642867851496501</v>
      </c>
      <c r="D356" s="9">
        <f t="shared" si="5"/>
        <v>-23.64</v>
      </c>
    </row>
    <row r="357" spans="1:4" x14ac:dyDescent="0.25">
      <c r="A357" s="8">
        <v>35.4</v>
      </c>
      <c r="B357" s="9">
        <v>-16.147831875846101</v>
      </c>
      <c r="C357" s="14">
        <v>-23.673581767445601</v>
      </c>
      <c r="D357" s="9">
        <f t="shared" si="5"/>
        <v>-23.67</v>
      </c>
    </row>
    <row r="358" spans="1:4" x14ac:dyDescent="0.25">
      <c r="A358" s="8">
        <v>35.5</v>
      </c>
      <c r="B358" s="9">
        <v>-16.178459151578799</v>
      </c>
      <c r="C358" s="14">
        <v>-23.704209043178299</v>
      </c>
      <c r="D358" s="9">
        <f t="shared" si="5"/>
        <v>-23.7</v>
      </c>
    </row>
    <row r="359" spans="1:4" x14ac:dyDescent="0.25">
      <c r="A359" s="8">
        <v>35.6</v>
      </c>
      <c r="B359" s="9">
        <v>-16.209000274523301</v>
      </c>
      <c r="C359" s="14">
        <v>-23.734750166122801</v>
      </c>
      <c r="D359" s="9">
        <f t="shared" si="5"/>
        <v>-23.73</v>
      </c>
    </row>
    <row r="360" spans="1:4" x14ac:dyDescent="0.25">
      <c r="A360" s="8">
        <v>35.700000000000003</v>
      </c>
      <c r="B360" s="9">
        <v>-16.239455728006199</v>
      </c>
      <c r="C360" s="14">
        <v>-23.765205619605801</v>
      </c>
      <c r="D360" s="9">
        <f t="shared" si="5"/>
        <v>-23.77</v>
      </c>
    </row>
    <row r="361" spans="1:4" x14ac:dyDescent="0.25">
      <c r="A361" s="8">
        <v>35.800000000000004</v>
      </c>
      <c r="B361" s="9">
        <v>-16.269825991298301</v>
      </c>
      <c r="C361" s="14">
        <v>-23.795575882897801</v>
      </c>
      <c r="D361" s="9">
        <f t="shared" si="5"/>
        <v>-23.8</v>
      </c>
    </row>
    <row r="362" spans="1:4" x14ac:dyDescent="0.25">
      <c r="A362" s="8">
        <v>35.9</v>
      </c>
      <c r="B362" s="9">
        <v>-16.300111539659401</v>
      </c>
      <c r="C362" s="14">
        <v>-23.8258614312589</v>
      </c>
      <c r="D362" s="9">
        <f t="shared" si="5"/>
        <v>-23.83</v>
      </c>
    </row>
    <row r="363" spans="1:4" x14ac:dyDescent="0.25">
      <c r="A363" s="8">
        <v>36</v>
      </c>
      <c r="B363" s="9">
        <v>-16.330312844383599</v>
      </c>
      <c r="C363" s="14">
        <v>-23.856062735983102</v>
      </c>
      <c r="D363" s="9">
        <f t="shared" si="5"/>
        <v>-23.86</v>
      </c>
    </row>
    <row r="364" spans="1:4" x14ac:dyDescent="0.25">
      <c r="A364" s="8">
        <v>36.1</v>
      </c>
      <c r="B364" s="9">
        <v>-16.360430372842899</v>
      </c>
      <c r="C364" s="14">
        <v>-23.886180264442402</v>
      </c>
      <c r="D364" s="9">
        <f t="shared" si="5"/>
        <v>-23.89</v>
      </c>
    </row>
    <row r="365" spans="1:4" x14ac:dyDescent="0.25">
      <c r="A365" s="8">
        <v>36.200000000000003</v>
      </c>
      <c r="B365" s="9">
        <v>-16.390464588530602</v>
      </c>
      <c r="C365" s="14">
        <v>-23.916214480130101</v>
      </c>
      <c r="D365" s="9">
        <f t="shared" si="5"/>
        <v>-23.92</v>
      </c>
    </row>
    <row r="366" spans="1:4" x14ac:dyDescent="0.25">
      <c r="A366" s="8">
        <v>36.300000000000004</v>
      </c>
      <c r="B366" s="9">
        <v>-16.4204159511042</v>
      </c>
      <c r="C366" s="14">
        <v>-23.946165842703799</v>
      </c>
      <c r="D366" s="9">
        <f t="shared" si="5"/>
        <v>-23.95</v>
      </c>
    </row>
    <row r="367" spans="1:4" x14ac:dyDescent="0.25">
      <c r="A367" s="8">
        <v>36.4</v>
      </c>
      <c r="B367" s="9">
        <v>-16.450284916427801</v>
      </c>
      <c r="C367" s="14">
        <v>-23.9760348080273</v>
      </c>
      <c r="D367" s="9">
        <f t="shared" si="5"/>
        <v>-23.98</v>
      </c>
    </row>
    <row r="368" spans="1:4" x14ac:dyDescent="0.25">
      <c r="A368" s="8">
        <v>36.5</v>
      </c>
      <c r="B368" s="9">
        <v>-16.480071936613299</v>
      </c>
      <c r="C368" s="14">
        <v>-24.005821828212799</v>
      </c>
      <c r="D368" s="9">
        <f t="shared" si="5"/>
        <v>-24.01</v>
      </c>
    </row>
    <row r="369" spans="1:4" x14ac:dyDescent="0.25">
      <c r="A369" s="8">
        <v>36.6</v>
      </c>
      <c r="B369" s="9">
        <v>-16.509777460061699</v>
      </c>
      <c r="C369" s="14">
        <v>-24.035527351661202</v>
      </c>
      <c r="D369" s="9">
        <f t="shared" si="5"/>
        <v>-24.04</v>
      </c>
    </row>
    <row r="370" spans="1:4" x14ac:dyDescent="0.25">
      <c r="A370" s="8">
        <v>36.700000000000003</v>
      </c>
      <c r="B370" s="9">
        <v>-16.539401931503601</v>
      </c>
      <c r="C370" s="14">
        <v>-24.0651518231032</v>
      </c>
      <c r="D370" s="9">
        <f t="shared" si="5"/>
        <v>-24.07</v>
      </c>
    </row>
    <row r="371" spans="1:4" x14ac:dyDescent="0.25">
      <c r="A371" s="8">
        <v>36.800000000000004</v>
      </c>
      <c r="B371" s="9">
        <v>-16.568945792039401</v>
      </c>
      <c r="C371" s="14">
        <v>-24.0946956836389</v>
      </c>
      <c r="D371" s="9">
        <f t="shared" si="5"/>
        <v>-24.09</v>
      </c>
    </row>
    <row r="372" spans="1:4" x14ac:dyDescent="0.25">
      <c r="A372" s="8">
        <v>36.9</v>
      </c>
      <c r="B372" s="9">
        <v>-16.598409479177899</v>
      </c>
      <c r="C372" s="14">
        <v>-24.124159370777502</v>
      </c>
      <c r="D372" s="9">
        <f t="shared" si="5"/>
        <v>-24.12</v>
      </c>
    </row>
    <row r="373" spans="1:4" x14ac:dyDescent="0.25">
      <c r="A373" s="8">
        <v>37</v>
      </c>
      <c r="B373" s="9">
        <v>-16.627793426876298</v>
      </c>
      <c r="C373" s="14">
        <v>-24.153543318475801</v>
      </c>
      <c r="D373" s="9">
        <f t="shared" si="5"/>
        <v>-24.15</v>
      </c>
    </row>
    <row r="374" spans="1:4" x14ac:dyDescent="0.25">
      <c r="A374" s="8">
        <v>37.1</v>
      </c>
      <c r="B374" s="9">
        <v>-16.6570980655776</v>
      </c>
      <c r="C374" s="14">
        <v>-24.182847957177099</v>
      </c>
      <c r="D374" s="9">
        <f t="shared" si="5"/>
        <v>-24.18</v>
      </c>
    </row>
    <row r="375" spans="1:4" x14ac:dyDescent="0.25">
      <c r="A375" s="8">
        <v>37.200000000000003</v>
      </c>
      <c r="B375" s="9">
        <v>-16.686323822248902</v>
      </c>
      <c r="C375" s="14">
        <v>-24.212073713848401</v>
      </c>
      <c r="D375" s="9">
        <f t="shared" si="5"/>
        <v>-24.21</v>
      </c>
    </row>
    <row r="376" spans="1:4" x14ac:dyDescent="0.25">
      <c r="A376" s="8">
        <v>37.300000000000004</v>
      </c>
      <c r="B376" s="9">
        <v>-16.715471120418599</v>
      </c>
      <c r="C376" s="14">
        <v>-24.241221012018102</v>
      </c>
      <c r="D376" s="9">
        <f t="shared" si="5"/>
        <v>-24.24</v>
      </c>
    </row>
    <row r="377" spans="1:4" x14ac:dyDescent="0.25">
      <c r="A377" s="8">
        <v>37.4</v>
      </c>
      <c r="B377" s="9">
        <v>-16.744540380213401</v>
      </c>
      <c r="C377" s="14">
        <v>-24.2702902718129</v>
      </c>
      <c r="D377" s="9">
        <f t="shared" si="5"/>
        <v>-24.27</v>
      </c>
    </row>
    <row r="378" spans="1:4" x14ac:dyDescent="0.25">
      <c r="A378" s="8">
        <v>37.5</v>
      </c>
      <c r="B378" s="9">
        <v>-16.773532018394398</v>
      </c>
      <c r="C378" s="14">
        <v>-24.299281909993901</v>
      </c>
      <c r="D378" s="9">
        <f t="shared" si="5"/>
        <v>-24.3</v>
      </c>
    </row>
    <row r="379" spans="1:4" x14ac:dyDescent="0.25">
      <c r="A379" s="8">
        <v>37.6</v>
      </c>
      <c r="B379" s="9">
        <v>-16.802446448392899</v>
      </c>
      <c r="C379" s="14">
        <v>-24.328196339992498</v>
      </c>
      <c r="D379" s="9">
        <f t="shared" si="5"/>
        <v>-24.33</v>
      </c>
    </row>
    <row r="380" spans="1:4" x14ac:dyDescent="0.25">
      <c r="A380" s="8">
        <v>37.700000000000003</v>
      </c>
      <c r="B380" s="9">
        <v>-16.831284080346201</v>
      </c>
      <c r="C380" s="14">
        <v>-24.3570339719458</v>
      </c>
      <c r="D380" s="9">
        <f t="shared" si="5"/>
        <v>-24.36</v>
      </c>
    </row>
    <row r="381" spans="1:4" x14ac:dyDescent="0.25">
      <c r="A381" s="8">
        <v>37.800000000000004</v>
      </c>
      <c r="B381" s="9">
        <v>-16.860045321131999</v>
      </c>
      <c r="C381" s="14">
        <v>-24.385795212731601</v>
      </c>
      <c r="D381" s="9">
        <f t="shared" si="5"/>
        <v>-24.39</v>
      </c>
    </row>
    <row r="382" spans="1:4" x14ac:dyDescent="0.25">
      <c r="A382" s="8">
        <v>37.9</v>
      </c>
      <c r="B382" s="9">
        <v>-16.888730574403201</v>
      </c>
      <c r="C382" s="14">
        <v>-24.414480466002701</v>
      </c>
      <c r="D382" s="9">
        <f t="shared" si="5"/>
        <v>-24.41</v>
      </c>
    </row>
    <row r="383" spans="1:4" x14ac:dyDescent="0.25">
      <c r="A383" s="8">
        <v>38</v>
      </c>
      <c r="B383" s="9">
        <v>-16.917340240621701</v>
      </c>
      <c r="C383" s="14">
        <v>-24.443090132221201</v>
      </c>
      <c r="D383" s="9">
        <f t="shared" si="5"/>
        <v>-24.44</v>
      </c>
    </row>
    <row r="384" spans="1:4" x14ac:dyDescent="0.25">
      <c r="A384" s="8">
        <v>38.1</v>
      </c>
      <c r="B384" s="9">
        <v>-16.9458747170919</v>
      </c>
      <c r="C384" s="14">
        <v>-24.4716246086914</v>
      </c>
      <c r="D384" s="9">
        <f t="shared" si="5"/>
        <v>-24.47</v>
      </c>
    </row>
    <row r="385" spans="1:4" x14ac:dyDescent="0.25">
      <c r="A385" s="8">
        <v>38.200000000000003</v>
      </c>
      <c r="B385" s="9">
        <v>-16.974334397994099</v>
      </c>
      <c r="C385" s="14">
        <v>-24.500084289593701</v>
      </c>
      <c r="D385" s="9">
        <f t="shared" si="5"/>
        <v>-24.5</v>
      </c>
    </row>
    <row r="386" spans="1:4" x14ac:dyDescent="0.25">
      <c r="A386" s="8">
        <v>38.300000000000004</v>
      </c>
      <c r="B386" s="9">
        <v>-17.002719674417001</v>
      </c>
      <c r="C386" s="14">
        <v>-24.528469566016501</v>
      </c>
      <c r="D386" s="9">
        <f t="shared" si="5"/>
        <v>-24.53</v>
      </c>
    </row>
    <row r="387" spans="1:4" x14ac:dyDescent="0.25">
      <c r="A387" s="8">
        <v>38.400000000000006</v>
      </c>
      <c r="B387" s="9">
        <v>-17.031030934389701</v>
      </c>
      <c r="C387" s="14">
        <v>-24.5567808259892</v>
      </c>
      <c r="D387" s="9">
        <f t="shared" si="5"/>
        <v>-24.56</v>
      </c>
    </row>
    <row r="388" spans="1:4" x14ac:dyDescent="0.25">
      <c r="A388" s="8">
        <v>38.5</v>
      </c>
      <c r="B388" s="9">
        <v>-17.0592685629139</v>
      </c>
      <c r="C388" s="14">
        <v>-24.585018454513499</v>
      </c>
      <c r="D388" s="9">
        <f t="shared" ref="D388:D451" si="6">ROUND(C388,2)</f>
        <v>-24.59</v>
      </c>
    </row>
    <row r="389" spans="1:4" x14ac:dyDescent="0.25">
      <c r="A389" s="8">
        <v>38.6</v>
      </c>
      <c r="B389" s="9">
        <v>-17.087432941995299</v>
      </c>
      <c r="C389" s="14">
        <v>-24.613182833594799</v>
      </c>
      <c r="D389" s="9">
        <f t="shared" si="6"/>
        <v>-24.61</v>
      </c>
    </row>
    <row r="390" spans="1:4" x14ac:dyDescent="0.25">
      <c r="A390" s="8">
        <v>38.700000000000003</v>
      </c>
      <c r="B390" s="9">
        <v>-17.115524450674201</v>
      </c>
      <c r="C390" s="14">
        <v>-24.6412743422737</v>
      </c>
      <c r="D390" s="9">
        <f t="shared" si="6"/>
        <v>-24.64</v>
      </c>
    </row>
    <row r="391" spans="1:4" x14ac:dyDescent="0.25">
      <c r="A391" s="8">
        <v>38.800000000000004</v>
      </c>
      <c r="B391" s="9">
        <v>-17.143543465056599</v>
      </c>
      <c r="C391" s="14">
        <v>-24.669293356656102</v>
      </c>
      <c r="D391" s="9">
        <f t="shared" si="6"/>
        <v>-24.67</v>
      </c>
    </row>
    <row r="392" spans="1:4" x14ac:dyDescent="0.25">
      <c r="A392" s="8">
        <v>38.900000000000006</v>
      </c>
      <c r="B392" s="9">
        <v>-17.171490358344101</v>
      </c>
      <c r="C392" s="14">
        <v>-24.697240249943601</v>
      </c>
      <c r="D392" s="9">
        <f t="shared" si="6"/>
        <v>-24.7</v>
      </c>
    </row>
    <row r="393" spans="1:4" x14ac:dyDescent="0.25">
      <c r="A393" s="8">
        <v>39</v>
      </c>
      <c r="B393" s="9">
        <v>-17.199365500863902</v>
      </c>
      <c r="C393" s="14">
        <v>-24.725115392463401</v>
      </c>
      <c r="D393" s="9">
        <f t="shared" si="6"/>
        <v>-24.73</v>
      </c>
    </row>
    <row r="394" spans="1:4" x14ac:dyDescent="0.25">
      <c r="A394" s="8">
        <v>39.1</v>
      </c>
      <c r="B394" s="9">
        <v>-17.227169260098101</v>
      </c>
      <c r="C394" s="14">
        <v>-24.752919151697601</v>
      </c>
      <c r="D394" s="9">
        <f t="shared" si="6"/>
        <v>-24.75</v>
      </c>
    </row>
    <row r="395" spans="1:4" x14ac:dyDescent="0.25">
      <c r="A395" s="8">
        <v>39.200000000000003</v>
      </c>
      <c r="B395" s="9">
        <v>-17.2549020007128</v>
      </c>
      <c r="C395" s="14">
        <v>-24.780651892312399</v>
      </c>
      <c r="D395" s="9">
        <f t="shared" si="6"/>
        <v>-24.78</v>
      </c>
    </row>
    <row r="396" spans="1:4" x14ac:dyDescent="0.25">
      <c r="A396" s="8">
        <v>39.300000000000004</v>
      </c>
      <c r="B396" s="9">
        <v>-17.282564084587101</v>
      </c>
      <c r="C396" s="14">
        <v>-24.8083139761866</v>
      </c>
      <c r="D396" s="9">
        <f t="shared" si="6"/>
        <v>-24.81</v>
      </c>
    </row>
    <row r="397" spans="1:4" x14ac:dyDescent="0.25">
      <c r="A397" s="8">
        <v>39.400000000000006</v>
      </c>
      <c r="B397" s="9">
        <v>-17.310155870840799</v>
      </c>
      <c r="C397" s="14">
        <v>-24.835905762440301</v>
      </c>
      <c r="D397" s="9">
        <f t="shared" si="6"/>
        <v>-24.84</v>
      </c>
    </row>
    <row r="398" spans="1:4" x14ac:dyDescent="0.25">
      <c r="A398" s="8">
        <v>39.5</v>
      </c>
      <c r="B398" s="9">
        <v>-17.337677715862899</v>
      </c>
      <c r="C398" s="14">
        <v>-24.863427607462398</v>
      </c>
      <c r="D398" s="9">
        <f t="shared" si="6"/>
        <v>-24.86</v>
      </c>
    </row>
    <row r="399" spans="1:4" x14ac:dyDescent="0.25">
      <c r="A399" s="8">
        <v>39.6</v>
      </c>
      <c r="B399" s="9">
        <v>-17.365129973339201</v>
      </c>
      <c r="C399" s="14">
        <v>-24.8908798649388</v>
      </c>
      <c r="D399" s="9">
        <f t="shared" si="6"/>
        <v>-24.89</v>
      </c>
    </row>
    <row r="400" spans="1:4" x14ac:dyDescent="0.25">
      <c r="A400" s="8">
        <v>39.700000000000003</v>
      </c>
      <c r="B400" s="9">
        <v>-17.392512994279301</v>
      </c>
      <c r="C400" s="14">
        <v>-24.9182628858788</v>
      </c>
      <c r="D400" s="9">
        <f t="shared" si="6"/>
        <v>-24.92</v>
      </c>
    </row>
    <row r="401" spans="1:4" x14ac:dyDescent="0.25">
      <c r="A401" s="8">
        <v>39.800000000000004</v>
      </c>
      <c r="B401" s="9">
        <v>-17.4198271270436</v>
      </c>
      <c r="C401" s="14">
        <v>-24.9455770186431</v>
      </c>
      <c r="D401" s="9">
        <f t="shared" si="6"/>
        <v>-24.95</v>
      </c>
    </row>
    <row r="402" spans="1:4" x14ac:dyDescent="0.25">
      <c r="A402" s="8">
        <v>39.900000000000006</v>
      </c>
      <c r="B402" s="9">
        <v>-17.447072717370101</v>
      </c>
      <c r="C402" s="14">
        <v>-24.972822608969601</v>
      </c>
      <c r="D402" s="9">
        <f t="shared" si="6"/>
        <v>-24.97</v>
      </c>
    </row>
    <row r="403" spans="1:4" x14ac:dyDescent="0.25">
      <c r="A403" s="8">
        <v>40</v>
      </c>
      <c r="B403" s="9">
        <v>-17.474250108400501</v>
      </c>
      <c r="C403" s="14">
        <v>-25</v>
      </c>
      <c r="D403" s="9">
        <f t="shared" si="6"/>
        <v>-25</v>
      </c>
    </row>
    <row r="404" spans="1:4" x14ac:dyDescent="0.25">
      <c r="A404" s="8">
        <v>40.1</v>
      </c>
      <c r="B404" s="9">
        <v>-17.501359640705999</v>
      </c>
      <c r="C404" s="14">
        <v>-25.027109532305499</v>
      </c>
      <c r="D404" s="9">
        <f t="shared" si="6"/>
        <v>-25.03</v>
      </c>
    </row>
    <row r="405" spans="1:4" x14ac:dyDescent="0.25">
      <c r="A405" s="8">
        <v>40.200000000000003</v>
      </c>
      <c r="B405" s="9">
        <v>-17.5284016523132</v>
      </c>
      <c r="C405" s="14">
        <v>-25.054151543912699</v>
      </c>
      <c r="D405" s="9">
        <f t="shared" si="6"/>
        <v>-25.05</v>
      </c>
    </row>
    <row r="406" spans="1:4" x14ac:dyDescent="0.25">
      <c r="A406" s="8">
        <v>40.300000000000004</v>
      </c>
      <c r="B406" s="9">
        <v>-17.555376478729201</v>
      </c>
      <c r="C406" s="14">
        <v>-25.0811263703287</v>
      </c>
      <c r="D406" s="9">
        <f t="shared" si="6"/>
        <v>-25.08</v>
      </c>
    </row>
    <row r="407" spans="1:4" x14ac:dyDescent="0.25">
      <c r="A407" s="8">
        <v>40.400000000000006</v>
      </c>
      <c r="B407" s="9">
        <v>-17.582284452966501</v>
      </c>
      <c r="C407" s="14">
        <v>-25.1080343445661</v>
      </c>
      <c r="D407" s="9">
        <f t="shared" si="6"/>
        <v>-25.11</v>
      </c>
    </row>
    <row r="408" spans="1:4" x14ac:dyDescent="0.25">
      <c r="A408" s="8">
        <v>40.5</v>
      </c>
      <c r="B408" s="9">
        <v>-17.609125905568099</v>
      </c>
      <c r="C408" s="14">
        <v>-25.134875797167702</v>
      </c>
      <c r="D408" s="9">
        <f t="shared" si="6"/>
        <v>-25.13</v>
      </c>
    </row>
    <row r="409" spans="1:4" x14ac:dyDescent="0.25">
      <c r="A409" s="8">
        <v>40.6</v>
      </c>
      <c r="B409" s="9">
        <v>-17.635901164631299</v>
      </c>
      <c r="C409" s="14">
        <v>-25.161651056230799</v>
      </c>
      <c r="D409" s="9">
        <f t="shared" si="6"/>
        <v>-25.16</v>
      </c>
    </row>
    <row r="410" spans="1:4" x14ac:dyDescent="0.25">
      <c r="A410" s="8">
        <v>40.700000000000003</v>
      </c>
      <c r="B410" s="9">
        <v>-17.6626105558319</v>
      </c>
      <c r="C410" s="14">
        <v>-25.1883604474314</v>
      </c>
      <c r="D410" s="9">
        <f t="shared" si="6"/>
        <v>-25.19</v>
      </c>
    </row>
    <row r="411" spans="1:4" x14ac:dyDescent="0.25">
      <c r="A411" s="8">
        <v>40.800000000000004</v>
      </c>
      <c r="B411" s="9">
        <v>-17.689254402448402</v>
      </c>
      <c r="C411" s="14">
        <v>-25.215004294047901</v>
      </c>
      <c r="D411" s="9">
        <f t="shared" si="6"/>
        <v>-25.22</v>
      </c>
    </row>
    <row r="412" spans="1:4" x14ac:dyDescent="0.25">
      <c r="A412" s="8">
        <v>40.900000000000006</v>
      </c>
      <c r="B412" s="9">
        <v>-17.715833025384999</v>
      </c>
      <c r="C412" s="14">
        <v>-25.241582916984498</v>
      </c>
      <c r="D412" s="9">
        <f t="shared" si="6"/>
        <v>-25.24</v>
      </c>
    </row>
    <row r="413" spans="1:4" x14ac:dyDescent="0.25">
      <c r="A413" s="8">
        <v>41</v>
      </c>
      <c r="B413" s="9">
        <v>-17.742346743194801</v>
      </c>
      <c r="C413" s="14">
        <v>-25.268096634794301</v>
      </c>
      <c r="D413" s="9">
        <f t="shared" si="6"/>
        <v>-25.27</v>
      </c>
    </row>
    <row r="414" spans="1:4" x14ac:dyDescent="0.25">
      <c r="A414" s="8">
        <v>41.1</v>
      </c>
      <c r="B414" s="9">
        <v>-17.768795872103102</v>
      </c>
      <c r="C414" s="14">
        <v>-25.2945457637027</v>
      </c>
      <c r="D414" s="9">
        <f t="shared" si="6"/>
        <v>-25.29</v>
      </c>
    </row>
    <row r="415" spans="1:4" x14ac:dyDescent="0.25">
      <c r="A415" s="8">
        <v>41.2</v>
      </c>
      <c r="B415" s="9">
        <v>-17.795180726029798</v>
      </c>
      <c r="C415" s="14">
        <v>-25.320930617629301</v>
      </c>
      <c r="D415" s="9">
        <f t="shared" si="6"/>
        <v>-25.32</v>
      </c>
    </row>
    <row r="416" spans="1:4" x14ac:dyDescent="0.25">
      <c r="A416" s="8">
        <v>41.300000000000004</v>
      </c>
      <c r="B416" s="9">
        <v>-17.8215016166114</v>
      </c>
      <c r="C416" s="14">
        <v>-25.347251508210999</v>
      </c>
      <c r="D416" s="9">
        <f t="shared" si="6"/>
        <v>-25.35</v>
      </c>
    </row>
    <row r="417" spans="1:4" x14ac:dyDescent="0.25">
      <c r="A417" s="8">
        <v>41.400000000000006</v>
      </c>
      <c r="B417" s="9">
        <v>-17.847758853223901</v>
      </c>
      <c r="C417" s="14">
        <v>-25.3735087448234</v>
      </c>
      <c r="D417" s="9">
        <f t="shared" si="6"/>
        <v>-25.37</v>
      </c>
    </row>
    <row r="418" spans="1:4" x14ac:dyDescent="0.25">
      <c r="A418" s="8">
        <v>41.5</v>
      </c>
      <c r="B418" s="9">
        <v>-17.873952743003699</v>
      </c>
      <c r="C418" s="14">
        <v>-25.399702634603301</v>
      </c>
      <c r="D418" s="9">
        <f t="shared" si="6"/>
        <v>-25.4</v>
      </c>
    </row>
    <row r="419" spans="1:4" x14ac:dyDescent="0.25">
      <c r="A419" s="8">
        <v>41.6</v>
      </c>
      <c r="B419" s="9">
        <v>-17.90008359087</v>
      </c>
      <c r="C419" s="14">
        <v>-25.4258334824695</v>
      </c>
      <c r="D419" s="9">
        <f t="shared" si="6"/>
        <v>-25.43</v>
      </c>
    </row>
    <row r="420" spans="1:4" x14ac:dyDescent="0.25">
      <c r="A420" s="8">
        <v>41.7</v>
      </c>
      <c r="B420" s="9">
        <v>-17.926151699545301</v>
      </c>
      <c r="C420" s="14">
        <v>-25.4519015911449</v>
      </c>
      <c r="D420" s="9">
        <f t="shared" si="6"/>
        <v>-25.45</v>
      </c>
    </row>
    <row r="421" spans="1:4" x14ac:dyDescent="0.25">
      <c r="A421" s="8">
        <v>41.800000000000004</v>
      </c>
      <c r="B421" s="9">
        <v>-17.9521573695773</v>
      </c>
      <c r="C421" s="14">
        <v>-25.477907261176799</v>
      </c>
      <c r="D421" s="9">
        <f t="shared" si="6"/>
        <v>-25.48</v>
      </c>
    </row>
    <row r="422" spans="1:4" x14ac:dyDescent="0.25">
      <c r="A422" s="8">
        <v>41.900000000000006</v>
      </c>
      <c r="B422" s="9">
        <v>-17.9781008993588</v>
      </c>
      <c r="C422" s="14">
        <v>-25.5038507909583</v>
      </c>
      <c r="D422" s="9">
        <f t="shared" si="6"/>
        <v>-25.5</v>
      </c>
    </row>
    <row r="423" spans="1:4" x14ac:dyDescent="0.25">
      <c r="A423" s="8">
        <v>42</v>
      </c>
      <c r="B423" s="9">
        <v>-18.003982585148901</v>
      </c>
      <c r="C423" s="14">
        <v>-25.529732476748499</v>
      </c>
      <c r="D423" s="9">
        <f t="shared" si="6"/>
        <v>-25.53</v>
      </c>
    </row>
    <row r="424" spans="1:4" x14ac:dyDescent="0.25">
      <c r="A424" s="8">
        <v>42.1</v>
      </c>
      <c r="B424" s="9">
        <v>-18.029802721093098</v>
      </c>
      <c r="C424" s="14">
        <v>-25.555552612692701</v>
      </c>
      <c r="D424" s="9">
        <f t="shared" si="6"/>
        <v>-25.56</v>
      </c>
    </row>
    <row r="425" spans="1:4" x14ac:dyDescent="0.25">
      <c r="A425" s="8">
        <v>42.2</v>
      </c>
      <c r="B425" s="9">
        <v>-18.055561599243301</v>
      </c>
      <c r="C425" s="14">
        <v>-25.581311490842801</v>
      </c>
      <c r="D425" s="9">
        <f t="shared" si="6"/>
        <v>-25.58</v>
      </c>
    </row>
    <row r="426" spans="1:4" x14ac:dyDescent="0.25">
      <c r="A426" s="8">
        <v>42.300000000000004</v>
      </c>
      <c r="B426" s="9">
        <v>-18.0812595095775</v>
      </c>
      <c r="C426" s="14">
        <v>-25.607009401176999</v>
      </c>
      <c r="D426" s="9">
        <f t="shared" si="6"/>
        <v>-25.61</v>
      </c>
    </row>
    <row r="427" spans="1:4" x14ac:dyDescent="0.25">
      <c r="A427" s="8">
        <v>42.400000000000006</v>
      </c>
      <c r="B427" s="9">
        <v>-18.1068967400197</v>
      </c>
      <c r="C427" s="14">
        <v>-25.632646631619298</v>
      </c>
      <c r="D427" s="9">
        <f t="shared" si="6"/>
        <v>-25.63</v>
      </c>
    </row>
    <row r="428" spans="1:4" x14ac:dyDescent="0.25">
      <c r="A428" s="8">
        <v>42.5</v>
      </c>
      <c r="B428" s="9">
        <v>-18.132473576459201</v>
      </c>
      <c r="C428" s="14">
        <v>-25.658223468058701</v>
      </c>
      <c r="D428" s="9">
        <f t="shared" si="6"/>
        <v>-25.66</v>
      </c>
    </row>
    <row r="429" spans="1:4" x14ac:dyDescent="0.25">
      <c r="A429" s="8">
        <v>42.6</v>
      </c>
      <c r="B429" s="9">
        <v>-18.157990302769399</v>
      </c>
      <c r="C429" s="14">
        <v>-25.683740194368902</v>
      </c>
      <c r="D429" s="9">
        <f t="shared" si="6"/>
        <v>-25.68</v>
      </c>
    </row>
    <row r="430" spans="1:4" x14ac:dyDescent="0.25">
      <c r="A430" s="8">
        <v>42.7</v>
      </c>
      <c r="B430" s="9">
        <v>-18.183447200827001</v>
      </c>
      <c r="C430" s="14">
        <v>-25.7091970924265</v>
      </c>
      <c r="D430" s="9">
        <f t="shared" si="6"/>
        <v>-25.71</v>
      </c>
    </row>
    <row r="431" spans="1:4" x14ac:dyDescent="0.25">
      <c r="A431" s="8">
        <v>42.800000000000004</v>
      </c>
      <c r="B431" s="9">
        <v>-18.208844550530699</v>
      </c>
      <c r="C431" s="14">
        <v>-25.734594442130199</v>
      </c>
      <c r="D431" s="9">
        <f t="shared" si="6"/>
        <v>-25.73</v>
      </c>
    </row>
    <row r="432" spans="1:4" x14ac:dyDescent="0.25">
      <c r="A432" s="8">
        <v>42.900000000000006</v>
      </c>
      <c r="B432" s="9">
        <v>-18.2341826298195</v>
      </c>
      <c r="C432" s="14">
        <v>-25.759932521419099</v>
      </c>
      <c r="D432" s="9">
        <f t="shared" si="6"/>
        <v>-25.76</v>
      </c>
    </row>
    <row r="433" spans="1:4" x14ac:dyDescent="0.25">
      <c r="A433" s="8">
        <v>43</v>
      </c>
      <c r="B433" s="9">
        <v>-18.259461714691099</v>
      </c>
      <c r="C433" s="14">
        <v>-25.785211606290598</v>
      </c>
      <c r="D433" s="9">
        <f t="shared" si="6"/>
        <v>-25.79</v>
      </c>
    </row>
    <row r="434" spans="1:4" x14ac:dyDescent="0.25">
      <c r="A434" s="8">
        <v>43.1</v>
      </c>
      <c r="B434" s="9">
        <v>-18.284682079219699</v>
      </c>
      <c r="C434" s="14">
        <v>-25.810431970819199</v>
      </c>
      <c r="D434" s="9">
        <f t="shared" si="6"/>
        <v>-25.81</v>
      </c>
    </row>
    <row r="435" spans="1:4" x14ac:dyDescent="0.25">
      <c r="A435" s="8">
        <v>43.2</v>
      </c>
      <c r="B435" s="9">
        <v>-18.309843995574202</v>
      </c>
      <c r="C435" s="14">
        <v>-25.835593887173701</v>
      </c>
      <c r="D435" s="9">
        <f t="shared" si="6"/>
        <v>-25.84</v>
      </c>
    </row>
    <row r="436" spans="1:4" x14ac:dyDescent="0.25">
      <c r="A436" s="8">
        <v>43.300000000000004</v>
      </c>
      <c r="B436" s="9">
        <v>-18.334947734035602</v>
      </c>
      <c r="C436" s="14">
        <v>-25.860697625635101</v>
      </c>
      <c r="D436" s="9">
        <f t="shared" si="6"/>
        <v>-25.86</v>
      </c>
    </row>
    <row r="437" spans="1:4" x14ac:dyDescent="0.25">
      <c r="A437" s="8">
        <v>43.400000000000006</v>
      </c>
      <c r="B437" s="9">
        <v>-18.3599935630142</v>
      </c>
      <c r="C437" s="14">
        <v>-25.885743454613699</v>
      </c>
      <c r="D437" s="9">
        <f t="shared" si="6"/>
        <v>-25.89</v>
      </c>
    </row>
    <row r="438" spans="1:4" x14ac:dyDescent="0.25">
      <c r="A438" s="8">
        <v>43.5</v>
      </c>
      <c r="B438" s="9">
        <v>-18.3849817490673</v>
      </c>
      <c r="C438" s="14">
        <v>-25.910731640666899</v>
      </c>
      <c r="D438" s="9">
        <f t="shared" si="6"/>
        <v>-25.91</v>
      </c>
    </row>
    <row r="439" spans="1:4" x14ac:dyDescent="0.25">
      <c r="A439" s="8">
        <v>43.6</v>
      </c>
      <c r="B439" s="9">
        <v>-18.409912556916101</v>
      </c>
      <c r="C439" s="14">
        <v>-25.9356624485156</v>
      </c>
      <c r="D439" s="9">
        <f t="shared" si="6"/>
        <v>-25.94</v>
      </c>
    </row>
    <row r="440" spans="1:4" x14ac:dyDescent="0.25">
      <c r="A440" s="8">
        <v>43.7</v>
      </c>
      <c r="B440" s="9">
        <v>-18.434786249462</v>
      </c>
      <c r="C440" s="14">
        <v>-25.9605361410615</v>
      </c>
      <c r="D440" s="9">
        <f t="shared" si="6"/>
        <v>-25.96</v>
      </c>
    </row>
    <row r="441" spans="1:4" x14ac:dyDescent="0.25">
      <c r="A441" s="8">
        <v>43.800000000000004</v>
      </c>
      <c r="B441" s="9">
        <v>-18.459603087803899</v>
      </c>
      <c r="C441" s="14">
        <v>-25.985352979403402</v>
      </c>
      <c r="D441" s="9">
        <f t="shared" si="6"/>
        <v>-25.99</v>
      </c>
    </row>
    <row r="442" spans="1:4" x14ac:dyDescent="0.25">
      <c r="A442" s="8">
        <v>43.900000000000006</v>
      </c>
      <c r="B442" s="9">
        <v>-18.4843633312544</v>
      </c>
      <c r="C442" s="14">
        <v>-26.010113222853999</v>
      </c>
      <c r="D442" s="9">
        <f t="shared" si="6"/>
        <v>-26.01</v>
      </c>
    </row>
    <row r="443" spans="1:4" x14ac:dyDescent="0.25">
      <c r="A443" s="8">
        <v>44</v>
      </c>
      <c r="B443" s="9">
        <v>-18.509067237356099</v>
      </c>
      <c r="C443" s="14">
        <v>-26.034817128955599</v>
      </c>
      <c r="D443" s="9">
        <f t="shared" si="6"/>
        <v>-26.03</v>
      </c>
    </row>
    <row r="444" spans="1:4" x14ac:dyDescent="0.25">
      <c r="A444" s="8">
        <v>44.1</v>
      </c>
      <c r="B444" s="9">
        <v>-18.5337150618974</v>
      </c>
      <c r="C444" s="14">
        <v>-26.059464953496899</v>
      </c>
      <c r="D444" s="9">
        <f t="shared" si="6"/>
        <v>-26.06</v>
      </c>
    </row>
    <row r="445" spans="1:4" x14ac:dyDescent="0.25">
      <c r="A445" s="8">
        <v>44.2</v>
      </c>
      <c r="B445" s="9">
        <v>-18.558307058928701</v>
      </c>
      <c r="C445" s="14">
        <v>-26.084056950528201</v>
      </c>
      <c r="D445" s="9">
        <f t="shared" si="6"/>
        <v>-26.08</v>
      </c>
    </row>
    <row r="446" spans="1:4" x14ac:dyDescent="0.25">
      <c r="A446" s="8">
        <v>44.300000000000004</v>
      </c>
      <c r="B446" s="9">
        <v>-18.582843480778202</v>
      </c>
      <c r="C446" s="14">
        <v>-26.108593372377701</v>
      </c>
      <c r="D446" s="9">
        <f t="shared" si="6"/>
        <v>-26.11</v>
      </c>
    </row>
    <row r="447" spans="1:4" x14ac:dyDescent="0.25">
      <c r="A447" s="8">
        <v>44.400000000000006</v>
      </c>
      <c r="B447" s="9">
        <v>-18.607324578066901</v>
      </c>
      <c r="C447" s="14">
        <v>-26.133074469666401</v>
      </c>
      <c r="D447" s="9">
        <f t="shared" si="6"/>
        <v>-26.13</v>
      </c>
    </row>
    <row r="448" spans="1:4" x14ac:dyDescent="0.25">
      <c r="A448" s="8">
        <v>44.5</v>
      </c>
      <c r="B448" s="9">
        <v>-18.6317505997247</v>
      </c>
      <c r="C448" s="14">
        <v>-26.1575004913242</v>
      </c>
      <c r="D448" s="9">
        <f t="shared" si="6"/>
        <v>-26.16</v>
      </c>
    </row>
    <row r="449" spans="1:4" x14ac:dyDescent="0.25">
      <c r="A449" s="8">
        <v>44.6</v>
      </c>
      <c r="B449" s="9">
        <v>-18.656121793004999</v>
      </c>
      <c r="C449" s="14">
        <v>-26.181871684604499</v>
      </c>
      <c r="D449" s="9">
        <f t="shared" si="6"/>
        <v>-26.18</v>
      </c>
    </row>
    <row r="450" spans="1:4" x14ac:dyDescent="0.25">
      <c r="A450" s="8">
        <v>44.7</v>
      </c>
      <c r="B450" s="9">
        <v>-18.680438403499799</v>
      </c>
      <c r="C450" s="14">
        <v>-26.206188295099398</v>
      </c>
      <c r="D450" s="9">
        <f t="shared" si="6"/>
        <v>-26.21</v>
      </c>
    </row>
    <row r="451" spans="1:4" x14ac:dyDescent="0.25">
      <c r="A451" s="8">
        <v>44.800000000000004</v>
      </c>
      <c r="B451" s="9">
        <v>-18.704700675154999</v>
      </c>
      <c r="C451" s="14">
        <v>-26.230450566754499</v>
      </c>
      <c r="D451" s="9">
        <f t="shared" si="6"/>
        <v>-26.23</v>
      </c>
    </row>
    <row r="452" spans="1:4" x14ac:dyDescent="0.25">
      <c r="A452" s="8">
        <v>44.900000000000006</v>
      </c>
      <c r="B452" s="9">
        <v>-18.728908850284501</v>
      </c>
      <c r="C452" s="14">
        <v>-26.254658741884001</v>
      </c>
      <c r="D452" s="9">
        <f t="shared" ref="D452:D515" si="7">ROUND(C452,2)</f>
        <v>-26.25</v>
      </c>
    </row>
    <row r="453" spans="1:4" x14ac:dyDescent="0.25">
      <c r="A453" s="8">
        <v>45</v>
      </c>
      <c r="B453" s="9">
        <v>-18.753063169585001</v>
      </c>
      <c r="C453" s="14">
        <v>-26.278813061184501</v>
      </c>
      <c r="D453" s="9">
        <f t="shared" si="7"/>
        <v>-26.28</v>
      </c>
    </row>
    <row r="454" spans="1:4" x14ac:dyDescent="0.25">
      <c r="A454" s="8">
        <v>45.099999999999994</v>
      </c>
      <c r="B454" s="9">
        <v>-18.7771638721504</v>
      </c>
      <c r="C454" s="14">
        <v>-26.302913763749999</v>
      </c>
      <c r="D454" s="9">
        <f t="shared" si="7"/>
        <v>-26.3</v>
      </c>
    </row>
    <row r="455" spans="1:4" x14ac:dyDescent="0.25">
      <c r="A455" s="8">
        <v>45.199999999999996</v>
      </c>
      <c r="B455" s="9">
        <v>-18.801211195486001</v>
      </c>
      <c r="C455" s="14">
        <v>-26.3269610870855</v>
      </c>
      <c r="D455" s="9">
        <f t="shared" si="7"/>
        <v>-26.33</v>
      </c>
    </row>
    <row r="456" spans="1:4" x14ac:dyDescent="0.25">
      <c r="A456" s="8">
        <v>45.3</v>
      </c>
      <c r="B456" s="9">
        <v>-18.825205375522199</v>
      </c>
      <c r="C456" s="14">
        <v>-26.350955267121702</v>
      </c>
      <c r="D456" s="9">
        <f t="shared" si="7"/>
        <v>-26.35</v>
      </c>
    </row>
    <row r="457" spans="1:4" x14ac:dyDescent="0.25">
      <c r="A457" s="8">
        <v>45.4</v>
      </c>
      <c r="B457" s="9">
        <v>-18.849146646628999</v>
      </c>
      <c r="C457" s="14">
        <v>-26.374896538228501</v>
      </c>
      <c r="D457" s="9">
        <f t="shared" si="7"/>
        <v>-26.37</v>
      </c>
    </row>
    <row r="458" spans="1:4" x14ac:dyDescent="0.25">
      <c r="A458" s="8">
        <v>45.5</v>
      </c>
      <c r="B458" s="9">
        <v>-18.8730352416292</v>
      </c>
      <c r="C458" s="14">
        <v>-26.398785133228799</v>
      </c>
      <c r="D458" s="9">
        <f t="shared" si="7"/>
        <v>-26.4</v>
      </c>
    </row>
    <row r="459" spans="1:4" x14ac:dyDescent="0.25">
      <c r="A459" s="8">
        <v>45.599999999999994</v>
      </c>
      <c r="B459" s="9">
        <v>-18.896871391812301</v>
      </c>
      <c r="C459" s="14">
        <v>-26.4226212834118</v>
      </c>
      <c r="D459" s="9">
        <f t="shared" si="7"/>
        <v>-26.42</v>
      </c>
    </row>
    <row r="460" spans="1:4" x14ac:dyDescent="0.25">
      <c r="A460" s="8">
        <v>45.699999999999996</v>
      </c>
      <c r="B460" s="9">
        <v>-18.920655326947699</v>
      </c>
      <c r="C460" s="14">
        <v>-26.446405218547199</v>
      </c>
      <c r="D460" s="9">
        <f t="shared" si="7"/>
        <v>-26.45</v>
      </c>
    </row>
    <row r="461" spans="1:4" x14ac:dyDescent="0.25">
      <c r="A461" s="8">
        <v>45.8</v>
      </c>
      <c r="B461" s="9">
        <v>-18.944387275298102</v>
      </c>
      <c r="C461" s="14">
        <v>-26.4701371668977</v>
      </c>
      <c r="D461" s="9">
        <f t="shared" si="7"/>
        <v>-26.47</v>
      </c>
    </row>
    <row r="462" spans="1:4" x14ac:dyDescent="0.25">
      <c r="A462" s="8">
        <v>45.9</v>
      </c>
      <c r="B462" s="9">
        <v>-18.968067463632899</v>
      </c>
      <c r="C462" s="14">
        <v>-26.493817355232501</v>
      </c>
      <c r="D462" s="9">
        <f t="shared" si="7"/>
        <v>-26.49</v>
      </c>
    </row>
    <row r="463" spans="1:4" x14ac:dyDescent="0.25">
      <c r="A463" s="8">
        <v>46</v>
      </c>
      <c r="B463" s="9">
        <v>-18.991696117240799</v>
      </c>
      <c r="C463" s="14">
        <v>-26.517446008840299</v>
      </c>
      <c r="D463" s="9">
        <f t="shared" si="7"/>
        <v>-26.52</v>
      </c>
    </row>
    <row r="464" spans="1:4" x14ac:dyDescent="0.25">
      <c r="A464" s="8">
        <v>46.099999999999994</v>
      </c>
      <c r="B464" s="9">
        <v>-19.015273459942598</v>
      </c>
      <c r="C464" s="14">
        <v>-26.541023351542101</v>
      </c>
      <c r="D464" s="9">
        <f t="shared" si="7"/>
        <v>-26.54</v>
      </c>
    </row>
    <row r="465" spans="1:4" x14ac:dyDescent="0.25">
      <c r="A465" s="8">
        <v>46.199999999999996</v>
      </c>
      <c r="B465" s="9">
        <v>-19.038799714104599</v>
      </c>
      <c r="C465" s="14">
        <v>-26.564549605704102</v>
      </c>
      <c r="D465" s="9">
        <f t="shared" si="7"/>
        <v>-26.56</v>
      </c>
    </row>
    <row r="466" spans="1:4" x14ac:dyDescent="0.25">
      <c r="A466" s="8">
        <v>46.3</v>
      </c>
      <c r="B466" s="9">
        <v>-19.062275100650201</v>
      </c>
      <c r="C466" s="14">
        <v>-26.5880249922498</v>
      </c>
      <c r="D466" s="9">
        <f t="shared" si="7"/>
        <v>-26.59</v>
      </c>
    </row>
    <row r="467" spans="1:4" x14ac:dyDescent="0.25">
      <c r="A467" s="8">
        <v>46.4</v>
      </c>
      <c r="B467" s="9">
        <v>-19.085699839073399</v>
      </c>
      <c r="C467" s="14">
        <v>-26.611449730673002</v>
      </c>
      <c r="D467" s="9">
        <f t="shared" si="7"/>
        <v>-26.61</v>
      </c>
    </row>
    <row r="468" spans="1:4" x14ac:dyDescent="0.25">
      <c r="A468" s="8">
        <v>46.5</v>
      </c>
      <c r="B468" s="9">
        <v>-19.109074147450301</v>
      </c>
      <c r="C468" s="14">
        <v>-26.6348240390498</v>
      </c>
      <c r="D468" s="9">
        <f t="shared" si="7"/>
        <v>-26.63</v>
      </c>
    </row>
    <row r="469" spans="1:4" x14ac:dyDescent="0.25">
      <c r="A469" s="8">
        <v>46.599999999999994</v>
      </c>
      <c r="B469" s="9">
        <v>-19.132398242451401</v>
      </c>
      <c r="C469" s="14">
        <v>-26.658148134050901</v>
      </c>
      <c r="D469" s="9">
        <f t="shared" si="7"/>
        <v>-26.66</v>
      </c>
    </row>
    <row r="470" spans="1:4" x14ac:dyDescent="0.25">
      <c r="A470" s="8">
        <v>46.699999999999996</v>
      </c>
      <c r="B470" s="9">
        <v>-19.155672339354201</v>
      </c>
      <c r="C470" s="14">
        <v>-26.6814222309537</v>
      </c>
      <c r="D470" s="9">
        <f t="shared" si="7"/>
        <v>-26.68</v>
      </c>
    </row>
    <row r="471" spans="1:4" x14ac:dyDescent="0.25">
      <c r="A471" s="8">
        <v>46.8</v>
      </c>
      <c r="B471" s="9">
        <v>-19.178896652054501</v>
      </c>
      <c r="C471" s="14">
        <v>-26.704646543654</v>
      </c>
      <c r="D471" s="9">
        <f t="shared" si="7"/>
        <v>-26.7</v>
      </c>
    </row>
    <row r="472" spans="1:4" x14ac:dyDescent="0.25">
      <c r="A472" s="8">
        <v>46.9</v>
      </c>
      <c r="B472" s="9">
        <v>-19.202071393078501</v>
      </c>
      <c r="C472" s="14">
        <v>-26.727821284678001</v>
      </c>
      <c r="D472" s="9">
        <f t="shared" si="7"/>
        <v>-26.73</v>
      </c>
    </row>
    <row r="473" spans="1:4" x14ac:dyDescent="0.25">
      <c r="A473" s="8">
        <v>47</v>
      </c>
      <c r="B473" s="9">
        <v>-19.225196773594298</v>
      </c>
      <c r="C473" s="14">
        <v>-26.750946665193901</v>
      </c>
      <c r="D473" s="9">
        <f t="shared" si="7"/>
        <v>-26.75</v>
      </c>
    </row>
    <row r="474" spans="1:4" x14ac:dyDescent="0.25">
      <c r="A474" s="8">
        <v>47.099999999999994</v>
      </c>
      <c r="B474" s="9">
        <v>-19.248273003423801</v>
      </c>
      <c r="C474" s="14">
        <v>-26.7740228950233</v>
      </c>
      <c r="D474" s="9">
        <f t="shared" si="7"/>
        <v>-26.77</v>
      </c>
    </row>
    <row r="475" spans="1:4" x14ac:dyDescent="0.25">
      <c r="A475" s="8">
        <v>47.199999999999996</v>
      </c>
      <c r="B475" s="9">
        <v>-19.271300291053599</v>
      </c>
      <c r="C475" s="14">
        <v>-26.797050182653098</v>
      </c>
      <c r="D475" s="9">
        <f t="shared" si="7"/>
        <v>-26.8</v>
      </c>
    </row>
    <row r="476" spans="1:4" x14ac:dyDescent="0.25">
      <c r="A476" s="8">
        <v>47.3</v>
      </c>
      <c r="B476" s="9">
        <v>-19.294278843646701</v>
      </c>
      <c r="C476" s="14">
        <v>-26.820028735246201</v>
      </c>
      <c r="D476" s="9">
        <f t="shared" si="7"/>
        <v>-26.82</v>
      </c>
    </row>
    <row r="477" spans="1:4" x14ac:dyDescent="0.25">
      <c r="A477" s="8">
        <v>47.4</v>
      </c>
      <c r="B477" s="9">
        <v>-19.317208867053498</v>
      </c>
      <c r="C477" s="14">
        <v>-26.842958758653101</v>
      </c>
      <c r="D477" s="9">
        <f t="shared" si="7"/>
        <v>-26.84</v>
      </c>
    </row>
    <row r="478" spans="1:4" x14ac:dyDescent="0.25">
      <c r="A478" s="8">
        <v>47.5</v>
      </c>
      <c r="B478" s="9">
        <v>-19.3400905658231</v>
      </c>
      <c r="C478" s="14">
        <v>-26.8658404574226</v>
      </c>
      <c r="D478" s="9">
        <f t="shared" si="7"/>
        <v>-26.87</v>
      </c>
    </row>
    <row r="479" spans="1:4" x14ac:dyDescent="0.25">
      <c r="A479" s="8">
        <v>47.599999999999994</v>
      </c>
      <c r="B479" s="9">
        <v>-19.3629241432137</v>
      </c>
      <c r="C479" s="14">
        <v>-26.888674034813299</v>
      </c>
      <c r="D479" s="9">
        <f t="shared" si="7"/>
        <v>-26.89</v>
      </c>
    </row>
    <row r="480" spans="1:4" x14ac:dyDescent="0.25">
      <c r="A480" s="8">
        <v>47.699999999999996</v>
      </c>
      <c r="B480" s="9">
        <v>-19.3857098012043</v>
      </c>
      <c r="C480" s="14">
        <v>-26.911459692803799</v>
      </c>
      <c r="D480" s="9">
        <f t="shared" si="7"/>
        <v>-26.91</v>
      </c>
    </row>
    <row r="481" spans="1:4" x14ac:dyDescent="0.25">
      <c r="A481" s="8">
        <v>47.8</v>
      </c>
      <c r="B481" s="9">
        <v>-19.4084477405044</v>
      </c>
      <c r="C481" s="14">
        <v>-26.934197632103899</v>
      </c>
      <c r="D481" s="9">
        <f t="shared" si="7"/>
        <v>-26.93</v>
      </c>
    </row>
    <row r="482" spans="1:4" x14ac:dyDescent="0.25">
      <c r="A482" s="8">
        <v>47.9</v>
      </c>
      <c r="B482" s="9">
        <v>-19.431138160565499</v>
      </c>
      <c r="C482" s="14">
        <v>-26.956888052164999</v>
      </c>
      <c r="D482" s="9">
        <f t="shared" si="7"/>
        <v>-26.96</v>
      </c>
    </row>
    <row r="483" spans="1:4" x14ac:dyDescent="0.25">
      <c r="A483" s="8">
        <v>48</v>
      </c>
      <c r="B483" s="9">
        <v>-19.4537812595911</v>
      </c>
      <c r="C483" s="14">
        <v>-26.979531151190599</v>
      </c>
      <c r="D483" s="9">
        <f t="shared" si="7"/>
        <v>-26.98</v>
      </c>
    </row>
    <row r="484" spans="1:4" x14ac:dyDescent="0.25">
      <c r="A484" s="8">
        <v>48.099999999999994</v>
      </c>
      <c r="B484" s="9">
        <v>-19.476377234547201</v>
      </c>
      <c r="C484" s="14">
        <v>-27.0021271261467</v>
      </c>
      <c r="D484" s="9">
        <f t="shared" si="7"/>
        <v>-27</v>
      </c>
    </row>
    <row r="485" spans="1:4" x14ac:dyDescent="0.25">
      <c r="A485" s="8">
        <v>48.199999999999996</v>
      </c>
      <c r="B485" s="9">
        <v>-19.498926281172601</v>
      </c>
      <c r="C485" s="14">
        <v>-27.0246761727722</v>
      </c>
      <c r="D485" s="9">
        <f t="shared" si="7"/>
        <v>-27.02</v>
      </c>
    </row>
    <row r="486" spans="1:4" x14ac:dyDescent="0.25">
      <c r="A486" s="8">
        <v>48.3</v>
      </c>
      <c r="B486" s="9">
        <v>-19.521428593989199</v>
      </c>
      <c r="C486" s="14">
        <v>-27.047178485588699</v>
      </c>
      <c r="D486" s="9">
        <f t="shared" si="7"/>
        <v>-27.05</v>
      </c>
    </row>
    <row r="487" spans="1:4" x14ac:dyDescent="0.25">
      <c r="A487" s="8">
        <v>48.4</v>
      </c>
      <c r="B487" s="9">
        <v>-19.543884366311701</v>
      </c>
      <c r="C487" s="14">
        <v>-27.0696342579113</v>
      </c>
      <c r="D487" s="9">
        <f t="shared" si="7"/>
        <v>-27.07</v>
      </c>
    </row>
    <row r="488" spans="1:4" x14ac:dyDescent="0.25">
      <c r="A488" s="8">
        <v>48.5</v>
      </c>
      <c r="B488" s="9">
        <v>-19.566293790258001</v>
      </c>
      <c r="C488" s="14">
        <v>-27.092043681857501</v>
      </c>
      <c r="D488" s="9">
        <f t="shared" si="7"/>
        <v>-27.09</v>
      </c>
    </row>
    <row r="489" spans="1:4" x14ac:dyDescent="0.25">
      <c r="A489" s="8">
        <v>48.599999999999994</v>
      </c>
      <c r="B489" s="9">
        <v>-19.588657056758699</v>
      </c>
      <c r="C489" s="14">
        <v>-27.114406948358301</v>
      </c>
      <c r="D489" s="9">
        <f t="shared" si="7"/>
        <v>-27.11</v>
      </c>
    </row>
    <row r="490" spans="1:4" x14ac:dyDescent="0.25">
      <c r="A490" s="8">
        <v>48.699999999999996</v>
      </c>
      <c r="B490" s="9">
        <v>-19.610974355567301</v>
      </c>
      <c r="C490" s="14">
        <v>-27.1367242471668</v>
      </c>
      <c r="D490" s="9">
        <f t="shared" si="7"/>
        <v>-27.14</v>
      </c>
    </row>
    <row r="491" spans="1:4" x14ac:dyDescent="0.25">
      <c r="A491" s="8">
        <v>48.8</v>
      </c>
      <c r="B491" s="9">
        <v>-19.6332458752692</v>
      </c>
      <c r="C491" s="14">
        <v>-27.158995766868699</v>
      </c>
      <c r="D491" s="9">
        <f t="shared" si="7"/>
        <v>-27.16</v>
      </c>
    </row>
    <row r="492" spans="1:4" x14ac:dyDescent="0.25">
      <c r="A492" s="8">
        <v>48.9</v>
      </c>
      <c r="B492" s="9">
        <v>-19.655471803291899</v>
      </c>
      <c r="C492" s="14">
        <v>-27.181221694891398</v>
      </c>
      <c r="D492" s="9">
        <f t="shared" si="7"/>
        <v>-27.18</v>
      </c>
    </row>
    <row r="493" spans="1:4" x14ac:dyDescent="0.25">
      <c r="A493" s="8">
        <v>49</v>
      </c>
      <c r="B493" s="9">
        <v>-19.677652325914298</v>
      </c>
      <c r="C493" s="14">
        <v>-27.203402217513801</v>
      </c>
      <c r="D493" s="9">
        <f t="shared" si="7"/>
        <v>-27.2</v>
      </c>
    </row>
    <row r="494" spans="1:4" x14ac:dyDescent="0.25">
      <c r="A494" s="8">
        <v>49.099999999999994</v>
      </c>
      <c r="B494" s="9">
        <v>-19.699787628275601</v>
      </c>
      <c r="C494" s="14">
        <v>-27.2255375198751</v>
      </c>
      <c r="D494" s="9">
        <f t="shared" si="7"/>
        <v>-27.23</v>
      </c>
    </row>
    <row r="495" spans="1:4" x14ac:dyDescent="0.25">
      <c r="A495" s="8">
        <v>49.199999999999996</v>
      </c>
      <c r="B495" s="9">
        <v>-19.721877894385401</v>
      </c>
      <c r="C495" s="14">
        <v>-27.2476277859849</v>
      </c>
      <c r="D495" s="9">
        <f t="shared" si="7"/>
        <v>-27.25</v>
      </c>
    </row>
    <row r="496" spans="1:4" x14ac:dyDescent="0.25">
      <c r="A496" s="8">
        <v>49.3</v>
      </c>
      <c r="B496" s="9">
        <v>-19.743923307132199</v>
      </c>
      <c r="C496" s="14">
        <v>-27.269673198731699</v>
      </c>
      <c r="D496" s="9">
        <f t="shared" si="7"/>
        <v>-27.27</v>
      </c>
    </row>
    <row r="497" spans="1:4" x14ac:dyDescent="0.25">
      <c r="A497" s="8">
        <v>49.4</v>
      </c>
      <c r="B497" s="9">
        <v>-19.7659240482926</v>
      </c>
      <c r="C497" s="14">
        <v>-27.2916739398921</v>
      </c>
      <c r="D497" s="9">
        <f t="shared" si="7"/>
        <v>-27.29</v>
      </c>
    </row>
    <row r="498" spans="1:4" x14ac:dyDescent="0.25">
      <c r="A498" s="8">
        <v>49.5</v>
      </c>
      <c r="B498" s="9">
        <v>-19.7878802985406</v>
      </c>
      <c r="C498" s="14">
        <v>-27.313630190140199</v>
      </c>
      <c r="D498" s="9">
        <f t="shared" si="7"/>
        <v>-27.31</v>
      </c>
    </row>
    <row r="499" spans="1:4" x14ac:dyDescent="0.25">
      <c r="A499" s="8">
        <v>49.599999999999994</v>
      </c>
      <c r="B499" s="9">
        <v>-19.8097922374563</v>
      </c>
      <c r="C499" s="14">
        <v>-27.335542129055899</v>
      </c>
      <c r="D499" s="9">
        <f t="shared" si="7"/>
        <v>-27.34</v>
      </c>
    </row>
    <row r="500" spans="1:4" x14ac:dyDescent="0.25">
      <c r="A500" s="8">
        <v>49.699999999999996</v>
      </c>
      <c r="B500" s="9">
        <v>-19.831660043534701</v>
      </c>
      <c r="C500" s="14">
        <v>-27.3574099351342</v>
      </c>
      <c r="D500" s="9">
        <f t="shared" si="7"/>
        <v>-27.36</v>
      </c>
    </row>
    <row r="501" spans="1:4" x14ac:dyDescent="0.25">
      <c r="A501" s="8">
        <v>49.8</v>
      </c>
      <c r="B501" s="9">
        <v>-19.853483894194301</v>
      </c>
      <c r="C501" s="14">
        <v>-27.3792337857939</v>
      </c>
      <c r="D501" s="9">
        <f t="shared" si="7"/>
        <v>-27.38</v>
      </c>
    </row>
    <row r="502" spans="1:4" x14ac:dyDescent="0.25">
      <c r="A502" s="8">
        <v>49.9</v>
      </c>
      <c r="B502" s="9">
        <v>-19.8752639657862</v>
      </c>
      <c r="C502" s="14">
        <v>-27.401013857385699</v>
      </c>
      <c r="D502" s="9">
        <f t="shared" si="7"/>
        <v>-27.4</v>
      </c>
    </row>
    <row r="503" spans="1:4" x14ac:dyDescent="0.25">
      <c r="A503" s="8">
        <v>50</v>
      </c>
      <c r="B503" s="9">
        <v>-19.8970004336019</v>
      </c>
      <c r="C503" s="14">
        <v>-27.422750325201399</v>
      </c>
      <c r="D503" s="9">
        <f t="shared" si="7"/>
        <v>-27.42</v>
      </c>
    </row>
    <row r="504" spans="1:4" x14ac:dyDescent="0.25">
      <c r="A504" s="8">
        <v>50.099999999999994</v>
      </c>
      <c r="B504" s="9">
        <v>-19.918693471882602</v>
      </c>
      <c r="C504" s="14">
        <v>-27.444443363482101</v>
      </c>
      <c r="D504" s="9">
        <f t="shared" si="7"/>
        <v>-27.44</v>
      </c>
    </row>
    <row r="505" spans="1:4" x14ac:dyDescent="0.25">
      <c r="A505" s="8">
        <v>50.199999999999996</v>
      </c>
      <c r="B505" s="9">
        <v>-19.940343253826899</v>
      </c>
      <c r="C505" s="14">
        <v>-27.466093145426399</v>
      </c>
      <c r="D505" s="9">
        <f t="shared" si="7"/>
        <v>-27.47</v>
      </c>
    </row>
    <row r="506" spans="1:4" x14ac:dyDescent="0.25">
      <c r="A506" s="8">
        <v>50.3</v>
      </c>
      <c r="B506" s="9">
        <v>-19.9619499515996</v>
      </c>
      <c r="C506" s="14">
        <v>-27.487699843199099</v>
      </c>
      <c r="D506" s="9">
        <f t="shared" si="7"/>
        <v>-27.49</v>
      </c>
    </row>
    <row r="507" spans="1:4" x14ac:dyDescent="0.25">
      <c r="A507" s="8">
        <v>50.4</v>
      </c>
      <c r="B507" s="9">
        <v>-19.9835137363395</v>
      </c>
      <c r="C507" s="14">
        <v>-27.509263627939099</v>
      </c>
      <c r="D507" s="9">
        <f t="shared" si="7"/>
        <v>-27.51</v>
      </c>
    </row>
    <row r="508" spans="1:4" x14ac:dyDescent="0.25">
      <c r="A508" s="8">
        <v>50.5</v>
      </c>
      <c r="B508" s="9">
        <v>-20.0050347781679</v>
      </c>
      <c r="C508" s="14">
        <v>-27.530784669767499</v>
      </c>
      <c r="D508" s="9">
        <f t="shared" si="7"/>
        <v>-27.53</v>
      </c>
    </row>
    <row r="509" spans="1:4" x14ac:dyDescent="0.25">
      <c r="A509" s="8">
        <v>50.599999999999994</v>
      </c>
      <c r="B509" s="9">
        <v>-20.026513246196401</v>
      </c>
      <c r="C509" s="14">
        <v>-27.552263137795901</v>
      </c>
      <c r="D509" s="9">
        <f t="shared" si="7"/>
        <v>-27.55</v>
      </c>
    </row>
    <row r="510" spans="1:4" x14ac:dyDescent="0.25">
      <c r="A510" s="8">
        <v>50.699999999999996</v>
      </c>
      <c r="B510" s="9">
        <v>-20.0479493085348</v>
      </c>
      <c r="C510" s="14">
        <v>-27.5736992001343</v>
      </c>
      <c r="D510" s="9">
        <f t="shared" si="7"/>
        <v>-27.57</v>
      </c>
    </row>
    <row r="511" spans="1:4" x14ac:dyDescent="0.25">
      <c r="A511" s="8">
        <v>50.8</v>
      </c>
      <c r="B511" s="9">
        <v>-20.069343132299402</v>
      </c>
      <c r="C511" s="14">
        <v>-27.595093023898901</v>
      </c>
      <c r="D511" s="9">
        <f t="shared" si="7"/>
        <v>-27.6</v>
      </c>
    </row>
    <row r="512" spans="1:4" x14ac:dyDescent="0.25">
      <c r="A512" s="8">
        <v>50.9</v>
      </c>
      <c r="B512" s="9">
        <v>-20.090694883620401</v>
      </c>
      <c r="C512" s="14">
        <v>-27.6164447752199</v>
      </c>
      <c r="D512" s="9">
        <f t="shared" si="7"/>
        <v>-27.62</v>
      </c>
    </row>
    <row r="513" spans="1:4" x14ac:dyDescent="0.25">
      <c r="A513" s="8">
        <v>51</v>
      </c>
      <c r="B513" s="9">
        <v>-20.112004727649801</v>
      </c>
      <c r="C513" s="14">
        <v>-27.637754619249399</v>
      </c>
      <c r="D513" s="9">
        <f t="shared" si="7"/>
        <v>-27.64</v>
      </c>
    </row>
    <row r="514" spans="1:4" x14ac:dyDescent="0.25">
      <c r="A514" s="8">
        <v>51.099999999999994</v>
      </c>
      <c r="B514" s="9">
        <v>-20.133272828569201</v>
      </c>
      <c r="C514" s="14">
        <v>-27.659022720168799</v>
      </c>
      <c r="D514" s="9">
        <f t="shared" si="7"/>
        <v>-27.66</v>
      </c>
    </row>
    <row r="515" spans="1:4" x14ac:dyDescent="0.25">
      <c r="A515" s="8">
        <v>51.199999999999996</v>
      </c>
      <c r="B515" s="9">
        <v>-20.154499349597199</v>
      </c>
      <c r="C515" s="14">
        <v>-27.680249241196702</v>
      </c>
      <c r="D515" s="9">
        <f t="shared" si="7"/>
        <v>-27.68</v>
      </c>
    </row>
    <row r="516" spans="1:4" x14ac:dyDescent="0.25">
      <c r="A516" s="8">
        <v>51.3</v>
      </c>
      <c r="B516" s="9">
        <v>-20.175684452996801</v>
      </c>
      <c r="C516" s="14">
        <v>-27.701434344596301</v>
      </c>
      <c r="D516" s="9">
        <f t="shared" ref="D516:D579" si="8">ROUND(C516,2)</f>
        <v>-27.7</v>
      </c>
    </row>
    <row r="517" spans="1:4" x14ac:dyDescent="0.25">
      <c r="A517" s="8">
        <v>51.4</v>
      </c>
      <c r="B517" s="9">
        <v>-20.1968283000833</v>
      </c>
      <c r="C517" s="14">
        <v>-27.7225781916828</v>
      </c>
      <c r="D517" s="9">
        <f t="shared" si="8"/>
        <v>-27.72</v>
      </c>
    </row>
    <row r="518" spans="1:4" x14ac:dyDescent="0.25">
      <c r="A518" s="8">
        <v>51.5</v>
      </c>
      <c r="B518" s="9">
        <v>-20.217931051231201</v>
      </c>
      <c r="C518" s="14">
        <v>-27.7436809428307</v>
      </c>
      <c r="D518" s="9">
        <f t="shared" si="8"/>
        <v>-27.74</v>
      </c>
    </row>
    <row r="519" spans="1:4" x14ac:dyDescent="0.25">
      <c r="A519" s="8">
        <v>51.599999999999994</v>
      </c>
      <c r="B519" s="9">
        <v>-20.238992865881698</v>
      </c>
      <c r="C519" s="14">
        <v>-27.764742757481201</v>
      </c>
      <c r="D519" s="9">
        <f t="shared" si="8"/>
        <v>-27.76</v>
      </c>
    </row>
    <row r="520" spans="1:4" x14ac:dyDescent="0.25">
      <c r="A520" s="8">
        <v>51.699999999999996</v>
      </c>
      <c r="B520" s="9">
        <v>-20.26001390255</v>
      </c>
      <c r="C520" s="14">
        <v>-27.785763794149499</v>
      </c>
      <c r="D520" s="9">
        <f t="shared" si="8"/>
        <v>-27.79</v>
      </c>
    </row>
    <row r="521" spans="1:4" x14ac:dyDescent="0.25">
      <c r="A521" s="8">
        <v>51.8</v>
      </c>
      <c r="B521" s="9">
        <v>-20.280994318832199</v>
      </c>
      <c r="C521" s="14">
        <v>-27.806744210431798</v>
      </c>
      <c r="D521" s="9">
        <f t="shared" si="8"/>
        <v>-27.81</v>
      </c>
    </row>
    <row r="522" spans="1:4" x14ac:dyDescent="0.25">
      <c r="A522" s="8">
        <v>51.9</v>
      </c>
      <c r="B522" s="9">
        <v>-20.3019342714129</v>
      </c>
      <c r="C522" s="14">
        <v>-27.8276841630124</v>
      </c>
      <c r="D522" s="9">
        <f t="shared" si="8"/>
        <v>-27.83</v>
      </c>
    </row>
    <row r="523" spans="1:4" x14ac:dyDescent="0.25">
      <c r="A523" s="8">
        <v>52</v>
      </c>
      <c r="B523" s="9">
        <v>-20.322833916071399</v>
      </c>
      <c r="C523" s="14">
        <v>-27.848583807670899</v>
      </c>
      <c r="D523" s="9">
        <f t="shared" si="8"/>
        <v>-27.85</v>
      </c>
    </row>
    <row r="524" spans="1:4" x14ac:dyDescent="0.25">
      <c r="A524" s="8">
        <v>52.1</v>
      </c>
      <c r="B524" s="9">
        <v>-20.3436934076895</v>
      </c>
      <c r="C524" s="14">
        <v>-27.869443299289099</v>
      </c>
      <c r="D524" s="9">
        <f t="shared" si="8"/>
        <v>-27.87</v>
      </c>
    </row>
    <row r="525" spans="1:4" x14ac:dyDescent="0.25">
      <c r="A525" s="8">
        <v>52.199999999999996</v>
      </c>
      <c r="B525" s="9">
        <v>-20.364512900257999</v>
      </c>
      <c r="C525" s="14">
        <v>-27.890262791857499</v>
      </c>
      <c r="D525" s="9">
        <f t="shared" si="8"/>
        <v>-27.89</v>
      </c>
    </row>
    <row r="526" spans="1:4" x14ac:dyDescent="0.25">
      <c r="A526" s="8">
        <v>52.3</v>
      </c>
      <c r="B526" s="9">
        <v>-20.385292546883299</v>
      </c>
      <c r="C526" s="14">
        <v>-27.911042438482799</v>
      </c>
      <c r="D526" s="9">
        <f t="shared" si="8"/>
        <v>-27.91</v>
      </c>
    </row>
    <row r="527" spans="1:4" x14ac:dyDescent="0.25">
      <c r="A527" s="8">
        <v>52.4</v>
      </c>
      <c r="B527" s="9">
        <v>-20.406032499794598</v>
      </c>
      <c r="C527" s="14">
        <v>-27.931782391394101</v>
      </c>
      <c r="D527" s="9">
        <f t="shared" si="8"/>
        <v>-27.93</v>
      </c>
    </row>
    <row r="528" spans="1:4" x14ac:dyDescent="0.25">
      <c r="A528" s="8">
        <v>52.5</v>
      </c>
      <c r="B528" s="9">
        <v>-20.426732910350299</v>
      </c>
      <c r="C528" s="14">
        <v>-27.952482801949898</v>
      </c>
      <c r="D528" s="9">
        <f t="shared" si="8"/>
        <v>-27.95</v>
      </c>
    </row>
    <row r="529" spans="1:4" x14ac:dyDescent="0.25">
      <c r="A529" s="8">
        <v>52.6</v>
      </c>
      <c r="B529" s="9">
        <v>-20.4473939290449</v>
      </c>
      <c r="C529" s="14">
        <v>-27.973143820644399</v>
      </c>
      <c r="D529" s="9">
        <f t="shared" si="8"/>
        <v>-27.97</v>
      </c>
    </row>
    <row r="530" spans="1:4" x14ac:dyDescent="0.25">
      <c r="A530" s="8">
        <v>52.699999999999996</v>
      </c>
      <c r="B530" s="9">
        <v>-20.4680157055151</v>
      </c>
      <c r="C530" s="14">
        <v>-27.993765597114599</v>
      </c>
      <c r="D530" s="9">
        <f t="shared" si="8"/>
        <v>-27.99</v>
      </c>
    </row>
    <row r="531" spans="1:4" x14ac:dyDescent="0.25">
      <c r="A531" s="8">
        <v>52.8</v>
      </c>
      <c r="B531" s="9">
        <v>-20.488598388546698</v>
      </c>
      <c r="C531" s="14">
        <v>-28.014348280146301</v>
      </c>
      <c r="D531" s="9">
        <f t="shared" si="8"/>
        <v>-28.01</v>
      </c>
    </row>
    <row r="532" spans="1:4" x14ac:dyDescent="0.25">
      <c r="A532" s="8">
        <v>52.9</v>
      </c>
      <c r="B532" s="9">
        <v>-20.509142126081102</v>
      </c>
      <c r="C532" s="14">
        <v>-28.034892017680601</v>
      </c>
      <c r="D532" s="9">
        <f t="shared" si="8"/>
        <v>-28.03</v>
      </c>
    </row>
    <row r="533" spans="1:4" x14ac:dyDescent="0.25">
      <c r="A533" s="8">
        <v>53</v>
      </c>
      <c r="B533" s="9">
        <v>-20.529647065221099</v>
      </c>
      <c r="C533" s="14">
        <v>-28.055396956820701</v>
      </c>
      <c r="D533" s="9">
        <f t="shared" si="8"/>
        <v>-28.06</v>
      </c>
    </row>
    <row r="534" spans="1:4" x14ac:dyDescent="0.25">
      <c r="A534" s="8">
        <v>53.1</v>
      </c>
      <c r="B534" s="9">
        <v>-20.5501133522381</v>
      </c>
      <c r="C534" s="14">
        <v>-28.075863243837698</v>
      </c>
      <c r="D534" s="9">
        <f t="shared" si="8"/>
        <v>-28.08</v>
      </c>
    </row>
    <row r="535" spans="1:4" x14ac:dyDescent="0.25">
      <c r="A535" s="8">
        <v>53.199999999999996</v>
      </c>
      <c r="B535" s="9">
        <v>-20.570541132577599</v>
      </c>
      <c r="C535" s="14">
        <v>-28.096291024177098</v>
      </c>
      <c r="D535" s="9">
        <f t="shared" si="8"/>
        <v>-28.1</v>
      </c>
    </row>
    <row r="536" spans="1:4" x14ac:dyDescent="0.25">
      <c r="A536" s="8">
        <v>53.3</v>
      </c>
      <c r="B536" s="9">
        <v>-20.5909305508657</v>
      </c>
      <c r="C536" s="14">
        <v>-28.116680442465199</v>
      </c>
      <c r="D536" s="9">
        <f t="shared" si="8"/>
        <v>-28.12</v>
      </c>
    </row>
    <row r="537" spans="1:4" x14ac:dyDescent="0.25">
      <c r="A537" s="8">
        <v>53.4</v>
      </c>
      <c r="B537" s="9">
        <v>-20.6112817509153</v>
      </c>
      <c r="C537" s="14">
        <v>-28.137031642514899</v>
      </c>
      <c r="D537" s="9">
        <f t="shared" si="8"/>
        <v>-28.14</v>
      </c>
    </row>
    <row r="538" spans="1:4" x14ac:dyDescent="0.25">
      <c r="A538" s="8">
        <v>53.5</v>
      </c>
      <c r="B538" s="9">
        <v>-20.631594875732102</v>
      </c>
      <c r="C538" s="14">
        <v>-28.157344767331701</v>
      </c>
      <c r="D538" s="9">
        <f t="shared" si="8"/>
        <v>-28.16</v>
      </c>
    </row>
    <row r="539" spans="1:4" x14ac:dyDescent="0.25">
      <c r="A539" s="8">
        <v>53.6</v>
      </c>
      <c r="B539" s="9">
        <v>-20.651870067520701</v>
      </c>
      <c r="C539" s="14">
        <v>-28.1776199591202</v>
      </c>
      <c r="D539" s="9">
        <f t="shared" si="8"/>
        <v>-28.18</v>
      </c>
    </row>
    <row r="540" spans="1:4" x14ac:dyDescent="0.25">
      <c r="A540" s="8">
        <v>53.699999999999996</v>
      </c>
      <c r="B540" s="9">
        <v>-20.672107467690299</v>
      </c>
      <c r="C540" s="14">
        <v>-28.197857359289799</v>
      </c>
      <c r="D540" s="9">
        <f t="shared" si="8"/>
        <v>-28.2</v>
      </c>
    </row>
    <row r="541" spans="1:4" x14ac:dyDescent="0.25">
      <c r="A541" s="8">
        <v>53.8</v>
      </c>
      <c r="B541" s="9">
        <v>-20.692307216861099</v>
      </c>
      <c r="C541" s="14">
        <v>-28.218057108460702</v>
      </c>
      <c r="D541" s="9">
        <f t="shared" si="8"/>
        <v>-28.22</v>
      </c>
    </row>
    <row r="542" spans="1:4" x14ac:dyDescent="0.25">
      <c r="A542" s="8">
        <v>53.9</v>
      </c>
      <c r="B542" s="9">
        <v>-20.7124694548699</v>
      </c>
      <c r="C542" s="14">
        <v>-28.2382193464694</v>
      </c>
      <c r="D542" s="9">
        <f t="shared" si="8"/>
        <v>-28.24</v>
      </c>
    </row>
    <row r="543" spans="1:4" x14ac:dyDescent="0.25">
      <c r="A543" s="8">
        <v>54</v>
      </c>
      <c r="B543" s="9">
        <v>-20.7325943207756</v>
      </c>
      <c r="C543" s="14">
        <v>-28.258344212375199</v>
      </c>
      <c r="D543" s="9">
        <f t="shared" si="8"/>
        <v>-28.26</v>
      </c>
    </row>
    <row r="544" spans="1:4" x14ac:dyDescent="0.25">
      <c r="A544" s="8">
        <v>54.1</v>
      </c>
      <c r="B544" s="9">
        <v>-20.752681952865601</v>
      </c>
      <c r="C544" s="14">
        <v>-28.278431844465199</v>
      </c>
      <c r="D544" s="9">
        <f t="shared" si="8"/>
        <v>-28.28</v>
      </c>
    </row>
    <row r="545" spans="1:4" x14ac:dyDescent="0.25">
      <c r="A545" s="8">
        <v>54.199999999999996</v>
      </c>
      <c r="B545" s="9">
        <v>-20.772732488661099</v>
      </c>
      <c r="C545" s="14">
        <v>-28.298482380260602</v>
      </c>
      <c r="D545" s="9">
        <f t="shared" si="8"/>
        <v>-28.3</v>
      </c>
    </row>
    <row r="546" spans="1:4" x14ac:dyDescent="0.25">
      <c r="A546" s="8">
        <v>54.3</v>
      </c>
      <c r="B546" s="9">
        <v>-20.7927460649226</v>
      </c>
      <c r="C546" s="14">
        <v>-28.318495956522099</v>
      </c>
      <c r="D546" s="9">
        <f t="shared" si="8"/>
        <v>-28.32</v>
      </c>
    </row>
    <row r="547" spans="1:4" x14ac:dyDescent="0.25">
      <c r="A547" s="8">
        <v>54.4</v>
      </c>
      <c r="B547" s="9">
        <v>-20.812722817655899</v>
      </c>
      <c r="C547" s="14">
        <v>-28.338472709255399</v>
      </c>
      <c r="D547" s="9">
        <f t="shared" si="8"/>
        <v>-28.34</v>
      </c>
    </row>
    <row r="548" spans="1:4" x14ac:dyDescent="0.25">
      <c r="A548" s="8">
        <v>54.5</v>
      </c>
      <c r="B548" s="9">
        <v>-20.8326628821175</v>
      </c>
      <c r="C548" s="14">
        <v>-28.358412773716999</v>
      </c>
      <c r="D548" s="9">
        <f t="shared" si="8"/>
        <v>-28.36</v>
      </c>
    </row>
    <row r="549" spans="1:4" x14ac:dyDescent="0.25">
      <c r="A549" s="8">
        <v>54.6</v>
      </c>
      <c r="B549" s="9">
        <v>-20.852566392819799</v>
      </c>
      <c r="C549" s="14">
        <v>-28.378316284419402</v>
      </c>
      <c r="D549" s="9">
        <f t="shared" si="8"/>
        <v>-28.38</v>
      </c>
    </row>
    <row r="550" spans="1:4" x14ac:dyDescent="0.25">
      <c r="A550" s="8">
        <v>54.699999999999996</v>
      </c>
      <c r="B550" s="9">
        <v>-20.872433483537201</v>
      </c>
      <c r="C550" s="14">
        <v>-28.3981833751367</v>
      </c>
      <c r="D550" s="9">
        <f t="shared" si="8"/>
        <v>-28.4</v>
      </c>
    </row>
    <row r="551" spans="1:4" x14ac:dyDescent="0.25">
      <c r="A551" s="8">
        <v>54.8</v>
      </c>
      <c r="B551" s="9">
        <v>-20.892264287310599</v>
      </c>
      <c r="C551" s="14">
        <v>-28.418014178910202</v>
      </c>
      <c r="D551" s="9">
        <f t="shared" si="8"/>
        <v>-28.42</v>
      </c>
    </row>
    <row r="552" spans="1:4" x14ac:dyDescent="0.25">
      <c r="A552" s="8">
        <v>54.9</v>
      </c>
      <c r="B552" s="9">
        <v>-20.9120589364537</v>
      </c>
      <c r="C552" s="14">
        <v>-28.4378088280532</v>
      </c>
      <c r="D552" s="9">
        <f t="shared" si="8"/>
        <v>-28.44</v>
      </c>
    </row>
    <row r="553" spans="1:4" x14ac:dyDescent="0.25">
      <c r="A553" s="8">
        <v>55</v>
      </c>
      <c r="B553" s="9">
        <v>-20.931817562557502</v>
      </c>
      <c r="C553" s="14">
        <v>-28.457567454157001</v>
      </c>
      <c r="D553" s="9">
        <f t="shared" si="8"/>
        <v>-28.46</v>
      </c>
    </row>
    <row r="554" spans="1:4" x14ac:dyDescent="0.25">
      <c r="A554" s="8">
        <v>55.1</v>
      </c>
      <c r="B554" s="9">
        <v>-20.951540296495999</v>
      </c>
      <c r="C554" s="14">
        <v>-28.477290188095601</v>
      </c>
      <c r="D554" s="9">
        <f t="shared" si="8"/>
        <v>-28.48</v>
      </c>
    </row>
    <row r="555" spans="1:4" x14ac:dyDescent="0.25">
      <c r="A555" s="8">
        <v>55.199999999999996</v>
      </c>
      <c r="B555" s="9">
        <v>-20.971227268431399</v>
      </c>
      <c r="C555" s="14">
        <v>-28.496977160030902</v>
      </c>
      <c r="D555" s="9">
        <f t="shared" si="8"/>
        <v>-28.5</v>
      </c>
    </row>
    <row r="556" spans="1:4" x14ac:dyDescent="0.25">
      <c r="A556" s="8">
        <v>55.3</v>
      </c>
      <c r="B556" s="9">
        <v>-20.9908786078189</v>
      </c>
      <c r="C556" s="14">
        <v>-28.516628499418399</v>
      </c>
      <c r="D556" s="9">
        <f t="shared" si="8"/>
        <v>-28.52</v>
      </c>
    </row>
    <row r="557" spans="1:4" x14ac:dyDescent="0.25">
      <c r="A557" s="8">
        <v>55.4</v>
      </c>
      <c r="B557" s="9">
        <v>-21.010494443412199</v>
      </c>
      <c r="C557" s="14">
        <v>-28.536244335011698</v>
      </c>
      <c r="D557" s="9">
        <f t="shared" si="8"/>
        <v>-28.54</v>
      </c>
    </row>
    <row r="558" spans="1:4" x14ac:dyDescent="0.25">
      <c r="A558" s="8">
        <v>55.5</v>
      </c>
      <c r="B558" s="9">
        <v>-21.0300749032683</v>
      </c>
      <c r="C558" s="14">
        <v>-28.555824794867799</v>
      </c>
      <c r="D558" s="9">
        <f t="shared" si="8"/>
        <v>-28.56</v>
      </c>
    </row>
    <row r="559" spans="1:4" x14ac:dyDescent="0.25">
      <c r="A559" s="8">
        <v>55.6</v>
      </c>
      <c r="B559" s="9">
        <v>-21.049620114752798</v>
      </c>
      <c r="C559" s="14">
        <v>-28.575370006352401</v>
      </c>
      <c r="D559" s="9">
        <f t="shared" si="8"/>
        <v>-28.58</v>
      </c>
    </row>
    <row r="560" spans="1:4" x14ac:dyDescent="0.25">
      <c r="A560" s="8">
        <v>55.699999999999996</v>
      </c>
      <c r="B560" s="9">
        <v>-21.069130204544599</v>
      </c>
      <c r="C560" s="14">
        <v>-28.594880096144198</v>
      </c>
      <c r="D560" s="9">
        <f t="shared" si="8"/>
        <v>-28.59</v>
      </c>
    </row>
    <row r="561" spans="1:4" x14ac:dyDescent="0.25">
      <c r="A561" s="8">
        <v>55.8</v>
      </c>
      <c r="B561" s="9">
        <v>-21.0886052986409</v>
      </c>
      <c r="C561" s="14">
        <v>-28.614355190240399</v>
      </c>
      <c r="D561" s="9">
        <f t="shared" si="8"/>
        <v>-28.61</v>
      </c>
    </row>
    <row r="562" spans="1:4" x14ac:dyDescent="0.25">
      <c r="A562" s="8">
        <v>55.9</v>
      </c>
      <c r="B562" s="9">
        <v>-21.108045522362001</v>
      </c>
      <c r="C562" s="14">
        <v>-28.633795413961501</v>
      </c>
      <c r="D562" s="9">
        <f t="shared" si="8"/>
        <v>-28.63</v>
      </c>
    </row>
    <row r="563" spans="1:4" x14ac:dyDescent="0.25">
      <c r="A563" s="8">
        <v>56</v>
      </c>
      <c r="B563" s="9">
        <v>-21.127451000356398</v>
      </c>
      <c r="C563" s="14">
        <v>-28.653200891955901</v>
      </c>
      <c r="D563" s="9">
        <f t="shared" si="8"/>
        <v>-28.65</v>
      </c>
    </row>
    <row r="564" spans="1:4" x14ac:dyDescent="0.25">
      <c r="A564" s="8">
        <v>56.1</v>
      </c>
      <c r="B564" s="9">
        <v>-21.146821856605399</v>
      </c>
      <c r="C564" s="14">
        <v>-28.672571748205002</v>
      </c>
      <c r="D564" s="9">
        <f t="shared" si="8"/>
        <v>-28.67</v>
      </c>
    </row>
    <row r="565" spans="1:4" x14ac:dyDescent="0.25">
      <c r="A565" s="8">
        <v>56.199999999999996</v>
      </c>
      <c r="B565" s="9">
        <v>-21.166158214427899</v>
      </c>
      <c r="C565" s="14">
        <v>-28.691908106027501</v>
      </c>
      <c r="D565" s="9">
        <f t="shared" si="8"/>
        <v>-28.69</v>
      </c>
    </row>
    <row r="566" spans="1:4" x14ac:dyDescent="0.25">
      <c r="A566" s="8">
        <v>56.3</v>
      </c>
      <c r="B566" s="9">
        <v>-21.185460196485099</v>
      </c>
      <c r="C566" s="14">
        <v>-28.711210088084599</v>
      </c>
      <c r="D566" s="9">
        <f t="shared" si="8"/>
        <v>-28.71</v>
      </c>
    </row>
    <row r="567" spans="1:4" x14ac:dyDescent="0.25">
      <c r="A567" s="8">
        <v>56.4</v>
      </c>
      <c r="B567" s="9">
        <v>-21.204727924785001</v>
      </c>
      <c r="C567" s="14">
        <v>-28.7304778163845</v>
      </c>
      <c r="D567" s="9">
        <f t="shared" si="8"/>
        <v>-28.73</v>
      </c>
    </row>
    <row r="568" spans="1:4" x14ac:dyDescent="0.25">
      <c r="A568" s="8">
        <v>56.5</v>
      </c>
      <c r="B568" s="9">
        <v>-21.2239615206874</v>
      </c>
      <c r="C568" s="14">
        <v>-28.749711412286899</v>
      </c>
      <c r="D568" s="9">
        <f t="shared" si="8"/>
        <v>-28.75</v>
      </c>
    </row>
    <row r="569" spans="1:4" x14ac:dyDescent="0.25">
      <c r="A569" s="8">
        <v>56.6</v>
      </c>
      <c r="B569" s="9">
        <v>-21.2431611049082</v>
      </c>
      <c r="C569" s="14">
        <v>-28.768910996507699</v>
      </c>
      <c r="D569" s="9">
        <f t="shared" si="8"/>
        <v>-28.77</v>
      </c>
    </row>
    <row r="570" spans="1:4" x14ac:dyDescent="0.25">
      <c r="A570" s="8">
        <v>56.699999999999996</v>
      </c>
      <c r="B570" s="9">
        <v>-21.2623267975241</v>
      </c>
      <c r="C570" s="14">
        <v>-28.788076689123599</v>
      </c>
      <c r="D570" s="9">
        <f t="shared" si="8"/>
        <v>-28.79</v>
      </c>
    </row>
    <row r="571" spans="1:4" x14ac:dyDescent="0.25">
      <c r="A571" s="8">
        <v>56.8</v>
      </c>
      <c r="B571" s="9">
        <v>-21.2814587179769</v>
      </c>
      <c r="C571" s="14">
        <v>-28.807208609576399</v>
      </c>
      <c r="D571" s="9">
        <f t="shared" si="8"/>
        <v>-28.81</v>
      </c>
    </row>
    <row r="572" spans="1:4" x14ac:dyDescent="0.25">
      <c r="A572" s="8">
        <v>56.9</v>
      </c>
      <c r="B572" s="9">
        <v>-21.300556985078199</v>
      </c>
      <c r="C572" s="14">
        <v>-28.826306876677702</v>
      </c>
      <c r="D572" s="9">
        <f t="shared" si="8"/>
        <v>-28.83</v>
      </c>
    </row>
    <row r="573" spans="1:4" x14ac:dyDescent="0.25">
      <c r="A573" s="8">
        <v>57</v>
      </c>
      <c r="B573" s="9">
        <v>-21.3196217170137</v>
      </c>
      <c r="C573" s="14">
        <v>-28.845371608613199</v>
      </c>
      <c r="D573" s="9">
        <f t="shared" si="8"/>
        <v>-28.85</v>
      </c>
    </row>
    <row r="574" spans="1:4" x14ac:dyDescent="0.25">
      <c r="A574" s="8">
        <v>57.1</v>
      </c>
      <c r="B574" s="9">
        <v>-21.338653031347601</v>
      </c>
      <c r="C574" s="14">
        <v>-28.8644029229471</v>
      </c>
      <c r="D574" s="9">
        <f t="shared" si="8"/>
        <v>-28.86</v>
      </c>
    </row>
    <row r="575" spans="1:4" x14ac:dyDescent="0.25">
      <c r="A575" s="8">
        <v>57.199999999999996</v>
      </c>
      <c r="B575" s="9">
        <v>-21.357651045027001</v>
      </c>
      <c r="C575" s="14">
        <v>-28.883400936626501</v>
      </c>
      <c r="D575" s="9">
        <f t="shared" si="8"/>
        <v>-28.88</v>
      </c>
    </row>
    <row r="576" spans="1:4" x14ac:dyDescent="0.25">
      <c r="A576" s="8">
        <v>57.3</v>
      </c>
      <c r="B576" s="9">
        <v>-21.3766158743862</v>
      </c>
      <c r="C576" s="14">
        <v>-28.902365765985699</v>
      </c>
      <c r="D576" s="9">
        <f t="shared" si="8"/>
        <v>-28.9</v>
      </c>
    </row>
    <row r="577" spans="1:4" x14ac:dyDescent="0.25">
      <c r="A577" s="8">
        <v>57.4</v>
      </c>
      <c r="B577" s="9">
        <v>-21.395547635150798</v>
      </c>
      <c r="C577" s="14">
        <v>-28.921297526750301</v>
      </c>
      <c r="D577" s="9">
        <f t="shared" si="8"/>
        <v>-28.92</v>
      </c>
    </row>
    <row r="578" spans="1:4" x14ac:dyDescent="0.25">
      <c r="A578" s="8">
        <v>57.5</v>
      </c>
      <c r="B578" s="9">
        <v>-21.414446442442198</v>
      </c>
      <c r="C578" s="14">
        <v>-28.940196334041701</v>
      </c>
      <c r="D578" s="9">
        <f t="shared" si="8"/>
        <v>-28.94</v>
      </c>
    </row>
    <row r="579" spans="1:4" x14ac:dyDescent="0.25">
      <c r="A579" s="8">
        <v>57.6</v>
      </c>
      <c r="B579" s="9">
        <v>-21.433312410781699</v>
      </c>
      <c r="C579" s="14">
        <v>-28.959062302381199</v>
      </c>
      <c r="D579" s="9">
        <f t="shared" si="8"/>
        <v>-28.96</v>
      </c>
    </row>
    <row r="580" spans="1:4" x14ac:dyDescent="0.25">
      <c r="A580" s="8">
        <v>57.699999999999996</v>
      </c>
      <c r="B580" s="9">
        <v>-21.4521456540947</v>
      </c>
      <c r="C580" s="14">
        <v>-28.977895545694199</v>
      </c>
      <c r="D580" s="9">
        <f t="shared" ref="D580:D643" si="9">ROUND(C580,2)</f>
        <v>-28.98</v>
      </c>
    </row>
    <row r="581" spans="1:4" x14ac:dyDescent="0.25">
      <c r="A581" s="8">
        <v>57.8</v>
      </c>
      <c r="B581" s="9">
        <v>-21.4709462857146</v>
      </c>
      <c r="C581" s="14">
        <v>-28.996696177314199</v>
      </c>
      <c r="D581" s="9">
        <f t="shared" si="9"/>
        <v>-29</v>
      </c>
    </row>
    <row r="582" spans="1:4" x14ac:dyDescent="0.25">
      <c r="A582" s="8">
        <v>57.9</v>
      </c>
      <c r="B582" s="9">
        <v>-21.489714418387301</v>
      </c>
      <c r="C582" s="14">
        <v>-29.0154643099868</v>
      </c>
      <c r="D582" s="9">
        <f t="shared" si="9"/>
        <v>-29.02</v>
      </c>
    </row>
    <row r="583" spans="1:4" x14ac:dyDescent="0.25">
      <c r="A583" s="8">
        <v>58</v>
      </c>
      <c r="B583" s="9">
        <v>-21.508450164274802</v>
      </c>
      <c r="C583" s="14">
        <v>-29.0342000558744</v>
      </c>
      <c r="D583" s="9">
        <f t="shared" si="9"/>
        <v>-29.03</v>
      </c>
    </row>
    <row r="584" spans="1:4" x14ac:dyDescent="0.25">
      <c r="A584" s="8">
        <v>58.099999999999994</v>
      </c>
      <c r="B584" s="9">
        <v>-21.527153634959699</v>
      </c>
      <c r="C584" s="14">
        <v>-29.052903526559199</v>
      </c>
      <c r="D584" s="9">
        <f t="shared" si="9"/>
        <v>-29.05</v>
      </c>
    </row>
    <row r="585" spans="1:4" x14ac:dyDescent="0.25">
      <c r="A585" s="8">
        <v>58.2</v>
      </c>
      <c r="B585" s="9">
        <v>-21.5458249414486</v>
      </c>
      <c r="C585" s="14">
        <v>-29.071574833048199</v>
      </c>
      <c r="D585" s="9">
        <f t="shared" si="9"/>
        <v>-29.07</v>
      </c>
    </row>
    <row r="586" spans="1:4" x14ac:dyDescent="0.25">
      <c r="A586" s="8">
        <v>58.3</v>
      </c>
      <c r="B586" s="9">
        <v>-21.5644641941768</v>
      </c>
      <c r="C586" s="14">
        <v>-29.090214085776299</v>
      </c>
      <c r="D586" s="9">
        <f t="shared" si="9"/>
        <v>-29.09</v>
      </c>
    </row>
    <row r="587" spans="1:4" x14ac:dyDescent="0.25">
      <c r="A587" s="8">
        <v>58.4</v>
      </c>
      <c r="B587" s="9">
        <v>-21.5830715030114</v>
      </c>
      <c r="C587" s="14">
        <v>-29.108821394610899</v>
      </c>
      <c r="D587" s="9">
        <f t="shared" si="9"/>
        <v>-29.11</v>
      </c>
    </row>
    <row r="588" spans="1:4" x14ac:dyDescent="0.25">
      <c r="A588" s="8">
        <v>58.5</v>
      </c>
      <c r="B588" s="9">
        <v>-21.6016469772559</v>
      </c>
      <c r="C588" s="14">
        <v>-29.127396868855499</v>
      </c>
      <c r="D588" s="9">
        <f t="shared" si="9"/>
        <v>-29.13</v>
      </c>
    </row>
    <row r="589" spans="1:4" x14ac:dyDescent="0.25">
      <c r="A589" s="8">
        <v>58.599999999999994</v>
      </c>
      <c r="B589" s="9">
        <v>-21.6201907256537</v>
      </c>
      <c r="C589" s="14">
        <v>-29.145940617253199</v>
      </c>
      <c r="D589" s="9">
        <f t="shared" si="9"/>
        <v>-29.15</v>
      </c>
    </row>
    <row r="590" spans="1:4" x14ac:dyDescent="0.25">
      <c r="A590" s="8">
        <v>58.7</v>
      </c>
      <c r="B590" s="9">
        <v>-21.638702856391799</v>
      </c>
      <c r="C590" s="14">
        <v>-29.164452747991302</v>
      </c>
      <c r="D590" s="9">
        <f t="shared" si="9"/>
        <v>-29.16</v>
      </c>
    </row>
    <row r="591" spans="1:4" x14ac:dyDescent="0.25">
      <c r="A591" s="8">
        <v>58.8</v>
      </c>
      <c r="B591" s="9">
        <v>-21.657183477104901</v>
      </c>
      <c r="C591" s="14">
        <v>-29.182933368704401</v>
      </c>
      <c r="D591" s="9">
        <f t="shared" si="9"/>
        <v>-29.18</v>
      </c>
    </row>
    <row r="592" spans="1:4" x14ac:dyDescent="0.25">
      <c r="A592" s="8">
        <v>58.9</v>
      </c>
      <c r="B592" s="9">
        <v>-21.675632694878999</v>
      </c>
      <c r="C592" s="14">
        <v>-29.201382586478498</v>
      </c>
      <c r="D592" s="9">
        <f t="shared" si="9"/>
        <v>-29.2</v>
      </c>
    </row>
    <row r="593" spans="1:4" x14ac:dyDescent="0.25">
      <c r="A593" s="8">
        <v>59</v>
      </c>
      <c r="B593" s="9">
        <v>-21.694050616255002</v>
      </c>
      <c r="C593" s="14">
        <v>-29.219800507854501</v>
      </c>
      <c r="D593" s="9">
        <f t="shared" si="9"/>
        <v>-29.22</v>
      </c>
    </row>
    <row r="594" spans="1:4" x14ac:dyDescent="0.25">
      <c r="A594" s="8">
        <v>59.099999999999994</v>
      </c>
      <c r="B594" s="9">
        <v>-21.7124373472328</v>
      </c>
      <c r="C594" s="14">
        <v>-29.2381872388323</v>
      </c>
      <c r="D594" s="9">
        <f t="shared" si="9"/>
        <v>-29.24</v>
      </c>
    </row>
    <row r="595" spans="1:4" x14ac:dyDescent="0.25">
      <c r="A595" s="8">
        <v>59.2</v>
      </c>
      <c r="B595" s="9">
        <v>-21.730792993274399</v>
      </c>
      <c r="C595" s="14">
        <v>-29.256542884873902</v>
      </c>
      <c r="D595" s="9">
        <f t="shared" si="9"/>
        <v>-29.26</v>
      </c>
    </row>
    <row r="596" spans="1:4" x14ac:dyDescent="0.25">
      <c r="A596" s="8">
        <v>59.3</v>
      </c>
      <c r="B596" s="9">
        <v>-21.749117659307998</v>
      </c>
      <c r="C596" s="14">
        <v>-29.274867550907501</v>
      </c>
      <c r="D596" s="9">
        <f t="shared" si="9"/>
        <v>-29.27</v>
      </c>
    </row>
    <row r="597" spans="1:4" x14ac:dyDescent="0.25">
      <c r="A597" s="8">
        <v>59.4</v>
      </c>
      <c r="B597" s="9">
        <v>-21.767411449731298</v>
      </c>
      <c r="C597" s="14">
        <v>-29.293161341330801</v>
      </c>
      <c r="D597" s="9">
        <f t="shared" si="9"/>
        <v>-29.29</v>
      </c>
    </row>
    <row r="598" spans="1:4" x14ac:dyDescent="0.25">
      <c r="A598" s="8">
        <v>59.5</v>
      </c>
      <c r="B598" s="9">
        <v>-21.785674468415198</v>
      </c>
      <c r="C598" s="14">
        <v>-29.311424360014701</v>
      </c>
      <c r="D598" s="9">
        <f t="shared" si="9"/>
        <v>-29.31</v>
      </c>
    </row>
    <row r="599" spans="1:4" x14ac:dyDescent="0.25">
      <c r="A599" s="8">
        <v>59.599999999999994</v>
      </c>
      <c r="B599" s="9">
        <v>-21.803906818707301</v>
      </c>
      <c r="C599" s="14">
        <v>-29.329656710306899</v>
      </c>
      <c r="D599" s="9">
        <f t="shared" si="9"/>
        <v>-29.33</v>
      </c>
    </row>
    <row r="600" spans="1:4" x14ac:dyDescent="0.25">
      <c r="A600" s="8">
        <v>59.7</v>
      </c>
      <c r="B600" s="9">
        <v>-21.822108603435598</v>
      </c>
      <c r="C600" s="14">
        <v>-29.347858495035201</v>
      </c>
      <c r="D600" s="9">
        <f t="shared" si="9"/>
        <v>-29.35</v>
      </c>
    </row>
    <row r="601" spans="1:4" x14ac:dyDescent="0.25">
      <c r="A601" s="8">
        <v>59.8</v>
      </c>
      <c r="B601" s="9">
        <v>-21.840279924911702</v>
      </c>
      <c r="C601" s="14">
        <v>-29.366029816511201</v>
      </c>
      <c r="D601" s="9">
        <f t="shared" si="9"/>
        <v>-29.37</v>
      </c>
    </row>
    <row r="602" spans="1:4" x14ac:dyDescent="0.25">
      <c r="A602" s="8">
        <v>59.9</v>
      </c>
      <c r="B602" s="9">
        <v>-21.858420884934201</v>
      </c>
      <c r="C602" s="14">
        <v>-29.384170776533701</v>
      </c>
      <c r="D602" s="9">
        <f t="shared" si="9"/>
        <v>-29.38</v>
      </c>
    </row>
    <row r="603" spans="1:4" x14ac:dyDescent="0.25">
      <c r="A603" s="8">
        <v>60</v>
      </c>
      <c r="B603" s="9">
        <v>-21.876531584792499</v>
      </c>
      <c r="C603" s="14">
        <v>-29.402281476392002</v>
      </c>
      <c r="D603" s="9">
        <f t="shared" si="9"/>
        <v>-29.4</v>
      </c>
    </row>
    <row r="604" spans="1:4" x14ac:dyDescent="0.25">
      <c r="A604" s="8">
        <v>60.099999999999994</v>
      </c>
      <c r="B604" s="9">
        <v>-21.894612125269902</v>
      </c>
      <c r="C604" s="14">
        <v>-29.420362016869401</v>
      </c>
      <c r="D604" s="9">
        <f t="shared" si="9"/>
        <v>-29.42</v>
      </c>
    </row>
    <row r="605" spans="1:4" x14ac:dyDescent="0.25">
      <c r="A605" s="8">
        <v>60.2</v>
      </c>
      <c r="B605" s="9">
        <v>-21.912662606647</v>
      </c>
      <c r="C605" s="14">
        <v>-29.438412498246599</v>
      </c>
      <c r="D605" s="9">
        <f t="shared" si="9"/>
        <v>-29.44</v>
      </c>
    </row>
    <row r="606" spans="1:4" x14ac:dyDescent="0.25">
      <c r="A606" s="8">
        <v>60.3</v>
      </c>
      <c r="B606" s="9">
        <v>-21.930683128705201</v>
      </c>
      <c r="C606" s="14">
        <v>-29.456433020304701</v>
      </c>
      <c r="D606" s="9">
        <f t="shared" si="9"/>
        <v>-29.46</v>
      </c>
    </row>
    <row r="607" spans="1:4" x14ac:dyDescent="0.25">
      <c r="A607" s="8">
        <v>60.4</v>
      </c>
      <c r="B607" s="9">
        <v>-21.9486737907297</v>
      </c>
      <c r="C607" s="14">
        <v>-29.474423682329199</v>
      </c>
      <c r="D607" s="9">
        <f t="shared" si="9"/>
        <v>-29.47</v>
      </c>
    </row>
    <row r="608" spans="1:4" x14ac:dyDescent="0.25">
      <c r="A608" s="8">
        <v>60.5</v>
      </c>
      <c r="B608" s="9">
        <v>-21.9666346915131</v>
      </c>
      <c r="C608" s="14">
        <v>-29.492384583112699</v>
      </c>
      <c r="D608" s="9">
        <f t="shared" si="9"/>
        <v>-29.49</v>
      </c>
    </row>
    <row r="609" spans="1:4" x14ac:dyDescent="0.25">
      <c r="A609" s="8">
        <v>60.599999999999994</v>
      </c>
      <c r="B609" s="9">
        <v>-21.984565929358599</v>
      </c>
      <c r="C609" s="14">
        <v>-29.510315820958098</v>
      </c>
      <c r="D609" s="9">
        <f t="shared" si="9"/>
        <v>-29.51</v>
      </c>
    </row>
    <row r="610" spans="1:4" x14ac:dyDescent="0.25">
      <c r="A610" s="8">
        <v>60.7</v>
      </c>
      <c r="B610" s="9">
        <v>-22.002467602082898</v>
      </c>
      <c r="C610" s="14">
        <v>-29.528217493682401</v>
      </c>
      <c r="D610" s="9">
        <f t="shared" si="9"/>
        <v>-29.53</v>
      </c>
    </row>
    <row r="611" spans="1:4" x14ac:dyDescent="0.25">
      <c r="A611" s="8">
        <v>60.8</v>
      </c>
      <c r="B611" s="9">
        <v>-22.020339807019798</v>
      </c>
      <c r="C611" s="14">
        <v>-29.546089698619301</v>
      </c>
      <c r="D611" s="9">
        <f t="shared" si="9"/>
        <v>-29.55</v>
      </c>
    </row>
    <row r="612" spans="1:4" x14ac:dyDescent="0.25">
      <c r="A612" s="8">
        <v>60.9</v>
      </c>
      <c r="B612" s="9">
        <v>-22.038182641023301</v>
      </c>
      <c r="C612" s="14">
        <v>-29.5639325326228</v>
      </c>
      <c r="D612" s="9">
        <f t="shared" si="9"/>
        <v>-29.56</v>
      </c>
    </row>
    <row r="613" spans="1:4" x14ac:dyDescent="0.25">
      <c r="A613" s="8">
        <v>61</v>
      </c>
      <c r="B613" s="9">
        <v>-22.055996200470599</v>
      </c>
      <c r="C613" s="14">
        <v>-29.581746092070102</v>
      </c>
      <c r="D613" s="9">
        <f t="shared" si="9"/>
        <v>-29.58</v>
      </c>
    </row>
    <row r="614" spans="1:4" x14ac:dyDescent="0.25">
      <c r="A614" s="8">
        <v>61.099999999999994</v>
      </c>
      <c r="B614" s="9">
        <v>-22.0737805812653</v>
      </c>
      <c r="C614" s="14">
        <v>-29.599530472864799</v>
      </c>
      <c r="D614" s="9">
        <f t="shared" si="9"/>
        <v>-29.6</v>
      </c>
    </row>
    <row r="615" spans="1:4" x14ac:dyDescent="0.25">
      <c r="A615" s="8">
        <v>61.2</v>
      </c>
      <c r="B615" s="9">
        <v>-22.0915358788404</v>
      </c>
      <c r="C615" s="14">
        <v>-29.617285770439999</v>
      </c>
      <c r="D615" s="9">
        <f t="shared" si="9"/>
        <v>-29.62</v>
      </c>
    </row>
    <row r="616" spans="1:4" x14ac:dyDescent="0.25">
      <c r="A616" s="8">
        <v>61.3</v>
      </c>
      <c r="B616" s="9">
        <v>-22.1092621881618</v>
      </c>
      <c r="C616" s="14">
        <v>-29.635012079761299</v>
      </c>
      <c r="D616" s="9">
        <f t="shared" si="9"/>
        <v>-29.64</v>
      </c>
    </row>
    <row r="617" spans="1:4" x14ac:dyDescent="0.25">
      <c r="A617" s="8">
        <v>61.4</v>
      </c>
      <c r="B617" s="9">
        <v>-22.126959603730601</v>
      </c>
      <c r="C617" s="14">
        <v>-29.6527094953301</v>
      </c>
      <c r="D617" s="9">
        <f t="shared" si="9"/>
        <v>-29.65</v>
      </c>
    </row>
    <row r="618" spans="1:4" x14ac:dyDescent="0.25">
      <c r="A618" s="8">
        <v>61.5</v>
      </c>
      <c r="B618" s="9">
        <v>-22.144628219586799</v>
      </c>
      <c r="C618" s="14">
        <v>-29.670378111186398</v>
      </c>
      <c r="D618" s="9">
        <f t="shared" si="9"/>
        <v>-29.67</v>
      </c>
    </row>
    <row r="619" spans="1:4" x14ac:dyDescent="0.25">
      <c r="A619" s="8">
        <v>61.599999999999994</v>
      </c>
      <c r="B619" s="9">
        <v>-22.162268129312</v>
      </c>
      <c r="C619" s="14">
        <v>-29.688018020911599</v>
      </c>
      <c r="D619" s="9">
        <f t="shared" si="9"/>
        <v>-29.69</v>
      </c>
    </row>
    <row r="620" spans="1:4" x14ac:dyDescent="0.25">
      <c r="A620" s="8">
        <v>61.7</v>
      </c>
      <c r="B620" s="9">
        <v>-22.1798794260325</v>
      </c>
      <c r="C620" s="14">
        <v>-29.705629317631999</v>
      </c>
      <c r="D620" s="9">
        <f t="shared" si="9"/>
        <v>-29.71</v>
      </c>
    </row>
    <row r="621" spans="1:4" x14ac:dyDescent="0.25">
      <c r="A621" s="8">
        <v>61.8</v>
      </c>
      <c r="B621" s="9">
        <v>-22.1974622024218</v>
      </c>
      <c r="C621" s="14">
        <v>-29.723212094021299</v>
      </c>
      <c r="D621" s="9">
        <f t="shared" si="9"/>
        <v>-29.72</v>
      </c>
    </row>
    <row r="622" spans="1:4" x14ac:dyDescent="0.25">
      <c r="A622" s="8">
        <v>61.9</v>
      </c>
      <c r="B622" s="9">
        <v>-22.215016550704402</v>
      </c>
      <c r="C622" s="14">
        <v>-29.740766442303901</v>
      </c>
      <c r="D622" s="9">
        <f t="shared" si="9"/>
        <v>-29.74</v>
      </c>
    </row>
    <row r="623" spans="1:4" x14ac:dyDescent="0.25">
      <c r="A623" s="8">
        <v>62</v>
      </c>
      <c r="B623" s="9">
        <v>-22.232542562657802</v>
      </c>
      <c r="C623" s="14">
        <v>-29.758292454257301</v>
      </c>
      <c r="D623" s="9">
        <f t="shared" si="9"/>
        <v>-29.76</v>
      </c>
    </row>
    <row r="624" spans="1:4" x14ac:dyDescent="0.25">
      <c r="A624" s="8">
        <v>62.099999999999994</v>
      </c>
      <c r="B624" s="9">
        <v>-22.250040329615899</v>
      </c>
      <c r="C624" s="14">
        <v>-29.775790221215399</v>
      </c>
      <c r="D624" s="9">
        <f t="shared" si="9"/>
        <v>-29.78</v>
      </c>
    </row>
    <row r="625" spans="1:4" x14ac:dyDescent="0.25">
      <c r="A625" s="8">
        <v>62.2</v>
      </c>
      <c r="B625" s="9">
        <v>-22.2675099424719</v>
      </c>
      <c r="C625" s="14">
        <v>-29.793259834071399</v>
      </c>
      <c r="D625" s="9">
        <f t="shared" si="9"/>
        <v>-29.79</v>
      </c>
    </row>
    <row r="626" spans="1:4" x14ac:dyDescent="0.25">
      <c r="A626" s="8">
        <v>62.3</v>
      </c>
      <c r="B626" s="9">
        <v>-22.284951491680602</v>
      </c>
      <c r="C626" s="14">
        <v>-29.8107013832802</v>
      </c>
      <c r="D626" s="9">
        <f t="shared" si="9"/>
        <v>-29.81</v>
      </c>
    </row>
    <row r="627" spans="1:4" x14ac:dyDescent="0.25">
      <c r="A627" s="8">
        <v>62.4</v>
      </c>
      <c r="B627" s="9">
        <v>-22.302365067261999</v>
      </c>
      <c r="C627" s="14">
        <v>-29.828114958861502</v>
      </c>
      <c r="D627" s="9">
        <f t="shared" si="9"/>
        <v>-29.83</v>
      </c>
    </row>
    <row r="628" spans="1:4" x14ac:dyDescent="0.25">
      <c r="A628" s="8">
        <v>62.5</v>
      </c>
      <c r="B628" s="9">
        <v>-22.319750758803298</v>
      </c>
      <c r="C628" s="14">
        <v>-29.845500650402801</v>
      </c>
      <c r="D628" s="9">
        <f t="shared" si="9"/>
        <v>-29.85</v>
      </c>
    </row>
    <row r="629" spans="1:4" x14ac:dyDescent="0.25">
      <c r="A629" s="8">
        <v>62.599999999999994</v>
      </c>
      <c r="B629" s="9">
        <v>-22.337108655462199</v>
      </c>
      <c r="C629" s="14">
        <v>-29.862858547061698</v>
      </c>
      <c r="D629" s="9">
        <f t="shared" si="9"/>
        <v>-29.86</v>
      </c>
    </row>
    <row r="630" spans="1:4" x14ac:dyDescent="0.25">
      <c r="A630" s="8">
        <v>62.7</v>
      </c>
      <c r="B630" s="9">
        <v>-22.354438845969302</v>
      </c>
      <c r="C630" s="14">
        <v>-29.880188737568901</v>
      </c>
      <c r="D630" s="9">
        <f t="shared" si="9"/>
        <v>-29.88</v>
      </c>
    </row>
    <row r="631" spans="1:4" x14ac:dyDescent="0.25">
      <c r="A631" s="8">
        <v>62.8</v>
      </c>
      <c r="B631" s="9">
        <v>-22.371741418631299</v>
      </c>
      <c r="C631" s="14">
        <v>-29.897491310230802</v>
      </c>
      <c r="D631" s="9">
        <f t="shared" si="9"/>
        <v>-29.9</v>
      </c>
    </row>
    <row r="632" spans="1:4" x14ac:dyDescent="0.25">
      <c r="A632" s="8">
        <v>62.9</v>
      </c>
      <c r="B632" s="9">
        <v>-22.3890164613331</v>
      </c>
      <c r="C632" s="14">
        <v>-29.914766352932698</v>
      </c>
      <c r="D632" s="9">
        <f t="shared" si="9"/>
        <v>-29.91</v>
      </c>
    </row>
    <row r="633" spans="1:4" x14ac:dyDescent="0.25">
      <c r="A633" s="8">
        <v>63</v>
      </c>
      <c r="B633" s="9">
        <v>-22.406264061540998</v>
      </c>
      <c r="C633" s="14">
        <v>-29.932013953140501</v>
      </c>
      <c r="D633" s="9">
        <f t="shared" si="9"/>
        <v>-29.93</v>
      </c>
    </row>
    <row r="634" spans="1:4" x14ac:dyDescent="0.25">
      <c r="A634" s="8">
        <v>63.099999999999994</v>
      </c>
      <c r="B634" s="9">
        <v>-22.4234843063048</v>
      </c>
      <c r="C634" s="14">
        <v>-29.9492341979043</v>
      </c>
      <c r="D634" s="9">
        <f t="shared" si="9"/>
        <v>-29.95</v>
      </c>
    </row>
    <row r="635" spans="1:4" x14ac:dyDescent="0.25">
      <c r="A635" s="8">
        <v>63.2</v>
      </c>
      <c r="B635" s="9">
        <v>-22.440677282260999</v>
      </c>
      <c r="C635" s="14">
        <v>-29.966427173860598</v>
      </c>
      <c r="D635" s="9">
        <f t="shared" si="9"/>
        <v>-29.97</v>
      </c>
    </row>
    <row r="636" spans="1:4" x14ac:dyDescent="0.25">
      <c r="A636" s="8">
        <v>63.3</v>
      </c>
      <c r="B636" s="9">
        <v>-22.457843075635299</v>
      </c>
      <c r="C636" s="14">
        <v>-29.983592967234799</v>
      </c>
      <c r="D636" s="9">
        <f t="shared" si="9"/>
        <v>-29.98</v>
      </c>
    </row>
    <row r="637" spans="1:4" x14ac:dyDescent="0.25">
      <c r="A637" s="8">
        <v>63.4</v>
      </c>
      <c r="B637" s="9">
        <v>-22.4749817722447</v>
      </c>
      <c r="C637" s="14">
        <v>-30.000731663844299</v>
      </c>
      <c r="D637" s="9">
        <f t="shared" si="9"/>
        <v>-30</v>
      </c>
    </row>
    <row r="638" spans="1:4" x14ac:dyDescent="0.25">
      <c r="A638" s="8">
        <v>63.5</v>
      </c>
      <c r="B638" s="9">
        <v>-22.4920934575008</v>
      </c>
      <c r="C638" s="14">
        <v>-30.0178433491003</v>
      </c>
      <c r="D638" s="9">
        <f t="shared" si="9"/>
        <v>-30.02</v>
      </c>
    </row>
    <row r="639" spans="1:4" x14ac:dyDescent="0.25">
      <c r="A639" s="8">
        <v>63.599999999999994</v>
      </c>
      <c r="B639" s="9">
        <v>-22.509178216411801</v>
      </c>
      <c r="C639" s="14">
        <v>-30.0349281080113</v>
      </c>
      <c r="D639" s="9">
        <f t="shared" si="9"/>
        <v>-30.03</v>
      </c>
    </row>
    <row r="640" spans="1:4" x14ac:dyDescent="0.25">
      <c r="A640" s="8">
        <v>63.7</v>
      </c>
      <c r="B640" s="9">
        <v>-22.526236133585201</v>
      </c>
      <c r="C640" s="14">
        <v>-30.0519860251847</v>
      </c>
      <c r="D640" s="9">
        <f t="shared" si="9"/>
        <v>-30.05</v>
      </c>
    </row>
    <row r="641" spans="1:4" x14ac:dyDescent="0.25">
      <c r="A641" s="8">
        <v>63.8</v>
      </c>
      <c r="B641" s="9">
        <v>-22.5432672932305</v>
      </c>
      <c r="C641" s="14">
        <v>-30.069017184829999</v>
      </c>
      <c r="D641" s="9">
        <f t="shared" si="9"/>
        <v>-30.07</v>
      </c>
    </row>
    <row r="642" spans="1:4" x14ac:dyDescent="0.25">
      <c r="A642" s="8">
        <v>63.9</v>
      </c>
      <c r="B642" s="9">
        <v>-22.5602717791614</v>
      </c>
      <c r="C642" s="14">
        <v>-30.0860216707609</v>
      </c>
      <c r="D642" s="9">
        <f t="shared" si="9"/>
        <v>-30.09</v>
      </c>
    </row>
    <row r="643" spans="1:4" x14ac:dyDescent="0.25">
      <c r="A643" s="8">
        <v>64</v>
      </c>
      <c r="B643" s="9">
        <v>-22.577249674798601</v>
      </c>
      <c r="C643" s="14">
        <v>-30.1029995663981</v>
      </c>
      <c r="D643" s="9">
        <f t="shared" si="9"/>
        <v>-30.1</v>
      </c>
    </row>
    <row r="644" spans="1:4" x14ac:dyDescent="0.25">
      <c r="A644" s="8">
        <v>64.099999999999994</v>
      </c>
      <c r="B644" s="9">
        <v>-22.594201063171798</v>
      </c>
      <c r="C644" s="14">
        <v>-30.119950954771401</v>
      </c>
      <c r="D644" s="9">
        <f t="shared" ref="D644:D707" si="10">ROUND(C644,2)</f>
        <v>-30.12</v>
      </c>
    </row>
    <row r="645" spans="1:4" x14ac:dyDescent="0.25">
      <c r="A645" s="8">
        <v>64.2</v>
      </c>
      <c r="B645" s="9">
        <v>-22.611126026922701</v>
      </c>
      <c r="C645" s="14">
        <v>-30.1368759185223</v>
      </c>
      <c r="D645" s="9">
        <f t="shared" si="10"/>
        <v>-30.14</v>
      </c>
    </row>
    <row r="646" spans="1:4" x14ac:dyDescent="0.25">
      <c r="A646" s="8">
        <v>64.3</v>
      </c>
      <c r="B646" s="9">
        <v>-22.628024648307001</v>
      </c>
      <c r="C646" s="14">
        <v>-30.1537745399065</v>
      </c>
      <c r="D646" s="9">
        <f t="shared" si="10"/>
        <v>-30.15</v>
      </c>
    </row>
    <row r="647" spans="1:4" x14ac:dyDescent="0.25">
      <c r="A647" s="8">
        <v>64.400000000000006</v>
      </c>
      <c r="B647" s="9">
        <v>-22.644897009196701</v>
      </c>
      <c r="C647" s="14">
        <v>-30.1706469007962</v>
      </c>
      <c r="D647" s="9">
        <f t="shared" si="10"/>
        <v>-30.17</v>
      </c>
    </row>
    <row r="648" spans="1:4" x14ac:dyDescent="0.25">
      <c r="A648" s="8">
        <v>64.5</v>
      </c>
      <c r="B648" s="9">
        <v>-22.661743191083101</v>
      </c>
      <c r="C648" s="14">
        <v>-30.1874930826826</v>
      </c>
      <c r="D648" s="9">
        <f t="shared" si="10"/>
        <v>-30.19</v>
      </c>
    </row>
    <row r="649" spans="1:4" x14ac:dyDescent="0.25">
      <c r="A649" s="8">
        <v>64.599999999999994</v>
      </c>
      <c r="B649" s="9">
        <v>-22.678563275078499</v>
      </c>
      <c r="C649" s="14">
        <v>-30.204313166677998</v>
      </c>
      <c r="D649" s="9">
        <f t="shared" si="10"/>
        <v>-30.2</v>
      </c>
    </row>
    <row r="650" spans="1:4" x14ac:dyDescent="0.25">
      <c r="A650" s="8">
        <v>64.7</v>
      </c>
      <c r="B650" s="9">
        <v>-22.6953573419189</v>
      </c>
      <c r="C650" s="14">
        <v>-30.221107233518499</v>
      </c>
      <c r="D650" s="9">
        <f t="shared" si="10"/>
        <v>-30.22</v>
      </c>
    </row>
    <row r="651" spans="1:4" x14ac:dyDescent="0.25">
      <c r="A651" s="8">
        <v>64.8</v>
      </c>
      <c r="B651" s="9">
        <v>-22.7121254719662</v>
      </c>
      <c r="C651" s="14">
        <v>-30.237875363565799</v>
      </c>
      <c r="D651" s="9">
        <f t="shared" si="10"/>
        <v>-30.24</v>
      </c>
    </row>
    <row r="652" spans="1:4" x14ac:dyDescent="0.25">
      <c r="A652" s="8">
        <v>64.900000000000006</v>
      </c>
      <c r="B652" s="9">
        <v>-22.7288677452106</v>
      </c>
      <c r="C652" s="14">
        <v>-30.254617636810199</v>
      </c>
      <c r="D652" s="9">
        <f t="shared" si="10"/>
        <v>-30.25</v>
      </c>
    </row>
    <row r="653" spans="1:4" x14ac:dyDescent="0.25">
      <c r="A653" s="8">
        <v>65</v>
      </c>
      <c r="B653" s="9">
        <v>-22.745584241272802</v>
      </c>
      <c r="C653" s="14">
        <v>-30.271334132872301</v>
      </c>
      <c r="D653" s="9">
        <f t="shared" si="10"/>
        <v>-30.27</v>
      </c>
    </row>
    <row r="654" spans="1:4" x14ac:dyDescent="0.25">
      <c r="A654" s="8">
        <v>65.099999999999994</v>
      </c>
      <c r="B654" s="9">
        <v>-22.762275039406202</v>
      </c>
      <c r="C654" s="14">
        <v>-30.288024931005701</v>
      </c>
      <c r="D654" s="9">
        <f t="shared" si="10"/>
        <v>-30.29</v>
      </c>
    </row>
    <row r="655" spans="1:4" x14ac:dyDescent="0.25">
      <c r="A655" s="8">
        <v>65.2</v>
      </c>
      <c r="B655" s="9">
        <v>-22.7789402184994</v>
      </c>
      <c r="C655" s="14">
        <v>-30.3046901100989</v>
      </c>
      <c r="D655" s="9">
        <f t="shared" si="10"/>
        <v>-30.3</v>
      </c>
    </row>
    <row r="656" spans="1:4" x14ac:dyDescent="0.25">
      <c r="A656" s="8">
        <v>65.3</v>
      </c>
      <c r="B656" s="9">
        <v>-22.795579857078302</v>
      </c>
      <c r="C656" s="14">
        <v>-30.321329748677801</v>
      </c>
      <c r="D656" s="9">
        <f t="shared" si="10"/>
        <v>-30.32</v>
      </c>
    </row>
    <row r="657" spans="1:4" x14ac:dyDescent="0.25">
      <c r="A657" s="8">
        <v>65.400000000000006</v>
      </c>
      <c r="B657" s="9">
        <v>-22.812194033308099</v>
      </c>
      <c r="C657" s="14">
        <v>-30.337943924907599</v>
      </c>
      <c r="D657" s="9">
        <f t="shared" si="10"/>
        <v>-30.34</v>
      </c>
    </row>
    <row r="658" spans="1:4" x14ac:dyDescent="0.25">
      <c r="A658" s="8">
        <v>65.5</v>
      </c>
      <c r="B658" s="9">
        <v>-22.828782824996001</v>
      </c>
      <c r="C658" s="14">
        <v>-30.3545327165955</v>
      </c>
      <c r="D658" s="9">
        <f t="shared" si="10"/>
        <v>-30.35</v>
      </c>
    </row>
    <row r="659" spans="1:4" x14ac:dyDescent="0.25">
      <c r="A659" s="8">
        <v>65.599999999999994</v>
      </c>
      <c r="B659" s="9">
        <v>-22.845346309592902</v>
      </c>
      <c r="C659" s="14">
        <v>-30.371096201192401</v>
      </c>
      <c r="D659" s="9">
        <f t="shared" si="10"/>
        <v>-30.37</v>
      </c>
    </row>
    <row r="660" spans="1:4" x14ac:dyDescent="0.25">
      <c r="A660" s="8">
        <v>65.7</v>
      </c>
      <c r="B660" s="9">
        <v>-22.861884564195901</v>
      </c>
      <c r="C660" s="14">
        <v>-30.387634455795499</v>
      </c>
      <c r="D660" s="9">
        <f t="shared" si="10"/>
        <v>-30.39</v>
      </c>
    </row>
    <row r="661" spans="1:4" x14ac:dyDescent="0.25">
      <c r="A661" s="8">
        <v>65.8</v>
      </c>
      <c r="B661" s="9">
        <v>-22.878397665550299</v>
      </c>
      <c r="C661" s="14">
        <v>-30.404147557149798</v>
      </c>
      <c r="D661" s="9">
        <f t="shared" si="10"/>
        <v>-30.4</v>
      </c>
    </row>
    <row r="662" spans="1:4" x14ac:dyDescent="0.25">
      <c r="A662" s="8">
        <v>65.900000000000006</v>
      </c>
      <c r="B662" s="9">
        <v>-22.894885690051701</v>
      </c>
      <c r="C662" s="14">
        <v>-30.420635581651201</v>
      </c>
      <c r="D662" s="9">
        <f t="shared" si="10"/>
        <v>-30.42</v>
      </c>
    </row>
    <row r="663" spans="1:4" x14ac:dyDescent="0.25">
      <c r="A663" s="8">
        <v>66</v>
      </c>
      <c r="B663" s="9">
        <v>-22.911348713748101</v>
      </c>
      <c r="C663" s="14">
        <v>-30.4370986053477</v>
      </c>
      <c r="D663" s="9">
        <f t="shared" si="10"/>
        <v>-30.44</v>
      </c>
    </row>
    <row r="664" spans="1:4" x14ac:dyDescent="0.25">
      <c r="A664" s="8">
        <v>66.099999999999994</v>
      </c>
      <c r="B664" s="9">
        <v>-22.927786812342401</v>
      </c>
      <c r="C664" s="14">
        <v>-30.4535367039419</v>
      </c>
      <c r="D664" s="9">
        <f t="shared" si="10"/>
        <v>-30.45</v>
      </c>
    </row>
    <row r="665" spans="1:4" x14ac:dyDescent="0.25">
      <c r="A665" s="8">
        <v>66.2</v>
      </c>
      <c r="B665" s="9">
        <v>-22.9442000611939</v>
      </c>
      <c r="C665" s="14">
        <v>-30.469949952793399</v>
      </c>
      <c r="D665" s="9">
        <f t="shared" si="10"/>
        <v>-30.47</v>
      </c>
    </row>
    <row r="666" spans="1:4" x14ac:dyDescent="0.25">
      <c r="A666" s="8">
        <v>66.3</v>
      </c>
      <c r="B666" s="9">
        <v>-22.960588535320699</v>
      </c>
      <c r="C666" s="14">
        <v>-30.486338426920302</v>
      </c>
      <c r="D666" s="9">
        <f t="shared" si="10"/>
        <v>-30.49</v>
      </c>
    </row>
    <row r="667" spans="1:4" x14ac:dyDescent="0.25">
      <c r="A667" s="8">
        <v>66.400000000000006</v>
      </c>
      <c r="B667" s="9">
        <v>-22.976952309401899</v>
      </c>
      <c r="C667" s="14">
        <v>-30.502702201001402</v>
      </c>
      <c r="D667" s="9">
        <f t="shared" si="10"/>
        <v>-30.5</v>
      </c>
    </row>
    <row r="668" spans="1:4" x14ac:dyDescent="0.25">
      <c r="A668" s="8">
        <v>66.5</v>
      </c>
      <c r="B668" s="9">
        <v>-22.993291457779002</v>
      </c>
      <c r="C668" s="14">
        <v>-30.5190413493786</v>
      </c>
      <c r="D668" s="9">
        <f t="shared" si="10"/>
        <v>-30.52</v>
      </c>
    </row>
    <row r="669" spans="1:4" x14ac:dyDescent="0.25">
      <c r="A669" s="8">
        <v>66.599999999999994</v>
      </c>
      <c r="B669" s="9">
        <v>-23.009606054458899</v>
      </c>
      <c r="C669" s="14">
        <v>-30.535355946058498</v>
      </c>
      <c r="D669" s="9">
        <f t="shared" si="10"/>
        <v>-30.54</v>
      </c>
    </row>
    <row r="670" spans="1:4" x14ac:dyDescent="0.25">
      <c r="A670" s="8">
        <v>66.7</v>
      </c>
      <c r="B670" s="9">
        <v>-23.0258961731151</v>
      </c>
      <c r="C670" s="14">
        <v>-30.551646064714699</v>
      </c>
      <c r="D670" s="9">
        <f t="shared" si="10"/>
        <v>-30.55</v>
      </c>
    </row>
    <row r="671" spans="1:4" x14ac:dyDescent="0.25">
      <c r="A671" s="8">
        <v>66.8</v>
      </c>
      <c r="B671" s="9">
        <v>-23.042161887090099</v>
      </c>
      <c r="C671" s="14">
        <v>-30.567911778689599</v>
      </c>
      <c r="D671" s="9">
        <f t="shared" si="10"/>
        <v>-30.57</v>
      </c>
    </row>
    <row r="672" spans="1:4" x14ac:dyDescent="0.25">
      <c r="A672" s="8">
        <v>66.900000000000006</v>
      </c>
      <c r="B672" s="9">
        <v>-23.058403269397001</v>
      </c>
      <c r="C672" s="14">
        <v>-30.5841531609965</v>
      </c>
      <c r="D672" s="9">
        <f t="shared" si="10"/>
        <v>-30.58</v>
      </c>
    </row>
    <row r="673" spans="1:4" x14ac:dyDescent="0.25">
      <c r="A673" s="8">
        <v>67</v>
      </c>
      <c r="B673" s="9">
        <v>-23.0746203927221</v>
      </c>
      <c r="C673" s="14">
        <v>-30.600370284321599</v>
      </c>
      <c r="D673" s="9">
        <f t="shared" si="10"/>
        <v>-30.6</v>
      </c>
    </row>
    <row r="674" spans="1:4" x14ac:dyDescent="0.25">
      <c r="A674" s="8">
        <v>67.099999999999994</v>
      </c>
      <c r="B674" s="9">
        <v>-23.090813329426201</v>
      </c>
      <c r="C674" s="14">
        <v>-30.6165632210257</v>
      </c>
      <c r="D674" s="9">
        <f t="shared" si="10"/>
        <v>-30.62</v>
      </c>
    </row>
    <row r="675" spans="1:4" x14ac:dyDescent="0.25">
      <c r="A675" s="8">
        <v>67.2</v>
      </c>
      <c r="B675" s="9">
        <v>-23.106982151547001</v>
      </c>
      <c r="C675" s="14">
        <v>-30.6327320431466</v>
      </c>
      <c r="D675" s="9">
        <f t="shared" si="10"/>
        <v>-30.63</v>
      </c>
    </row>
    <row r="676" spans="1:4" x14ac:dyDescent="0.25">
      <c r="A676" s="8">
        <v>67.3</v>
      </c>
      <c r="B676" s="9">
        <v>-23.123126930800801</v>
      </c>
      <c r="C676" s="14">
        <v>-30.6488768224004</v>
      </c>
      <c r="D676" s="9">
        <f t="shared" si="10"/>
        <v>-30.65</v>
      </c>
    </row>
    <row r="677" spans="1:4" x14ac:dyDescent="0.25">
      <c r="A677" s="8">
        <v>67.400000000000006</v>
      </c>
      <c r="B677" s="9">
        <v>-23.139247738584402</v>
      </c>
      <c r="C677" s="14">
        <v>-30.664997630183901</v>
      </c>
      <c r="D677" s="9">
        <f t="shared" si="10"/>
        <v>-30.66</v>
      </c>
    </row>
    <row r="678" spans="1:4" x14ac:dyDescent="0.25">
      <c r="A678" s="8">
        <v>67.5</v>
      </c>
      <c r="B678" s="9">
        <v>-23.155344645976999</v>
      </c>
      <c r="C678" s="14">
        <v>-30.681094537576602</v>
      </c>
      <c r="D678" s="9">
        <f t="shared" si="10"/>
        <v>-30.68</v>
      </c>
    </row>
    <row r="679" spans="1:4" x14ac:dyDescent="0.25">
      <c r="A679" s="8">
        <v>67.599999999999994</v>
      </c>
      <c r="B679" s="9">
        <v>-23.171417723742302</v>
      </c>
      <c r="C679" s="14">
        <v>-30.697167615341801</v>
      </c>
      <c r="D679" s="9">
        <f t="shared" si="10"/>
        <v>-30.7</v>
      </c>
    </row>
    <row r="680" spans="1:4" x14ac:dyDescent="0.25">
      <c r="A680" s="8">
        <v>67.7</v>
      </c>
      <c r="B680" s="9">
        <v>-23.187467042329999</v>
      </c>
      <c r="C680" s="14">
        <v>-30.713216933929498</v>
      </c>
      <c r="D680" s="9">
        <f t="shared" si="10"/>
        <v>-30.71</v>
      </c>
    </row>
    <row r="681" spans="1:4" x14ac:dyDescent="0.25">
      <c r="A681" s="8">
        <v>67.8</v>
      </c>
      <c r="B681" s="9">
        <v>-23.203492671877999</v>
      </c>
      <c r="C681" s="14">
        <v>-30.729242563477499</v>
      </c>
      <c r="D681" s="9">
        <f t="shared" si="10"/>
        <v>-30.73</v>
      </c>
    </row>
    <row r="682" spans="1:4" x14ac:dyDescent="0.25">
      <c r="A682" s="8">
        <v>67.900000000000006</v>
      </c>
      <c r="B682" s="9">
        <v>-23.219494682213998</v>
      </c>
      <c r="C682" s="14">
        <v>-30.745244573813501</v>
      </c>
      <c r="D682" s="9">
        <f t="shared" si="10"/>
        <v>-30.75</v>
      </c>
    </row>
    <row r="683" spans="1:4" x14ac:dyDescent="0.25">
      <c r="A683" s="8">
        <v>68</v>
      </c>
      <c r="B683" s="9">
        <v>-23.235473142857298</v>
      </c>
      <c r="C683" s="14">
        <v>-30.761223034456901</v>
      </c>
      <c r="D683" s="9">
        <f t="shared" si="10"/>
        <v>-30.76</v>
      </c>
    </row>
    <row r="684" spans="1:4" x14ac:dyDescent="0.25">
      <c r="A684" s="8">
        <v>68.099999999999994</v>
      </c>
      <c r="B684" s="9">
        <v>-23.251428123021</v>
      </c>
      <c r="C684" s="14">
        <v>-30.777178014620599</v>
      </c>
      <c r="D684" s="9">
        <f t="shared" si="10"/>
        <v>-30.78</v>
      </c>
    </row>
    <row r="685" spans="1:4" x14ac:dyDescent="0.25">
      <c r="A685" s="8">
        <v>68.2</v>
      </c>
      <c r="B685" s="9">
        <v>-23.2673596916134</v>
      </c>
      <c r="C685" s="14">
        <v>-30.7931095832129</v>
      </c>
      <c r="D685" s="9">
        <f t="shared" si="10"/>
        <v>-30.79</v>
      </c>
    </row>
    <row r="686" spans="1:4" x14ac:dyDescent="0.25">
      <c r="A686" s="8">
        <v>68.3</v>
      </c>
      <c r="B686" s="9">
        <v>-23.283267917239701</v>
      </c>
      <c r="C686" s="14">
        <v>-30.8090178088393</v>
      </c>
      <c r="D686" s="9">
        <f t="shared" si="10"/>
        <v>-30.81</v>
      </c>
    </row>
    <row r="687" spans="1:4" x14ac:dyDescent="0.25">
      <c r="A687" s="8">
        <v>68.400000000000006</v>
      </c>
      <c r="B687" s="9">
        <v>-23.299152868204299</v>
      </c>
      <c r="C687" s="14">
        <v>-30.824902759803798</v>
      </c>
      <c r="D687" s="9">
        <f t="shared" si="10"/>
        <v>-30.82</v>
      </c>
    </row>
    <row r="688" spans="1:4" x14ac:dyDescent="0.25">
      <c r="A688" s="8">
        <v>68.5</v>
      </c>
      <c r="B688" s="9">
        <v>-23.315014612512101</v>
      </c>
      <c r="C688" s="14">
        <v>-30.840764504111601</v>
      </c>
      <c r="D688" s="9">
        <f t="shared" si="10"/>
        <v>-30.84</v>
      </c>
    </row>
    <row r="689" spans="1:4" x14ac:dyDescent="0.25">
      <c r="A689" s="8">
        <v>68.599999999999994</v>
      </c>
      <c r="B689" s="9">
        <v>-23.3308532178702</v>
      </c>
      <c r="C689" s="14">
        <v>-30.856603109469699</v>
      </c>
      <c r="D689" s="9">
        <f t="shared" si="10"/>
        <v>-30.86</v>
      </c>
    </row>
    <row r="690" spans="1:4" x14ac:dyDescent="0.25">
      <c r="A690" s="8">
        <v>68.7</v>
      </c>
      <c r="B690" s="9">
        <v>-23.346668751690199</v>
      </c>
      <c r="C690" s="14">
        <v>-30.872418643289699</v>
      </c>
      <c r="D690" s="9">
        <f t="shared" si="10"/>
        <v>-30.87</v>
      </c>
    </row>
    <row r="691" spans="1:4" x14ac:dyDescent="0.25">
      <c r="A691" s="8">
        <v>68.8</v>
      </c>
      <c r="B691" s="9">
        <v>-23.3624612810892</v>
      </c>
      <c r="C691" s="14">
        <v>-30.888211172688699</v>
      </c>
      <c r="D691" s="9">
        <f t="shared" si="10"/>
        <v>-30.89</v>
      </c>
    </row>
    <row r="692" spans="1:4" x14ac:dyDescent="0.25">
      <c r="A692" s="8">
        <v>68.900000000000006</v>
      </c>
      <c r="B692" s="9">
        <v>-23.3782308728921</v>
      </c>
      <c r="C692" s="14">
        <v>-30.9039807644916</v>
      </c>
      <c r="D692" s="9">
        <f t="shared" si="10"/>
        <v>-30.9</v>
      </c>
    </row>
    <row r="693" spans="1:4" x14ac:dyDescent="0.25">
      <c r="A693" s="8">
        <v>69</v>
      </c>
      <c r="B693" s="9">
        <v>-23.393977593632801</v>
      </c>
      <c r="C693" s="14">
        <v>-30.919727485232301</v>
      </c>
      <c r="D693" s="9">
        <f t="shared" si="10"/>
        <v>-30.92</v>
      </c>
    </row>
    <row r="694" spans="1:4" x14ac:dyDescent="0.25">
      <c r="A694" s="8">
        <v>69.099999999999994</v>
      </c>
      <c r="B694" s="9">
        <v>-23.409701509556399</v>
      </c>
      <c r="C694" s="14">
        <v>-30.935451401155898</v>
      </c>
      <c r="D694" s="9">
        <f t="shared" si="10"/>
        <v>-30.94</v>
      </c>
    </row>
    <row r="695" spans="1:4" x14ac:dyDescent="0.25">
      <c r="A695" s="8">
        <v>69.2</v>
      </c>
      <c r="B695" s="9">
        <v>-23.425402686620401</v>
      </c>
      <c r="C695" s="14">
        <v>-30.951152578219901</v>
      </c>
      <c r="D695" s="9">
        <f t="shared" si="10"/>
        <v>-30.95</v>
      </c>
    </row>
    <row r="696" spans="1:4" x14ac:dyDescent="0.25">
      <c r="A696" s="8">
        <v>69.3</v>
      </c>
      <c r="B696" s="9">
        <v>-23.4410811904966</v>
      </c>
      <c r="C696" s="14">
        <v>-30.9668310820961</v>
      </c>
      <c r="D696" s="9">
        <f t="shared" si="10"/>
        <v>-30.97</v>
      </c>
    </row>
    <row r="697" spans="1:4" x14ac:dyDescent="0.25">
      <c r="A697" s="8">
        <v>69.400000000000006</v>
      </c>
      <c r="B697" s="9">
        <v>-23.456737086572801</v>
      </c>
      <c r="C697" s="14">
        <v>-30.9824869781723</v>
      </c>
      <c r="D697" s="9">
        <f t="shared" si="10"/>
        <v>-30.98</v>
      </c>
    </row>
    <row r="698" spans="1:4" x14ac:dyDescent="0.25">
      <c r="A698" s="8">
        <v>69.5</v>
      </c>
      <c r="B698" s="9">
        <v>-23.4723704399543</v>
      </c>
      <c r="C698" s="14">
        <v>-30.9981203315538</v>
      </c>
      <c r="D698" s="9">
        <f t="shared" si="10"/>
        <v>-31</v>
      </c>
    </row>
    <row r="699" spans="1:4" x14ac:dyDescent="0.25">
      <c r="A699" s="8">
        <v>69.599999999999994</v>
      </c>
      <c r="B699" s="9">
        <v>-23.4879813154655</v>
      </c>
      <c r="C699" s="14">
        <v>-31.013731207065</v>
      </c>
      <c r="D699" s="9">
        <f t="shared" si="10"/>
        <v>-31.01</v>
      </c>
    </row>
    <row r="700" spans="1:4" x14ac:dyDescent="0.25">
      <c r="A700" s="8">
        <v>69.7</v>
      </c>
      <c r="B700" s="9">
        <v>-23.503569777651599</v>
      </c>
      <c r="C700" s="14">
        <v>-31.029319669251201</v>
      </c>
      <c r="D700" s="9">
        <f t="shared" si="10"/>
        <v>-31.03</v>
      </c>
    </row>
    <row r="701" spans="1:4" x14ac:dyDescent="0.25">
      <c r="A701" s="8">
        <v>69.8</v>
      </c>
      <c r="B701" s="9">
        <v>-23.519135890780401</v>
      </c>
      <c r="C701" s="14">
        <v>-31.04488578238</v>
      </c>
      <c r="D701" s="9">
        <f t="shared" si="10"/>
        <v>-31.04</v>
      </c>
    </row>
    <row r="702" spans="1:4" x14ac:dyDescent="0.25">
      <c r="A702" s="8">
        <v>69.900000000000006</v>
      </c>
      <c r="B702" s="9">
        <v>-23.5346797188434</v>
      </c>
      <c r="C702" s="14">
        <v>-31.060429610442998</v>
      </c>
      <c r="D702" s="9">
        <f t="shared" si="10"/>
        <v>-31.06</v>
      </c>
    </row>
    <row r="703" spans="1:4" x14ac:dyDescent="0.25">
      <c r="A703" s="8">
        <v>70</v>
      </c>
      <c r="B703" s="9">
        <v>-23.550201325557801</v>
      </c>
      <c r="C703" s="14">
        <v>-31.075951217157399</v>
      </c>
      <c r="D703" s="9">
        <f t="shared" si="10"/>
        <v>-31.08</v>
      </c>
    </row>
    <row r="704" spans="1:4" x14ac:dyDescent="0.25">
      <c r="A704" s="8">
        <v>70.099999999999994</v>
      </c>
      <c r="B704" s="9">
        <v>-23.565700774367901</v>
      </c>
      <c r="C704" s="14">
        <v>-31.0914506659674</v>
      </c>
      <c r="D704" s="9">
        <f t="shared" si="10"/>
        <v>-31.09</v>
      </c>
    </row>
    <row r="705" spans="1:4" x14ac:dyDescent="0.25">
      <c r="A705" s="8">
        <v>70.2</v>
      </c>
      <c r="B705" s="9">
        <v>-23.581178128446499</v>
      </c>
      <c r="C705" s="14">
        <v>-31.106928020046102</v>
      </c>
      <c r="D705" s="9">
        <f t="shared" si="10"/>
        <v>-31.11</v>
      </c>
    </row>
    <row r="706" spans="1:4" x14ac:dyDescent="0.25">
      <c r="A706" s="8">
        <v>70.3</v>
      </c>
      <c r="B706" s="9">
        <v>-23.596633450696999</v>
      </c>
      <c r="C706" s="14">
        <v>-31.122383342296501</v>
      </c>
      <c r="D706" s="9">
        <f t="shared" si="10"/>
        <v>-31.12</v>
      </c>
    </row>
    <row r="707" spans="1:4" x14ac:dyDescent="0.25">
      <c r="A707" s="8">
        <v>70.400000000000006</v>
      </c>
      <c r="B707" s="9">
        <v>-23.6120668037542</v>
      </c>
      <c r="C707" s="14">
        <v>-31.137816695353798</v>
      </c>
      <c r="D707" s="9">
        <f t="shared" si="10"/>
        <v>-31.14</v>
      </c>
    </row>
    <row r="708" spans="1:4" x14ac:dyDescent="0.25">
      <c r="A708" s="8">
        <v>70.5</v>
      </c>
      <c r="B708" s="9">
        <v>-23.6274782499864</v>
      </c>
      <c r="C708" s="14">
        <v>-31.153228141585899</v>
      </c>
      <c r="D708" s="9">
        <f t="shared" ref="D708:D771" si="11">ROUND(C708,2)</f>
        <v>-31.15</v>
      </c>
    </row>
    <row r="709" spans="1:4" x14ac:dyDescent="0.25">
      <c r="A709" s="8">
        <v>70.599999999999994</v>
      </c>
      <c r="B709" s="9">
        <v>-23.642867851496501</v>
      </c>
      <c r="C709" s="14">
        <v>-31.168617743096</v>
      </c>
      <c r="D709" s="9">
        <f t="shared" si="11"/>
        <v>-31.17</v>
      </c>
    </row>
    <row r="710" spans="1:4" x14ac:dyDescent="0.25">
      <c r="A710" s="8">
        <v>70.7</v>
      </c>
      <c r="B710" s="9">
        <v>-23.658235670123901</v>
      </c>
      <c r="C710" s="14">
        <v>-31.1839855617234</v>
      </c>
      <c r="D710" s="9">
        <f t="shared" si="11"/>
        <v>-31.18</v>
      </c>
    </row>
    <row r="711" spans="1:4" x14ac:dyDescent="0.25">
      <c r="A711" s="8">
        <v>70.8</v>
      </c>
      <c r="B711" s="9">
        <v>-23.673581767445601</v>
      </c>
      <c r="C711" s="14">
        <v>-31.1993316590452</v>
      </c>
      <c r="D711" s="9">
        <f t="shared" si="11"/>
        <v>-31.2</v>
      </c>
    </row>
    <row r="712" spans="1:4" x14ac:dyDescent="0.25">
      <c r="A712" s="8">
        <v>70.900000000000006</v>
      </c>
      <c r="B712" s="9">
        <v>-23.6889062047781</v>
      </c>
      <c r="C712" s="14">
        <v>-31.214656096377599</v>
      </c>
      <c r="D712" s="9">
        <f t="shared" si="11"/>
        <v>-31.21</v>
      </c>
    </row>
    <row r="713" spans="1:4" x14ac:dyDescent="0.25">
      <c r="A713" s="8">
        <v>71</v>
      </c>
      <c r="B713" s="9">
        <v>-23.704209043178299</v>
      </c>
      <c r="C713" s="14">
        <v>-31.229958934777802</v>
      </c>
      <c r="D713" s="9">
        <f t="shared" si="11"/>
        <v>-31.23</v>
      </c>
    </row>
    <row r="714" spans="1:4" x14ac:dyDescent="0.25">
      <c r="A714" s="8">
        <v>71.099999999999994</v>
      </c>
      <c r="B714" s="9">
        <v>-23.719490343445599</v>
      </c>
      <c r="C714" s="14">
        <v>-31.245240235045099</v>
      </c>
      <c r="D714" s="9">
        <f t="shared" si="11"/>
        <v>-31.25</v>
      </c>
    </row>
    <row r="715" spans="1:4" x14ac:dyDescent="0.25">
      <c r="A715" s="8">
        <v>71.2</v>
      </c>
      <c r="B715" s="9">
        <v>-23.734750166122801</v>
      </c>
      <c r="C715" s="14">
        <v>-31.2605000577224</v>
      </c>
      <c r="D715" s="9">
        <f t="shared" si="11"/>
        <v>-31.26</v>
      </c>
    </row>
    <row r="716" spans="1:4" x14ac:dyDescent="0.25">
      <c r="A716" s="8">
        <v>71.3</v>
      </c>
      <c r="B716" s="9">
        <v>-23.749988571498001</v>
      </c>
      <c r="C716" s="14">
        <v>-31.2757384630976</v>
      </c>
      <c r="D716" s="9">
        <f t="shared" si="11"/>
        <v>-31.28</v>
      </c>
    </row>
    <row r="717" spans="1:4" x14ac:dyDescent="0.25">
      <c r="A717" s="8">
        <v>71.400000000000006</v>
      </c>
      <c r="B717" s="9">
        <v>-23.765205619605801</v>
      </c>
      <c r="C717" s="14">
        <v>-31.290955511205301</v>
      </c>
      <c r="D717" s="9">
        <f t="shared" si="11"/>
        <v>-31.29</v>
      </c>
    </row>
    <row r="718" spans="1:4" x14ac:dyDescent="0.25">
      <c r="A718" s="8">
        <v>71.5</v>
      </c>
      <c r="B718" s="9">
        <v>-23.7804013702284</v>
      </c>
      <c r="C718" s="14">
        <v>-31.306151261827999</v>
      </c>
      <c r="D718" s="9">
        <f t="shared" si="11"/>
        <v>-31.31</v>
      </c>
    </row>
    <row r="719" spans="1:4" x14ac:dyDescent="0.25">
      <c r="A719" s="8">
        <v>71.599999999999994</v>
      </c>
      <c r="B719" s="9">
        <v>-23.795575882897801</v>
      </c>
      <c r="C719" s="14">
        <v>-31.3213257744973</v>
      </c>
      <c r="D719" s="9">
        <f t="shared" si="11"/>
        <v>-31.32</v>
      </c>
    </row>
    <row r="720" spans="1:4" x14ac:dyDescent="0.25">
      <c r="A720" s="8">
        <v>71.7</v>
      </c>
      <c r="B720" s="9">
        <v>-23.810729216896402</v>
      </c>
      <c r="C720" s="14">
        <v>-31.336479108495901</v>
      </c>
      <c r="D720" s="9">
        <f t="shared" si="11"/>
        <v>-31.34</v>
      </c>
    </row>
    <row r="721" spans="1:4" x14ac:dyDescent="0.25">
      <c r="A721" s="8">
        <v>71.8</v>
      </c>
      <c r="B721" s="9">
        <v>-23.8258614312589</v>
      </c>
      <c r="C721" s="14">
        <v>-31.3516113228584</v>
      </c>
      <c r="D721" s="9">
        <f t="shared" si="11"/>
        <v>-31.35</v>
      </c>
    </row>
    <row r="722" spans="1:4" x14ac:dyDescent="0.25">
      <c r="A722" s="8">
        <v>71.900000000000006</v>
      </c>
      <c r="B722" s="9">
        <v>-23.8409725847735</v>
      </c>
      <c r="C722" s="14">
        <v>-31.366722476372999</v>
      </c>
      <c r="D722" s="9">
        <f t="shared" si="11"/>
        <v>-31.37</v>
      </c>
    </row>
    <row r="723" spans="1:4" x14ac:dyDescent="0.25">
      <c r="A723" s="8">
        <v>72</v>
      </c>
      <c r="B723" s="9">
        <v>-23.856062735983102</v>
      </c>
      <c r="C723" s="14">
        <v>-31.381812627582701</v>
      </c>
      <c r="D723" s="9">
        <f t="shared" si="11"/>
        <v>-31.38</v>
      </c>
    </row>
    <row r="724" spans="1:4" x14ac:dyDescent="0.25">
      <c r="A724" s="8">
        <v>72.099999999999994</v>
      </c>
      <c r="B724" s="9">
        <v>-23.871131943187098</v>
      </c>
      <c r="C724" s="14">
        <v>-31.396881834786701</v>
      </c>
      <c r="D724" s="9">
        <f t="shared" si="11"/>
        <v>-31.4</v>
      </c>
    </row>
    <row r="725" spans="1:4" x14ac:dyDescent="0.25">
      <c r="A725" s="8">
        <v>72.2</v>
      </c>
      <c r="B725" s="9">
        <v>-23.886180264442402</v>
      </c>
      <c r="C725" s="14">
        <v>-31.411930156041901</v>
      </c>
      <c r="D725" s="9">
        <f t="shared" si="11"/>
        <v>-31.41</v>
      </c>
    </row>
    <row r="726" spans="1:4" x14ac:dyDescent="0.25">
      <c r="A726" s="8">
        <v>72.3</v>
      </c>
      <c r="B726" s="9">
        <v>-23.901207757564698</v>
      </c>
      <c r="C726" s="14">
        <v>-31.426957649164201</v>
      </c>
      <c r="D726" s="9">
        <f t="shared" si="11"/>
        <v>-31.43</v>
      </c>
    </row>
    <row r="727" spans="1:4" x14ac:dyDescent="0.25">
      <c r="A727" s="8">
        <v>72.400000000000006</v>
      </c>
      <c r="B727" s="9">
        <v>-23.916214480130101</v>
      </c>
      <c r="C727" s="14">
        <v>-31.4419643717296</v>
      </c>
      <c r="D727" s="9">
        <f t="shared" si="11"/>
        <v>-31.44</v>
      </c>
    </row>
    <row r="728" spans="1:4" x14ac:dyDescent="0.25">
      <c r="A728" s="8">
        <v>72.5</v>
      </c>
      <c r="B728" s="9">
        <v>-23.9312004894763</v>
      </c>
      <c r="C728" s="14">
        <v>-31.456950381075799</v>
      </c>
      <c r="D728" s="9">
        <f t="shared" si="11"/>
        <v>-31.46</v>
      </c>
    </row>
    <row r="729" spans="1:4" x14ac:dyDescent="0.25">
      <c r="A729" s="8">
        <v>72.599999999999994</v>
      </c>
      <c r="B729" s="9">
        <v>-23.946165842703799</v>
      </c>
      <c r="C729" s="14">
        <v>-31.471915734303298</v>
      </c>
      <c r="D729" s="9">
        <f t="shared" si="11"/>
        <v>-31.47</v>
      </c>
    </row>
    <row r="730" spans="1:4" x14ac:dyDescent="0.25">
      <c r="A730" s="8">
        <v>72.7</v>
      </c>
      <c r="B730" s="9">
        <v>-23.961110596677401</v>
      </c>
      <c r="C730" s="14">
        <v>-31.4868604882769</v>
      </c>
      <c r="D730" s="9">
        <f t="shared" si="11"/>
        <v>-31.49</v>
      </c>
    </row>
    <row r="731" spans="1:4" x14ac:dyDescent="0.25">
      <c r="A731" s="8">
        <v>72.8</v>
      </c>
      <c r="B731" s="9">
        <v>-23.9760348080273</v>
      </c>
      <c r="C731" s="14">
        <v>-31.501784699626899</v>
      </c>
      <c r="D731" s="9">
        <f t="shared" si="11"/>
        <v>-31.5</v>
      </c>
    </row>
    <row r="732" spans="1:4" x14ac:dyDescent="0.25">
      <c r="A732" s="8">
        <v>72.900000000000006</v>
      </c>
      <c r="B732" s="9">
        <v>-23.9909385331508</v>
      </c>
      <c r="C732" s="14">
        <v>-31.516688424750299</v>
      </c>
      <c r="D732" s="9">
        <f t="shared" si="11"/>
        <v>-31.52</v>
      </c>
    </row>
    <row r="733" spans="1:4" x14ac:dyDescent="0.25">
      <c r="A733" s="8">
        <v>73</v>
      </c>
      <c r="B733" s="9">
        <v>-24.005821828212799</v>
      </c>
      <c r="C733" s="14">
        <v>-31.531571719812298</v>
      </c>
      <c r="D733" s="9">
        <f t="shared" si="11"/>
        <v>-31.53</v>
      </c>
    </row>
    <row r="734" spans="1:4" x14ac:dyDescent="0.25">
      <c r="A734" s="8">
        <v>73.099999999999994</v>
      </c>
      <c r="B734" s="9">
        <v>-24.0206847491479</v>
      </c>
      <c r="C734" s="14">
        <v>-31.546434640747499</v>
      </c>
      <c r="D734" s="9">
        <f t="shared" si="11"/>
        <v>-31.55</v>
      </c>
    </row>
    <row r="735" spans="1:4" x14ac:dyDescent="0.25">
      <c r="A735" s="8">
        <v>73.2</v>
      </c>
      <c r="B735" s="9">
        <v>-24.035527351661202</v>
      </c>
      <c r="C735" s="14">
        <v>-31.561277243260701</v>
      </c>
      <c r="D735" s="9">
        <f t="shared" si="11"/>
        <v>-31.56</v>
      </c>
    </row>
    <row r="736" spans="1:4" x14ac:dyDescent="0.25">
      <c r="A736" s="8">
        <v>73.3</v>
      </c>
      <c r="B736" s="9">
        <v>-24.050349691229599</v>
      </c>
      <c r="C736" s="14">
        <v>-31.576099582829102</v>
      </c>
      <c r="D736" s="9">
        <f t="shared" si="11"/>
        <v>-31.58</v>
      </c>
    </row>
    <row r="737" spans="1:4" x14ac:dyDescent="0.25">
      <c r="A737" s="8">
        <v>73.400000000000006</v>
      </c>
      <c r="B737" s="9">
        <v>-24.0651518231032</v>
      </c>
      <c r="C737" s="14">
        <v>-31.590901714702699</v>
      </c>
      <c r="D737" s="9">
        <f t="shared" si="11"/>
        <v>-31.59</v>
      </c>
    </row>
    <row r="738" spans="1:4" x14ac:dyDescent="0.25">
      <c r="A738" s="8">
        <v>73.5</v>
      </c>
      <c r="B738" s="9">
        <v>-24.0799338023063</v>
      </c>
      <c r="C738" s="14">
        <v>-31.605683693905799</v>
      </c>
      <c r="D738" s="9">
        <f t="shared" si="11"/>
        <v>-31.61</v>
      </c>
    </row>
    <row r="739" spans="1:4" x14ac:dyDescent="0.25">
      <c r="A739" s="8">
        <v>73.599999999999994</v>
      </c>
      <c r="B739" s="9">
        <v>-24.0946956836389</v>
      </c>
      <c r="C739" s="14">
        <v>-31.620445575238399</v>
      </c>
      <c r="D739" s="9">
        <f t="shared" si="11"/>
        <v>-31.62</v>
      </c>
    </row>
    <row r="740" spans="1:4" x14ac:dyDescent="0.25">
      <c r="A740" s="8">
        <v>73.7</v>
      </c>
      <c r="B740" s="9">
        <v>-24.109437521677702</v>
      </c>
      <c r="C740" s="14">
        <v>-31.635187413277201</v>
      </c>
      <c r="D740" s="9">
        <f t="shared" si="11"/>
        <v>-31.64</v>
      </c>
    </row>
    <row r="741" spans="1:4" x14ac:dyDescent="0.25">
      <c r="A741" s="8">
        <v>73.8</v>
      </c>
      <c r="B741" s="9">
        <v>-24.124159370777502</v>
      </c>
      <c r="C741" s="14">
        <v>-31.649909262377001</v>
      </c>
      <c r="D741" s="9">
        <f t="shared" si="11"/>
        <v>-31.65</v>
      </c>
    </row>
    <row r="742" spans="1:4" x14ac:dyDescent="0.25">
      <c r="A742" s="8">
        <v>73.900000000000006</v>
      </c>
      <c r="B742" s="9">
        <v>-24.1388612850721</v>
      </c>
      <c r="C742" s="14">
        <v>-31.664611176671599</v>
      </c>
      <c r="D742" s="9">
        <f t="shared" si="11"/>
        <v>-31.66</v>
      </c>
    </row>
    <row r="743" spans="1:4" x14ac:dyDescent="0.25">
      <c r="A743" s="8">
        <v>74</v>
      </c>
      <c r="B743" s="9">
        <v>-24.153543318475801</v>
      </c>
      <c r="C743" s="14">
        <v>-31.679293210075301</v>
      </c>
      <c r="D743" s="9">
        <f t="shared" si="11"/>
        <v>-31.68</v>
      </c>
    </row>
    <row r="744" spans="1:4" x14ac:dyDescent="0.25">
      <c r="A744" s="8">
        <v>74.099999999999994</v>
      </c>
      <c r="B744" s="9">
        <v>-24.168205524684598</v>
      </c>
      <c r="C744" s="14">
        <v>-31.693955416284101</v>
      </c>
      <c r="D744" s="9">
        <f t="shared" si="11"/>
        <v>-31.69</v>
      </c>
    </row>
    <row r="745" spans="1:4" x14ac:dyDescent="0.25">
      <c r="A745" s="8">
        <v>74.2</v>
      </c>
      <c r="B745" s="9">
        <v>-24.182847957177099</v>
      </c>
      <c r="C745" s="14">
        <v>-31.708597848776598</v>
      </c>
      <c r="D745" s="9">
        <f t="shared" si="11"/>
        <v>-31.71</v>
      </c>
    </row>
    <row r="746" spans="1:4" x14ac:dyDescent="0.25">
      <c r="A746" s="8">
        <v>74.3</v>
      </c>
      <c r="B746" s="9">
        <v>-24.1974706692158</v>
      </c>
      <c r="C746" s="14">
        <v>-31.7232205608153</v>
      </c>
      <c r="D746" s="9">
        <f t="shared" si="11"/>
        <v>-31.72</v>
      </c>
    </row>
    <row r="747" spans="1:4" x14ac:dyDescent="0.25">
      <c r="A747" s="8">
        <v>74.400000000000006</v>
      </c>
      <c r="B747" s="9">
        <v>-24.212073713848401</v>
      </c>
      <c r="C747" s="14">
        <v>-31.7378236054479</v>
      </c>
      <c r="D747" s="9">
        <f t="shared" si="11"/>
        <v>-31.74</v>
      </c>
    </row>
    <row r="748" spans="1:4" x14ac:dyDescent="0.25">
      <c r="A748" s="8">
        <v>74.5</v>
      </c>
      <c r="B748" s="9">
        <v>-24.2266571439087</v>
      </c>
      <c r="C748" s="14">
        <v>-31.752407035508298</v>
      </c>
      <c r="D748" s="9">
        <f t="shared" si="11"/>
        <v>-31.75</v>
      </c>
    </row>
    <row r="749" spans="1:4" x14ac:dyDescent="0.25">
      <c r="A749" s="8">
        <v>74.599999999999994</v>
      </c>
      <c r="B749" s="9">
        <v>-24.241221012018102</v>
      </c>
      <c r="C749" s="14">
        <v>-31.7669709036177</v>
      </c>
      <c r="D749" s="9">
        <f t="shared" si="11"/>
        <v>-31.77</v>
      </c>
    </row>
    <row r="750" spans="1:4" x14ac:dyDescent="0.25">
      <c r="A750" s="8">
        <v>74.7</v>
      </c>
      <c r="B750" s="9">
        <v>-24.255765370586399</v>
      </c>
      <c r="C750" s="14">
        <v>-31.781515262185899</v>
      </c>
      <c r="D750" s="9">
        <f t="shared" si="11"/>
        <v>-31.78</v>
      </c>
    </row>
    <row r="751" spans="1:4" x14ac:dyDescent="0.25">
      <c r="A751" s="8">
        <v>74.8</v>
      </c>
      <c r="B751" s="9">
        <v>-24.2702902718129</v>
      </c>
      <c r="C751" s="14">
        <v>-31.796040163412499</v>
      </c>
      <c r="D751" s="9">
        <f t="shared" si="11"/>
        <v>-31.8</v>
      </c>
    </row>
    <row r="752" spans="1:4" x14ac:dyDescent="0.25">
      <c r="A752" s="8">
        <v>74.900000000000006</v>
      </c>
      <c r="B752" s="9">
        <v>-24.284795767688099</v>
      </c>
      <c r="C752" s="14">
        <v>-31.810545659287602</v>
      </c>
      <c r="D752" s="9">
        <f t="shared" si="11"/>
        <v>-31.81</v>
      </c>
    </row>
    <row r="753" spans="1:4" x14ac:dyDescent="0.25">
      <c r="A753" s="8">
        <v>75</v>
      </c>
      <c r="B753" s="9">
        <v>-24.299281909993901</v>
      </c>
      <c r="C753" s="14">
        <v>-31.825031801593401</v>
      </c>
      <c r="D753" s="9">
        <f t="shared" si="11"/>
        <v>-31.83</v>
      </c>
    </row>
    <row r="754" spans="1:4" x14ac:dyDescent="0.25">
      <c r="A754" s="8">
        <v>75.099999999999994</v>
      </c>
      <c r="B754" s="9">
        <v>-24.313748750305599</v>
      </c>
      <c r="C754" s="14">
        <v>-31.839498641905202</v>
      </c>
      <c r="D754" s="9">
        <f t="shared" si="11"/>
        <v>-31.84</v>
      </c>
    </row>
    <row r="755" spans="1:4" x14ac:dyDescent="0.25">
      <c r="A755" s="8">
        <v>75.2</v>
      </c>
      <c r="B755" s="9">
        <v>-24.328196339992498</v>
      </c>
      <c r="C755" s="14">
        <v>-31.853946231592001</v>
      </c>
      <c r="D755" s="9">
        <f t="shared" si="11"/>
        <v>-31.85</v>
      </c>
    </row>
    <row r="756" spans="1:4" x14ac:dyDescent="0.25">
      <c r="A756" s="8">
        <v>75.3</v>
      </c>
      <c r="B756" s="9">
        <v>-24.342624730218901</v>
      </c>
      <c r="C756" s="14">
        <v>-31.8683746218185</v>
      </c>
      <c r="D756" s="9">
        <f t="shared" si="11"/>
        <v>-31.87</v>
      </c>
    </row>
    <row r="757" spans="1:4" x14ac:dyDescent="0.25">
      <c r="A757" s="8">
        <v>75.400000000000006</v>
      </c>
      <c r="B757" s="9">
        <v>-24.3570339719458</v>
      </c>
      <c r="C757" s="14">
        <v>-31.882783863545299</v>
      </c>
      <c r="D757" s="9">
        <f t="shared" si="11"/>
        <v>-31.88</v>
      </c>
    </row>
    <row r="758" spans="1:4" x14ac:dyDescent="0.25">
      <c r="A758" s="8">
        <v>75.5</v>
      </c>
      <c r="B758" s="9">
        <v>-24.371424115931099</v>
      </c>
      <c r="C758" s="14">
        <v>-31.897174007530602</v>
      </c>
      <c r="D758" s="9">
        <f t="shared" si="11"/>
        <v>-31.9</v>
      </c>
    </row>
    <row r="759" spans="1:4" x14ac:dyDescent="0.25">
      <c r="A759" s="8">
        <v>75.599999999999994</v>
      </c>
      <c r="B759" s="9">
        <v>-24.385795212731601</v>
      </c>
      <c r="C759" s="14">
        <v>-31.9115451043311</v>
      </c>
      <c r="D759" s="9">
        <f t="shared" si="11"/>
        <v>-31.91</v>
      </c>
    </row>
    <row r="760" spans="1:4" x14ac:dyDescent="0.25">
      <c r="A760" s="8">
        <v>75.7</v>
      </c>
      <c r="B760" s="9">
        <v>-24.400147312703201</v>
      </c>
      <c r="C760" s="14">
        <v>-31.9258972043028</v>
      </c>
      <c r="D760" s="9">
        <f t="shared" si="11"/>
        <v>-31.93</v>
      </c>
    </row>
    <row r="761" spans="1:4" x14ac:dyDescent="0.25">
      <c r="A761" s="8">
        <v>75.8</v>
      </c>
      <c r="B761" s="9">
        <v>-24.4144804660028</v>
      </c>
      <c r="C761" s="14">
        <v>-31.940230357602299</v>
      </c>
      <c r="D761" s="9">
        <f t="shared" si="11"/>
        <v>-31.94</v>
      </c>
    </row>
    <row r="762" spans="1:4" x14ac:dyDescent="0.25">
      <c r="A762" s="8">
        <v>75.900000000000006</v>
      </c>
      <c r="B762" s="9">
        <v>-24.4287947225884</v>
      </c>
      <c r="C762" s="14">
        <v>-31.954544614187999</v>
      </c>
      <c r="D762" s="9">
        <f t="shared" si="11"/>
        <v>-31.95</v>
      </c>
    </row>
    <row r="763" spans="1:4" x14ac:dyDescent="0.25">
      <c r="A763" s="8">
        <v>76</v>
      </c>
      <c r="B763" s="9">
        <v>-24.443090132221201</v>
      </c>
      <c r="C763" s="14">
        <v>-31.9688400238207</v>
      </c>
      <c r="D763" s="9">
        <f t="shared" si="11"/>
        <v>-31.97</v>
      </c>
    </row>
    <row r="764" spans="1:4" x14ac:dyDescent="0.25">
      <c r="A764" s="8">
        <v>76.099999999999994</v>
      </c>
      <c r="B764" s="9">
        <v>-24.457366744465698</v>
      </c>
      <c r="C764" s="14">
        <v>-31.983116636065301</v>
      </c>
      <c r="D764" s="9">
        <f t="shared" si="11"/>
        <v>-31.98</v>
      </c>
    </row>
    <row r="765" spans="1:4" x14ac:dyDescent="0.25">
      <c r="A765" s="8">
        <v>76.2</v>
      </c>
      <c r="B765" s="9">
        <v>-24.4716246086914</v>
      </c>
      <c r="C765" s="14">
        <v>-31.997374500290999</v>
      </c>
      <c r="D765" s="9">
        <f t="shared" si="11"/>
        <v>-32</v>
      </c>
    </row>
    <row r="766" spans="1:4" x14ac:dyDescent="0.25">
      <c r="A766" s="8">
        <v>76.3</v>
      </c>
      <c r="B766" s="9">
        <v>-24.485863774073401</v>
      </c>
      <c r="C766" s="14">
        <v>-32.011613665673003</v>
      </c>
      <c r="D766" s="9">
        <f t="shared" si="11"/>
        <v>-32.01</v>
      </c>
    </row>
    <row r="767" spans="1:4" x14ac:dyDescent="0.25">
      <c r="A767" s="8">
        <v>76.400000000000006</v>
      </c>
      <c r="B767" s="9">
        <v>-24.500084289593701</v>
      </c>
      <c r="C767" s="14">
        <v>-32.025834181193197</v>
      </c>
      <c r="D767" s="9">
        <f t="shared" si="11"/>
        <v>-32.03</v>
      </c>
    </row>
    <row r="768" spans="1:4" x14ac:dyDescent="0.25">
      <c r="A768" s="8">
        <v>76.5</v>
      </c>
      <c r="B768" s="9">
        <v>-24.514286204041898</v>
      </c>
      <c r="C768" s="14">
        <v>-32.040036095641398</v>
      </c>
      <c r="D768" s="9">
        <f t="shared" si="11"/>
        <v>-32.04</v>
      </c>
    </row>
    <row r="769" spans="1:4" x14ac:dyDescent="0.25">
      <c r="A769" s="8">
        <v>76.599999999999994</v>
      </c>
      <c r="B769" s="9">
        <v>-24.528469566016501</v>
      </c>
      <c r="C769" s="14">
        <v>-32.054219457616</v>
      </c>
      <c r="D769" s="9">
        <f t="shared" si="11"/>
        <v>-32.049999999999997</v>
      </c>
    </row>
    <row r="770" spans="1:4" x14ac:dyDescent="0.25">
      <c r="A770" s="8">
        <v>76.7</v>
      </c>
      <c r="B770" s="9">
        <v>-24.5426344239259</v>
      </c>
      <c r="C770" s="14">
        <v>-32.068384315525499</v>
      </c>
      <c r="D770" s="9">
        <f t="shared" si="11"/>
        <v>-32.07</v>
      </c>
    </row>
    <row r="771" spans="1:4" x14ac:dyDescent="0.25">
      <c r="A771" s="8">
        <v>76.8</v>
      </c>
      <c r="B771" s="9">
        <v>-24.5567808259892</v>
      </c>
      <c r="C771" s="14">
        <v>-32.082530717588703</v>
      </c>
      <c r="D771" s="9">
        <f t="shared" si="11"/>
        <v>-32.08</v>
      </c>
    </row>
    <row r="772" spans="1:4" x14ac:dyDescent="0.25">
      <c r="A772" s="8">
        <v>76.900000000000006</v>
      </c>
      <c r="B772" s="9">
        <v>-24.5709088202372</v>
      </c>
      <c r="C772" s="14">
        <v>-32.096658711836703</v>
      </c>
      <c r="D772" s="9">
        <f t="shared" ref="D772:D835" si="12">ROUND(C772,2)</f>
        <v>-32.1</v>
      </c>
    </row>
    <row r="773" spans="1:4" x14ac:dyDescent="0.25">
      <c r="A773" s="8">
        <v>77</v>
      </c>
      <c r="B773" s="9">
        <v>-24.585018454513499</v>
      </c>
      <c r="C773" s="14">
        <v>-32.110768346112998</v>
      </c>
      <c r="D773" s="9">
        <f t="shared" si="12"/>
        <v>-32.11</v>
      </c>
    </row>
    <row r="774" spans="1:4" x14ac:dyDescent="0.25">
      <c r="A774" s="8">
        <v>77.099999999999994</v>
      </c>
      <c r="B774" s="9">
        <v>-24.599109776475299</v>
      </c>
      <c r="C774" s="14">
        <v>-32.124859668074897</v>
      </c>
      <c r="D774" s="9">
        <f t="shared" si="12"/>
        <v>-32.119999999999997</v>
      </c>
    </row>
    <row r="775" spans="1:4" x14ac:dyDescent="0.25">
      <c r="A775" s="8">
        <v>77.2</v>
      </c>
      <c r="B775" s="9">
        <v>-24.613182833594799</v>
      </c>
      <c r="C775" s="14">
        <v>-32.138932725194302</v>
      </c>
      <c r="D775" s="9">
        <f t="shared" si="12"/>
        <v>-32.14</v>
      </c>
    </row>
    <row r="776" spans="1:4" x14ac:dyDescent="0.25">
      <c r="A776" s="8">
        <v>77.3</v>
      </c>
      <c r="B776" s="9">
        <v>-24.627237673159499</v>
      </c>
      <c r="C776" s="14">
        <v>-32.152987564759101</v>
      </c>
      <c r="D776" s="9">
        <f t="shared" si="12"/>
        <v>-32.15</v>
      </c>
    </row>
    <row r="777" spans="1:4" x14ac:dyDescent="0.25">
      <c r="A777" s="8">
        <v>77.400000000000006</v>
      </c>
      <c r="B777" s="9">
        <v>-24.6412743422737</v>
      </c>
      <c r="C777" s="14">
        <v>-32.167024233873299</v>
      </c>
      <c r="D777" s="9">
        <f t="shared" si="12"/>
        <v>-32.17</v>
      </c>
    </row>
    <row r="778" spans="1:4" x14ac:dyDescent="0.25">
      <c r="A778" s="8">
        <v>77.5</v>
      </c>
      <c r="B778" s="9">
        <v>-24.655292887859201</v>
      </c>
      <c r="C778" s="14">
        <v>-32.1810427794587</v>
      </c>
      <c r="D778" s="9">
        <f t="shared" si="12"/>
        <v>-32.18</v>
      </c>
    </row>
    <row r="779" spans="1:4" x14ac:dyDescent="0.25">
      <c r="A779" s="8">
        <v>77.599999999999994</v>
      </c>
      <c r="B779" s="9">
        <v>-24.669293356656102</v>
      </c>
      <c r="C779" s="14">
        <v>-32.195043248255701</v>
      </c>
      <c r="D779" s="9">
        <f t="shared" si="12"/>
        <v>-32.200000000000003</v>
      </c>
    </row>
    <row r="780" spans="1:4" x14ac:dyDescent="0.25">
      <c r="A780" s="8">
        <v>77.7</v>
      </c>
      <c r="B780" s="9">
        <v>-24.683275795224301</v>
      </c>
      <c r="C780" s="14">
        <v>-32.2090256868238</v>
      </c>
      <c r="D780" s="9">
        <f t="shared" si="12"/>
        <v>-32.21</v>
      </c>
    </row>
    <row r="781" spans="1:4" x14ac:dyDescent="0.25">
      <c r="A781" s="8">
        <v>77.8</v>
      </c>
      <c r="B781" s="9">
        <v>-24.697240249943601</v>
      </c>
      <c r="C781" s="14">
        <v>-32.2229901415432</v>
      </c>
      <c r="D781" s="9">
        <f t="shared" si="12"/>
        <v>-32.22</v>
      </c>
    </row>
    <row r="782" spans="1:4" x14ac:dyDescent="0.25">
      <c r="A782" s="8">
        <v>77.900000000000006</v>
      </c>
      <c r="B782" s="9">
        <v>-24.711186767015501</v>
      </c>
      <c r="C782" s="14">
        <v>-32.2369366586151</v>
      </c>
      <c r="D782" s="9">
        <f t="shared" si="12"/>
        <v>-32.24</v>
      </c>
    </row>
    <row r="783" spans="1:4" x14ac:dyDescent="0.25">
      <c r="A783" s="8">
        <v>78</v>
      </c>
      <c r="B783" s="9">
        <v>-24.725115392463401</v>
      </c>
      <c r="C783" s="14">
        <v>-32.250865284063003</v>
      </c>
      <c r="D783" s="9">
        <f t="shared" si="12"/>
        <v>-32.25</v>
      </c>
    </row>
    <row r="784" spans="1:4" x14ac:dyDescent="0.25">
      <c r="A784" s="8">
        <v>78.099999999999994</v>
      </c>
      <c r="B784" s="9">
        <v>-24.739026172133901</v>
      </c>
      <c r="C784" s="14">
        <v>-32.2647760637335</v>
      </c>
      <c r="D784" s="9">
        <f t="shared" si="12"/>
        <v>-32.26</v>
      </c>
    </row>
    <row r="785" spans="1:4" x14ac:dyDescent="0.25">
      <c r="A785" s="8">
        <v>78.2</v>
      </c>
      <c r="B785" s="9">
        <v>-24.752919151697601</v>
      </c>
      <c r="C785" s="14">
        <v>-32.2786690432971</v>
      </c>
      <c r="D785" s="9">
        <f t="shared" si="12"/>
        <v>-32.28</v>
      </c>
    </row>
    <row r="786" spans="1:4" x14ac:dyDescent="0.25">
      <c r="A786" s="8">
        <v>78.3</v>
      </c>
      <c r="B786" s="9">
        <v>-24.766794376650001</v>
      </c>
      <c r="C786" s="14">
        <v>-32.2925442682495</v>
      </c>
      <c r="D786" s="9">
        <f t="shared" si="12"/>
        <v>-32.29</v>
      </c>
    </row>
    <row r="787" spans="1:4" x14ac:dyDescent="0.25">
      <c r="A787" s="8">
        <v>78.400000000000006</v>
      </c>
      <c r="B787" s="9">
        <v>-24.780651892312399</v>
      </c>
      <c r="C787" s="14">
        <v>-32.306401783911902</v>
      </c>
      <c r="D787" s="9">
        <f t="shared" si="12"/>
        <v>-32.31</v>
      </c>
    </row>
    <row r="788" spans="1:4" x14ac:dyDescent="0.25">
      <c r="A788" s="8">
        <v>78.5</v>
      </c>
      <c r="B788" s="9">
        <v>-24.794491743832701</v>
      </c>
      <c r="C788" s="14">
        <v>-32.320241635432303</v>
      </c>
      <c r="D788" s="9">
        <f t="shared" si="12"/>
        <v>-32.32</v>
      </c>
    </row>
    <row r="789" spans="1:4" x14ac:dyDescent="0.25">
      <c r="A789" s="8">
        <v>78.599999999999994</v>
      </c>
      <c r="B789" s="9">
        <v>-24.8083139761866</v>
      </c>
      <c r="C789" s="14">
        <v>-32.334063867786099</v>
      </c>
      <c r="D789" s="9">
        <f t="shared" si="12"/>
        <v>-32.33</v>
      </c>
    </row>
    <row r="790" spans="1:4" x14ac:dyDescent="0.25">
      <c r="A790" s="8">
        <v>78.7</v>
      </c>
      <c r="B790" s="9">
        <v>-24.822118634178</v>
      </c>
      <c r="C790" s="14">
        <v>-32.347868525777599</v>
      </c>
      <c r="D790" s="9">
        <f t="shared" si="12"/>
        <v>-32.35</v>
      </c>
    </row>
    <row r="791" spans="1:4" x14ac:dyDescent="0.25">
      <c r="A791" s="8">
        <v>78.8</v>
      </c>
      <c r="B791" s="9">
        <v>-24.835905762440301</v>
      </c>
      <c r="C791" s="14">
        <v>-32.361655654039801</v>
      </c>
      <c r="D791" s="9">
        <f t="shared" si="12"/>
        <v>-32.36</v>
      </c>
    </row>
    <row r="792" spans="1:4" x14ac:dyDescent="0.25">
      <c r="A792" s="8">
        <v>78.900000000000006</v>
      </c>
      <c r="B792" s="9">
        <v>-24.849675405436901</v>
      </c>
      <c r="C792" s="14">
        <v>-32.3754252970365</v>
      </c>
      <c r="D792" s="9">
        <f t="shared" si="12"/>
        <v>-32.380000000000003</v>
      </c>
    </row>
    <row r="793" spans="1:4" x14ac:dyDescent="0.25">
      <c r="A793" s="8">
        <v>79</v>
      </c>
      <c r="B793" s="9">
        <v>-24.863427607462398</v>
      </c>
      <c r="C793" s="14">
        <v>-32.389177499062001</v>
      </c>
      <c r="D793" s="9">
        <f t="shared" si="12"/>
        <v>-32.39</v>
      </c>
    </row>
    <row r="794" spans="1:4" x14ac:dyDescent="0.25">
      <c r="A794" s="8">
        <v>79.099999999999994</v>
      </c>
      <c r="B794" s="9">
        <v>-24.877162412643301</v>
      </c>
      <c r="C794" s="14">
        <v>-32.402912304242903</v>
      </c>
      <c r="D794" s="9">
        <f t="shared" si="12"/>
        <v>-32.4</v>
      </c>
    </row>
    <row r="795" spans="1:4" x14ac:dyDescent="0.25">
      <c r="A795" s="8">
        <v>79.2</v>
      </c>
      <c r="B795" s="9">
        <v>-24.8908798649387</v>
      </c>
      <c r="C795" s="14">
        <v>-32.416629756538299</v>
      </c>
      <c r="D795" s="9">
        <f t="shared" si="12"/>
        <v>-32.42</v>
      </c>
    </row>
    <row r="796" spans="1:4" x14ac:dyDescent="0.25">
      <c r="A796" s="8">
        <v>79.3</v>
      </c>
      <c r="B796" s="9">
        <v>-24.904580008141501</v>
      </c>
      <c r="C796" s="14">
        <v>-32.430329899740997</v>
      </c>
      <c r="D796" s="9">
        <f t="shared" si="12"/>
        <v>-32.43</v>
      </c>
    </row>
    <row r="797" spans="1:4" x14ac:dyDescent="0.25">
      <c r="A797" s="8">
        <v>79.400000000000006</v>
      </c>
      <c r="B797" s="9">
        <v>-24.9182628858788</v>
      </c>
      <c r="C797" s="14">
        <v>-32.444012777478399</v>
      </c>
      <c r="D797" s="9">
        <f t="shared" si="12"/>
        <v>-32.44</v>
      </c>
    </row>
    <row r="798" spans="1:4" x14ac:dyDescent="0.25">
      <c r="A798" s="8">
        <v>79.5</v>
      </c>
      <c r="B798" s="9">
        <v>-24.9319285416132</v>
      </c>
      <c r="C798" s="14">
        <v>-32.457678433212699</v>
      </c>
      <c r="D798" s="9">
        <f t="shared" si="12"/>
        <v>-32.46</v>
      </c>
    </row>
    <row r="799" spans="1:4" x14ac:dyDescent="0.25">
      <c r="A799" s="8">
        <v>79.599999999999994</v>
      </c>
      <c r="B799" s="9">
        <v>-24.9455770186431</v>
      </c>
      <c r="C799" s="14">
        <v>-32.471326910242702</v>
      </c>
      <c r="D799" s="9">
        <f t="shared" si="12"/>
        <v>-32.47</v>
      </c>
    </row>
    <row r="800" spans="1:4" x14ac:dyDescent="0.25">
      <c r="A800" s="8">
        <v>79.7</v>
      </c>
      <c r="B800" s="9">
        <v>-24.959208360104199</v>
      </c>
      <c r="C800" s="14">
        <v>-32.484958251703802</v>
      </c>
      <c r="D800" s="9">
        <f t="shared" si="12"/>
        <v>-32.479999999999997</v>
      </c>
    </row>
    <row r="801" spans="1:4" x14ac:dyDescent="0.25">
      <c r="A801" s="8">
        <v>79.8</v>
      </c>
      <c r="B801" s="9">
        <v>-24.972822608969601</v>
      </c>
      <c r="C801" s="14">
        <v>-32.498572500569203</v>
      </c>
      <c r="D801" s="9">
        <f t="shared" si="12"/>
        <v>-32.5</v>
      </c>
    </row>
    <row r="802" spans="1:4" x14ac:dyDescent="0.25">
      <c r="A802" s="8">
        <v>79.900000000000006</v>
      </c>
      <c r="B802" s="9">
        <v>-24.986419808051199</v>
      </c>
      <c r="C802" s="14">
        <v>-32.512169699650698</v>
      </c>
      <c r="D802" s="9">
        <f t="shared" si="12"/>
        <v>-32.51</v>
      </c>
    </row>
    <row r="803" spans="1:4" x14ac:dyDescent="0.25">
      <c r="A803" s="8">
        <v>80</v>
      </c>
      <c r="B803" s="9">
        <v>-25</v>
      </c>
      <c r="C803" s="14">
        <v>-32.525749891599503</v>
      </c>
      <c r="D803" s="9">
        <f t="shared" si="12"/>
        <v>-32.53</v>
      </c>
    </row>
    <row r="804" spans="1:4" x14ac:dyDescent="0.25">
      <c r="A804" s="8">
        <v>80.099999999999994</v>
      </c>
      <c r="B804" s="9">
        <v>-25.013563227307401</v>
      </c>
      <c r="C804" s="14">
        <v>-32.539313118906897</v>
      </c>
      <c r="D804" s="9">
        <f t="shared" si="12"/>
        <v>-32.54</v>
      </c>
    </row>
    <row r="805" spans="1:4" x14ac:dyDescent="0.25">
      <c r="A805" s="8">
        <v>80.2</v>
      </c>
      <c r="B805" s="9">
        <v>-25.027109532305499</v>
      </c>
      <c r="C805" s="14">
        <v>-32.552859423904998</v>
      </c>
      <c r="D805" s="9">
        <f t="shared" si="12"/>
        <v>-32.549999999999997</v>
      </c>
    </row>
    <row r="806" spans="1:4" x14ac:dyDescent="0.25">
      <c r="A806" s="8">
        <v>80.3</v>
      </c>
      <c r="B806" s="9">
        <v>-25.040638957168401</v>
      </c>
      <c r="C806" s="14">
        <v>-32.566388848768</v>
      </c>
      <c r="D806" s="9">
        <f t="shared" si="12"/>
        <v>-32.57</v>
      </c>
    </row>
    <row r="807" spans="1:4" x14ac:dyDescent="0.25">
      <c r="A807" s="8">
        <v>80.400000000000006</v>
      </c>
      <c r="B807" s="9">
        <v>-25.054151543912699</v>
      </c>
      <c r="C807" s="14">
        <v>-32.579901435512198</v>
      </c>
      <c r="D807" s="9">
        <f t="shared" si="12"/>
        <v>-32.58</v>
      </c>
    </row>
    <row r="808" spans="1:4" x14ac:dyDescent="0.25">
      <c r="A808" s="8">
        <v>80.5</v>
      </c>
      <c r="B808" s="9">
        <v>-25.067647334398099</v>
      </c>
      <c r="C808" s="14">
        <v>-32.593397225997698</v>
      </c>
      <c r="D808" s="9">
        <f t="shared" si="12"/>
        <v>-32.590000000000003</v>
      </c>
    </row>
    <row r="809" spans="1:4" x14ac:dyDescent="0.25">
      <c r="A809" s="8">
        <v>80.599999999999994</v>
      </c>
      <c r="B809" s="9">
        <v>-25.0811263703287</v>
      </c>
      <c r="C809" s="14">
        <v>-32.6068762619282</v>
      </c>
      <c r="D809" s="9">
        <f t="shared" si="12"/>
        <v>-32.61</v>
      </c>
    </row>
    <row r="810" spans="1:4" x14ac:dyDescent="0.25">
      <c r="A810" s="8">
        <v>80.7</v>
      </c>
      <c r="B810" s="9">
        <v>-25.094588693253201</v>
      </c>
      <c r="C810" s="14">
        <v>-32.620338584852703</v>
      </c>
      <c r="D810" s="9">
        <f t="shared" si="12"/>
        <v>-32.619999999999997</v>
      </c>
    </row>
    <row r="811" spans="1:4" x14ac:dyDescent="0.25">
      <c r="A811" s="8">
        <v>80.8</v>
      </c>
      <c r="B811" s="9">
        <v>-25.1080343445661</v>
      </c>
      <c r="C811" s="14">
        <v>-32.633784236165603</v>
      </c>
      <c r="D811" s="9">
        <f t="shared" si="12"/>
        <v>-32.630000000000003</v>
      </c>
    </row>
    <row r="812" spans="1:4" x14ac:dyDescent="0.25">
      <c r="A812" s="8">
        <v>80.900000000000006</v>
      </c>
      <c r="B812" s="9">
        <v>-25.121463365508198</v>
      </c>
      <c r="C812" s="14">
        <v>-32.647213257107801</v>
      </c>
      <c r="D812" s="9">
        <f t="shared" si="12"/>
        <v>-32.65</v>
      </c>
    </row>
    <row r="813" spans="1:4" x14ac:dyDescent="0.25">
      <c r="A813" s="8">
        <v>81</v>
      </c>
      <c r="B813" s="9">
        <v>-25.134875797167702</v>
      </c>
      <c r="C813" s="14">
        <v>-32.660625688767198</v>
      </c>
      <c r="D813" s="9">
        <f t="shared" si="12"/>
        <v>-32.659999999999997</v>
      </c>
    </row>
    <row r="814" spans="1:4" x14ac:dyDescent="0.25">
      <c r="A814" s="8">
        <v>81.099999999999994</v>
      </c>
      <c r="B814" s="9">
        <v>-25.148271680480299</v>
      </c>
      <c r="C814" s="14">
        <v>-32.674021572079802</v>
      </c>
      <c r="D814" s="9">
        <f t="shared" si="12"/>
        <v>-32.67</v>
      </c>
    </row>
    <row r="815" spans="1:4" x14ac:dyDescent="0.25">
      <c r="A815" s="8">
        <v>81.2</v>
      </c>
      <c r="B815" s="9">
        <v>-25.161651056230799</v>
      </c>
      <c r="C815" s="14">
        <v>-32.687400947830298</v>
      </c>
      <c r="D815" s="9">
        <f t="shared" si="12"/>
        <v>-32.69</v>
      </c>
    </row>
    <row r="816" spans="1:4" x14ac:dyDescent="0.25">
      <c r="A816" s="8">
        <v>81.3</v>
      </c>
      <c r="B816" s="9">
        <v>-25.1750139650531</v>
      </c>
      <c r="C816" s="14">
        <v>-32.700763856652699</v>
      </c>
      <c r="D816" s="9">
        <f t="shared" si="12"/>
        <v>-32.700000000000003</v>
      </c>
    </row>
    <row r="817" spans="1:4" x14ac:dyDescent="0.25">
      <c r="A817" s="8">
        <v>81.400000000000006</v>
      </c>
      <c r="B817" s="9">
        <v>-25.1883604474314</v>
      </c>
      <c r="C817" s="14">
        <v>-32.714110339031002</v>
      </c>
      <c r="D817" s="9">
        <f t="shared" si="12"/>
        <v>-32.71</v>
      </c>
    </row>
    <row r="818" spans="1:4" x14ac:dyDescent="0.25">
      <c r="A818" s="8">
        <v>81.5</v>
      </c>
      <c r="B818" s="9">
        <v>-25.201690543700799</v>
      </c>
      <c r="C818" s="14">
        <v>-32.727440435300402</v>
      </c>
      <c r="D818" s="9">
        <f t="shared" si="12"/>
        <v>-32.729999999999997</v>
      </c>
    </row>
    <row r="819" spans="1:4" x14ac:dyDescent="0.25">
      <c r="A819" s="8">
        <v>81.599999999999994</v>
      </c>
      <c r="B819" s="9">
        <v>-25.215004294047901</v>
      </c>
      <c r="C819" s="14">
        <v>-32.740754185647504</v>
      </c>
      <c r="D819" s="9">
        <f t="shared" si="12"/>
        <v>-32.74</v>
      </c>
    </row>
    <row r="820" spans="1:4" x14ac:dyDescent="0.25">
      <c r="A820" s="8">
        <v>81.7</v>
      </c>
      <c r="B820" s="9">
        <v>-25.228301738511799</v>
      </c>
      <c r="C820" s="14">
        <v>-32.754051630111299</v>
      </c>
      <c r="D820" s="9">
        <f t="shared" si="12"/>
        <v>-32.75</v>
      </c>
    </row>
    <row r="821" spans="1:4" x14ac:dyDescent="0.25">
      <c r="A821" s="8">
        <v>81.8</v>
      </c>
      <c r="B821" s="9">
        <v>-25.241582916984498</v>
      </c>
      <c r="C821" s="14">
        <v>-32.767332808584001</v>
      </c>
      <c r="D821" s="9">
        <f t="shared" si="12"/>
        <v>-32.770000000000003</v>
      </c>
    </row>
    <row r="822" spans="1:4" x14ac:dyDescent="0.25">
      <c r="A822" s="8">
        <v>81.900000000000006</v>
      </c>
      <c r="B822" s="9">
        <v>-25.254847869211901</v>
      </c>
      <c r="C822" s="14">
        <v>-32.780597760811403</v>
      </c>
      <c r="D822" s="9">
        <f t="shared" si="12"/>
        <v>-32.78</v>
      </c>
    </row>
    <row r="823" spans="1:4" x14ac:dyDescent="0.25">
      <c r="A823" s="8">
        <v>82</v>
      </c>
      <c r="B823" s="9">
        <v>-25.268096634794301</v>
      </c>
      <c r="C823" s="14">
        <v>-32.793846526393899</v>
      </c>
      <c r="D823" s="9">
        <f t="shared" si="12"/>
        <v>-32.79</v>
      </c>
    </row>
    <row r="824" spans="1:4" x14ac:dyDescent="0.25">
      <c r="A824" s="8">
        <v>82.1</v>
      </c>
      <c r="B824" s="9">
        <v>-25.281329253187401</v>
      </c>
      <c r="C824" s="14">
        <v>-32.807079144786996</v>
      </c>
      <c r="D824" s="9">
        <f t="shared" si="12"/>
        <v>-32.81</v>
      </c>
    </row>
    <row r="825" spans="1:4" x14ac:dyDescent="0.25">
      <c r="A825" s="8">
        <v>82.2</v>
      </c>
      <c r="B825" s="9">
        <v>-25.2945457637027</v>
      </c>
      <c r="C825" s="14">
        <v>-32.820295655302203</v>
      </c>
      <c r="D825" s="9">
        <f t="shared" si="12"/>
        <v>-32.82</v>
      </c>
    </row>
    <row r="826" spans="1:4" x14ac:dyDescent="0.25">
      <c r="A826" s="8">
        <v>82.3</v>
      </c>
      <c r="B826" s="9">
        <v>-25.307746205508199</v>
      </c>
      <c r="C826" s="14">
        <v>-32.833496097107698</v>
      </c>
      <c r="D826" s="9">
        <f t="shared" si="12"/>
        <v>-32.83</v>
      </c>
    </row>
    <row r="827" spans="1:4" x14ac:dyDescent="0.25">
      <c r="A827" s="8">
        <v>82.4</v>
      </c>
      <c r="B827" s="9">
        <v>-25.320930617629301</v>
      </c>
      <c r="C827" s="14">
        <v>-32.846680509228797</v>
      </c>
      <c r="D827" s="9">
        <f t="shared" si="12"/>
        <v>-32.85</v>
      </c>
    </row>
    <row r="828" spans="1:4" x14ac:dyDescent="0.25">
      <c r="A828" s="8">
        <v>82.5</v>
      </c>
      <c r="B828" s="9">
        <v>-25.3340990389495</v>
      </c>
      <c r="C828" s="14">
        <v>-32.859848930549099</v>
      </c>
      <c r="D828" s="9">
        <f t="shared" si="12"/>
        <v>-32.86</v>
      </c>
    </row>
    <row r="829" spans="1:4" x14ac:dyDescent="0.25">
      <c r="A829" s="8">
        <v>82.6</v>
      </c>
      <c r="B829" s="9">
        <v>-25.347251508210999</v>
      </c>
      <c r="C829" s="14">
        <v>-32.873001399810498</v>
      </c>
      <c r="D829" s="9">
        <f t="shared" si="12"/>
        <v>-32.869999999999997</v>
      </c>
    </row>
    <row r="830" spans="1:4" x14ac:dyDescent="0.25">
      <c r="A830" s="8">
        <v>82.7</v>
      </c>
      <c r="B830" s="9">
        <v>-25.360388064015101</v>
      </c>
      <c r="C830" s="14">
        <v>-32.886137955614601</v>
      </c>
      <c r="D830" s="9">
        <f t="shared" si="12"/>
        <v>-32.89</v>
      </c>
    </row>
    <row r="831" spans="1:4" x14ac:dyDescent="0.25">
      <c r="A831" s="8">
        <v>82.8</v>
      </c>
      <c r="B831" s="9">
        <v>-25.3735087448234</v>
      </c>
      <c r="C831" s="14">
        <v>-32.8992586364229</v>
      </c>
      <c r="D831" s="9">
        <f t="shared" si="12"/>
        <v>-32.9</v>
      </c>
    </row>
    <row r="832" spans="1:4" x14ac:dyDescent="0.25">
      <c r="A832" s="8">
        <v>82.9</v>
      </c>
      <c r="B832" s="9">
        <v>-25.386613588958301</v>
      </c>
      <c r="C832" s="14">
        <v>-32.912363480557801</v>
      </c>
      <c r="D832" s="9">
        <f t="shared" si="12"/>
        <v>-32.909999999999997</v>
      </c>
    </row>
    <row r="833" spans="1:4" x14ac:dyDescent="0.25">
      <c r="A833" s="8">
        <v>83</v>
      </c>
      <c r="B833" s="9">
        <v>-25.399702634603301</v>
      </c>
      <c r="C833" s="14">
        <v>-32.925452526202797</v>
      </c>
      <c r="D833" s="9">
        <f t="shared" si="12"/>
        <v>-32.93</v>
      </c>
    </row>
    <row r="834" spans="1:4" x14ac:dyDescent="0.25">
      <c r="A834" s="8">
        <v>83.1</v>
      </c>
      <c r="B834" s="9">
        <v>-25.412775919804201</v>
      </c>
      <c r="C834" s="14">
        <v>-32.9385258114037</v>
      </c>
      <c r="D834" s="9">
        <f t="shared" si="12"/>
        <v>-32.94</v>
      </c>
    </row>
    <row r="835" spans="1:4" x14ac:dyDescent="0.25">
      <c r="A835" s="8">
        <v>83.2</v>
      </c>
      <c r="B835" s="9">
        <v>-25.4258334824695</v>
      </c>
      <c r="C835" s="14">
        <v>-32.951583374069003</v>
      </c>
      <c r="D835" s="9">
        <f t="shared" si="12"/>
        <v>-32.950000000000003</v>
      </c>
    </row>
    <row r="836" spans="1:4" x14ac:dyDescent="0.25">
      <c r="A836" s="8">
        <v>83.3</v>
      </c>
      <c r="B836" s="9">
        <v>-25.4388753603711</v>
      </c>
      <c r="C836" s="14">
        <v>-32.964625251970602</v>
      </c>
      <c r="D836" s="9">
        <f t="shared" ref="D836:D899" si="13">ROUND(C836,2)</f>
        <v>-32.96</v>
      </c>
    </row>
    <row r="837" spans="1:4" x14ac:dyDescent="0.25">
      <c r="A837" s="8">
        <v>83.4</v>
      </c>
      <c r="B837" s="9">
        <v>-25.4519015911449</v>
      </c>
      <c r="C837" s="14">
        <v>-32.977651482744399</v>
      </c>
      <c r="D837" s="9">
        <f t="shared" si="13"/>
        <v>-32.979999999999997</v>
      </c>
    </row>
    <row r="838" spans="1:4" x14ac:dyDescent="0.25">
      <c r="A838" s="8">
        <v>83.5</v>
      </c>
      <c r="B838" s="9">
        <v>-25.464912212291502</v>
      </c>
      <c r="C838" s="14">
        <v>-32.990662103890998</v>
      </c>
      <c r="D838" s="9">
        <f t="shared" si="13"/>
        <v>-32.99</v>
      </c>
    </row>
    <row r="839" spans="1:4" x14ac:dyDescent="0.25">
      <c r="A839" s="8">
        <v>83.6</v>
      </c>
      <c r="B839" s="9">
        <v>-25.477907261176799</v>
      </c>
      <c r="C839" s="14">
        <v>-33.003657152776398</v>
      </c>
      <c r="D839" s="9">
        <f t="shared" si="13"/>
        <v>-33</v>
      </c>
    </row>
    <row r="840" spans="1:4" x14ac:dyDescent="0.25">
      <c r="A840" s="8">
        <v>83.7</v>
      </c>
      <c r="B840" s="9">
        <v>-25.490886775032902</v>
      </c>
      <c r="C840" s="14">
        <v>-33.016636666632401</v>
      </c>
      <c r="D840" s="9">
        <f t="shared" si="13"/>
        <v>-33.020000000000003</v>
      </c>
    </row>
    <row r="841" spans="1:4" x14ac:dyDescent="0.25">
      <c r="A841" s="8">
        <v>83.8</v>
      </c>
      <c r="B841" s="9">
        <v>-25.5038507909583</v>
      </c>
      <c r="C841" s="14">
        <v>-33.029600682557898</v>
      </c>
      <c r="D841" s="9">
        <f t="shared" si="13"/>
        <v>-33.03</v>
      </c>
    </row>
    <row r="842" spans="1:4" x14ac:dyDescent="0.25">
      <c r="A842" s="8">
        <v>83.9</v>
      </c>
      <c r="B842" s="9">
        <v>-25.516799345918901</v>
      </c>
      <c r="C842" s="14">
        <v>-33.0425492375185</v>
      </c>
      <c r="D842" s="9">
        <f t="shared" si="13"/>
        <v>-33.04</v>
      </c>
    </row>
    <row r="843" spans="1:4" x14ac:dyDescent="0.25">
      <c r="A843" s="8">
        <v>84</v>
      </c>
      <c r="B843" s="9">
        <v>-25.529732476748499</v>
      </c>
      <c r="C843" s="14">
        <v>-33.055482368348002</v>
      </c>
      <c r="D843" s="9">
        <f t="shared" si="13"/>
        <v>-33.06</v>
      </c>
    </row>
    <row r="844" spans="1:4" x14ac:dyDescent="0.25">
      <c r="A844" s="8">
        <v>84.1</v>
      </c>
      <c r="B844" s="9">
        <v>-25.542650220149199</v>
      </c>
      <c r="C844" s="14">
        <v>-33.068400111748701</v>
      </c>
      <c r="D844" s="9">
        <f t="shared" si="13"/>
        <v>-33.07</v>
      </c>
    </row>
    <row r="845" spans="1:4" x14ac:dyDescent="0.25">
      <c r="A845" s="8">
        <v>84.2</v>
      </c>
      <c r="B845" s="9">
        <v>-25.555552612692701</v>
      </c>
      <c r="C845" s="14">
        <v>-33.081302504292204</v>
      </c>
      <c r="D845" s="9">
        <f t="shared" si="13"/>
        <v>-33.08</v>
      </c>
    </row>
    <row r="846" spans="1:4" x14ac:dyDescent="0.25">
      <c r="A846" s="8">
        <v>84.3</v>
      </c>
      <c r="B846" s="9">
        <v>-25.56843969082</v>
      </c>
      <c r="C846" s="14">
        <v>-33.094189582419503</v>
      </c>
      <c r="D846" s="9">
        <f t="shared" si="13"/>
        <v>-33.090000000000003</v>
      </c>
    </row>
    <row r="847" spans="1:4" x14ac:dyDescent="0.25">
      <c r="A847" s="8">
        <v>84.4</v>
      </c>
      <c r="B847" s="9">
        <v>-25.581311490842801</v>
      </c>
      <c r="C847" s="14">
        <v>-33.107061382442303</v>
      </c>
      <c r="D847" s="9">
        <f t="shared" si="13"/>
        <v>-33.11</v>
      </c>
    </row>
    <row r="848" spans="1:4" x14ac:dyDescent="0.25">
      <c r="A848" s="8">
        <v>84.5</v>
      </c>
      <c r="B848" s="9">
        <v>-25.5941680489437</v>
      </c>
      <c r="C848" s="14">
        <v>-33.119917940543203</v>
      </c>
      <c r="D848" s="9">
        <f t="shared" si="13"/>
        <v>-33.119999999999997</v>
      </c>
    </row>
    <row r="849" spans="1:4" x14ac:dyDescent="0.25">
      <c r="A849" s="8">
        <v>84.6</v>
      </c>
      <c r="B849" s="9">
        <v>-25.607009401176999</v>
      </c>
      <c r="C849" s="14">
        <v>-33.132759292776498</v>
      </c>
      <c r="D849" s="9">
        <f t="shared" si="13"/>
        <v>-33.130000000000003</v>
      </c>
    </row>
    <row r="850" spans="1:4" x14ac:dyDescent="0.25">
      <c r="A850" s="8">
        <v>84.7</v>
      </c>
      <c r="B850" s="9">
        <v>-25.619835583469101</v>
      </c>
      <c r="C850" s="14">
        <v>-33.1455854750686</v>
      </c>
      <c r="D850" s="9">
        <f t="shared" si="13"/>
        <v>-33.15</v>
      </c>
    </row>
    <row r="851" spans="1:4" x14ac:dyDescent="0.25">
      <c r="A851" s="8">
        <v>84.8</v>
      </c>
      <c r="B851" s="9">
        <v>-25.632646631619298</v>
      </c>
      <c r="C851" s="14">
        <v>-33.158396523218798</v>
      </c>
      <c r="D851" s="9">
        <f t="shared" si="13"/>
        <v>-33.159999999999997</v>
      </c>
    </row>
    <row r="852" spans="1:4" x14ac:dyDescent="0.25">
      <c r="A852" s="8">
        <v>84.9</v>
      </c>
      <c r="B852" s="9">
        <v>-25.645442581300198</v>
      </c>
      <c r="C852" s="14">
        <v>-33.171192472899797</v>
      </c>
      <c r="D852" s="9">
        <f t="shared" si="13"/>
        <v>-33.17</v>
      </c>
    </row>
    <row r="853" spans="1:4" x14ac:dyDescent="0.25">
      <c r="A853" s="8">
        <v>85</v>
      </c>
      <c r="B853" s="9">
        <v>-25.658223468058701</v>
      </c>
      <c r="C853" s="14">
        <v>-33.183973359658303</v>
      </c>
      <c r="D853" s="9">
        <f t="shared" si="13"/>
        <v>-33.18</v>
      </c>
    </row>
    <row r="854" spans="1:4" x14ac:dyDescent="0.25">
      <c r="A854" s="8">
        <v>85.1</v>
      </c>
      <c r="B854" s="9">
        <v>-25.6709893273161</v>
      </c>
      <c r="C854" s="14">
        <v>-33.196739218915603</v>
      </c>
      <c r="D854" s="9">
        <f t="shared" si="13"/>
        <v>-33.200000000000003</v>
      </c>
    </row>
    <row r="855" spans="1:4" x14ac:dyDescent="0.25">
      <c r="A855" s="8">
        <v>85.2</v>
      </c>
      <c r="B855" s="9">
        <v>-25.683740194368902</v>
      </c>
      <c r="C855" s="14">
        <v>-33.209490085968397</v>
      </c>
      <c r="D855" s="9">
        <f t="shared" si="13"/>
        <v>-33.21</v>
      </c>
    </row>
    <row r="856" spans="1:4" x14ac:dyDescent="0.25">
      <c r="A856" s="8">
        <v>85.3</v>
      </c>
      <c r="B856" s="9">
        <v>-25.6964761043895</v>
      </c>
      <c r="C856" s="14">
        <v>-33.222225995989</v>
      </c>
      <c r="D856" s="9">
        <f t="shared" si="13"/>
        <v>-33.22</v>
      </c>
    </row>
    <row r="857" spans="1:4" x14ac:dyDescent="0.25">
      <c r="A857" s="8">
        <v>85.4</v>
      </c>
      <c r="B857" s="9">
        <v>-25.7091970924265</v>
      </c>
      <c r="C857" s="14">
        <v>-33.234946984026102</v>
      </c>
      <c r="D857" s="9">
        <f t="shared" si="13"/>
        <v>-33.229999999999997</v>
      </c>
    </row>
    <row r="858" spans="1:4" x14ac:dyDescent="0.25">
      <c r="A858" s="8">
        <v>85.5</v>
      </c>
      <c r="B858" s="9">
        <v>-25.721903193405701</v>
      </c>
      <c r="C858" s="14">
        <v>-33.247653085005297</v>
      </c>
      <c r="D858" s="9">
        <f t="shared" si="13"/>
        <v>-33.25</v>
      </c>
    </row>
    <row r="859" spans="1:4" x14ac:dyDescent="0.25">
      <c r="A859" s="8">
        <v>85.6</v>
      </c>
      <c r="B859" s="9">
        <v>-25.734594442130199</v>
      </c>
      <c r="C859" s="14">
        <v>-33.260344333729797</v>
      </c>
      <c r="D859" s="9">
        <f t="shared" si="13"/>
        <v>-33.26</v>
      </c>
    </row>
    <row r="860" spans="1:4" x14ac:dyDescent="0.25">
      <c r="A860" s="8">
        <v>85.7</v>
      </c>
      <c r="B860" s="9">
        <v>-25.747270873281401</v>
      </c>
      <c r="C860" s="14">
        <v>-33.273020764880897</v>
      </c>
      <c r="D860" s="9">
        <f t="shared" si="13"/>
        <v>-33.270000000000003</v>
      </c>
    </row>
    <row r="861" spans="1:4" x14ac:dyDescent="0.25">
      <c r="A861" s="8">
        <v>85.8</v>
      </c>
      <c r="B861" s="9">
        <v>-25.759932521419099</v>
      </c>
      <c r="C861" s="14">
        <v>-33.285682413018598</v>
      </c>
      <c r="D861" s="9">
        <f t="shared" si="13"/>
        <v>-33.29</v>
      </c>
    </row>
    <row r="862" spans="1:4" x14ac:dyDescent="0.25">
      <c r="A862" s="8">
        <v>85.9</v>
      </c>
      <c r="B862" s="9">
        <v>-25.772579420982499</v>
      </c>
      <c r="C862" s="14">
        <v>-33.298329312581998</v>
      </c>
      <c r="D862" s="9">
        <f t="shared" si="13"/>
        <v>-33.299999999999997</v>
      </c>
    </row>
    <row r="863" spans="1:4" x14ac:dyDescent="0.25">
      <c r="A863" s="8">
        <v>86</v>
      </c>
      <c r="B863" s="9">
        <v>-25.785211606290598</v>
      </c>
      <c r="C863" s="14">
        <v>-33.310961497890098</v>
      </c>
      <c r="D863" s="9">
        <f t="shared" si="13"/>
        <v>-33.31</v>
      </c>
    </row>
    <row r="864" spans="1:4" x14ac:dyDescent="0.25">
      <c r="A864" s="8">
        <v>86.1</v>
      </c>
      <c r="B864" s="9">
        <v>-25.7978291115428</v>
      </c>
      <c r="C864" s="14">
        <v>-33.323579003142299</v>
      </c>
      <c r="D864" s="9">
        <f t="shared" si="13"/>
        <v>-33.32</v>
      </c>
    </row>
    <row r="865" spans="1:4" x14ac:dyDescent="0.25">
      <c r="A865" s="8">
        <v>86.2</v>
      </c>
      <c r="B865" s="9">
        <v>-25.810431970819199</v>
      </c>
      <c r="C865" s="14">
        <v>-33.336181862418798</v>
      </c>
      <c r="D865" s="9">
        <f t="shared" si="13"/>
        <v>-33.340000000000003</v>
      </c>
    </row>
    <row r="866" spans="1:4" x14ac:dyDescent="0.25">
      <c r="A866" s="8">
        <v>86.3</v>
      </c>
      <c r="B866" s="9">
        <v>-25.823020218081702</v>
      </c>
      <c r="C866" s="14">
        <v>-33.348770109681197</v>
      </c>
      <c r="D866" s="9">
        <f t="shared" si="13"/>
        <v>-33.35</v>
      </c>
    </row>
    <row r="867" spans="1:4" x14ac:dyDescent="0.25">
      <c r="A867" s="8">
        <v>86.4</v>
      </c>
      <c r="B867" s="9">
        <v>-25.835593887173701</v>
      </c>
      <c r="C867" s="14">
        <v>-33.361343778773303</v>
      </c>
      <c r="D867" s="9">
        <f t="shared" si="13"/>
        <v>-33.36</v>
      </c>
    </row>
    <row r="868" spans="1:4" x14ac:dyDescent="0.25">
      <c r="A868" s="8">
        <v>86.5</v>
      </c>
      <c r="B868" s="9">
        <v>-25.8481530118218</v>
      </c>
      <c r="C868" s="14">
        <v>-33.373902903421303</v>
      </c>
      <c r="D868" s="9">
        <f t="shared" si="13"/>
        <v>-33.369999999999997</v>
      </c>
    </row>
    <row r="869" spans="1:4" x14ac:dyDescent="0.25">
      <c r="A869" s="8">
        <v>86.6</v>
      </c>
      <c r="B869" s="9">
        <v>-25.860697625635101</v>
      </c>
      <c r="C869" s="14">
        <v>-33.3864475172346</v>
      </c>
      <c r="D869" s="9">
        <f t="shared" si="13"/>
        <v>-33.39</v>
      </c>
    </row>
    <row r="870" spans="1:4" x14ac:dyDescent="0.25">
      <c r="A870" s="8">
        <v>86.7</v>
      </c>
      <c r="B870" s="9">
        <v>-25.873227762106701</v>
      </c>
      <c r="C870" s="14">
        <v>-33.398977653706197</v>
      </c>
      <c r="D870" s="9">
        <f t="shared" si="13"/>
        <v>-33.4</v>
      </c>
    </row>
    <row r="871" spans="1:4" x14ac:dyDescent="0.25">
      <c r="A871" s="8">
        <v>86.8</v>
      </c>
      <c r="B871" s="9">
        <v>-25.885743454613699</v>
      </c>
      <c r="C871" s="14">
        <v>-33.411493346213199</v>
      </c>
      <c r="D871" s="9">
        <f t="shared" si="13"/>
        <v>-33.409999999999997</v>
      </c>
    </row>
    <row r="872" spans="1:4" x14ac:dyDescent="0.25">
      <c r="A872" s="8">
        <v>86.9</v>
      </c>
      <c r="B872" s="9">
        <v>-25.8982447364181</v>
      </c>
      <c r="C872" s="14">
        <v>-33.423994628017603</v>
      </c>
      <c r="D872" s="9">
        <f t="shared" si="13"/>
        <v>-33.42</v>
      </c>
    </row>
    <row r="873" spans="1:4" x14ac:dyDescent="0.25">
      <c r="A873" s="8">
        <v>87</v>
      </c>
      <c r="B873" s="9">
        <v>-25.910731640666899</v>
      </c>
      <c r="C873" s="14">
        <v>-33.436481532266399</v>
      </c>
      <c r="D873" s="9">
        <f t="shared" si="13"/>
        <v>-33.44</v>
      </c>
    </row>
    <row r="874" spans="1:4" x14ac:dyDescent="0.25">
      <c r="A874" s="8">
        <v>87.1</v>
      </c>
      <c r="B874" s="9">
        <v>-25.923204200392998</v>
      </c>
      <c r="C874" s="14">
        <v>-33.448954091992498</v>
      </c>
      <c r="D874" s="9">
        <f t="shared" si="13"/>
        <v>-33.450000000000003</v>
      </c>
    </row>
    <row r="875" spans="1:4" x14ac:dyDescent="0.25">
      <c r="A875" s="8">
        <v>87.2</v>
      </c>
      <c r="B875" s="9">
        <v>-25.9356624485156</v>
      </c>
      <c r="C875" s="14">
        <v>-33.461412340115103</v>
      </c>
      <c r="D875" s="9">
        <f t="shared" si="13"/>
        <v>-33.46</v>
      </c>
    </row>
    <row r="876" spans="1:4" x14ac:dyDescent="0.25">
      <c r="A876" s="8">
        <v>87.3</v>
      </c>
      <c r="B876" s="9">
        <v>-25.948106417840702</v>
      </c>
      <c r="C876" s="14">
        <v>-33.473856309440201</v>
      </c>
      <c r="D876" s="9">
        <f t="shared" si="13"/>
        <v>-33.47</v>
      </c>
    </row>
    <row r="877" spans="1:4" x14ac:dyDescent="0.25">
      <c r="A877" s="8">
        <v>87.4</v>
      </c>
      <c r="B877" s="9">
        <v>-25.9605361410615</v>
      </c>
      <c r="C877" s="14">
        <v>-33.486286032660999</v>
      </c>
      <c r="D877" s="9">
        <f t="shared" si="13"/>
        <v>-33.49</v>
      </c>
    </row>
    <row r="878" spans="1:4" x14ac:dyDescent="0.25">
      <c r="A878" s="8">
        <v>87.5</v>
      </c>
      <c r="B878" s="9">
        <v>-25.9729516507592</v>
      </c>
      <c r="C878" s="14">
        <v>-33.498701542358802</v>
      </c>
      <c r="D878" s="9">
        <f t="shared" si="13"/>
        <v>-33.5</v>
      </c>
    </row>
    <row r="879" spans="1:4" x14ac:dyDescent="0.25">
      <c r="A879" s="8">
        <v>87.6</v>
      </c>
      <c r="B879" s="9">
        <v>-25.985352979403402</v>
      </c>
      <c r="C879" s="14">
        <v>-33.511102871002997</v>
      </c>
      <c r="D879" s="9">
        <f t="shared" si="13"/>
        <v>-33.51</v>
      </c>
    </row>
    <row r="880" spans="1:4" x14ac:dyDescent="0.25">
      <c r="A880" s="8">
        <v>87.7</v>
      </c>
      <c r="B880" s="9">
        <v>-25.9977401593524</v>
      </c>
      <c r="C880" s="14">
        <v>-33.523490050951999</v>
      </c>
      <c r="D880" s="9">
        <f t="shared" si="13"/>
        <v>-33.520000000000003</v>
      </c>
    </row>
    <row r="881" spans="1:4" x14ac:dyDescent="0.25">
      <c r="A881" s="8">
        <v>87.8</v>
      </c>
      <c r="B881" s="9">
        <v>-26.010113222853999</v>
      </c>
      <c r="C881" s="14">
        <v>-33.535863114453498</v>
      </c>
      <c r="D881" s="9">
        <f t="shared" si="13"/>
        <v>-33.54</v>
      </c>
    </row>
    <row r="882" spans="1:4" x14ac:dyDescent="0.25">
      <c r="A882" s="8">
        <v>87.9</v>
      </c>
      <c r="B882" s="9">
        <v>-26.022472202045702</v>
      </c>
      <c r="C882" s="14">
        <v>-33.548222093645201</v>
      </c>
      <c r="D882" s="9">
        <f t="shared" si="13"/>
        <v>-33.549999999999997</v>
      </c>
    </row>
    <row r="883" spans="1:4" x14ac:dyDescent="0.25">
      <c r="A883" s="8">
        <v>88</v>
      </c>
      <c r="B883" s="9">
        <v>-26.034817128955599</v>
      </c>
      <c r="C883" s="14">
        <v>-33.560567020555197</v>
      </c>
      <c r="D883" s="9">
        <f t="shared" si="13"/>
        <v>-33.56</v>
      </c>
    </row>
    <row r="884" spans="1:4" x14ac:dyDescent="0.25">
      <c r="A884" s="8">
        <v>88.1</v>
      </c>
      <c r="B884" s="9">
        <v>-26.047148035502602</v>
      </c>
      <c r="C884" s="14">
        <v>-33.572897927102098</v>
      </c>
      <c r="D884" s="9">
        <f t="shared" si="13"/>
        <v>-33.57</v>
      </c>
    </row>
    <row r="885" spans="1:4" x14ac:dyDescent="0.25">
      <c r="A885" s="8">
        <v>88.2</v>
      </c>
      <c r="B885" s="9">
        <v>-26.059464953496899</v>
      </c>
      <c r="C885" s="14">
        <v>-33.585214845096402</v>
      </c>
      <c r="D885" s="9">
        <f t="shared" si="13"/>
        <v>-33.590000000000003</v>
      </c>
    </row>
    <row r="886" spans="1:4" x14ac:dyDescent="0.25">
      <c r="A886" s="8">
        <v>88.3</v>
      </c>
      <c r="B886" s="9">
        <v>-26.071767914640599</v>
      </c>
      <c r="C886" s="14">
        <v>-33.597517806240198</v>
      </c>
      <c r="D886" s="9">
        <f t="shared" si="13"/>
        <v>-33.6</v>
      </c>
    </row>
    <row r="887" spans="1:4" x14ac:dyDescent="0.25">
      <c r="A887" s="8">
        <v>88.4</v>
      </c>
      <c r="B887" s="9">
        <v>-26.084056950528201</v>
      </c>
      <c r="C887" s="14">
        <v>-33.609806842127803</v>
      </c>
      <c r="D887" s="9">
        <f t="shared" si="13"/>
        <v>-33.61</v>
      </c>
    </row>
    <row r="888" spans="1:4" x14ac:dyDescent="0.25">
      <c r="A888" s="8">
        <v>88.5</v>
      </c>
      <c r="B888" s="9">
        <v>-26.096332092647</v>
      </c>
      <c r="C888" s="14">
        <v>-33.622081984246599</v>
      </c>
      <c r="D888" s="9">
        <f t="shared" si="13"/>
        <v>-33.619999999999997</v>
      </c>
    </row>
    <row r="889" spans="1:4" x14ac:dyDescent="0.25">
      <c r="A889" s="8">
        <v>88.6</v>
      </c>
      <c r="B889" s="9">
        <v>-26.108593372377701</v>
      </c>
      <c r="C889" s="14">
        <v>-33.6343432639772</v>
      </c>
      <c r="D889" s="9">
        <f t="shared" si="13"/>
        <v>-33.630000000000003</v>
      </c>
    </row>
    <row r="890" spans="1:4" x14ac:dyDescent="0.25">
      <c r="A890" s="8">
        <v>88.7</v>
      </c>
      <c r="B890" s="9">
        <v>-26.120840820994601</v>
      </c>
      <c r="C890" s="14">
        <v>-33.646590712594097</v>
      </c>
      <c r="D890" s="9">
        <f t="shared" si="13"/>
        <v>-33.65</v>
      </c>
    </row>
    <row r="891" spans="1:4" x14ac:dyDescent="0.25">
      <c r="A891" s="8">
        <v>88.8</v>
      </c>
      <c r="B891" s="9">
        <v>-26.133074469666401</v>
      </c>
      <c r="C891" s="14">
        <v>-33.658824361265999</v>
      </c>
      <c r="D891" s="9">
        <f t="shared" si="13"/>
        <v>-33.659999999999997</v>
      </c>
    </row>
    <row r="892" spans="1:4" x14ac:dyDescent="0.25">
      <c r="A892" s="8">
        <v>88.9</v>
      </c>
      <c r="B892" s="9">
        <v>-26.145294349456801</v>
      </c>
      <c r="C892" s="14">
        <v>-33.6710442410563</v>
      </c>
      <c r="D892" s="9">
        <f t="shared" si="13"/>
        <v>-33.67</v>
      </c>
    </row>
    <row r="893" spans="1:4" x14ac:dyDescent="0.25">
      <c r="A893" s="8">
        <v>89</v>
      </c>
      <c r="B893" s="9">
        <v>-26.1575004913242</v>
      </c>
      <c r="C893" s="14">
        <v>-33.683250382923802</v>
      </c>
      <c r="D893" s="9">
        <f t="shared" si="13"/>
        <v>-33.68</v>
      </c>
    </row>
    <row r="894" spans="1:4" x14ac:dyDescent="0.25">
      <c r="A894" s="8">
        <v>89.1</v>
      </c>
      <c r="B894" s="9">
        <v>-26.1696929261233</v>
      </c>
      <c r="C894" s="14">
        <v>-33.6954428177228</v>
      </c>
      <c r="D894" s="9">
        <f t="shared" si="13"/>
        <v>-33.700000000000003</v>
      </c>
    </row>
    <row r="895" spans="1:4" x14ac:dyDescent="0.25">
      <c r="A895" s="8">
        <v>89.2</v>
      </c>
      <c r="B895" s="9">
        <v>-26.181871684604499</v>
      </c>
      <c r="C895" s="14">
        <v>-33.707621576203998</v>
      </c>
      <c r="D895" s="9">
        <f t="shared" si="13"/>
        <v>-33.71</v>
      </c>
    </row>
    <row r="896" spans="1:4" x14ac:dyDescent="0.25">
      <c r="A896" s="8">
        <v>89.3</v>
      </c>
      <c r="B896" s="9">
        <v>-26.194036797415102</v>
      </c>
      <c r="C896" s="14">
        <v>-33.719786689014597</v>
      </c>
      <c r="D896" s="9">
        <f t="shared" si="13"/>
        <v>-33.72</v>
      </c>
    </row>
    <row r="897" spans="1:4" x14ac:dyDescent="0.25">
      <c r="A897" s="8">
        <v>89.4</v>
      </c>
      <c r="B897" s="9">
        <v>-26.206188295099398</v>
      </c>
      <c r="C897" s="14">
        <v>-33.731938186698898</v>
      </c>
      <c r="D897" s="9">
        <f t="shared" si="13"/>
        <v>-33.729999999999997</v>
      </c>
    </row>
    <row r="898" spans="1:4" x14ac:dyDescent="0.25">
      <c r="A898" s="8">
        <v>89.5</v>
      </c>
      <c r="B898" s="9">
        <v>-26.218326208099199</v>
      </c>
      <c r="C898" s="14">
        <v>-33.744076099698702</v>
      </c>
      <c r="D898" s="9">
        <f t="shared" si="13"/>
        <v>-33.74</v>
      </c>
    </row>
    <row r="899" spans="1:4" x14ac:dyDescent="0.25">
      <c r="A899" s="8">
        <v>89.6</v>
      </c>
      <c r="B899" s="9">
        <v>-26.230450566754499</v>
      </c>
      <c r="C899" s="14">
        <v>-33.756200458354101</v>
      </c>
      <c r="D899" s="9">
        <f t="shared" si="13"/>
        <v>-33.76</v>
      </c>
    </row>
    <row r="900" spans="1:4" x14ac:dyDescent="0.25">
      <c r="A900" s="8">
        <v>89.7</v>
      </c>
      <c r="B900" s="9">
        <v>-26.2425614013037</v>
      </c>
      <c r="C900" s="14">
        <v>-33.768311292903199</v>
      </c>
      <c r="D900" s="9">
        <f t="shared" ref="D900:D903" si="14">ROUND(C900,2)</f>
        <v>-33.770000000000003</v>
      </c>
    </row>
    <row r="901" spans="1:4" x14ac:dyDescent="0.25">
      <c r="A901" s="8">
        <v>89.8</v>
      </c>
      <c r="B901" s="9">
        <v>-26.254658741884001</v>
      </c>
      <c r="C901" s="14">
        <v>-33.780408633483503</v>
      </c>
      <c r="D901" s="9">
        <f t="shared" si="14"/>
        <v>-33.78</v>
      </c>
    </row>
    <row r="902" spans="1:4" x14ac:dyDescent="0.25">
      <c r="A902" s="8">
        <v>89.9</v>
      </c>
      <c r="B902" s="9">
        <v>-26.266742618532099</v>
      </c>
      <c r="C902" s="14">
        <v>-33.792492510131702</v>
      </c>
      <c r="D902" s="9">
        <f t="shared" si="14"/>
        <v>-33.79</v>
      </c>
    </row>
    <row r="903" spans="1:4" x14ac:dyDescent="0.25">
      <c r="A903" s="8">
        <v>90</v>
      </c>
      <c r="B903" s="9">
        <v>-26.278813061184501</v>
      </c>
      <c r="C903" s="14">
        <v>-33.804562952784103</v>
      </c>
      <c r="D903" s="9">
        <f t="shared" si="14"/>
        <v>-33.799999999999997</v>
      </c>
    </row>
  </sheetData>
  <mergeCells count="1">
    <mergeCell ref="B1:C1"/>
  </mergeCells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6670-F4BE-4EC9-B858-31DA8B036662}">
  <dimension ref="B2:Q374"/>
  <sheetViews>
    <sheetView zoomScale="70" zoomScaleNormal="70" workbookViewId="0">
      <selection activeCell="C6" sqref="C6"/>
    </sheetView>
  </sheetViews>
  <sheetFormatPr defaultRowHeight="15" x14ac:dyDescent="0.25"/>
  <cols>
    <col min="2" max="2" width="29" style="22" customWidth="1"/>
    <col min="3" max="3" width="16.85546875" style="22" customWidth="1"/>
    <col min="4" max="4" width="30.42578125" style="22" customWidth="1"/>
    <col min="5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140.5</v>
      </c>
      <c r="D3" s="24" t="s">
        <v>35</v>
      </c>
      <c r="F3" s="33" t="s">
        <v>19</v>
      </c>
      <c r="G3" s="34"/>
      <c r="H3" s="34"/>
      <c r="I3" s="2">
        <v>1</v>
      </c>
    </row>
    <row r="4" spans="2:17" ht="30" x14ac:dyDescent="0.25">
      <c r="B4" s="21" t="s">
        <v>15</v>
      </c>
      <c r="C4" s="2">
        <v>18</v>
      </c>
      <c r="D4" s="2" t="s">
        <v>36</v>
      </c>
      <c r="F4" s="33" t="s">
        <v>21</v>
      </c>
      <c r="G4" s="35"/>
      <c r="H4" s="35"/>
      <c r="I4" s="22">
        <v>-90</v>
      </c>
    </row>
    <row r="5" spans="2:17" ht="30" x14ac:dyDescent="0.25">
      <c r="B5" s="21" t="s">
        <v>16</v>
      </c>
      <c r="C5" s="2">
        <v>13</v>
      </c>
      <c r="D5" s="2" t="s">
        <v>36</v>
      </c>
      <c r="F5" s="33" t="s">
        <v>22</v>
      </c>
      <c r="G5" s="35"/>
      <c r="H5" s="35"/>
      <c r="I5" s="22">
        <v>-65</v>
      </c>
    </row>
    <row r="6" spans="2:17" x14ac:dyDescent="0.25">
      <c r="B6" s="21" t="s">
        <v>13</v>
      </c>
      <c r="C6" s="2" t="s">
        <v>14</v>
      </c>
    </row>
    <row r="7" spans="2:17" ht="30" x14ac:dyDescent="0.25">
      <c r="B7" s="21" t="s">
        <v>17</v>
      </c>
      <c r="C7" s="2">
        <v>-15</v>
      </c>
    </row>
    <row r="8" spans="2:17" x14ac:dyDescent="0.25">
      <c r="B8" s="21" t="s">
        <v>18</v>
      </c>
      <c r="C8" s="2">
        <v>30</v>
      </c>
    </row>
    <row r="9" spans="2:17" s="5" customFormat="1" ht="102" customHeight="1" x14ac:dyDescent="0.25">
      <c r="B9" s="26" t="s">
        <v>2</v>
      </c>
      <c r="C9" s="25" t="s">
        <v>37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28</v>
      </c>
      <c r="L9" s="26" t="s">
        <v>24</v>
      </c>
      <c r="M9" s="26" t="s">
        <v>25</v>
      </c>
      <c r="N9" s="27" t="s">
        <v>20</v>
      </c>
      <c r="O9" s="27" t="s">
        <v>23</v>
      </c>
      <c r="P9" s="27" t="s">
        <v>26</v>
      </c>
      <c r="Q9" s="27" t="s">
        <v>27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90.04096369729254</v>
      </c>
      <c r="J10" s="22">
        <f>VLOOKUP(G10,'FS antenna gain'!$A$2:$B$902,2)</f>
        <v>-12.909915253092528</v>
      </c>
      <c r="K10" s="22">
        <f>VLOOKUP(E10,'vehicle radar antenna gain'!$A$3:$M$903,9)</f>
        <v>-31.8168290540094</v>
      </c>
      <c r="L10" s="22">
        <f t="shared" ref="L10:L73" si="4">$C$5+K10</f>
        <v>-18.8168290540094</v>
      </c>
      <c r="M10" s="22">
        <f t="shared" ref="M10:M73" si="5">$C$4+K10</f>
        <v>-13.8168290540094</v>
      </c>
      <c r="N10">
        <f t="shared" ref="N10:N73" si="6">L10-I10+J10</f>
        <v>-121.76770800439448</v>
      </c>
      <c r="O10">
        <f t="shared" ref="O10:O73" si="7">M10-I10+J10</f>
        <v>-116.76770800439448</v>
      </c>
      <c r="P10">
        <f t="shared" ref="P10:P73" si="8">-(N10-$I$4)</f>
        <v>31.767708004394478</v>
      </c>
      <c r="Q10">
        <f t="shared" ref="Q10:Q73" si="9">-(O10-$I$5)</f>
        <v>51.767708004394478</v>
      </c>
    </row>
    <row r="11" spans="2:17" x14ac:dyDescent="0.25">
      <c r="B11" s="22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22">
        <f t="shared" si="2"/>
        <v>72.900000000000006</v>
      </c>
      <c r="H11" s="4">
        <f t="shared" ref="H11:H74" si="12">SQRT((B11)^2+(5.3)^2)</f>
        <v>5.6648036153074193</v>
      </c>
      <c r="I11" s="22">
        <f t="shared" si="3"/>
        <v>90.467223655776991</v>
      </c>
      <c r="J11" s="22">
        <f>VLOOKUP(G11,'FS antenna gain'!$A$2:$B$902,2)</f>
        <v>-11.514240197285055</v>
      </c>
      <c r="K11" s="28">
        <f>VLOOKUP(E11,'vehicle radar antenna gain'!$A$3:$M$903,9)</f>
        <v>-30.938729763422447</v>
      </c>
      <c r="L11" s="22">
        <f t="shared" si="4"/>
        <v>-17.938729763422447</v>
      </c>
      <c r="M11" s="22">
        <f t="shared" si="5"/>
        <v>-12.938729763422447</v>
      </c>
      <c r="N11">
        <f t="shared" si="6"/>
        <v>-119.92019361648448</v>
      </c>
      <c r="O11">
        <f t="shared" si="7"/>
        <v>-114.92019361648448</v>
      </c>
      <c r="P11">
        <f t="shared" si="8"/>
        <v>29.920193616484482</v>
      </c>
      <c r="Q11">
        <f t="shared" si="9"/>
        <v>49.920193616484482</v>
      </c>
    </row>
    <row r="12" spans="2:17" x14ac:dyDescent="0.25">
      <c r="B12" s="22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22">
        <f t="shared" si="2"/>
        <v>64.099999999999994</v>
      </c>
      <c r="H12" s="4">
        <f t="shared" si="12"/>
        <v>6.0901559914340453</v>
      </c>
      <c r="I12" s="22">
        <f t="shared" si="3"/>
        <v>91.096094818108043</v>
      </c>
      <c r="J12" s="22">
        <f>VLOOKUP(G12,'FS antenna gain'!$A$2:$B$902,2)</f>
        <v>-10.117502727306125</v>
      </c>
      <c r="K12" s="28">
        <f>VLOOKUP(E12,'vehicle radar antenna gain'!$A$3:$M$903,9)</f>
        <v>-30.054061864032377</v>
      </c>
      <c r="L12" s="22">
        <f t="shared" si="4"/>
        <v>-17.054061864032377</v>
      </c>
      <c r="M12" s="22">
        <f t="shared" si="5"/>
        <v>-12.054061864032377</v>
      </c>
      <c r="N12">
        <f t="shared" si="6"/>
        <v>-118.26765940944654</v>
      </c>
      <c r="O12">
        <f t="shared" si="7"/>
        <v>-113.26765940944654</v>
      </c>
      <c r="P12">
        <f t="shared" si="8"/>
        <v>28.267659409446537</v>
      </c>
      <c r="Q12">
        <f t="shared" si="9"/>
        <v>48.267659409446537</v>
      </c>
    </row>
    <row r="13" spans="2:17" x14ac:dyDescent="0.25">
      <c r="B13" s="22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22">
        <f t="shared" si="2"/>
        <v>56.6</v>
      </c>
      <c r="H13" s="4">
        <f t="shared" si="12"/>
        <v>6.6400301204136118</v>
      </c>
      <c r="I13" s="22">
        <f t="shared" si="3"/>
        <v>91.846927473085174</v>
      </c>
      <c r="J13" s="22">
        <f>VLOOKUP(G13,'FS antenna gain'!$A$2:$B$902,2)</f>
        <v>-8.7664627690424695</v>
      </c>
      <c r="K13" s="28">
        <f>VLOOKUP(E13,'vehicle radar antenna gain'!$A$3:$M$903,9)</f>
        <v>-29.19186928825718</v>
      </c>
      <c r="L13" s="22">
        <f t="shared" si="4"/>
        <v>-16.19186928825718</v>
      </c>
      <c r="M13" s="22">
        <f t="shared" si="5"/>
        <v>-11.19186928825718</v>
      </c>
      <c r="N13">
        <f t="shared" si="6"/>
        <v>-116.80525953038483</v>
      </c>
      <c r="O13">
        <f t="shared" si="7"/>
        <v>-111.80525953038483</v>
      </c>
      <c r="P13">
        <f t="shared" si="8"/>
        <v>26.805259530384831</v>
      </c>
      <c r="Q13">
        <f t="shared" si="9"/>
        <v>46.805259530384831</v>
      </c>
    </row>
    <row r="14" spans="2:17" x14ac:dyDescent="0.25">
      <c r="B14" s="22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22">
        <f t="shared" si="2"/>
        <v>50.3</v>
      </c>
      <c r="H14" s="4">
        <f t="shared" si="12"/>
        <v>7.2862884927787483</v>
      </c>
      <c r="I14" s="22">
        <f t="shared" si="3"/>
        <v>92.653653738233515</v>
      </c>
      <c r="J14" s="22">
        <f>VLOOKUP(G14,'FS antenna gain'!$A$2:$B$902,2)</f>
        <v>-7.4852516157338727</v>
      </c>
      <c r="K14" s="28">
        <f>VLOOKUP(E14,'vehicle radar antenna gain'!$A$3:$M$903,9)</f>
        <v>-28.367484452737031</v>
      </c>
      <c r="L14" s="22">
        <f t="shared" si="4"/>
        <v>-15.367484452737031</v>
      </c>
      <c r="M14" s="22">
        <f t="shared" si="5"/>
        <v>-10.367484452737031</v>
      </c>
      <c r="N14">
        <f t="shared" si="6"/>
        <v>-115.50638980670442</v>
      </c>
      <c r="O14">
        <f t="shared" si="7"/>
        <v>-110.50638980670442</v>
      </c>
      <c r="P14">
        <f t="shared" si="8"/>
        <v>25.506389806704419</v>
      </c>
      <c r="Q14">
        <f t="shared" si="9"/>
        <v>45.506389806704419</v>
      </c>
    </row>
    <row r="15" spans="2:17" x14ac:dyDescent="0.25">
      <c r="B15" s="22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22">
        <f t="shared" si="2"/>
        <v>45.1</v>
      </c>
      <c r="H15" s="4">
        <f t="shared" si="12"/>
        <v>8.0056230238501733</v>
      </c>
      <c r="I15" s="22">
        <f t="shared" si="3"/>
        <v>93.471429200662612</v>
      </c>
      <c r="J15" s="22">
        <f>VLOOKUP(G15,'FS antenna gain'!$A$2:$B$902,2)</f>
        <v>-6.3004655362846975</v>
      </c>
      <c r="K15" s="28">
        <f>VLOOKUP(E15,'vehicle radar antenna gain'!$A$3:$M$903,9)</f>
        <v>-27.598452694926742</v>
      </c>
      <c r="L15" s="22">
        <f t="shared" si="4"/>
        <v>-14.598452694926742</v>
      </c>
      <c r="M15" s="22">
        <f t="shared" si="5"/>
        <v>-9.5984526949267419</v>
      </c>
      <c r="N15">
        <f t="shared" si="6"/>
        <v>-114.37034743187405</v>
      </c>
      <c r="O15">
        <f t="shared" si="7"/>
        <v>-109.37034743187405</v>
      </c>
      <c r="P15">
        <f t="shared" si="8"/>
        <v>24.370347431874052</v>
      </c>
      <c r="Q15">
        <f t="shared" si="9"/>
        <v>44.370347431874052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22">
        <f t="shared" si="2"/>
        <v>40.799999999999997</v>
      </c>
      <c r="H16" s="4">
        <f t="shared" si="12"/>
        <v>8.780091115700337</v>
      </c>
      <c r="I16" s="22">
        <f t="shared" si="3"/>
        <v>94.273506941532958</v>
      </c>
      <c r="J16" s="22">
        <f>VLOOKUP(G16,'FS antenna gain'!$A$2:$B$902,2)</f>
        <v>-5.185912219966184</v>
      </c>
      <c r="K16" s="28">
        <f>VLOOKUP(E16,'vehicle radar antenna gain'!$A$3:$M$903,9)</f>
        <v>-26.868339888471031</v>
      </c>
      <c r="L16" s="22">
        <f t="shared" si="4"/>
        <v>-13.868339888471031</v>
      </c>
      <c r="M16" s="22">
        <f t="shared" si="5"/>
        <v>-8.8683398884710307</v>
      </c>
      <c r="N16">
        <f t="shared" si="6"/>
        <v>-113.32775904997017</v>
      </c>
      <c r="O16">
        <f t="shared" si="7"/>
        <v>-108.32775904997017</v>
      </c>
      <c r="P16">
        <f t="shared" si="8"/>
        <v>23.327759049970169</v>
      </c>
      <c r="Q16">
        <f t="shared" si="9"/>
        <v>43.327759049970169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22">
        <f t="shared" si="2"/>
        <v>37.1</v>
      </c>
      <c r="H17" s="4">
        <f t="shared" si="12"/>
        <v>9.5963534741067136</v>
      </c>
      <c r="I17" s="22">
        <f t="shared" si="3"/>
        <v>95.045651214520149</v>
      </c>
      <c r="J17" s="22">
        <f>VLOOKUP(G17,'FS antenna gain'!$A$2:$B$902,2)</f>
        <v>-4.1803997297118372</v>
      </c>
      <c r="K17" s="28">
        <f>VLOOKUP(E17,'vehicle radar antenna gain'!$A$3:$M$903,9)</f>
        <v>-26.20340334979802</v>
      </c>
      <c r="L17" s="22">
        <f t="shared" si="4"/>
        <v>-13.20340334979802</v>
      </c>
      <c r="M17" s="22">
        <f t="shared" si="5"/>
        <v>-8.2034033497980197</v>
      </c>
      <c r="N17">
        <f t="shared" si="6"/>
        <v>-112.42945429403001</v>
      </c>
      <c r="O17">
        <f t="shared" si="7"/>
        <v>-107.42945429403001</v>
      </c>
      <c r="P17">
        <f t="shared" si="8"/>
        <v>22.429454294030009</v>
      </c>
      <c r="Q17">
        <f t="shared" si="9"/>
        <v>42.429454294030009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22">
        <f t="shared" si="2"/>
        <v>34.1</v>
      </c>
      <c r="H18" s="4">
        <f t="shared" si="12"/>
        <v>10.444615837837215</v>
      </c>
      <c r="I18" s="22">
        <f t="shared" si="3"/>
        <v>95.78137590235832</v>
      </c>
      <c r="J18" s="22">
        <f>VLOOKUP(G18,'FS antenna gain'!$A$2:$B$902,2)</f>
        <v>-3.2649114641481276</v>
      </c>
      <c r="K18" s="28">
        <f>VLOOKUP(E18,'vehicle radar antenna gain'!$A$3:$M$903,9)</f>
        <v>-25.59222883444713</v>
      </c>
      <c r="L18" s="22">
        <f t="shared" si="4"/>
        <v>-12.59222883444713</v>
      </c>
      <c r="M18" s="22">
        <f t="shared" si="5"/>
        <v>-7.5922288344471305</v>
      </c>
      <c r="N18">
        <f t="shared" si="6"/>
        <v>-111.63851620095357</v>
      </c>
      <c r="O18">
        <f t="shared" si="7"/>
        <v>-106.63851620095357</v>
      </c>
      <c r="P18">
        <f t="shared" si="8"/>
        <v>21.638516200953575</v>
      </c>
      <c r="Q18">
        <f t="shared" si="9"/>
        <v>41.638516200953575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22">
        <f t="shared" si="2"/>
        <v>31.5</v>
      </c>
      <c r="H19" s="4">
        <f t="shared" si="12"/>
        <v>11.317685275708987</v>
      </c>
      <c r="I19" s="22">
        <f t="shared" si="3"/>
        <v>96.478678741336608</v>
      </c>
      <c r="J19" s="22">
        <f>VLOOKUP(G19,'FS antenna gain'!$A$2:$B$902,2)</f>
        <v>-2.4038158340756937</v>
      </c>
      <c r="K19" s="28">
        <f>VLOOKUP(E19,'vehicle radar antenna gain'!$A$3:$M$903,9)</f>
        <v>-24.988403183016491</v>
      </c>
      <c r="L19" s="22">
        <f t="shared" si="4"/>
        <v>-11.988403183016491</v>
      </c>
      <c r="M19" s="22">
        <f t="shared" si="5"/>
        <v>-6.9884031830164908</v>
      </c>
      <c r="N19">
        <f t="shared" si="6"/>
        <v>-110.87089775842878</v>
      </c>
      <c r="O19">
        <f t="shared" si="7"/>
        <v>-105.87089775842878</v>
      </c>
      <c r="P19">
        <f t="shared" si="8"/>
        <v>20.870897758428782</v>
      </c>
      <c r="Q19">
        <f t="shared" si="9"/>
        <v>40.870897758428782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22">
        <f t="shared" si="2"/>
        <v>29.3</v>
      </c>
      <c r="H20" s="4">
        <f t="shared" si="12"/>
        <v>12.210241602851273</v>
      </c>
      <c r="I20" s="22">
        <f t="shared" si="3"/>
        <v>97.138011632265091</v>
      </c>
      <c r="J20" s="22">
        <f>VLOOKUP(G20,'FS antenna gain'!$A$2:$B$902,2)</f>
        <v>-1.6177424981884272</v>
      </c>
      <c r="K20" s="28">
        <f>VLOOKUP(E20,'vehicle radar antenna gain'!$A$3:$M$903,9)</f>
        <v>-24.451330723923089</v>
      </c>
      <c r="L20" s="22">
        <f t="shared" si="4"/>
        <v>-11.451330723923089</v>
      </c>
      <c r="M20" s="22">
        <f t="shared" si="5"/>
        <v>-6.451330723923089</v>
      </c>
      <c r="N20">
        <f t="shared" si="6"/>
        <v>-110.2070848543766</v>
      </c>
      <c r="O20">
        <f t="shared" si="7"/>
        <v>-105.2070848543766</v>
      </c>
      <c r="P20">
        <f t="shared" si="8"/>
        <v>20.207084854376603</v>
      </c>
      <c r="Q20">
        <f t="shared" si="9"/>
        <v>40.207084854376603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22">
        <f t="shared" si="2"/>
        <v>27.5</v>
      </c>
      <c r="H21" s="4">
        <f t="shared" si="12"/>
        <v>13.118307817702709</v>
      </c>
      <c r="I21" s="22">
        <f t="shared" si="3"/>
        <v>97.761082830689134</v>
      </c>
      <c r="J21" s="22">
        <f>VLOOKUP(G21,'FS antenna gain'!$A$2:$B$902,2)</f>
        <v>-0.92936933509224673</v>
      </c>
      <c r="K21" s="28">
        <f>VLOOKUP(E21,'vehicle radar antenna gain'!$A$3:$M$903,9)</f>
        <v>-23.976385600093032</v>
      </c>
      <c r="L21" s="22">
        <f t="shared" si="4"/>
        <v>-10.976385600093032</v>
      </c>
      <c r="M21" s="22">
        <f t="shared" si="5"/>
        <v>-5.9763856000930318</v>
      </c>
      <c r="N21">
        <f t="shared" si="6"/>
        <v>-109.66683776587442</v>
      </c>
      <c r="O21">
        <f t="shared" si="7"/>
        <v>-104.66683776587442</v>
      </c>
      <c r="P21">
        <f t="shared" si="8"/>
        <v>19.666837765874419</v>
      </c>
      <c r="Q21">
        <f t="shared" si="9"/>
        <v>39.666837765874419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22">
        <f t="shared" si="2"/>
        <v>25.8</v>
      </c>
      <c r="H22" s="4">
        <f t="shared" si="12"/>
        <v>14.038874598770374</v>
      </c>
      <c r="I22" s="22">
        <f t="shared" si="3"/>
        <v>98.350172379823704</v>
      </c>
      <c r="J22" s="22">
        <f>VLOOKUP(G22,'FS antenna gain'!$A$2:$B$902,2)</f>
        <v>-0.23654463841644002</v>
      </c>
      <c r="K22" s="28">
        <f>VLOOKUP(E22,'vehicle radar antenna gain'!$A$3:$M$903,9)</f>
        <v>-23.493615349521999</v>
      </c>
      <c r="L22" s="22">
        <f t="shared" si="4"/>
        <v>-10.493615349521999</v>
      </c>
      <c r="M22" s="22">
        <f t="shared" si="5"/>
        <v>-5.493615349521999</v>
      </c>
      <c r="N22">
        <f t="shared" si="6"/>
        <v>-109.08033236776214</v>
      </c>
      <c r="O22">
        <f t="shared" si="7"/>
        <v>-104.08033236776214</v>
      </c>
      <c r="P22">
        <f t="shared" si="8"/>
        <v>19.080332367762139</v>
      </c>
      <c r="Q22">
        <f t="shared" si="9"/>
        <v>39.080332367762139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22">
        <f t="shared" si="2"/>
        <v>24.4</v>
      </c>
      <c r="H23" s="4">
        <f t="shared" si="12"/>
        <v>14.969635934116768</v>
      </c>
      <c r="I23" s="22">
        <f t="shared" si="3"/>
        <v>98.907751250899054</v>
      </c>
      <c r="J23" s="22">
        <f>VLOOKUP(G23,'FS antenna gain'!$A$2:$B$902,2)</f>
        <v>0.41379117070651006</v>
      </c>
      <c r="K23" s="28">
        <f>VLOOKUP(E23,'vehicle radar antenna gain'!$A$3:$M$903,9)</f>
        <v>-23.035739549782651</v>
      </c>
      <c r="L23" s="22">
        <f t="shared" si="4"/>
        <v>-10.035739549782651</v>
      </c>
      <c r="M23" s="22">
        <f t="shared" si="5"/>
        <v>-5.0357395497826509</v>
      </c>
      <c r="N23">
        <f t="shared" si="6"/>
        <v>-108.5296996299752</v>
      </c>
      <c r="O23">
        <f t="shared" si="7"/>
        <v>-103.5296996299752</v>
      </c>
      <c r="P23">
        <f t="shared" si="8"/>
        <v>18.529699629975198</v>
      </c>
      <c r="Q23">
        <f t="shared" si="9"/>
        <v>38.529699629975198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22">
        <f t="shared" si="2"/>
        <v>23.1</v>
      </c>
      <c r="H24" s="4">
        <f t="shared" si="12"/>
        <v>15.908802594790092</v>
      </c>
      <c r="I24" s="22">
        <f t="shared" si="3"/>
        <v>99.436276342938811</v>
      </c>
      <c r="J24" s="22">
        <f>VLOOKUP(G24,'FS antenna gain'!$A$2:$B$902,2)</f>
        <v>0.96364851336070956</v>
      </c>
      <c r="K24" s="28">
        <f>VLOOKUP(E24,'vehicle radar antenna gain'!$A$3:$M$903,9)</f>
        <v>-22.678250414683109</v>
      </c>
      <c r="L24" s="22">
        <f t="shared" si="4"/>
        <v>-9.6782504146831094</v>
      </c>
      <c r="M24" s="22">
        <f t="shared" si="5"/>
        <v>-4.6782504146831094</v>
      </c>
      <c r="N24">
        <f t="shared" si="6"/>
        <v>-108.15087824426121</v>
      </c>
      <c r="O24">
        <f t="shared" si="7"/>
        <v>-103.15087824426121</v>
      </c>
      <c r="P24">
        <f t="shared" si="8"/>
        <v>18.150878244261207</v>
      </c>
      <c r="Q24">
        <f t="shared" si="9"/>
        <v>38.150878244261207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22">
        <f t="shared" si="2"/>
        <v>22</v>
      </c>
      <c r="H25" s="4">
        <f t="shared" si="12"/>
        <v>16.854969593564977</v>
      </c>
      <c r="I25" s="22">
        <f t="shared" si="3"/>
        <v>99.938085952594975</v>
      </c>
      <c r="J25" s="22">
        <f>VLOOKUP(G25,'FS antenna gain'!$A$2:$B$902,2)</f>
        <v>1.4933809901091593</v>
      </c>
      <c r="K25" s="28">
        <f>VLOOKUP(E25,'vehicle radar antenna gain'!$A$3:$M$903,9)</f>
        <v>-22.264497590201781</v>
      </c>
      <c r="L25" s="22">
        <f t="shared" si="4"/>
        <v>-9.2644975902017812</v>
      </c>
      <c r="M25" s="22">
        <f t="shared" si="5"/>
        <v>-4.2644975902017812</v>
      </c>
      <c r="N25">
        <f t="shared" si="6"/>
        <v>-107.7092025526876</v>
      </c>
      <c r="O25">
        <f t="shared" si="7"/>
        <v>-102.7092025526876</v>
      </c>
      <c r="P25">
        <f t="shared" si="8"/>
        <v>17.7092025526876</v>
      </c>
      <c r="Q25">
        <f t="shared" si="9"/>
        <v>37.7092025526876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22">
        <f t="shared" si="2"/>
        <v>20.9</v>
      </c>
      <c r="H26" s="4">
        <f t="shared" si="12"/>
        <v>17.807021087200408</v>
      </c>
      <c r="I26" s="22">
        <f t="shared" si="3"/>
        <v>100.41535194472388</v>
      </c>
      <c r="J26" s="22">
        <f>VLOOKUP(G26,'FS antenna gain'!$A$2:$B$902,2)</f>
        <v>2.1023646365952686</v>
      </c>
      <c r="K26" s="28">
        <f>VLOOKUP(E26,'vehicle radar antenna gain'!$A$3:$M$903,9)</f>
        <v>-21.898422791177268</v>
      </c>
      <c r="L26" s="22">
        <f t="shared" si="4"/>
        <v>-8.8984227911772678</v>
      </c>
      <c r="M26" s="22">
        <f t="shared" si="5"/>
        <v>-3.8984227911772678</v>
      </c>
      <c r="N26">
        <f t="shared" si="6"/>
        <v>-107.21141009930588</v>
      </c>
      <c r="O26">
        <f t="shared" si="7"/>
        <v>-102.21141009930588</v>
      </c>
      <c r="P26">
        <f t="shared" si="8"/>
        <v>17.21141009930588</v>
      </c>
      <c r="Q26">
        <f t="shared" si="9"/>
        <v>37.21141009930588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22">
        <f t="shared" si="2"/>
        <v>20</v>
      </c>
      <c r="H27" s="4">
        <f t="shared" si="12"/>
        <v>18.76406139405859</v>
      </c>
      <c r="I27" s="22">
        <f t="shared" si="3"/>
        <v>100.87006338969897</v>
      </c>
      <c r="J27" s="22">
        <f>VLOOKUP(G27,'FS antenna gain'!$A$2:$B$902,2)</f>
        <v>2.5281981190647898</v>
      </c>
      <c r="K27" s="28">
        <f>VLOOKUP(E27,'vehicle radar antenna gain'!$A$3:$M$903,9)</f>
        <v>-21.51054531030471</v>
      </c>
      <c r="L27" s="22">
        <f t="shared" si="4"/>
        <v>-8.5105453103047104</v>
      </c>
      <c r="M27" s="22">
        <f t="shared" si="5"/>
        <v>-3.5105453103047104</v>
      </c>
      <c r="N27">
        <f t="shared" si="6"/>
        <v>-106.85241058093888</v>
      </c>
      <c r="O27">
        <f t="shared" si="7"/>
        <v>-101.85241058093888</v>
      </c>
      <c r="P27">
        <f t="shared" si="8"/>
        <v>16.85241058093888</v>
      </c>
      <c r="Q27">
        <f t="shared" si="9"/>
        <v>36.85241058093888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22">
        <f t="shared" si="2"/>
        <v>19.2</v>
      </c>
      <c r="H28" s="4">
        <f t="shared" si="12"/>
        <v>19.725364381932213</v>
      </c>
      <c r="I28" s="22">
        <f t="shared" si="3"/>
        <v>101.30402717629224</v>
      </c>
      <c r="J28" s="22">
        <f>VLOOKUP(G28,'FS antenna gain'!$A$2:$B$902,2)</f>
        <v>3.0281138294711312</v>
      </c>
      <c r="K28" s="28">
        <f>VLOOKUP(E28,'vehicle radar antenna gain'!$A$3:$M$903,9)</f>
        <v>-21.182706716799721</v>
      </c>
      <c r="L28" s="22">
        <f t="shared" si="4"/>
        <v>-8.1827067167997214</v>
      </c>
      <c r="M28" s="22">
        <f t="shared" si="5"/>
        <v>-3.1827067167997214</v>
      </c>
      <c r="N28">
        <f t="shared" si="6"/>
        <v>-106.45862006362083</v>
      </c>
      <c r="O28">
        <f t="shared" si="7"/>
        <v>-101.45862006362083</v>
      </c>
      <c r="P28">
        <f t="shared" si="8"/>
        <v>16.458620063620828</v>
      </c>
      <c r="Q28">
        <f t="shared" si="9"/>
        <v>36.458620063620828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22">
        <f t="shared" si="2"/>
        <v>18.5</v>
      </c>
      <c r="H29" s="4">
        <f t="shared" si="12"/>
        <v>20.69033590834136</v>
      </c>
      <c r="I29" s="22">
        <f t="shared" si="3"/>
        <v>101.71887731500939</v>
      </c>
      <c r="J29" s="22">
        <f>VLOOKUP(G29,'FS antenna gain'!$A$2:$B$902,2)</f>
        <v>3.3746548005889707</v>
      </c>
      <c r="K29" s="28">
        <f>VLOOKUP(E29,'vehicle radar antenna gain'!$A$3:$M$903,9)</f>
        <v>-20.881656975169712</v>
      </c>
      <c r="L29" s="22">
        <f t="shared" si="4"/>
        <v>-7.8816569751697116</v>
      </c>
      <c r="M29" s="22">
        <f t="shared" si="5"/>
        <v>-2.8816569751697116</v>
      </c>
      <c r="N29">
        <f t="shared" si="6"/>
        <v>-106.22587948959013</v>
      </c>
      <c r="O29">
        <f t="shared" si="7"/>
        <v>-101.22587948959013</v>
      </c>
      <c r="P29">
        <f t="shared" si="8"/>
        <v>16.225879489590127</v>
      </c>
      <c r="Q29">
        <f t="shared" si="9"/>
        <v>36.225879489590127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22">
        <f t="shared" si="2"/>
        <v>17.8</v>
      </c>
      <c r="H30" s="4">
        <f t="shared" si="12"/>
        <v>21.658485634965341</v>
      </c>
      <c r="I30" s="22">
        <f t="shared" si="3"/>
        <v>102.11608823294392</v>
      </c>
      <c r="J30" s="22">
        <f>VLOOKUP(G30,'FS antenna gain'!$A$2:$B$902,2)</f>
        <v>3.793447952941964</v>
      </c>
      <c r="K30" s="28">
        <f>VLOOKUP(E30,'vehicle radar antenna gain'!$A$3:$M$903,9)</f>
        <v>-20.566017934076051</v>
      </c>
      <c r="L30" s="22">
        <f t="shared" si="4"/>
        <v>-7.5660179340760507</v>
      </c>
      <c r="M30" s="22">
        <f t="shared" si="5"/>
        <v>-2.5660179340760507</v>
      </c>
      <c r="N30">
        <f t="shared" si="6"/>
        <v>-105.88865821407802</v>
      </c>
      <c r="O30">
        <f t="shared" si="7"/>
        <v>-100.88865821407802</v>
      </c>
      <c r="P30">
        <f t="shared" si="8"/>
        <v>15.888658214078021</v>
      </c>
      <c r="Q30">
        <f t="shared" si="9"/>
        <v>35.888658214078021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22">
        <f t="shared" si="2"/>
        <v>17.2</v>
      </c>
      <c r="H31" s="4">
        <f t="shared" si="12"/>
        <v>22.629405648403583</v>
      </c>
      <c r="I31" s="22">
        <f t="shared" si="3"/>
        <v>102.49698943576067</v>
      </c>
      <c r="J31" s="22">
        <f>VLOOKUP(G31,'FS antenna gain'!$A$2:$B$902,2)</f>
        <v>4.1657368379755972</v>
      </c>
      <c r="K31" s="28">
        <f>VLOOKUP(E31,'vehicle radar antenna gain'!$A$3:$M$903,9)</f>
        <v>-20.28273777167044</v>
      </c>
      <c r="L31" s="22">
        <f t="shared" si="4"/>
        <v>-7.2827377716704405</v>
      </c>
      <c r="M31" s="22">
        <f t="shared" si="5"/>
        <v>-2.2827377716704405</v>
      </c>
      <c r="N31">
        <f t="shared" si="6"/>
        <v>-105.61399036945551</v>
      </c>
      <c r="O31">
        <f t="shared" si="7"/>
        <v>-100.61399036945551</v>
      </c>
      <c r="P31">
        <f t="shared" si="8"/>
        <v>15.613990369455507</v>
      </c>
      <c r="Q31">
        <f t="shared" si="9"/>
        <v>35.613990369455507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22">
        <f t="shared" si="2"/>
        <v>16.600000000000001</v>
      </c>
      <c r="H32" s="4">
        <f t="shared" si="12"/>
        <v>23.602754076590301</v>
      </c>
      <c r="I32" s="22">
        <f t="shared" si="3"/>
        <v>102.86278011242845</v>
      </c>
      <c r="J32" s="22">
        <f>VLOOKUP(G32,'FS antenna gain'!$A$2:$B$902,2)</f>
        <v>4.5512458096629373</v>
      </c>
      <c r="K32" s="28">
        <f>VLOOKUP(E32,'vehicle radar antenna gain'!$A$3:$M$903,9)</f>
        <v>-20.036881528847889</v>
      </c>
      <c r="L32" s="22">
        <f t="shared" si="4"/>
        <v>-7.0368815288478892</v>
      </c>
      <c r="M32" s="22">
        <f t="shared" si="5"/>
        <v>-2.0368815288478892</v>
      </c>
      <c r="N32">
        <f t="shared" si="6"/>
        <v>-105.34841583161341</v>
      </c>
      <c r="O32">
        <f t="shared" si="7"/>
        <v>-100.34841583161341</v>
      </c>
      <c r="P32">
        <f t="shared" si="8"/>
        <v>15.348415831613408</v>
      </c>
      <c r="Q32">
        <f t="shared" si="9"/>
        <v>35.348415831613408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22">
        <f t="shared" si="2"/>
        <v>16.100000000000001</v>
      </c>
      <c r="H33" s="4">
        <f t="shared" si="12"/>
        <v>24.578242410717657</v>
      </c>
      <c r="I33" s="22">
        <f t="shared" si="3"/>
        <v>103.21454295036418</v>
      </c>
      <c r="J33" s="22">
        <f>VLOOKUP(G33,'FS antenna gain'!$A$2:$B$902,2)</f>
        <v>4.8833011098680821</v>
      </c>
      <c r="K33" s="28">
        <f>VLOOKUP(E33,'vehicle radar antenna gain'!$A$3:$M$903,9)</f>
        <v>-19.7813814393662</v>
      </c>
      <c r="L33" s="22">
        <f t="shared" si="4"/>
        <v>-6.7813814393662</v>
      </c>
      <c r="M33" s="22">
        <f t="shared" si="5"/>
        <v>-1.7813814393662</v>
      </c>
      <c r="N33">
        <f t="shared" si="6"/>
        <v>-105.11262327986229</v>
      </c>
      <c r="O33">
        <f t="shared" si="7"/>
        <v>-100.11262327986229</v>
      </c>
      <c r="P33">
        <f t="shared" si="8"/>
        <v>15.112623279862291</v>
      </c>
      <c r="Q33">
        <f t="shared" si="9"/>
        <v>35.112623279862291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22">
        <f t="shared" si="2"/>
        <v>15.6</v>
      </c>
      <c r="H34" s="4">
        <f t="shared" si="12"/>
        <v>25.555625603768732</v>
      </c>
      <c r="I34" s="22">
        <f t="shared" si="3"/>
        <v>103.55325682452616</v>
      </c>
      <c r="J34" s="22">
        <f>VLOOKUP(G34,'FS antenna gain'!$A$2:$B$902,2)</f>
        <v>5.29565555640702</v>
      </c>
      <c r="K34" s="28">
        <f>VLOOKUP(E34,'vehicle radar antenna gain'!$A$3:$M$903,9)</f>
        <v>-19.515449934959697</v>
      </c>
      <c r="L34" s="22">
        <f t="shared" si="4"/>
        <v>-6.5154499349596975</v>
      </c>
      <c r="M34" s="22">
        <f t="shared" si="5"/>
        <v>-1.5154499349596975</v>
      </c>
      <c r="N34">
        <f t="shared" si="6"/>
        <v>-104.77305120307884</v>
      </c>
      <c r="O34">
        <f t="shared" si="7"/>
        <v>-99.773051203078836</v>
      </c>
      <c r="P34">
        <f t="shared" si="8"/>
        <v>14.773051203078836</v>
      </c>
      <c r="Q34">
        <f t="shared" si="9"/>
        <v>34.773051203078836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22">
        <f t="shared" si="2"/>
        <v>15.1</v>
      </c>
      <c r="H35" s="4">
        <f t="shared" si="12"/>
        <v>26.534694269955327</v>
      </c>
      <c r="I35" s="22">
        <f t="shared" si="3"/>
        <v>103.87980824677086</v>
      </c>
      <c r="J35" s="22">
        <f>VLOOKUP(G35,'FS antenna gain'!$A$2:$B$902,2)</f>
        <v>5.6516665342722874</v>
      </c>
      <c r="K35" s="28">
        <f>VLOOKUP(E35,'vehicle radar antenna gain'!$A$3:$M$903,9)</f>
        <v>-19.238198849549498</v>
      </c>
      <c r="L35" s="22">
        <f t="shared" si="4"/>
        <v>-6.238198849549498</v>
      </c>
      <c r="M35" s="22">
        <f t="shared" si="5"/>
        <v>-1.238198849549498</v>
      </c>
      <c r="N35">
        <f t="shared" si="6"/>
        <v>-104.46634056204806</v>
      </c>
      <c r="O35">
        <f t="shared" si="7"/>
        <v>-99.46634056204806</v>
      </c>
      <c r="P35">
        <f t="shared" si="8"/>
        <v>14.46634056204806</v>
      </c>
      <c r="Q35">
        <f t="shared" si="9"/>
        <v>34.46634056204806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22">
        <f t="shared" si="2"/>
        <v>14.7</v>
      </c>
      <c r="H36" s="4">
        <f t="shared" si="12"/>
        <v>27.515268488604651</v>
      </c>
      <c r="I36" s="22">
        <f t="shared" si="3"/>
        <v>104.19500158339008</v>
      </c>
      <c r="J36" s="22">
        <f>VLOOKUP(G36,'FS antenna gain'!$A$2:$B$902,2)</f>
        <v>5.9451266160533898</v>
      </c>
      <c r="K36" s="28">
        <f>VLOOKUP(E36,'vehicle radar antenna gain'!$A$3:$M$903,9)</f>
        <v>-18.948621521618698</v>
      </c>
      <c r="L36" s="22">
        <f t="shared" si="4"/>
        <v>-5.9486215216186977</v>
      </c>
      <c r="M36" s="22">
        <f t="shared" si="5"/>
        <v>-0.94862152161869773</v>
      </c>
      <c r="N36">
        <f t="shared" si="6"/>
        <v>-104.19849648895539</v>
      </c>
      <c r="O36">
        <f t="shared" si="7"/>
        <v>-99.198496488955385</v>
      </c>
      <c r="P36">
        <f t="shared" si="8"/>
        <v>14.198496488955385</v>
      </c>
      <c r="Q36">
        <f t="shared" si="9"/>
        <v>34.198496488955385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22">
        <f t="shared" si="2"/>
        <v>14.3</v>
      </c>
      <c r="H37" s="4">
        <f t="shared" si="12"/>
        <v>28.497192844208357</v>
      </c>
      <c r="I37" s="22">
        <f t="shared" si="3"/>
        <v>104.49956811143824</v>
      </c>
      <c r="J37" s="22">
        <f>VLOOKUP(G37,'FS antenna gain'!$A$2:$B$902,2)</f>
        <v>6.1705470740377635</v>
      </c>
      <c r="K37" s="28">
        <f>VLOOKUP(E37,'vehicle radar antenna gain'!$A$3:$M$903,9)</f>
        <v>-18.707319223216899</v>
      </c>
      <c r="L37" s="22">
        <f t="shared" si="4"/>
        <v>-5.7073192232168992</v>
      </c>
      <c r="M37" s="22">
        <f t="shared" si="5"/>
        <v>-0.70731922321689922</v>
      </c>
      <c r="N37">
        <f t="shared" si="6"/>
        <v>-104.03634026061738</v>
      </c>
      <c r="O37">
        <f t="shared" si="7"/>
        <v>-99.036340260617379</v>
      </c>
      <c r="P37">
        <f t="shared" si="8"/>
        <v>14.036340260617379</v>
      </c>
      <c r="Q37">
        <f t="shared" si="9"/>
        <v>34.036340260617379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22">
        <f t="shared" si="2"/>
        <v>14</v>
      </c>
      <c r="H38" s="4">
        <f t="shared" si="12"/>
        <v>29.480332426890982</v>
      </c>
      <c r="I38" s="22">
        <f t="shared" si="3"/>
        <v>104.79417401316903</v>
      </c>
      <c r="J38" s="22">
        <f>VLOOKUP(G38,'FS antenna gain'!$A$2:$B$902,2)</f>
        <v>6.4007471187083667</v>
      </c>
      <c r="K38" s="28">
        <f>VLOOKUP(E38,'vehicle radar antenna gain'!$A$3:$M$903,9)</f>
        <v>-18.583231333726999</v>
      </c>
      <c r="L38" s="22">
        <f t="shared" si="4"/>
        <v>-5.5832313337269994</v>
      </c>
      <c r="M38" s="22">
        <f t="shared" si="5"/>
        <v>-0.58323133372699942</v>
      </c>
      <c r="N38">
        <f t="shared" si="6"/>
        <v>-103.97665822818766</v>
      </c>
      <c r="O38">
        <f t="shared" si="7"/>
        <v>-98.976658228187659</v>
      </c>
      <c r="P38">
        <f t="shared" si="8"/>
        <v>13.976658228187659</v>
      </c>
      <c r="Q38">
        <f t="shared" si="9"/>
        <v>33.976658228187659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22">
        <f t="shared" si="2"/>
        <v>13.6</v>
      </c>
      <c r="H39" s="4">
        <f t="shared" si="12"/>
        <v>30.464569585011372</v>
      </c>
      <c r="I39" s="22">
        <f t="shared" si="3"/>
        <v>105.07942741735687</v>
      </c>
      <c r="J39" s="22">
        <f>VLOOKUP(G39,'FS antenna gain'!$A$2:$B$902,2)</f>
        <v>6.7956037982891715</v>
      </c>
      <c r="K39" s="28">
        <f>VLOOKUP(E39,'vehicle radar antenna gain'!$A$3:$M$903,9)</f>
        <v>-18.327731244245399</v>
      </c>
      <c r="L39" s="22">
        <f t="shared" si="4"/>
        <v>-5.327731244245399</v>
      </c>
      <c r="M39" s="22">
        <f t="shared" si="5"/>
        <v>-0.32773124424539901</v>
      </c>
      <c r="N39">
        <f t="shared" si="6"/>
        <v>-103.6115548633131</v>
      </c>
      <c r="O39">
        <f t="shared" si="7"/>
        <v>-98.611554863313103</v>
      </c>
      <c r="P39">
        <f t="shared" si="8"/>
        <v>13.611554863313103</v>
      </c>
      <c r="Q39">
        <f t="shared" si="9"/>
        <v>33.611554863313103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22">
        <f t="shared" si="2"/>
        <v>13.3</v>
      </c>
      <c r="H40" s="4">
        <f t="shared" si="12"/>
        <v>31.449801271232225</v>
      </c>
      <c r="I40" s="22">
        <f t="shared" si="3"/>
        <v>105.35588459518226</v>
      </c>
      <c r="J40" s="22">
        <f>VLOOKUP(G40,'FS antenna gain'!$A$2:$B$902,2)</f>
        <v>6.9576569864871693</v>
      </c>
      <c r="K40" s="28">
        <f>VLOOKUP(E40,'vehicle radar antenna gain'!$A$3:$M$903,9)</f>
        <v>-18.0617997398389</v>
      </c>
      <c r="L40" s="22">
        <f t="shared" si="4"/>
        <v>-5.0617997398389001</v>
      </c>
      <c r="M40" s="22">
        <f t="shared" si="5"/>
        <v>-6.1799739838900081E-2</v>
      </c>
      <c r="N40">
        <f t="shared" si="6"/>
        <v>-103.460027348534</v>
      </c>
      <c r="O40">
        <f t="shared" si="7"/>
        <v>-98.460027348533998</v>
      </c>
      <c r="P40">
        <f t="shared" si="8"/>
        <v>13.460027348533998</v>
      </c>
      <c r="Q40">
        <f t="shared" si="9"/>
        <v>33.460027348533998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22">
        <f t="shared" si="2"/>
        <v>13</v>
      </c>
      <c r="H41" s="4">
        <f t="shared" si="12"/>
        <v>32.435936860217247</v>
      </c>
      <c r="I41" s="22">
        <f t="shared" si="3"/>
        <v>105.62405541181585</v>
      </c>
      <c r="J41" s="22">
        <f>VLOOKUP(G41,'FS antenna gain'!$A$2:$B$902,2)</f>
        <v>7.2053642029933975</v>
      </c>
      <c r="K41" s="28">
        <f>VLOOKUP(E41,'vehicle radar antenna gain'!$A$3:$M$903,9)</f>
        <v>-17.924649048240802</v>
      </c>
      <c r="L41" s="22">
        <f t="shared" si="4"/>
        <v>-4.9246490482408021</v>
      </c>
      <c r="M41" s="22">
        <f t="shared" si="5"/>
        <v>7.5350951759197926E-2</v>
      </c>
      <c r="N41">
        <f t="shared" si="6"/>
        <v>-103.34334025706326</v>
      </c>
      <c r="O41">
        <f t="shared" si="7"/>
        <v>-98.343340257063261</v>
      </c>
      <c r="P41">
        <f>-(N41-$I$4)</f>
        <v>13.343340257063261</v>
      </c>
      <c r="Q41">
        <f t="shared" si="9"/>
        <v>33.343340257063261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22">
        <f t="shared" si="2"/>
        <v>12.7</v>
      </c>
      <c r="H42" s="4">
        <f t="shared" si="12"/>
        <v>33.422896343674346</v>
      </c>
      <c r="I42" s="22">
        <f t="shared" si="3"/>
        <v>105.8844081258151</v>
      </c>
      <c r="J42" s="22">
        <f>VLOOKUP(G42,'FS antenna gain'!$A$2:$B$902,2)</f>
        <v>7.5446843827252508</v>
      </c>
      <c r="K42" s="28">
        <f>VLOOKUP(E42,'vehicle radar antenna gain'!$A$3:$M$903,9)</f>
        <v>-17.7133521290618</v>
      </c>
      <c r="L42" s="22">
        <f t="shared" si="4"/>
        <v>-4.7133521290617999</v>
      </c>
      <c r="M42" s="22">
        <f t="shared" si="5"/>
        <v>0.2866478709382001</v>
      </c>
      <c r="N42">
        <f t="shared" si="6"/>
        <v>-103.05307587215165</v>
      </c>
      <c r="O42">
        <f t="shared" si="7"/>
        <v>-98.053075872151652</v>
      </c>
      <c r="P42">
        <f t="shared" si="8"/>
        <v>13.053075872151652</v>
      </c>
      <c r="Q42">
        <f t="shared" si="9"/>
        <v>33.053075872151652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22">
        <f t="shared" si="2"/>
        <v>12.5</v>
      </c>
      <c r="H43" s="4">
        <f t="shared" si="12"/>
        <v>34.410608829254969</v>
      </c>
      <c r="I43" s="22">
        <f t="shared" si="3"/>
        <v>106.1373736186394</v>
      </c>
      <c r="J43" s="22">
        <f>VLOOKUP(G43,'FS antenna gain'!$A$2:$B$902,2)</f>
        <v>7.6311976854629009</v>
      </c>
      <c r="K43" s="28">
        <f>VLOOKUP(E43,'vehicle radar antenna gain'!$A$3:$M$903,9)</f>
        <v>-17.568581343919</v>
      </c>
      <c r="L43" s="22">
        <f t="shared" si="4"/>
        <v>-4.5685813439189999</v>
      </c>
      <c r="M43" s="22">
        <f t="shared" si="5"/>
        <v>0.43141865608100005</v>
      </c>
      <c r="N43">
        <f t="shared" si="6"/>
        <v>-103.0747572770955</v>
      </c>
      <c r="O43">
        <f t="shared" si="7"/>
        <v>-98.0747572770955</v>
      </c>
      <c r="P43">
        <f t="shared" si="8"/>
        <v>13.0747572770955</v>
      </c>
      <c r="Q43">
        <f t="shared" si="9"/>
        <v>33.0747572770955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22">
        <f t="shared" si="2"/>
        <v>12.2</v>
      </c>
      <c r="H44" s="4">
        <f t="shared" si="12"/>
        <v>35.399011285627736</v>
      </c>
      <c r="I44" s="22">
        <f t="shared" si="3"/>
        <v>106.3833491269238</v>
      </c>
      <c r="J44" s="22">
        <f>VLOOKUP(G44,'FS antenna gain'!$A$2:$B$902,2)</f>
        <v>7.9843137527530743</v>
      </c>
      <c r="K44" s="28">
        <f>VLOOKUP(E44,'vehicle radar antenna gain'!$A$3:$M$903,9)</f>
        <v>-17.345208012898901</v>
      </c>
      <c r="L44" s="22">
        <f t="shared" si="4"/>
        <v>-4.345208012898901</v>
      </c>
      <c r="M44" s="22">
        <f t="shared" si="5"/>
        <v>0.65479198710109898</v>
      </c>
      <c r="N44">
        <f t="shared" si="6"/>
        <v>-102.74424338706962</v>
      </c>
      <c r="O44">
        <f t="shared" si="7"/>
        <v>-97.744243387069616</v>
      </c>
      <c r="P44">
        <f t="shared" si="8"/>
        <v>12.744243387069616</v>
      </c>
      <c r="Q44">
        <f t="shared" si="9"/>
        <v>32.744243387069616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22">
        <f t="shared" si="2"/>
        <v>12</v>
      </c>
      <c r="H45" s="4">
        <f t="shared" si="12"/>
        <v>36.388047488151926</v>
      </c>
      <c r="I45" s="22">
        <f t="shared" si="3"/>
        <v>106.62270154110772</v>
      </c>
      <c r="J45" s="22">
        <f>VLOOKUP(G45,'FS antenna gain'!$A$2:$B$902,2)</f>
        <v>8.0744168594737076</v>
      </c>
      <c r="K45" s="28">
        <f>VLOOKUP(E45,'vehicle radar antenna gain'!$A$3:$M$903,9)</f>
        <v>-17.191920535173601</v>
      </c>
      <c r="L45" s="22">
        <f t="shared" si="4"/>
        <v>-4.1919205351736011</v>
      </c>
      <c r="M45" s="22">
        <f t="shared" si="5"/>
        <v>0.80807946482639892</v>
      </c>
      <c r="N45">
        <f t="shared" si="6"/>
        <v>-102.74020521680762</v>
      </c>
      <c r="O45">
        <f t="shared" si="7"/>
        <v>-97.740205216807624</v>
      </c>
      <c r="P45">
        <f t="shared" si="8"/>
        <v>12.740205216807624</v>
      </c>
      <c r="Q45">
        <f t="shared" si="9"/>
        <v>32.740205216807624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22">
        <f t="shared" si="2"/>
        <v>11.8</v>
      </c>
      <c r="H46" s="4">
        <f t="shared" si="12"/>
        <v>37.377667128915363</v>
      </c>
      <c r="I46" s="22">
        <f t="shared" si="3"/>
        <v>106.85577032580898</v>
      </c>
      <c r="J46" s="22">
        <f>VLOOKUP(G46,'FS antenna gain'!$A$2:$B$902,2)</f>
        <v>8.2568978280111729</v>
      </c>
      <c r="K46" s="28">
        <f>VLOOKUP(E46,'vehicle radar antenna gain'!$A$3:$M$903,9)</f>
        <v>-16.955006527425098</v>
      </c>
      <c r="L46" s="22">
        <f t="shared" si="4"/>
        <v>-3.9550065274250983</v>
      </c>
      <c r="M46" s="22">
        <f t="shared" si="5"/>
        <v>1.0449934725749017</v>
      </c>
      <c r="N46">
        <f t="shared" si="6"/>
        <v>-102.5538790252229</v>
      </c>
      <c r="O46">
        <f t="shared" si="7"/>
        <v>-97.553879025222898</v>
      </c>
      <c r="P46">
        <f t="shared" si="8"/>
        <v>12.553879025222898</v>
      </c>
      <c r="Q46">
        <f t="shared" si="9"/>
        <v>32.553879025222898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22">
        <f t="shared" si="2"/>
        <v>11.6</v>
      </c>
      <c r="H47" s="4">
        <f t="shared" si="12"/>
        <v>38.367825062153315</v>
      </c>
      <c r="I47" s="22">
        <f t="shared" si="3"/>
        <v>107.08287011003051</v>
      </c>
      <c r="J47" s="22">
        <f>VLOOKUP(G47,'FS antenna gain'!$A$2:$B$902,2)</f>
        <v>8.5365020018240116</v>
      </c>
      <c r="K47" s="28">
        <f>VLOOKUP(E47,'vehicle radar antenna gain'!$A$3:$M$903,9)</f>
        <v>-16.792137613602002</v>
      </c>
      <c r="L47" s="22">
        <f t="shared" si="4"/>
        <v>-3.7921376136020015</v>
      </c>
      <c r="M47" s="22">
        <f t="shared" si="5"/>
        <v>1.2078623863979985</v>
      </c>
      <c r="N47">
        <f t="shared" si="6"/>
        <v>-102.3385057218085</v>
      </c>
      <c r="O47">
        <f t="shared" si="7"/>
        <v>-97.338505721808502</v>
      </c>
      <c r="P47">
        <f t="shared" si="8"/>
        <v>12.338505721808502</v>
      </c>
      <c r="Q47">
        <f t="shared" si="9"/>
        <v>32.338505721808502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22">
        <f t="shared" si="2"/>
        <v>11.4</v>
      </c>
      <c r="H48" s="4">
        <f t="shared" si="12"/>
        <v>39.358480661732862</v>
      </c>
      <c r="I48" s="22">
        <f t="shared" si="3"/>
        <v>107.30429298886924</v>
      </c>
      <c r="J48" s="22">
        <f>VLOOKUP(G48,'FS antenna gain'!$A$2:$B$902,2)</f>
        <v>8.6313267272525067</v>
      </c>
      <c r="K48" s="28">
        <f>VLOOKUP(E48,'vehicle radar antenna gain'!$A$3:$M$903,9)</f>
        <v>-16.625092121832601</v>
      </c>
      <c r="L48" s="22">
        <f t="shared" si="4"/>
        <v>-3.6250921218326013</v>
      </c>
      <c r="M48" s="22">
        <f t="shared" si="5"/>
        <v>1.3749078781673987</v>
      </c>
      <c r="N48">
        <f t="shared" si="6"/>
        <v>-102.29805838344933</v>
      </c>
      <c r="O48">
        <f t="shared" si="7"/>
        <v>-97.29805838344933</v>
      </c>
      <c r="P48">
        <f t="shared" si="8"/>
        <v>12.29805838344933</v>
      </c>
      <c r="Q48">
        <f t="shared" si="9"/>
        <v>32.29805838344933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22">
        <f t="shared" si="2"/>
        <v>11.2</v>
      </c>
      <c r="H49" s="4">
        <f t="shared" si="12"/>
        <v>40.34959727184399</v>
      </c>
      <c r="I49" s="22">
        <f t="shared" si="3"/>
        <v>107.5203105728047</v>
      </c>
      <c r="J49" s="22">
        <f>VLOOKUP(G49,'FS antenna gain'!$A$2:$B$902,2)</f>
        <v>8.9208735409978956</v>
      </c>
      <c r="K49" s="28">
        <f>VLOOKUP(E49,'vehicle radar antenna gain'!$A$3:$M$903,9)</f>
        <v>-16.4536501951209</v>
      </c>
      <c r="L49" s="22">
        <f t="shared" si="4"/>
        <v>-3.4536501951209004</v>
      </c>
      <c r="M49" s="22">
        <f t="shared" si="5"/>
        <v>1.5463498048790996</v>
      </c>
      <c r="N49">
        <f t="shared" si="6"/>
        <v>-102.05308722692772</v>
      </c>
      <c r="O49">
        <f t="shared" si="7"/>
        <v>-97.053087226927715</v>
      </c>
      <c r="P49">
        <f t="shared" si="8"/>
        <v>12.053087226927715</v>
      </c>
      <c r="Q49">
        <f t="shared" si="9"/>
        <v>32.053087226927715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22">
        <f t="shared" si="2"/>
        <v>11</v>
      </c>
      <c r="H50" s="4">
        <f t="shared" si="12"/>
        <v>41.341141735564101</v>
      </c>
      <c r="I50" s="22">
        <f t="shared" si="3"/>
        <v>107.73117581579885</v>
      </c>
      <c r="J50" s="22">
        <f>VLOOKUP(G50,'FS antenna gain'!$A$2:$B$902,2)</f>
        <v>9.0191308817086906</v>
      </c>
      <c r="K50" s="28">
        <f>VLOOKUP(E50,'vehicle radar antenna gain'!$A$3:$M$903,9)</f>
        <v>-16.36620704021</v>
      </c>
      <c r="L50" s="22">
        <f t="shared" si="4"/>
        <v>-3.3662070402099999</v>
      </c>
      <c r="M50" s="22">
        <f t="shared" si="5"/>
        <v>1.6337929597900001</v>
      </c>
      <c r="N50">
        <f t="shared" si="6"/>
        <v>-102.07825197430016</v>
      </c>
      <c r="O50">
        <f t="shared" si="7"/>
        <v>-97.078251974300159</v>
      </c>
      <c r="P50">
        <f t="shared" si="8"/>
        <v>12.078251974300159</v>
      </c>
      <c r="Q50">
        <f t="shared" si="9"/>
        <v>32.078251974300159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22">
        <f t="shared" si="2"/>
        <v>10.8</v>
      </c>
      <c r="H51" s="4">
        <f t="shared" si="12"/>
        <v>42.333083988766987</v>
      </c>
      <c r="I51" s="22">
        <f t="shared" si="3"/>
        <v>107.9371246492542</v>
      </c>
      <c r="J51" s="22">
        <f>VLOOKUP(G51,'FS antenna gain'!$A$2:$B$902,2)</f>
        <v>9.2183541234905846</v>
      </c>
      <c r="K51" s="28">
        <f>VLOOKUP(E51,'vehicle radar antenna gain'!$A$3:$M$903,9)</f>
        <v>-16.187718690714398</v>
      </c>
      <c r="L51" s="22">
        <f t="shared" si="4"/>
        <v>-3.187718690714398</v>
      </c>
      <c r="M51" s="22">
        <f t="shared" si="5"/>
        <v>1.812281309285602</v>
      </c>
      <c r="N51">
        <f t="shared" si="6"/>
        <v>-101.90648921647802</v>
      </c>
      <c r="O51">
        <f t="shared" si="7"/>
        <v>-96.906489216478022</v>
      </c>
      <c r="P51">
        <f t="shared" si="8"/>
        <v>11.906489216478022</v>
      </c>
      <c r="Q51">
        <f t="shared" si="9"/>
        <v>31.906489216478022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22">
        <f t="shared" si="2"/>
        <v>10.7</v>
      </c>
      <c r="H52" s="4">
        <f t="shared" si="12"/>
        <v>43.325396709089695</v>
      </c>
      <c r="I52" s="22">
        <f t="shared" si="3"/>
        <v>108.13837744527262</v>
      </c>
      <c r="J52" s="22">
        <f>VLOOKUP(G52,'FS antenna gain'!$A$2:$B$902,2)</f>
        <v>9.4213013790450653</v>
      </c>
      <c r="K52" s="28">
        <f>VLOOKUP(E52,'vehicle radar antenna gain'!$A$3:$M$903,9)</f>
        <v>-16.0042018444592</v>
      </c>
      <c r="L52" s="22">
        <f t="shared" si="4"/>
        <v>-3.0042018444591996</v>
      </c>
      <c r="M52" s="22">
        <f t="shared" si="5"/>
        <v>1.9957981555408004</v>
      </c>
      <c r="N52">
        <f t="shared" si="6"/>
        <v>-101.72127791068677</v>
      </c>
      <c r="O52">
        <f t="shared" si="7"/>
        <v>-96.721277910686766</v>
      </c>
      <c r="P52">
        <f t="shared" si="8"/>
        <v>11.721277910686766</v>
      </c>
      <c r="Q52">
        <f t="shared" si="9"/>
        <v>31.721277910686766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22">
        <f t="shared" si="2"/>
        <v>10.5</v>
      </c>
      <c r="H53" s="4">
        <f t="shared" si="12"/>
        <v>44.318055011473596</v>
      </c>
      <c r="I53" s="22">
        <f t="shared" si="3"/>
        <v>108.33514032955443</v>
      </c>
      <c r="J53" s="22">
        <f>VLOOKUP(G53,'FS antenna gain'!$A$2:$B$902,2)</f>
        <v>9.5242155339158749</v>
      </c>
      <c r="K53" s="28">
        <f>VLOOKUP(E53,'vehicle radar antenna gain'!$A$3:$M$903,9)</f>
        <v>-15.87</v>
      </c>
      <c r="L53" s="22">
        <f t="shared" si="4"/>
        <v>-2.8699999999999992</v>
      </c>
      <c r="M53" s="22">
        <f t="shared" si="5"/>
        <v>2.1300000000000008</v>
      </c>
      <c r="N53">
        <f t="shared" si="6"/>
        <v>-101.68092479563856</v>
      </c>
      <c r="O53">
        <f t="shared" si="7"/>
        <v>-96.68092479563856</v>
      </c>
      <c r="P53">
        <f t="shared" si="8"/>
        <v>11.68092479563856</v>
      </c>
      <c r="Q53">
        <f t="shared" si="9"/>
        <v>31.68092479563856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22">
        <f t="shared" si="2"/>
        <v>10.3</v>
      </c>
      <c r="H54" s="4">
        <f t="shared" si="12"/>
        <v>45.311036183252313</v>
      </c>
      <c r="I54" s="22">
        <f t="shared" si="3"/>
        <v>108.52760636160946</v>
      </c>
      <c r="J54" s="22">
        <f>VLOOKUP(G54,'FS antenna gain'!$A$2:$B$902,2)</f>
        <v>9.7330173930350199</v>
      </c>
      <c r="K54" s="28">
        <f>VLOOKUP(E54,'vehicle radar antenna gain'!$A$3:$M$903,9)</f>
        <v>-14.9633333333332</v>
      </c>
      <c r="L54" s="22">
        <f t="shared" si="4"/>
        <v>-1.9633333333331997</v>
      </c>
      <c r="M54" s="22">
        <f t="shared" si="5"/>
        <v>3.0366666666668003</v>
      </c>
      <c r="N54">
        <f t="shared" si="6"/>
        <v>-100.75792230190763</v>
      </c>
      <c r="O54">
        <f t="shared" si="7"/>
        <v>-95.757922301907627</v>
      </c>
      <c r="P54">
        <f t="shared" si="8"/>
        <v>10.757922301907627</v>
      </c>
      <c r="Q54">
        <f t="shared" si="9"/>
        <v>30.757922301907627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22">
        <f t="shared" si="2"/>
        <v>10.199999999999999</v>
      </c>
      <c r="H55" s="4">
        <f t="shared" si="12"/>
        <v>46.304319452940888</v>
      </c>
      <c r="I55" s="22">
        <f t="shared" si="3"/>
        <v>108.71595659765529</v>
      </c>
      <c r="J55" s="22">
        <f>VLOOKUP(G55,'FS antenna gain'!$A$2:$B$902,2)</f>
        <v>9.9459136660982708</v>
      </c>
      <c r="K55" s="28">
        <f>VLOOKUP(E55,'vehicle radar antenna gain'!$A$3:$M$903,9)</f>
        <v>-14.0833333333334</v>
      </c>
      <c r="L55" s="22">
        <f t="shared" si="4"/>
        <v>-1.0833333333333997</v>
      </c>
      <c r="M55" s="22">
        <f t="shared" si="5"/>
        <v>3.9166666666666003</v>
      </c>
      <c r="N55">
        <f t="shared" si="6"/>
        <v>-99.853376264890414</v>
      </c>
      <c r="O55">
        <f t="shared" si="7"/>
        <v>-94.853376264890414</v>
      </c>
      <c r="P55">
        <f t="shared" si="8"/>
        <v>9.8533762648904144</v>
      </c>
      <c r="Q55">
        <f t="shared" si="9"/>
        <v>29.853376264890414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22">
        <f t="shared" si="2"/>
        <v>10.1</v>
      </c>
      <c r="H56" s="4">
        <f t="shared" si="12"/>
        <v>47.297885787844685</v>
      </c>
      <c r="I56" s="22">
        <f t="shared" si="3"/>
        <v>108.90036104960194</v>
      </c>
      <c r="J56" s="22">
        <f>VLOOKUP(G56,'FS antenna gain'!$A$2:$B$902,2)</f>
        <v>10.053948010664303</v>
      </c>
      <c r="K56" s="28">
        <f>VLOOKUP(E56,'vehicle radar antenna gain'!$A$3:$M$903,9)</f>
        <v>-13.6533333333333</v>
      </c>
      <c r="L56" s="22">
        <f t="shared" si="4"/>
        <v>-0.65333333333330046</v>
      </c>
      <c r="M56" s="22">
        <f t="shared" si="5"/>
        <v>4.3466666666666995</v>
      </c>
      <c r="N56">
        <f t="shared" si="6"/>
        <v>-99.499746372270948</v>
      </c>
      <c r="O56">
        <f t="shared" si="7"/>
        <v>-94.499746372270948</v>
      </c>
      <c r="P56">
        <f t="shared" si="8"/>
        <v>9.4997463722709483</v>
      </c>
      <c r="Q56">
        <f t="shared" si="9"/>
        <v>29.499746372270948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22">
        <f t="shared" si="2"/>
        <v>9.9</v>
      </c>
      <c r="H57" s="4">
        <f t="shared" si="12"/>
        <v>48.291717716395219</v>
      </c>
      <c r="I57" s="22">
        <f t="shared" si="3"/>
        <v>109.08097955182012</v>
      </c>
      <c r="J57" s="22">
        <f>VLOOKUP(G57,'FS antenna gain'!$A$2:$B$902,2)</f>
        <v>10.163068145725546</v>
      </c>
      <c r="K57" s="28">
        <f>VLOOKUP(E57,'vehicle radar antenna gain'!$A$3:$M$903,9)</f>
        <v>-12.813333333333301</v>
      </c>
      <c r="L57" s="22">
        <f t="shared" si="4"/>
        <v>0.1866666666666994</v>
      </c>
      <c r="M57" s="22">
        <f t="shared" si="5"/>
        <v>5.1866666666666994</v>
      </c>
      <c r="N57">
        <f t="shared" si="6"/>
        <v>-98.731244739427879</v>
      </c>
      <c r="O57">
        <f t="shared" si="7"/>
        <v>-93.731244739427879</v>
      </c>
      <c r="P57">
        <f t="shared" si="8"/>
        <v>8.7312447394278792</v>
      </c>
      <c r="Q57">
        <f t="shared" si="9"/>
        <v>28.731244739427879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22">
        <f t="shared" si="2"/>
        <v>9.8000000000000007</v>
      </c>
      <c r="H58" s="4">
        <f t="shared" si="12"/>
        <v>49.285799171769554</v>
      </c>
      <c r="I58" s="22">
        <f t="shared" si="3"/>
        <v>109.25796254592086</v>
      </c>
      <c r="J58" s="22">
        <f>VLOOKUP(G58,'FS antenna gain'!$A$2:$B$902,2)</f>
        <v>10.273296118351929</v>
      </c>
      <c r="K58" s="28">
        <f>VLOOKUP(E58,'vehicle radar antenna gain'!$A$3:$M$903,9)</f>
        <v>-12.813333333333301</v>
      </c>
      <c r="L58" s="22">
        <f t="shared" si="4"/>
        <v>0.1866666666666994</v>
      </c>
      <c r="M58" s="22">
        <f t="shared" si="5"/>
        <v>5.1866666666666994</v>
      </c>
      <c r="N58">
        <f t="shared" si="6"/>
        <v>-98.797999760902229</v>
      </c>
      <c r="O58">
        <f t="shared" si="7"/>
        <v>-93.797999760902229</v>
      </c>
      <c r="P58">
        <f t="shared" si="8"/>
        <v>8.7979997609022291</v>
      </c>
      <c r="Q58">
        <f t="shared" si="9"/>
        <v>28.797999760902229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22">
        <f t="shared" si="2"/>
        <v>9.6999999999999993</v>
      </c>
      <c r="H59" s="4">
        <f t="shared" si="12"/>
        <v>50.280115353885179</v>
      </c>
      <c r="I59" s="22">
        <f t="shared" si="3"/>
        <v>109.43145179250621</v>
      </c>
      <c r="J59" s="22">
        <f>VLOOKUP(G59,'FS antenna gain'!$A$2:$B$902,2)</f>
        <v>10.497167184675124</v>
      </c>
      <c r="K59" s="28">
        <f>VLOOKUP(E59,'vehicle radar antenna gain'!$A$3:$M$903,9)</f>
        <v>-12.000000000000099</v>
      </c>
      <c r="L59" s="22">
        <f t="shared" si="4"/>
        <v>0.99999999999990052</v>
      </c>
      <c r="M59" s="22">
        <f t="shared" si="5"/>
        <v>5.9999999999999005</v>
      </c>
      <c r="N59">
        <f t="shared" si="6"/>
        <v>-97.934284607831188</v>
      </c>
      <c r="O59">
        <f t="shared" si="7"/>
        <v>-92.934284607831188</v>
      </c>
      <c r="P59">
        <f t="shared" si="8"/>
        <v>7.9342846078311879</v>
      </c>
      <c r="Q59">
        <f t="shared" si="9"/>
        <v>27.934284607831188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22">
        <f t="shared" si="2"/>
        <v>9.6</v>
      </c>
      <c r="H60" s="4">
        <f t="shared" si="12"/>
        <v>51.274652607306862</v>
      </c>
      <c r="I60" s="22">
        <f t="shared" si="3"/>
        <v>109.60158101775454</v>
      </c>
      <c r="J60" s="22">
        <f>VLOOKUP(G60,'FS antenna gain'!$A$2:$B$902,2)</f>
        <v>10.610857878443131</v>
      </c>
      <c r="K60" s="28">
        <f>VLOOKUP(E60,'vehicle radar antenna gain'!$A$3:$M$903,9)</f>
        <v>-11.6033333333333</v>
      </c>
      <c r="L60" s="22">
        <f t="shared" si="4"/>
        <v>1.3966666666667003</v>
      </c>
      <c r="M60" s="22">
        <f t="shared" si="5"/>
        <v>6.3966666666667003</v>
      </c>
      <c r="N60">
        <f t="shared" si="6"/>
        <v>-97.594056472644709</v>
      </c>
      <c r="O60">
        <f t="shared" si="7"/>
        <v>-92.594056472644709</v>
      </c>
      <c r="P60">
        <f t="shared" si="8"/>
        <v>7.5940564726447093</v>
      </c>
      <c r="Q60">
        <f t="shared" si="9"/>
        <v>27.594056472644709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22">
        <f t="shared" si="2"/>
        <v>9.4</v>
      </c>
      <c r="H61" s="4">
        <f t="shared" si="12"/>
        <v>52.26939831297085</v>
      </c>
      <c r="I61" s="22">
        <f t="shared" si="3"/>
        <v>109.76847650175284</v>
      </c>
      <c r="J61" s="22">
        <f>VLOOKUP(G61,'FS antenna gain'!$A$2:$B$902,2)</f>
        <v>10.725751670671826</v>
      </c>
      <c r="K61" s="28">
        <f>VLOOKUP(E61,'vehicle radar antenna gain'!$A$3:$M$903,9)</f>
        <v>-10.829999999999899</v>
      </c>
      <c r="L61" s="22">
        <f t="shared" si="4"/>
        <v>2.1700000000001012</v>
      </c>
      <c r="M61" s="22">
        <f t="shared" si="5"/>
        <v>7.1700000000001012</v>
      </c>
      <c r="N61">
        <f t="shared" si="6"/>
        <v>-96.872724831080916</v>
      </c>
      <c r="O61">
        <f t="shared" si="7"/>
        <v>-91.872724831080916</v>
      </c>
      <c r="P61">
        <f t="shared" si="8"/>
        <v>6.8727248310809159</v>
      </c>
      <c r="Q61">
        <f t="shared" si="9"/>
        <v>26.872724831080916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22">
        <f t="shared" si="2"/>
        <v>9.3000000000000007</v>
      </c>
      <c r="H62" s="4">
        <f t="shared" si="12"/>
        <v>53.264340791940718</v>
      </c>
      <c r="I62" s="22">
        <f t="shared" si="3"/>
        <v>109.93225761466414</v>
      </c>
      <c r="J62" s="22">
        <f>VLOOKUP(G62,'FS antenna gain'!$A$2:$B$902,2)</f>
        <v>10.841874296815966</v>
      </c>
      <c r="K62" s="28">
        <f>VLOOKUP(E62,'vehicle radar antenna gain'!$A$3:$M$903,9)</f>
        <v>-10.829999999999899</v>
      </c>
      <c r="L62" s="22">
        <f t="shared" si="4"/>
        <v>2.1700000000001012</v>
      </c>
      <c r="M62" s="22">
        <f t="shared" si="5"/>
        <v>7.1700000000001012</v>
      </c>
      <c r="N62">
        <f t="shared" si="6"/>
        <v>-96.920383317848064</v>
      </c>
      <c r="O62">
        <f t="shared" si="7"/>
        <v>-91.920383317848064</v>
      </c>
      <c r="P62">
        <f t="shared" si="8"/>
        <v>6.9203833178480636</v>
      </c>
      <c r="Q62">
        <f t="shared" si="9"/>
        <v>26.920383317848064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22">
        <f t="shared" si="2"/>
        <v>9.1999999999999993</v>
      </c>
      <c r="H63" s="4">
        <f t="shared" si="12"/>
        <v>54.259469219667089</v>
      </c>
      <c r="I63" s="22">
        <f t="shared" si="3"/>
        <v>110.0930373061027</v>
      </c>
      <c r="J63" s="22">
        <f>VLOOKUP(G63,'FS antenna gain'!$A$2:$B$902,2)</f>
        <v>11.077913202637006</v>
      </c>
      <c r="K63" s="28">
        <f>VLOOKUP(E63,'vehicle radar antenna gain'!$A$3:$M$903,9)</f>
        <v>-10.083333333333201</v>
      </c>
      <c r="L63" s="22">
        <f t="shared" si="4"/>
        <v>2.9166666666667993</v>
      </c>
      <c r="M63" s="22">
        <f t="shared" si="5"/>
        <v>7.9166666666667993</v>
      </c>
      <c r="N63">
        <f t="shared" si="6"/>
        <v>-96.098457436798896</v>
      </c>
      <c r="O63">
        <f t="shared" si="7"/>
        <v>-91.098457436798896</v>
      </c>
      <c r="P63">
        <f t="shared" si="8"/>
        <v>6.0984574367988955</v>
      </c>
      <c r="Q63">
        <f t="shared" si="9"/>
        <v>26.098457436798896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22">
        <f t="shared" si="2"/>
        <v>9.1</v>
      </c>
      <c r="H64" s="4">
        <f t="shared" si="12"/>
        <v>55.254773549440955</v>
      </c>
      <c r="I64" s="22">
        <f t="shared" si="3"/>
        <v>110.25092255246386</v>
      </c>
      <c r="J64" s="22">
        <f>VLOOKUP(G64,'FS antenna gain'!$A$2:$B$902,2)</f>
        <v>11.077913202637006</v>
      </c>
      <c r="K64" s="28">
        <f>VLOOKUP(E64,'vehicle radar antenna gain'!$A$3:$M$903,9)</f>
        <v>-10.083333333333201</v>
      </c>
      <c r="L64" s="22">
        <f t="shared" si="4"/>
        <v>2.9166666666667993</v>
      </c>
      <c r="M64" s="22">
        <f t="shared" si="5"/>
        <v>7.9166666666667993</v>
      </c>
      <c r="N64">
        <f t="shared" si="6"/>
        <v>-96.256342683160057</v>
      </c>
      <c r="O64">
        <f t="shared" si="7"/>
        <v>-91.256342683160057</v>
      </c>
      <c r="P64">
        <f t="shared" si="8"/>
        <v>6.2563426831600566</v>
      </c>
      <c r="Q64">
        <f t="shared" si="9"/>
        <v>26.256342683160057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22">
        <f t="shared" si="2"/>
        <v>9</v>
      </c>
      <c r="H65" s="4">
        <f t="shared" si="12"/>
        <v>56.25024444391331</v>
      </c>
      <c r="I65" s="22">
        <f t="shared" si="3"/>
        <v>110.40601476641422</v>
      </c>
      <c r="J65" s="22">
        <f>VLOOKUP(G65,'FS antenna gain'!$A$2:$B$902,2)</f>
        <v>11.197885274681212</v>
      </c>
      <c r="K65" s="28">
        <f>VLOOKUP(E65,'vehicle radar antenna gain'!$A$3:$M$903,9)</f>
        <v>-9.7199999999999989</v>
      </c>
      <c r="L65" s="22">
        <f t="shared" si="4"/>
        <v>3.2800000000000011</v>
      </c>
      <c r="M65" s="22">
        <f t="shared" si="5"/>
        <v>8.2800000000000011</v>
      </c>
      <c r="N65">
        <f t="shared" si="6"/>
        <v>-95.928129491733003</v>
      </c>
      <c r="O65">
        <f t="shared" si="7"/>
        <v>-90.928129491733003</v>
      </c>
      <c r="P65">
        <f t="shared" si="8"/>
        <v>5.928129491733003</v>
      </c>
      <c r="Q65">
        <f t="shared" si="9"/>
        <v>25.928129491733003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22">
        <f t="shared" si="2"/>
        <v>8.9</v>
      </c>
      <c r="H66" s="4">
        <f t="shared" si="12"/>
        <v>57.245873213708606</v>
      </c>
      <c r="I66" s="22">
        <f t="shared" si="3"/>
        <v>110.55841017226987</v>
      </c>
      <c r="J66" s="22">
        <f>VLOOKUP(G66,'FS antenna gain'!$A$2:$B$902,2)</f>
        <v>11.319197844541488</v>
      </c>
      <c r="K66" s="28">
        <f>VLOOKUP(E66,'vehicle radar antenna gain'!$A$3:$M$903,9)</f>
        <v>-9.0133333333333994</v>
      </c>
      <c r="L66" s="22">
        <f t="shared" si="4"/>
        <v>3.9866666666666006</v>
      </c>
      <c r="M66" s="22">
        <f t="shared" si="5"/>
        <v>8.9866666666666006</v>
      </c>
      <c r="N66">
        <f t="shared" si="6"/>
        <v>-95.252545661061788</v>
      </c>
      <c r="O66">
        <f t="shared" si="7"/>
        <v>-90.252545661061788</v>
      </c>
      <c r="P66">
        <f t="shared" si="8"/>
        <v>5.252545661061788</v>
      </c>
      <c r="Q66">
        <f t="shared" si="9"/>
        <v>25.252545661061788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22">
        <f t="shared" si="2"/>
        <v>8.8000000000000007</v>
      </c>
      <c r="H67" s="4">
        <f t="shared" si="12"/>
        <v>58.24165176229122</v>
      </c>
      <c r="I67" s="22">
        <f t="shared" si="3"/>
        <v>110.70820015057683</v>
      </c>
      <c r="J67" s="22">
        <f>VLOOKUP(G67,'FS antenna gain'!$A$2:$B$902,2)</f>
        <v>11.441881206910082</v>
      </c>
      <c r="K67" s="28">
        <f>VLOOKUP(E67,'vehicle radar antenna gain'!$A$3:$M$903,9)</f>
        <v>-9.0133333333333994</v>
      </c>
      <c r="L67" s="22">
        <f t="shared" si="4"/>
        <v>3.9866666666666006</v>
      </c>
      <c r="M67" s="22">
        <f t="shared" si="5"/>
        <v>8.9866666666666006</v>
      </c>
      <c r="N67">
        <f t="shared" si="6"/>
        <v>-95.279652277000153</v>
      </c>
      <c r="O67">
        <f t="shared" si="7"/>
        <v>-90.279652277000153</v>
      </c>
      <c r="P67">
        <f t="shared" si="8"/>
        <v>5.279652277000153</v>
      </c>
      <c r="Q67">
        <f t="shared" si="9"/>
        <v>25.279652277000153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22">
        <f t="shared" si="2"/>
        <v>8.8000000000000007</v>
      </c>
      <c r="H68" s="4">
        <f t="shared" si="12"/>
        <v>59.237572536355678</v>
      </c>
      <c r="I68" s="22">
        <f t="shared" si="3"/>
        <v>110.85547155484187</v>
      </c>
      <c r="J68" s="22">
        <f>VLOOKUP(G68,'FS antenna gain'!$A$2:$B$902,2)</f>
        <v>11.441881206910082</v>
      </c>
      <c r="K68" s="28">
        <f>VLOOKUP(E68,'vehicle radar antenna gain'!$A$3:$M$903,9)</f>
        <v>-8.3333333333333002</v>
      </c>
      <c r="L68" s="22">
        <f t="shared" si="4"/>
        <v>4.6666666666666998</v>
      </c>
      <c r="M68" s="22">
        <f t="shared" si="5"/>
        <v>9.6666666666666998</v>
      </c>
      <c r="N68">
        <f t="shared" si="6"/>
        <v>-94.746923681265088</v>
      </c>
      <c r="O68">
        <f t="shared" si="7"/>
        <v>-89.746923681265088</v>
      </c>
      <c r="P68">
        <f>-(N68-$I$4)</f>
        <v>4.7469236812650877</v>
      </c>
      <c r="Q68">
        <f t="shared" si="9"/>
        <v>24.746923681265088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22">
        <f t="shared" si="2"/>
        <v>8.6999999999999993</v>
      </c>
      <c r="H69" s="4">
        <f t="shared" si="12"/>
        <v>60.233628481106798</v>
      </c>
      <c r="I69" s="22">
        <f t="shared" si="3"/>
        <v>111.00030700304256</v>
      </c>
      <c r="J69" s="22">
        <f>VLOOKUP(G69,'FS antenna gain'!$A$2:$B$902,2)</f>
        <v>11.691486729575153</v>
      </c>
      <c r="K69" s="28">
        <f>VLOOKUP(E69,'vehicle radar antenna gain'!$A$3:$M$903,9)</f>
        <v>-8.3333333333333002</v>
      </c>
      <c r="L69" s="22">
        <f t="shared" si="4"/>
        <v>4.6666666666666998</v>
      </c>
      <c r="M69" s="22">
        <f t="shared" si="5"/>
        <v>9.6666666666666998</v>
      </c>
      <c r="N69">
        <f t="shared" si="6"/>
        <v>-94.642153606800719</v>
      </c>
      <c r="O69">
        <f t="shared" si="7"/>
        <v>-89.642153606800719</v>
      </c>
      <c r="P69">
        <f t="shared" si="8"/>
        <v>4.6421536068007185</v>
      </c>
      <c r="Q69">
        <f t="shared" si="9"/>
        <v>24.642153606800719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22">
        <f t="shared" si="2"/>
        <v>8.6</v>
      </c>
      <c r="H70" s="4">
        <f t="shared" si="12"/>
        <v>61.229812999877765</v>
      </c>
      <c r="I70" s="22">
        <f t="shared" si="3"/>
        <v>111.14278514626398</v>
      </c>
      <c r="J70" s="22">
        <f>VLOOKUP(G70,'FS antenna gain'!$A$2:$B$902,2)</f>
        <v>11.691486729575153</v>
      </c>
      <c r="K70" s="28">
        <f>VLOOKUP(E70,'vehicle radar antenna gain'!$A$3:$M$903,9)</f>
        <v>-8.3333333333333002</v>
      </c>
      <c r="L70" s="22">
        <f t="shared" si="4"/>
        <v>4.6666666666666998</v>
      </c>
      <c r="M70" s="22">
        <f t="shared" si="5"/>
        <v>9.6666666666666998</v>
      </c>
      <c r="N70">
        <f t="shared" si="6"/>
        <v>-94.784631750022129</v>
      </c>
      <c r="O70">
        <f t="shared" si="7"/>
        <v>-89.784631750022129</v>
      </c>
      <c r="P70">
        <f t="shared" si="8"/>
        <v>4.7846317500221289</v>
      </c>
      <c r="Q70">
        <f t="shared" si="9"/>
        <v>24.784631750022129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22">
        <f t="shared" si="2"/>
        <v>8.5</v>
      </c>
      <c r="H71" s="4">
        <f t="shared" si="12"/>
        <v>62.226119917603732</v>
      </c>
      <c r="I71" s="22">
        <f t="shared" si="3"/>
        <v>111.28298091656029</v>
      </c>
      <c r="J71" s="22">
        <f>VLOOKUP(G71,'FS antenna gain'!$A$2:$B$902,2)</f>
        <v>11.818474867806991</v>
      </c>
      <c r="K71" s="28">
        <f>VLOOKUP(E71,'vehicle radar antenna gain'!$A$3:$M$903,9)</f>
        <v>-8.0033333333334014</v>
      </c>
      <c r="L71" s="22">
        <f t="shared" si="4"/>
        <v>4.9966666666665986</v>
      </c>
      <c r="M71" s="22">
        <f t="shared" si="5"/>
        <v>9.9966666666665986</v>
      </c>
      <c r="N71">
        <f t="shared" si="6"/>
        <v>-94.467839382086709</v>
      </c>
      <c r="O71">
        <f t="shared" si="7"/>
        <v>-89.467839382086709</v>
      </c>
      <c r="P71">
        <f t="shared" si="8"/>
        <v>4.4678393820867086</v>
      </c>
      <c r="Q71">
        <f t="shared" si="9"/>
        <v>24.467839382086709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22">
        <f t="shared" si="2"/>
        <v>8.4</v>
      </c>
      <c r="H72" s="4">
        <f t="shared" si="12"/>
        <v>63.222543447729151</v>
      </c>
      <c r="I72" s="22">
        <f t="shared" si="3"/>
        <v>111.42096575592268</v>
      </c>
      <c r="J72" s="22">
        <f>VLOOKUP(G72,'FS antenna gain'!$A$2:$B$902,2)</f>
        <v>11.946965859117281</v>
      </c>
      <c r="K72" s="28">
        <f>VLOOKUP(E72,'vehicle radar antenna gain'!$A$3:$M$903,9)</f>
        <v>-7.3633333333333013</v>
      </c>
      <c r="L72" s="22">
        <f t="shared" si="4"/>
        <v>5.6366666666666987</v>
      </c>
      <c r="M72" s="22">
        <f t="shared" si="5"/>
        <v>10.636666666666699</v>
      </c>
      <c r="N72">
        <f t="shared" si="6"/>
        <v>-93.837333230138697</v>
      </c>
      <c r="O72">
        <f t="shared" si="7"/>
        <v>-88.837333230138697</v>
      </c>
      <c r="P72">
        <f t="shared" si="8"/>
        <v>3.8373332301386966</v>
      </c>
      <c r="Q72">
        <f t="shared" si="9"/>
        <v>23.837333230138697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22">
        <f t="shared" si="2"/>
        <v>8.4</v>
      </c>
      <c r="H73" s="4">
        <f t="shared" si="12"/>
        <v>64.219078162178562</v>
      </c>
      <c r="I73" s="22">
        <f t="shared" si="3"/>
        <v>111.55680782803876</v>
      </c>
      <c r="J73" s="22">
        <f>VLOOKUP(G73,'FS antenna gain'!$A$2:$B$902,2)</f>
        <v>11.946965859117281</v>
      </c>
      <c r="K73" s="28">
        <f>VLOOKUP(E73,'vehicle radar antenna gain'!$A$3:$M$903,9)</f>
        <v>-7.3633333333333013</v>
      </c>
      <c r="L73" s="22">
        <f t="shared" si="4"/>
        <v>5.6366666666666987</v>
      </c>
      <c r="M73" s="22">
        <f t="shared" si="5"/>
        <v>10.636666666666699</v>
      </c>
      <c r="N73">
        <f t="shared" si="6"/>
        <v>-93.973175302254774</v>
      </c>
      <c r="O73">
        <f t="shared" si="7"/>
        <v>-88.973175302254774</v>
      </c>
      <c r="P73">
        <f t="shared" si="8"/>
        <v>3.9731753022547736</v>
      </c>
      <c r="Q73">
        <f t="shared" si="9"/>
        <v>23.973175302254774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22">
        <f t="shared" ref="I74:I137" si="15">20*LOG10(H74)+20*LOG10($C$3*1000000000)-147.55</f>
        <v>111.69057221436003</v>
      </c>
      <c r="J74" s="22">
        <f>VLOOKUP(G74,'FS antenna gain'!$A$2:$B$902,2)</f>
        <v>12.076995701262483</v>
      </c>
      <c r="K74" s="28">
        <f>VLOOKUP(E74,'vehicle radar antenna gain'!$A$3:$M$903,9)</f>
        <v>-7.3633333333333013</v>
      </c>
      <c r="L74" s="22">
        <f t="shared" ref="L74:L137" si="16">$C$5+K74</f>
        <v>5.6366666666666987</v>
      </c>
      <c r="M74" s="22">
        <f t="shared" ref="M74:M137" si="17">$C$4+K74</f>
        <v>10.636666666666699</v>
      </c>
      <c r="N74">
        <f t="shared" ref="N74:N137" si="18">L74-I74+J74</f>
        <v>-93.976909846430857</v>
      </c>
      <c r="O74">
        <f t="shared" ref="O74:O137" si="19">M74-I74+J74</f>
        <v>-88.976909846430857</v>
      </c>
      <c r="P74">
        <f t="shared" ref="P74:P90" si="20">-(N74-$I$4)</f>
        <v>3.976909846430857</v>
      </c>
      <c r="Q74">
        <f t="shared" ref="Q74:Q137" si="21">-(O74-$I$5)</f>
        <v>23.976909846430857</v>
      </c>
    </row>
    <row r="75" spans="2:17" x14ac:dyDescent="0.25">
      <c r="B75" s="22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22">
        <f t="shared" ref="G75:G138" si="24">ROUND(F75,1)</f>
        <v>8.1999999999999993</v>
      </c>
      <c r="H75" s="4">
        <f t="shared" ref="H75:H138" si="25">SQRT((B75)^2+(5.3)^2)</f>
        <v>66.212461062854331</v>
      </c>
      <c r="I75" s="22">
        <f t="shared" si="15"/>
        <v>111.82232109584004</v>
      </c>
      <c r="J75" s="22">
        <f>VLOOKUP(G75,'FS antenna gain'!$A$2:$B$902,2)</f>
        <v>12.341822538698114</v>
      </c>
      <c r="K75" s="28">
        <f>VLOOKUP(E75,'vehicle radar antenna gain'!$A$3:$M$903,9)</f>
        <v>-6.75</v>
      </c>
      <c r="L75" s="22">
        <f t="shared" si="16"/>
        <v>6.25</v>
      </c>
      <c r="M75" s="22">
        <f t="shared" si="17"/>
        <v>11.25</v>
      </c>
      <c r="N75">
        <f t="shared" si="18"/>
        <v>-93.230498557141928</v>
      </c>
      <c r="O75">
        <f t="shared" si="19"/>
        <v>-88.230498557141928</v>
      </c>
      <c r="P75">
        <f t="shared" si="20"/>
        <v>3.230498557141928</v>
      </c>
      <c r="Q75">
        <f t="shared" si="21"/>
        <v>23.230498557141928</v>
      </c>
    </row>
    <row r="76" spans="2:17" x14ac:dyDescent="0.25">
      <c r="B76" s="22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22">
        <f t="shared" si="24"/>
        <v>8.1</v>
      </c>
      <c r="H76" s="4">
        <f t="shared" si="25"/>
        <v>67.209299951717995</v>
      </c>
      <c r="I76" s="22">
        <f t="shared" si="15"/>
        <v>111.95211392157154</v>
      </c>
      <c r="J76" s="22">
        <f>VLOOKUP(G76,'FS antenna gain'!$A$2:$B$902,2)</f>
        <v>12.341822538698114</v>
      </c>
      <c r="K76" s="28">
        <f>VLOOKUP(E76,'vehicle radar antenna gain'!$A$3:$M$903,9)</f>
        <v>-6.75</v>
      </c>
      <c r="L76" s="22">
        <f t="shared" si="16"/>
        <v>6.25</v>
      </c>
      <c r="M76" s="22">
        <f t="shared" si="17"/>
        <v>11.25</v>
      </c>
      <c r="N76">
        <f t="shared" si="18"/>
        <v>-93.360291382873427</v>
      </c>
      <c r="O76">
        <f t="shared" si="19"/>
        <v>-88.360291382873427</v>
      </c>
      <c r="P76">
        <f t="shared" si="20"/>
        <v>3.3602913828734273</v>
      </c>
      <c r="Q76">
        <f t="shared" si="21"/>
        <v>23.360291382873427</v>
      </c>
    </row>
    <row r="77" spans="2:17" x14ac:dyDescent="0.25">
      <c r="B77" s="22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22">
        <f>ROUND(F77,1)</f>
        <v>8.1</v>
      </c>
      <c r="H77" s="4">
        <f t="shared" si="25"/>
        <v>68.206231386875501</v>
      </c>
      <c r="I77" s="22">
        <f t="shared" si="15"/>
        <v>112.0800075654318</v>
      </c>
      <c r="J77" s="22">
        <f>VLOOKUP(G77,'FS antenna gain'!$A$2:$B$902,2)</f>
        <v>12.341822538698114</v>
      </c>
      <c r="K77" s="28">
        <f>VLOOKUP(E77,'vehicle radar antenna gain'!$A$3:$M$903,9)</f>
        <v>-6.75</v>
      </c>
      <c r="L77" s="22">
        <f t="shared" si="16"/>
        <v>6.25</v>
      </c>
      <c r="M77" s="22">
        <f t="shared" si="17"/>
        <v>11.25</v>
      </c>
      <c r="N77">
        <f t="shared" si="18"/>
        <v>-93.488185026733689</v>
      </c>
      <c r="O77">
        <f t="shared" si="19"/>
        <v>-88.488185026733689</v>
      </c>
      <c r="P77">
        <f t="shared" si="20"/>
        <v>3.4881850267336887</v>
      </c>
      <c r="Q77">
        <f t="shared" si="21"/>
        <v>23.488185026733689</v>
      </c>
    </row>
    <row r="78" spans="2:17" x14ac:dyDescent="0.25">
      <c r="B78" s="22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22">
        <f t="shared" si="24"/>
        <v>8</v>
      </c>
      <c r="H78" s="4">
        <f t="shared" si="25"/>
        <v>69.203251368703775</v>
      </c>
      <c r="I78" s="22">
        <f t="shared" si="15"/>
        <v>112.20605647173602</v>
      </c>
      <c r="J78" s="22">
        <f>VLOOKUP(G78,'FS antenna gain'!$A$2:$B$902,2)</f>
        <v>12.476698335865752</v>
      </c>
      <c r="K78" s="28">
        <f>VLOOKUP(E78,'vehicle radar antenna gain'!$A$3:$M$903,9)</f>
        <v>-6.4533333333333012</v>
      </c>
      <c r="L78" s="22">
        <f t="shared" si="16"/>
        <v>6.5466666666666988</v>
      </c>
      <c r="M78" s="22">
        <f t="shared" si="17"/>
        <v>11.546666666666699</v>
      </c>
      <c r="N78">
        <f t="shared" si="18"/>
        <v>-93.182691469203576</v>
      </c>
      <c r="O78">
        <f t="shared" si="19"/>
        <v>-88.182691469203576</v>
      </c>
      <c r="P78">
        <f t="shared" si="20"/>
        <v>3.1826914692035757</v>
      </c>
      <c r="Q78">
        <f t="shared" si="21"/>
        <v>23.182691469203576</v>
      </c>
    </row>
    <row r="79" spans="2:17" x14ac:dyDescent="0.25">
      <c r="B79" s="22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22">
        <f t="shared" si="24"/>
        <v>8</v>
      </c>
      <c r="H79" s="4">
        <f t="shared" si="25"/>
        <v>70.20035612445281</v>
      </c>
      <c r="I79" s="22">
        <f t="shared" si="15"/>
        <v>112.3303127908062</v>
      </c>
      <c r="J79" s="22">
        <f>VLOOKUP(G79,'FS antenna gain'!$A$2:$B$902,2)</f>
        <v>12.476698335865752</v>
      </c>
      <c r="K79" s="28">
        <f>VLOOKUP(E79,'vehicle radar antenna gain'!$A$3:$M$903,9)</f>
        <v>-6.1633333333334015</v>
      </c>
      <c r="L79" s="22">
        <f t="shared" si="16"/>
        <v>6.8366666666665985</v>
      </c>
      <c r="M79" s="22">
        <f t="shared" si="17"/>
        <v>11.836666666666599</v>
      </c>
      <c r="N79">
        <f t="shared" si="18"/>
        <v>-93.016947788273853</v>
      </c>
      <c r="O79">
        <f t="shared" si="19"/>
        <v>-88.016947788273853</v>
      </c>
      <c r="P79">
        <f t="shared" si="20"/>
        <v>3.0169477882738533</v>
      </c>
      <c r="Q79">
        <f t="shared" si="21"/>
        <v>23.016947788273853</v>
      </c>
    </row>
    <row r="80" spans="2:17" x14ac:dyDescent="0.25">
      <c r="B80" s="22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22">
        <f t="shared" si="24"/>
        <v>7.9</v>
      </c>
      <c r="H80" s="4">
        <f t="shared" si="25"/>
        <v>71.197542092406536</v>
      </c>
      <c r="I80" s="22">
        <f t="shared" si="15"/>
        <v>112.45282650527531</v>
      </c>
      <c r="J80" s="22">
        <f>VLOOKUP(G80,'FS antenna gain'!$A$2:$B$902,2)</f>
        <v>12.613270728403258</v>
      </c>
      <c r="K80" s="28">
        <f>VLOOKUP(E80,'vehicle radar antenna gain'!$A$3:$M$903,9)</f>
        <v>-6.1633333333334015</v>
      </c>
      <c r="L80" s="22">
        <f t="shared" si="16"/>
        <v>6.8366666666665985</v>
      </c>
      <c r="M80" s="22">
        <f t="shared" si="17"/>
        <v>11.836666666666599</v>
      </c>
      <c r="N80">
        <f t="shared" si="18"/>
        <v>-93.002889110205444</v>
      </c>
      <c r="O80">
        <f t="shared" si="19"/>
        <v>-88.002889110205444</v>
      </c>
      <c r="P80">
        <f t="shared" si="20"/>
        <v>3.0028891102054445</v>
      </c>
      <c r="Q80">
        <f t="shared" si="21"/>
        <v>23.002889110205444</v>
      </c>
    </row>
    <row r="81" spans="2:17" x14ac:dyDescent="0.25">
      <c r="B81" s="22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22">
        <f t="shared" si="24"/>
        <v>7.8</v>
      </c>
      <c r="H81" s="4">
        <f t="shared" si="25"/>
        <v>72.194805907350428</v>
      </c>
      <c r="I81" s="22">
        <f t="shared" si="15"/>
        <v>112.57364554787114</v>
      </c>
      <c r="J81" s="22">
        <f>VLOOKUP(G81,'FS antenna gain'!$A$2:$B$902,2)</f>
        <v>12.891679881352275</v>
      </c>
      <c r="K81" s="28">
        <f>VLOOKUP(E81,'vehicle radar antenna gain'!$A$3:$M$903,9)</f>
        <v>-5.879999999999999</v>
      </c>
      <c r="L81" s="22">
        <f t="shared" si="16"/>
        <v>7.120000000000001</v>
      </c>
      <c r="M81" s="22">
        <f t="shared" si="17"/>
        <v>12.120000000000001</v>
      </c>
      <c r="N81">
        <f t="shared" si="18"/>
        <v>-92.561965666518859</v>
      </c>
      <c r="O81">
        <f t="shared" si="19"/>
        <v>-87.561965666518859</v>
      </c>
      <c r="P81">
        <f t="shared" si="20"/>
        <v>2.5619656665188586</v>
      </c>
      <c r="Q81">
        <f t="shared" si="21"/>
        <v>22.561965666518859</v>
      </c>
    </row>
    <row r="82" spans="2:17" x14ac:dyDescent="0.25">
      <c r="B82" s="22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22">
        <f t="shared" si="24"/>
        <v>7.8</v>
      </c>
      <c r="H82" s="4">
        <f t="shared" si="25"/>
        <v>73.192144387222328</v>
      </c>
      <c r="I82" s="22">
        <f t="shared" si="15"/>
        <v>112.69281591135626</v>
      </c>
      <c r="J82" s="22">
        <f>VLOOKUP(G82,'FS antenna gain'!$A$2:$B$902,2)</f>
        <v>12.891679881352275</v>
      </c>
      <c r="K82" s="28">
        <f>VLOOKUP(E82,'vehicle radar antenna gain'!$A$3:$M$903,9)</f>
        <v>-5.879999999999999</v>
      </c>
      <c r="L82" s="22">
        <f t="shared" si="16"/>
        <v>7.120000000000001</v>
      </c>
      <c r="M82" s="22">
        <f t="shared" si="17"/>
        <v>12.120000000000001</v>
      </c>
      <c r="N82">
        <f t="shared" si="18"/>
        <v>-92.681136030003984</v>
      </c>
      <c r="O82">
        <f t="shared" si="19"/>
        <v>-87.681136030003984</v>
      </c>
      <c r="P82">
        <f t="shared" si="20"/>
        <v>2.6811360300039837</v>
      </c>
      <c r="Q82">
        <f t="shared" si="21"/>
        <v>22.681136030003984</v>
      </c>
    </row>
    <row r="83" spans="2:17" x14ac:dyDescent="0.25">
      <c r="B83" s="22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22">
        <f t="shared" si="24"/>
        <v>7.7</v>
      </c>
      <c r="H83" s="4">
        <f t="shared" si="25"/>
        <v>74.189554520835344</v>
      </c>
      <c r="I83" s="22">
        <f t="shared" si="15"/>
        <v>112.81038175123859</v>
      </c>
      <c r="J83" s="22">
        <f>VLOOKUP(G83,'FS antenna gain'!$A$2:$B$902,2)</f>
        <v>12.891679881352275</v>
      </c>
      <c r="K83" s="28">
        <f>VLOOKUP(E83,'vehicle radar antenna gain'!$A$3:$M$903,9)</f>
        <v>-5.3333333333333997</v>
      </c>
      <c r="L83" s="22">
        <f t="shared" si="16"/>
        <v>7.6666666666666003</v>
      </c>
      <c r="M83" s="22">
        <f t="shared" si="17"/>
        <v>12.6666666666666</v>
      </c>
      <c r="N83">
        <f t="shared" si="18"/>
        <v>-92.25203520321972</v>
      </c>
      <c r="O83">
        <f t="shared" si="19"/>
        <v>-87.25203520321972</v>
      </c>
      <c r="P83">
        <f t="shared" si="20"/>
        <v>2.2520352032197195</v>
      </c>
      <c r="Q83">
        <f t="shared" si="21"/>
        <v>22.25203520321972</v>
      </c>
    </row>
    <row r="84" spans="2:17" x14ac:dyDescent="0.25">
      <c r="B84" s="22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22">
        <f t="shared" si="24"/>
        <v>7.7</v>
      </c>
      <c r="H84" s="4">
        <f t="shared" si="25"/>
        <v>75.187033456574142</v>
      </c>
      <c r="I84" s="22">
        <f t="shared" si="15"/>
        <v>112.92638548181168</v>
      </c>
      <c r="J84" s="22">
        <f>VLOOKUP(G84,'FS antenna gain'!$A$2:$B$902,2)</f>
        <v>12.891679881352275</v>
      </c>
      <c r="K84" s="28">
        <f>VLOOKUP(E84,'vehicle radar antenna gain'!$A$3:$M$903,9)</f>
        <v>-5.3333333333333997</v>
      </c>
      <c r="L84" s="22">
        <f t="shared" si="16"/>
        <v>7.6666666666666003</v>
      </c>
      <c r="M84" s="22">
        <f t="shared" si="17"/>
        <v>12.6666666666666</v>
      </c>
      <c r="N84">
        <f t="shared" si="18"/>
        <v>-92.368038933792803</v>
      </c>
      <c r="O84">
        <f t="shared" si="19"/>
        <v>-87.368038933792803</v>
      </c>
      <c r="P84">
        <f t="shared" si="20"/>
        <v>2.3680389337928034</v>
      </c>
      <c r="Q84">
        <f t="shared" si="21"/>
        <v>22.368038933792803</v>
      </c>
    </row>
    <row r="85" spans="2:17" x14ac:dyDescent="0.25">
      <c r="B85" s="22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22">
        <f t="shared" si="24"/>
        <v>7.6</v>
      </c>
      <c r="H85" s="4">
        <f t="shared" si="25"/>
        <v>76.184578491975657</v>
      </c>
      <c r="I85" s="22">
        <f t="shared" si="15"/>
        <v>113.04086786603568</v>
      </c>
      <c r="J85" s="22">
        <f>VLOOKUP(G85,'FS antenna gain'!$A$2:$B$902,2)</f>
        <v>13.177416425871794</v>
      </c>
      <c r="K85" s="28">
        <f>VLOOKUP(E85,'vehicle radar antenna gain'!$A$3:$M$903,9)</f>
        <v>-5.3333333333333997</v>
      </c>
      <c r="L85" s="22">
        <f t="shared" si="16"/>
        <v>7.6666666666666003</v>
      </c>
      <c r="M85" s="22">
        <f t="shared" si="17"/>
        <v>12.6666666666666</v>
      </c>
      <c r="N85">
        <f t="shared" si="18"/>
        <v>-92.196784773497285</v>
      </c>
      <c r="O85">
        <f t="shared" si="19"/>
        <v>-87.196784773497285</v>
      </c>
      <c r="P85">
        <f t="shared" si="20"/>
        <v>2.196784773497285</v>
      </c>
      <c r="Q85">
        <f t="shared" si="21"/>
        <v>22.196784773497285</v>
      </c>
    </row>
    <row r="86" spans="2:17" x14ac:dyDescent="0.25">
      <c r="B86" s="22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22">
        <f t="shared" si="24"/>
        <v>7.6</v>
      </c>
      <c r="H86" s="4">
        <f t="shared" si="25"/>
        <v>77.182187064114743</v>
      </c>
      <c r="I86" s="22">
        <f t="shared" si="15"/>
        <v>113.15386809972364</v>
      </c>
      <c r="J86" s="22">
        <f>VLOOKUP(G86,'FS antenna gain'!$A$2:$B$902,2)</f>
        <v>13.177416425871794</v>
      </c>
      <c r="K86" s="28">
        <f>VLOOKUP(E86,'vehicle radar antenna gain'!$A$3:$M$903,9)</f>
        <v>-4.8133333333334001</v>
      </c>
      <c r="L86" s="22">
        <f t="shared" si="16"/>
        <v>8.1866666666665999</v>
      </c>
      <c r="M86" s="22">
        <f t="shared" si="17"/>
        <v>13.1866666666666</v>
      </c>
      <c r="N86">
        <f t="shared" si="18"/>
        <v>-91.789785007185245</v>
      </c>
      <c r="O86">
        <f t="shared" si="19"/>
        <v>-86.789785007185245</v>
      </c>
      <c r="P86">
        <f t="shared" si="20"/>
        <v>1.7897850071852446</v>
      </c>
      <c r="Q86">
        <f t="shared" si="21"/>
        <v>21.789785007185245</v>
      </c>
    </row>
    <row r="87" spans="2:17" x14ac:dyDescent="0.25">
      <c r="B87" s="22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22">
        <f t="shared" si="24"/>
        <v>7.5</v>
      </c>
      <c r="H87" s="4">
        <f t="shared" si="25"/>
        <v>78.179856740723181</v>
      </c>
      <c r="I87" s="22">
        <f t="shared" si="15"/>
        <v>113.26542389045835</v>
      </c>
      <c r="J87" s="22">
        <f>VLOOKUP(G87,'FS antenna gain'!$A$2:$B$902,2)</f>
        <v>13.177416425871794</v>
      </c>
      <c r="K87" s="28">
        <f>VLOOKUP(E87,'vehicle radar antenna gain'!$A$3:$M$903,9)</f>
        <v>-4.8133333333334001</v>
      </c>
      <c r="L87" s="22">
        <f t="shared" si="16"/>
        <v>8.1866666666665999</v>
      </c>
      <c r="M87" s="22">
        <f t="shared" si="17"/>
        <v>13.1866666666666</v>
      </c>
      <c r="N87">
        <f t="shared" si="18"/>
        <v>-91.901340797919957</v>
      </c>
      <c r="O87">
        <f t="shared" si="19"/>
        <v>-86.901340797919957</v>
      </c>
      <c r="P87">
        <f t="shared" si="20"/>
        <v>1.901340797919957</v>
      </c>
      <c r="Q87">
        <f t="shared" si="21"/>
        <v>21.901340797919957</v>
      </c>
    </row>
    <row r="88" spans="2:17" x14ac:dyDescent="0.25">
      <c r="B88" s="22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22">
        <f t="shared" si="24"/>
        <v>7.5</v>
      </c>
      <c r="H88" s="4">
        <f t="shared" si="25"/>
        <v>79.177585211977771</v>
      </c>
      <c r="I88" s="22">
        <f t="shared" si="15"/>
        <v>113.37557153162885</v>
      </c>
      <c r="J88" s="22">
        <f>VLOOKUP(G88,'FS antenna gain'!$A$2:$B$902,2)</f>
        <v>13.177416425871794</v>
      </c>
      <c r="K88" s="28">
        <f>VLOOKUP(E88,'vehicle radar antenna gain'!$A$3:$M$903,9)</f>
        <v>-4.5633333333333006</v>
      </c>
      <c r="L88" s="22">
        <f t="shared" si="16"/>
        <v>8.4366666666666994</v>
      </c>
      <c r="M88" s="22">
        <f t="shared" si="17"/>
        <v>13.436666666666699</v>
      </c>
      <c r="N88">
        <f t="shared" si="18"/>
        <v>-91.761488439090357</v>
      </c>
      <c r="O88">
        <f t="shared" si="19"/>
        <v>-86.761488439090357</v>
      </c>
      <c r="P88">
        <f t="shared" si="20"/>
        <v>1.7614884390903569</v>
      </c>
      <c r="Q88">
        <f t="shared" si="21"/>
        <v>21.761488439090357</v>
      </c>
    </row>
    <row r="89" spans="2:17" x14ac:dyDescent="0.25">
      <c r="B89" s="22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22">
        <f t="shared" si="24"/>
        <v>7.4</v>
      </c>
      <c r="H89" s="4">
        <f t="shared" si="25"/>
        <v>80.175370282899223</v>
      </c>
      <c r="I89" s="22">
        <f t="shared" si="15"/>
        <v>113.48434597194182</v>
      </c>
      <c r="J89" s="22">
        <f>VLOOKUP(G89,'FS antenna gain'!$A$2:$B$902,2)</f>
        <v>13.323155017389883</v>
      </c>
      <c r="K89" s="28">
        <f>VLOOKUP(E89,'vehicle radar antenna gain'!$A$3:$M$903,9)</f>
        <v>-4.5633333333333006</v>
      </c>
      <c r="L89" s="22">
        <f t="shared" si="16"/>
        <v>8.4366666666666994</v>
      </c>
      <c r="M89" s="22">
        <f t="shared" si="17"/>
        <v>13.436666666666699</v>
      </c>
      <c r="N89">
        <f t="shared" si="18"/>
        <v>-91.724524287885245</v>
      </c>
      <c r="O89">
        <f t="shared" si="19"/>
        <v>-86.724524287885245</v>
      </c>
      <c r="P89">
        <f t="shared" si="20"/>
        <v>1.7245242878852451</v>
      </c>
      <c r="Q89">
        <f t="shared" si="21"/>
        <v>21.724524287885245</v>
      </c>
    </row>
    <row r="90" spans="2:17" x14ac:dyDescent="0.25">
      <c r="B90" s="22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22">
        <f t="shared" si="24"/>
        <v>7.4</v>
      </c>
      <c r="H90" s="4">
        <f t="shared" si="25"/>
        <v>81.173209866309961</v>
      </c>
      <c r="I90" s="22">
        <f t="shared" si="15"/>
        <v>113.59178088073503</v>
      </c>
      <c r="J90" s="22">
        <f>VLOOKUP(G90,'FS antenna gain'!$A$2:$B$902,2)</f>
        <v>13.323155017389883</v>
      </c>
      <c r="K90" s="28">
        <f>VLOOKUP(E90,'vehicle radar antenna gain'!$A$3:$M$903,9)</f>
        <v>-4.5633333333333006</v>
      </c>
      <c r="L90" s="22">
        <f t="shared" si="16"/>
        <v>8.4366666666666994</v>
      </c>
      <c r="M90" s="22">
        <f t="shared" si="17"/>
        <v>13.436666666666699</v>
      </c>
      <c r="N90">
        <f t="shared" si="18"/>
        <v>-91.831959196678454</v>
      </c>
      <c r="O90">
        <f t="shared" si="19"/>
        <v>-86.831959196678454</v>
      </c>
      <c r="P90">
        <f t="shared" si="20"/>
        <v>1.8319591966784543</v>
      </c>
      <c r="Q90">
        <f t="shared" si="21"/>
        <v>21.831959196678454</v>
      </c>
    </row>
    <row r="91" spans="2:17" x14ac:dyDescent="0.25">
      <c r="B91" s="22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22">
        <f t="shared" si="24"/>
        <v>7.3</v>
      </c>
      <c r="H91" s="4">
        <f t="shared" si="25"/>
        <v>82.171101976303078</v>
      </c>
      <c r="I91" s="22">
        <f t="shared" si="15"/>
        <v>113.69790870939084</v>
      </c>
      <c r="J91" s="22">
        <f>VLOOKUP(G91,'FS antenna gain'!$A$2:$B$902,2)</f>
        <v>13.620635599882558</v>
      </c>
      <c r="K91" s="28">
        <f>VLOOKUP(E91,'vehicle radar antenna gain'!$A$3:$M$903,9)</f>
        <v>-4.5633333333333006</v>
      </c>
      <c r="L91" s="22">
        <f t="shared" si="16"/>
        <v>8.4366666666666994</v>
      </c>
      <c r="M91" s="22">
        <f t="shared" si="17"/>
        <v>13.436666666666699</v>
      </c>
      <c r="N91">
        <f t="shared" si="18"/>
        <v>-91.640606442841587</v>
      </c>
      <c r="O91">
        <f t="shared" si="19"/>
        <v>-86.640606442841587</v>
      </c>
      <c r="P91">
        <f>-(N91-$I$4)</f>
        <v>1.6406064428415874</v>
      </c>
      <c r="Q91">
        <f t="shared" si="21"/>
        <v>21.640606442841587</v>
      </c>
    </row>
    <row r="92" spans="2:17" x14ac:dyDescent="0.25">
      <c r="B92" s="22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22">
        <f t="shared" si="24"/>
        <v>7.3</v>
      </c>
      <c r="H92" s="4">
        <f t="shared" si="25"/>
        <v>83.169044722180146</v>
      </c>
      <c r="I92" s="22">
        <f t="shared" si="15"/>
        <v>113.80276074912518</v>
      </c>
      <c r="J92" s="22">
        <f>VLOOKUP(G92,'FS antenna gain'!$A$2:$B$902,2)</f>
        <v>13.620635599882558</v>
      </c>
      <c r="K92" s="28">
        <f>VLOOKUP(E92,'vehicle radar antenna gain'!$A$3:$M$903,9)</f>
        <v>-4.5633333333333006</v>
      </c>
      <c r="L92" s="22">
        <f t="shared" si="16"/>
        <v>8.4366666666666994</v>
      </c>
      <c r="M92" s="22">
        <f t="shared" si="17"/>
        <v>13.436666666666699</v>
      </c>
      <c r="N92">
        <f t="shared" si="18"/>
        <v>-91.745458482575927</v>
      </c>
      <c r="O92">
        <f t="shared" si="19"/>
        <v>-86.745458482575927</v>
      </c>
      <c r="P92">
        <f t="shared" ref="P92:P112" si="26">-(N92-$I$4)</f>
        <v>1.745458482575927</v>
      </c>
      <c r="Q92">
        <f t="shared" si="21"/>
        <v>21.745458482575927</v>
      </c>
    </row>
    <row r="93" spans="2:17" x14ac:dyDescent="0.25">
      <c r="B93" s="22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22">
        <f t="shared" si="24"/>
        <v>7.2</v>
      </c>
      <c r="H93" s="4">
        <f t="shared" si="25"/>
        <v>84.167036302818701</v>
      </c>
      <c r="I93" s="22">
        <f t="shared" si="15"/>
        <v>113.90636718540475</v>
      </c>
      <c r="J93" s="22">
        <f>VLOOKUP(G93,'FS antenna gain'!$A$2:$B$902,2)</f>
        <v>13.620635599882558</v>
      </c>
      <c r="K93" s="28">
        <f>VLOOKUP(E93,'vehicle radar antenna gain'!$A$3:$M$903,9)</f>
        <v>-4.32</v>
      </c>
      <c r="L93" s="22">
        <f t="shared" si="16"/>
        <v>8.68</v>
      </c>
      <c r="M93" s="22">
        <f t="shared" si="17"/>
        <v>13.68</v>
      </c>
      <c r="N93">
        <f t="shared" si="18"/>
        <v>-91.605731585522179</v>
      </c>
      <c r="O93">
        <f t="shared" si="19"/>
        <v>-86.605731585522179</v>
      </c>
      <c r="P93">
        <f t="shared" si="26"/>
        <v>1.6057315855221788</v>
      </c>
      <c r="Q93">
        <f t="shared" si="21"/>
        <v>21.605731585522179</v>
      </c>
    </row>
    <row r="94" spans="2:17" x14ac:dyDescent="0.25">
      <c r="B94" s="22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22">
        <f t="shared" si="24"/>
        <v>7.2</v>
      </c>
      <c r="H94" s="4">
        <f t="shared" si="25"/>
        <v>85.165075001434715</v>
      </c>
      <c r="I94" s="22">
        <f t="shared" si="15"/>
        <v>114.00875714922415</v>
      </c>
      <c r="J94" s="22">
        <f>VLOOKUP(G94,'FS antenna gain'!$A$2:$B$902,2)</f>
        <v>13.620635599882558</v>
      </c>
      <c r="K94" s="28">
        <f>VLOOKUP(E94,'vehicle radar antenna gain'!$A$3:$M$903,9)</f>
        <v>-4.32</v>
      </c>
      <c r="L94" s="22">
        <f t="shared" si="16"/>
        <v>8.68</v>
      </c>
      <c r="M94" s="22">
        <f t="shared" si="17"/>
        <v>13.68</v>
      </c>
      <c r="N94">
        <f t="shared" si="18"/>
        <v>-91.708121549341584</v>
      </c>
      <c r="O94">
        <f t="shared" si="19"/>
        <v>-86.708121549341584</v>
      </c>
      <c r="P94">
        <f t="shared" si="26"/>
        <v>1.708121549341584</v>
      </c>
      <c r="Q94">
        <f t="shared" si="21"/>
        <v>21.708121549341584</v>
      </c>
    </row>
    <row r="95" spans="2:17" x14ac:dyDescent="0.25">
      <c r="B95" s="22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22">
        <f t="shared" si="24"/>
        <v>7.2</v>
      </c>
      <c r="H95" s="4">
        <f t="shared" si="25"/>
        <v>86.163159180707851</v>
      </c>
      <c r="I95" s="22">
        <f t="shared" si="15"/>
        <v>114.10995876545701</v>
      </c>
      <c r="J95" s="22">
        <f>VLOOKUP(G95,'FS antenna gain'!$A$2:$B$902,2)</f>
        <v>13.620635599882558</v>
      </c>
      <c r="K95" s="28">
        <f>VLOOKUP(E95,'vehicle radar antenna gain'!$A$3:$M$903,9)</f>
        <v>-4.0833333333334991</v>
      </c>
      <c r="L95" s="22">
        <f t="shared" si="16"/>
        <v>8.9166666666665009</v>
      </c>
      <c r="M95" s="22">
        <f t="shared" si="17"/>
        <v>13.916666666666501</v>
      </c>
      <c r="N95">
        <f t="shared" si="18"/>
        <v>-91.572656498907946</v>
      </c>
      <c r="O95">
        <f t="shared" si="19"/>
        <v>-86.572656498907946</v>
      </c>
      <c r="P95">
        <f t="shared" si="26"/>
        <v>1.5726564989079463</v>
      </c>
      <c r="Q95">
        <f t="shared" si="21"/>
        <v>21.572656498907946</v>
      </c>
    </row>
    <row r="96" spans="2:17" x14ac:dyDescent="0.25">
      <c r="B96" s="22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22">
        <f t="shared" si="24"/>
        <v>7.1</v>
      </c>
      <c r="H96" s="4">
        <f t="shared" si="25"/>
        <v>87.161287278240678</v>
      </c>
      <c r="I96" s="22">
        <f t="shared" si="15"/>
        <v>114.2099991984789</v>
      </c>
      <c r="J96" s="22">
        <f>VLOOKUP(G96,'FS antenna gain'!$A$2:$B$902,2)</f>
        <v>13.926497010307934</v>
      </c>
      <c r="K96" s="28">
        <f>VLOOKUP(E96,'vehicle radar antenna gain'!$A$3:$M$903,9)</f>
        <v>-4.0833333333334991</v>
      </c>
      <c r="L96" s="22">
        <f t="shared" si="16"/>
        <v>8.9166666666665009</v>
      </c>
      <c r="M96" s="22">
        <f t="shared" si="17"/>
        <v>13.916666666666501</v>
      </c>
      <c r="N96">
        <f t="shared" si="18"/>
        <v>-91.36683552150447</v>
      </c>
      <c r="O96">
        <f t="shared" si="19"/>
        <v>-86.36683552150447</v>
      </c>
      <c r="P96">
        <f t="shared" si="26"/>
        <v>1.3668355215044699</v>
      </c>
      <c r="Q96">
        <f t="shared" si="21"/>
        <v>21.36683552150447</v>
      </c>
    </row>
    <row r="97" spans="2:17" x14ac:dyDescent="0.25">
      <c r="B97" s="22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22">
        <f t="shared" si="24"/>
        <v>7.1</v>
      </c>
      <c r="H97" s="4">
        <f t="shared" si="25"/>
        <v>88.159457802325448</v>
      </c>
      <c r="I97" s="22">
        <f t="shared" si="15"/>
        <v>114.30890469524331</v>
      </c>
      <c r="J97" s="22">
        <f>VLOOKUP(G97,'FS antenna gain'!$A$2:$B$902,2)</f>
        <v>13.926497010307934</v>
      </c>
      <c r="K97" s="28">
        <f>VLOOKUP(E97,'vehicle radar antenna gain'!$A$3:$M$903,9)</f>
        <v>-3.6300000000000985</v>
      </c>
      <c r="L97" s="22">
        <f t="shared" si="16"/>
        <v>9.3699999999999015</v>
      </c>
      <c r="M97" s="22">
        <f t="shared" si="17"/>
        <v>14.369999999999902</v>
      </c>
      <c r="N97">
        <f t="shared" si="18"/>
        <v>-91.012407684935482</v>
      </c>
      <c r="O97">
        <f t="shared" si="19"/>
        <v>-86.012407684935482</v>
      </c>
      <c r="P97">
        <f t="shared" si="26"/>
        <v>1.0124076849354822</v>
      </c>
      <c r="Q97">
        <f t="shared" si="21"/>
        <v>21.012407684935482</v>
      </c>
    </row>
    <row r="98" spans="2:17" x14ac:dyDescent="0.25">
      <c r="B98" s="22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22">
        <f t="shared" si="24"/>
        <v>7</v>
      </c>
      <c r="H98" s="4">
        <f t="shared" si="25"/>
        <v>89.157669327994441</v>
      </c>
      <c r="I98" s="22">
        <f t="shared" si="15"/>
        <v>114.406700625979</v>
      </c>
      <c r="J98" s="22">
        <f>VLOOKUP(G98,'FS antenna gain'!$A$2:$B$902,2)</f>
        <v>13.926497010307934</v>
      </c>
      <c r="K98" s="28">
        <f>VLOOKUP(E98,'vehicle radar antenna gain'!$A$3:$M$903,9)</f>
        <v>-3.6300000000000985</v>
      </c>
      <c r="L98" s="22">
        <f t="shared" si="16"/>
        <v>9.3699999999999015</v>
      </c>
      <c r="M98" s="22">
        <f t="shared" si="17"/>
        <v>14.369999999999902</v>
      </c>
      <c r="N98">
        <f t="shared" si="18"/>
        <v>-91.110203615671168</v>
      </c>
      <c r="O98">
        <f t="shared" si="19"/>
        <v>-86.110203615671168</v>
      </c>
      <c r="P98">
        <f t="shared" si="26"/>
        <v>1.1102036156711677</v>
      </c>
      <c r="Q98">
        <f t="shared" si="21"/>
        <v>21.110203615671168</v>
      </c>
    </row>
    <row r="99" spans="2:17" x14ac:dyDescent="0.25">
      <c r="B99" s="22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22">
        <f t="shared" si="24"/>
        <v>7</v>
      </c>
      <c r="H99" s="4">
        <f t="shared" si="25"/>
        <v>90.15592049333199</v>
      </c>
      <c r="I99" s="22">
        <f t="shared" si="15"/>
        <v>114.50341152266401</v>
      </c>
      <c r="J99" s="22">
        <f>VLOOKUP(G99,'FS antenna gain'!$A$2:$B$902,2)</f>
        <v>13.926497010307934</v>
      </c>
      <c r="K99" s="28">
        <f>VLOOKUP(E99,'vehicle radar antenna gain'!$A$3:$M$903,9)</f>
        <v>-3.6300000000000985</v>
      </c>
      <c r="L99" s="22">
        <f t="shared" si="16"/>
        <v>9.3699999999999015</v>
      </c>
      <c r="M99" s="22">
        <f t="shared" si="17"/>
        <v>14.369999999999902</v>
      </c>
      <c r="N99">
        <f t="shared" si="18"/>
        <v>-91.206914512356178</v>
      </c>
      <c r="O99">
        <f t="shared" si="19"/>
        <v>-86.206914512356178</v>
      </c>
      <c r="P99">
        <f t="shared" si="26"/>
        <v>1.2069145123561782</v>
      </c>
      <c r="Q99">
        <f t="shared" si="21"/>
        <v>21.206914512356178</v>
      </c>
    </row>
    <row r="100" spans="2:17" x14ac:dyDescent="0.25">
      <c r="B100" s="22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22">
        <f t="shared" si="24"/>
        <v>7</v>
      </c>
      <c r="H100" s="4">
        <f t="shared" si="25"/>
        <v>91.154209996028158</v>
      </c>
      <c r="I100" s="22">
        <f t="shared" si="15"/>
        <v>114.59906111541994</v>
      </c>
      <c r="J100" s="22">
        <f>VLOOKUP(G100,'FS antenna gain'!$A$2:$B$902,2)</f>
        <v>13.926497010307934</v>
      </c>
      <c r="K100" s="28">
        <f>VLOOKUP(E100,'vehicle radar antenna gain'!$A$3:$M$903,9)</f>
        <v>-3.4133333333332985</v>
      </c>
      <c r="L100" s="22">
        <f t="shared" si="16"/>
        <v>9.5866666666667015</v>
      </c>
      <c r="M100" s="22">
        <f t="shared" si="17"/>
        <v>14.586666666666702</v>
      </c>
      <c r="N100">
        <f t="shared" si="18"/>
        <v>-91.085897438445301</v>
      </c>
      <c r="O100">
        <f t="shared" si="19"/>
        <v>-86.085897438445301</v>
      </c>
      <c r="P100">
        <f t="shared" si="26"/>
        <v>1.0858974384453006</v>
      </c>
      <c r="Q100">
        <f t="shared" si="21"/>
        <v>21.085897438445301</v>
      </c>
    </row>
    <row r="101" spans="2:17" x14ac:dyDescent="0.25">
      <c r="B101" s="22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22">
        <f t="shared" si="24"/>
        <v>6.9</v>
      </c>
      <c r="H101" s="4">
        <f t="shared" si="25"/>
        <v>92.152536590155776</v>
      </c>
      <c r="I101" s="22">
        <f t="shared" si="15"/>
        <v>114.69367236695922</v>
      </c>
      <c r="J101" s="22">
        <f>VLOOKUP(G101,'FS antenna gain'!$A$2:$B$902,2)</f>
        <v>14.082720742232933</v>
      </c>
      <c r="K101" s="28">
        <f>VLOOKUP(E101,'vehicle radar antenna gain'!$A$3:$M$903,9)</f>
        <v>-3.4133333333332985</v>
      </c>
      <c r="L101" s="22">
        <f t="shared" si="16"/>
        <v>9.5866666666667015</v>
      </c>
      <c r="M101" s="22">
        <f t="shared" si="17"/>
        <v>14.586666666666702</v>
      </c>
      <c r="N101">
        <f t="shared" si="18"/>
        <v>-91.024284958059582</v>
      </c>
      <c r="O101">
        <f t="shared" si="19"/>
        <v>-86.024284958059582</v>
      </c>
      <c r="P101">
        <f t="shared" si="26"/>
        <v>1.0242849580595816</v>
      </c>
      <c r="Q101">
        <f t="shared" si="21"/>
        <v>21.024284958059582</v>
      </c>
    </row>
    <row r="102" spans="2:17" x14ac:dyDescent="0.25">
      <c r="B102" s="22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22">
        <f t="shared" si="24"/>
        <v>6.9</v>
      </c>
      <c r="H102" s="4">
        <f t="shared" si="25"/>
        <v>93.150899083154314</v>
      </c>
      <c r="I102" s="22">
        <f t="shared" si="15"/>
        <v>114.78726750520917</v>
      </c>
      <c r="J102" s="22">
        <f>VLOOKUP(G102,'FS antenna gain'!$A$2:$B$902,2)</f>
        <v>14.082720742232933</v>
      </c>
      <c r="K102" s="28">
        <f>VLOOKUP(E102,'vehicle radar antenna gain'!$A$3:$M$903,9)</f>
        <v>-3.4133333333332985</v>
      </c>
      <c r="L102" s="22">
        <f t="shared" si="16"/>
        <v>9.5866666666667015</v>
      </c>
      <c r="M102" s="22">
        <f t="shared" si="17"/>
        <v>14.586666666666702</v>
      </c>
      <c r="N102">
        <f t="shared" si="18"/>
        <v>-91.117880096309534</v>
      </c>
      <c r="O102">
        <f t="shared" si="19"/>
        <v>-86.117880096309534</v>
      </c>
      <c r="P102">
        <f t="shared" si="26"/>
        <v>1.1178800963095341</v>
      </c>
      <c r="Q102">
        <f t="shared" si="21"/>
        <v>21.117880096309534</v>
      </c>
    </row>
    <row r="103" spans="2:17" x14ac:dyDescent="0.25">
      <c r="B103" s="22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22">
        <f t="shared" si="24"/>
        <v>6.9</v>
      </c>
      <c r="H103" s="4">
        <f t="shared" si="25"/>
        <v>94.149296333005054</v>
      </c>
      <c r="I103" s="22">
        <f t="shared" si="15"/>
        <v>114.87986805422611</v>
      </c>
      <c r="J103" s="22">
        <f>VLOOKUP(G103,'FS antenna gain'!$A$2:$B$902,2)</f>
        <v>14.082720742232933</v>
      </c>
      <c r="K103" s="28">
        <f>VLOOKUP(E103,'vehicle radar antenna gain'!$A$3:$M$903,9)</f>
        <v>-3.4133333333332985</v>
      </c>
      <c r="L103" s="22">
        <f t="shared" si="16"/>
        <v>9.5866666666667015</v>
      </c>
      <c r="M103" s="22">
        <f t="shared" si="17"/>
        <v>14.586666666666702</v>
      </c>
      <c r="N103">
        <f t="shared" si="18"/>
        <v>-91.21048064532647</v>
      </c>
      <c r="O103">
        <f t="shared" si="19"/>
        <v>-86.21048064532647</v>
      </c>
      <c r="P103">
        <f t="shared" si="26"/>
        <v>1.21048064532647</v>
      </c>
      <c r="Q103">
        <f t="shared" si="21"/>
        <v>21.21048064532647</v>
      </c>
    </row>
    <row r="104" spans="2:17" x14ac:dyDescent="0.25">
      <c r="B104" s="22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22">
        <f t="shared" si="24"/>
        <v>6.8</v>
      </c>
      <c r="H104" s="4">
        <f t="shared" si="25"/>
        <v>95.147727245583752</v>
      </c>
      <c r="I104" s="22">
        <f t="shared" si="15"/>
        <v>114.97149486350656</v>
      </c>
      <c r="J104" s="22">
        <f>VLOOKUP(G104,'FS antenna gain'!$A$2:$B$902,2)</f>
        <v>14.402077943143698</v>
      </c>
      <c r="K104" s="28">
        <f>VLOOKUP(E104,'vehicle radar antenna gain'!$A$3:$M$903,9)</f>
        <v>-3.4133333333332985</v>
      </c>
      <c r="L104" s="22">
        <f t="shared" si="16"/>
        <v>9.5866666666667015</v>
      </c>
      <c r="M104" s="22">
        <f t="shared" si="17"/>
        <v>14.586666666666702</v>
      </c>
      <c r="N104">
        <f t="shared" si="18"/>
        <v>-90.982750253696167</v>
      </c>
      <c r="O104">
        <f t="shared" si="19"/>
        <v>-85.982750253696167</v>
      </c>
      <c r="P104">
        <f t="shared" si="26"/>
        <v>0.98275025369616742</v>
      </c>
      <c r="Q104">
        <f t="shared" si="21"/>
        <v>20.982750253696167</v>
      </c>
    </row>
    <row r="105" spans="2:17" x14ac:dyDescent="0.25">
      <c r="B105" s="22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22">
        <f t="shared" si="24"/>
        <v>6.8</v>
      </c>
      <c r="H105" s="4">
        <f t="shared" si="25"/>
        <v>96.146190772177761</v>
      </c>
      <c r="I105" s="22">
        <f t="shared" si="15"/>
        <v>115.06216813579306</v>
      </c>
      <c r="J105" s="22">
        <f>VLOOKUP(G105,'FS antenna gain'!$A$2:$B$902,2)</f>
        <v>14.402077943143698</v>
      </c>
      <c r="K105" s="28">
        <f>VLOOKUP(E105,'vehicle radar antenna gain'!$A$3:$M$903,9)</f>
        <v>-3.4133333333332985</v>
      </c>
      <c r="L105" s="22">
        <f t="shared" si="16"/>
        <v>9.5866666666667015</v>
      </c>
      <c r="M105" s="22">
        <f t="shared" si="17"/>
        <v>14.586666666666702</v>
      </c>
      <c r="N105">
        <f t="shared" si="18"/>
        <v>-91.073423525982662</v>
      </c>
      <c r="O105">
        <f t="shared" si="19"/>
        <v>-86.073423525982662</v>
      </c>
      <c r="P105">
        <f t="shared" si="26"/>
        <v>1.0734235259826619</v>
      </c>
      <c r="Q105">
        <f t="shared" si="21"/>
        <v>21.073423525982662</v>
      </c>
    </row>
    <row r="106" spans="2:17" x14ac:dyDescent="0.25">
      <c r="B106" s="22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22">
        <f t="shared" si="24"/>
        <v>6.8</v>
      </c>
      <c r="H106" s="4">
        <f t="shared" si="25"/>
        <v>97.144685907156031</v>
      </c>
      <c r="I106" s="22">
        <f t="shared" si="15"/>
        <v>115.15190745346672</v>
      </c>
      <c r="J106" s="22">
        <f>VLOOKUP(G106,'FS antenna gain'!$A$2:$B$902,2)</f>
        <v>14.402077943143698</v>
      </c>
      <c r="K106" s="28">
        <f>VLOOKUP(E106,'vehicle radar antenna gain'!$A$3:$M$903,9)</f>
        <v>-3.2033333333334006</v>
      </c>
      <c r="L106" s="22">
        <f t="shared" si="16"/>
        <v>9.7966666666665994</v>
      </c>
      <c r="M106" s="22">
        <f t="shared" si="17"/>
        <v>14.796666666666599</v>
      </c>
      <c r="N106">
        <f t="shared" si="18"/>
        <v>-90.953162843656429</v>
      </c>
      <c r="O106">
        <f t="shared" si="19"/>
        <v>-85.953162843656429</v>
      </c>
      <c r="P106">
        <f t="shared" si="26"/>
        <v>0.953162843656429</v>
      </c>
      <c r="Q106">
        <f t="shared" si="21"/>
        <v>20.953162843656429</v>
      </c>
    </row>
    <row r="107" spans="2:17" x14ac:dyDescent="0.25">
      <c r="B107" s="22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22">
        <f t="shared" si="24"/>
        <v>6.7</v>
      </c>
      <c r="H107" s="4">
        <f t="shared" si="25"/>
        <v>98.143211685780898</v>
      </c>
      <c r="I107" s="22">
        <f t="shared" si="15"/>
        <v>115.24073180361142</v>
      </c>
      <c r="J107" s="22">
        <f>VLOOKUP(G107,'FS antenna gain'!$A$2:$B$902,2)</f>
        <v>14.402077943143698</v>
      </c>
      <c r="K107" s="28">
        <f>VLOOKUP(E107,'vehicle radar antenna gain'!$A$3:$M$903,9)</f>
        <v>-3.2033333333334006</v>
      </c>
      <c r="L107" s="22">
        <f t="shared" si="16"/>
        <v>9.7966666666665994</v>
      </c>
      <c r="M107" s="22">
        <f t="shared" si="17"/>
        <v>14.796666666666599</v>
      </c>
      <c r="N107">
        <f t="shared" si="18"/>
        <v>-91.041987193801134</v>
      </c>
      <c r="O107">
        <f t="shared" si="19"/>
        <v>-86.041987193801134</v>
      </c>
      <c r="P107">
        <f t="shared" si="26"/>
        <v>1.041987193801134</v>
      </c>
      <c r="Q107">
        <f t="shared" si="21"/>
        <v>21.041987193801134</v>
      </c>
    </row>
    <row r="108" spans="2:17" x14ac:dyDescent="0.25">
      <c r="B108" s="22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22">
        <f t="shared" si="24"/>
        <v>6.7</v>
      </c>
      <c r="H108" s="4">
        <f t="shared" si="25"/>
        <v>99.141767182151838</v>
      </c>
      <c r="I108" s="22">
        <f t="shared" si="15"/>
        <v>115.32865960182835</v>
      </c>
      <c r="J108" s="22">
        <f>VLOOKUP(G108,'FS antenna gain'!$A$2:$B$902,2)</f>
        <v>14.402077943143698</v>
      </c>
      <c r="K108" s="28">
        <f>VLOOKUP(E108,'vehicle radar antenna gain'!$A$3:$M$903,9)</f>
        <v>-3.2033333333334006</v>
      </c>
      <c r="L108" s="22">
        <f t="shared" si="16"/>
        <v>9.7966666666665994</v>
      </c>
      <c r="M108" s="22">
        <f t="shared" si="17"/>
        <v>14.796666666666599</v>
      </c>
      <c r="N108">
        <f t="shared" si="18"/>
        <v>-91.129914992018058</v>
      </c>
      <c r="O108">
        <f t="shared" si="19"/>
        <v>-86.129914992018058</v>
      </c>
      <c r="P108">
        <f t="shared" si="26"/>
        <v>1.1299149920180582</v>
      </c>
      <c r="Q108">
        <f t="shared" si="21"/>
        <v>21.129914992018058</v>
      </c>
    </row>
    <row r="109" spans="2:17" x14ac:dyDescent="0.25">
      <c r="B109" s="22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22">
        <f t="shared" si="24"/>
        <v>6.7</v>
      </c>
      <c r="H109" s="4">
        <f t="shared" si="25"/>
        <v>100.14035150727203</v>
      </c>
      <c r="I109" s="22">
        <f t="shared" si="15"/>
        <v>115.41570871487556</v>
      </c>
      <c r="J109" s="22">
        <f>VLOOKUP(G109,'FS antenna gain'!$A$2:$B$902,2)</f>
        <v>14.402077943143698</v>
      </c>
      <c r="K109" s="28">
        <f>VLOOKUP(E109,'vehicle radar antenna gain'!$A$3:$M$903,9)</f>
        <v>-3.0000000000000995</v>
      </c>
      <c r="L109" s="22">
        <f t="shared" si="16"/>
        <v>9.9999999999999005</v>
      </c>
      <c r="M109" s="22">
        <f t="shared" si="17"/>
        <v>14.999999999999901</v>
      </c>
      <c r="N109">
        <f t="shared" si="18"/>
        <v>-91.013630771731968</v>
      </c>
      <c r="O109">
        <f t="shared" si="19"/>
        <v>-86.013630771731968</v>
      </c>
      <c r="P109">
        <f t="shared" si="26"/>
        <v>1.0136307717319681</v>
      </c>
      <c r="Q109">
        <f t="shared" si="21"/>
        <v>21.013630771731968</v>
      </c>
    </row>
    <row r="110" spans="2:17" x14ac:dyDescent="0.25">
      <c r="B110" s="22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22">
        <f t="shared" si="24"/>
        <v>6.6</v>
      </c>
      <c r="H110" s="4">
        <f t="shared" si="25"/>
        <v>101.13896380722912</v>
      </c>
      <c r="I110" s="22">
        <f t="shared" si="15"/>
        <v>115.50189648220038</v>
      </c>
      <c r="J110" s="22">
        <f>VLOOKUP(G110,'FS antenna gain'!$A$2:$B$902,2)</f>
        <v>14.73111409459289</v>
      </c>
      <c r="K110" s="28">
        <f>VLOOKUP(E110,'vehicle radar antenna gain'!$A$3:$M$903,9)</f>
        <v>-3.0000000000000995</v>
      </c>
      <c r="L110" s="22">
        <f t="shared" si="16"/>
        <v>9.9999999999999005</v>
      </c>
      <c r="M110" s="22">
        <f t="shared" si="17"/>
        <v>14.999999999999901</v>
      </c>
      <c r="N110">
        <f t="shared" si="18"/>
        <v>-90.770782387607596</v>
      </c>
      <c r="O110">
        <f t="shared" si="19"/>
        <v>-85.770782387607596</v>
      </c>
      <c r="P110">
        <f t="shared" si="26"/>
        <v>0.77078238760759632</v>
      </c>
      <c r="Q110">
        <f t="shared" si="21"/>
        <v>20.770782387607596</v>
      </c>
    </row>
    <row r="111" spans="2:17" x14ac:dyDescent="0.25">
      <c r="B111" s="22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22">
        <f t="shared" si="24"/>
        <v>6.6</v>
      </c>
      <c r="H111" s="4">
        <f t="shared" si="25"/>
        <v>102.1376032614825</v>
      </c>
      <c r="I111" s="22">
        <f t="shared" si="15"/>
        <v>115.5872397364293</v>
      </c>
      <c r="J111" s="22">
        <f>VLOOKUP(G111,'FS antenna gain'!$A$2:$B$902,2)</f>
        <v>14.73111409459289</v>
      </c>
      <c r="K111" s="28">
        <f>VLOOKUP(E111,'vehicle radar antenna gain'!$A$3:$M$903,9)</f>
        <v>-3.0000000000000995</v>
      </c>
      <c r="L111" s="22">
        <f t="shared" si="16"/>
        <v>9.9999999999999005</v>
      </c>
      <c r="M111" s="22">
        <f t="shared" si="17"/>
        <v>14.999999999999901</v>
      </c>
      <c r="N111">
        <f t="shared" si="18"/>
        <v>-90.856125641836513</v>
      </c>
      <c r="O111">
        <f t="shared" si="19"/>
        <v>-85.856125641836513</v>
      </c>
      <c r="P111">
        <f t="shared" si="26"/>
        <v>0.8561256418365133</v>
      </c>
      <c r="Q111">
        <f t="shared" si="21"/>
        <v>20.856125641836513</v>
      </c>
    </row>
    <row r="112" spans="2:17" x14ac:dyDescent="0.25">
      <c r="B112" s="22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22">
        <f t="shared" si="24"/>
        <v>6.6</v>
      </c>
      <c r="H112" s="4">
        <f t="shared" si="25"/>
        <v>103.13626908124998</v>
      </c>
      <c r="I112" s="22">
        <f t="shared" si="15"/>
        <v>115.6717548228749</v>
      </c>
      <c r="J112" s="22">
        <f>VLOOKUP(G112,'FS antenna gain'!$A$2:$B$902,2)</f>
        <v>14.73111409459289</v>
      </c>
      <c r="K112" s="28">
        <f>VLOOKUP(E112,'vehicle radar antenna gain'!$A$3:$M$903,9)</f>
        <v>-2.6133333333331983</v>
      </c>
      <c r="L112" s="22">
        <f t="shared" si="16"/>
        <v>10.386666666666802</v>
      </c>
      <c r="M112" s="22">
        <f t="shared" si="17"/>
        <v>15.386666666666802</v>
      </c>
      <c r="N112">
        <f t="shared" si="18"/>
        <v>-90.553974061615207</v>
      </c>
      <c r="O112">
        <f t="shared" si="19"/>
        <v>-85.553974061615207</v>
      </c>
      <c r="P112">
        <f t="shared" si="26"/>
        <v>0.55397406161520735</v>
      </c>
      <c r="Q112">
        <f t="shared" si="21"/>
        <v>20.553974061615207</v>
      </c>
    </row>
    <row r="113" spans="2:17" x14ac:dyDescent="0.25">
      <c r="B113" s="22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22">
        <f t="shared" si="24"/>
        <v>6.5</v>
      </c>
      <c r="H113" s="4">
        <f t="shared" si="25"/>
        <v>104.13496050798695</v>
      </c>
      <c r="I113" s="22">
        <f t="shared" si="15"/>
        <v>115.75545761811628</v>
      </c>
      <c r="J113" s="22">
        <f>VLOOKUP(G113,'FS antenna gain'!$A$2:$B$902,2)</f>
        <v>14.73111409459289</v>
      </c>
      <c r="K113" s="28">
        <f>VLOOKUP(E113,'vehicle radar antenna gain'!$A$3:$M$903,9)</f>
        <v>-2.6133333333331983</v>
      </c>
      <c r="L113" s="22">
        <f t="shared" si="16"/>
        <v>10.386666666666802</v>
      </c>
      <c r="M113" s="22">
        <f t="shared" si="17"/>
        <v>15.386666666666802</v>
      </c>
      <c r="N113">
        <f t="shared" si="18"/>
        <v>-90.637676856856586</v>
      </c>
      <c r="O113">
        <f t="shared" si="19"/>
        <v>-85.637676856856586</v>
      </c>
      <c r="P113">
        <f>-(N113-$I$4)</f>
        <v>0.63767685685658648</v>
      </c>
      <c r="Q113">
        <f t="shared" si="21"/>
        <v>20.637676856856586</v>
      </c>
    </row>
    <row r="114" spans="2:17" x14ac:dyDescent="0.25">
      <c r="B114" s="22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22">
        <f t="shared" si="24"/>
        <v>6.5</v>
      </c>
      <c r="H114" s="4">
        <f t="shared" si="25"/>
        <v>105.13367681195213</v>
      </c>
      <c r="I114" s="22">
        <f t="shared" si="15"/>
        <v>115.83836354770398</v>
      </c>
      <c r="J114" s="22">
        <f>VLOOKUP(G114,'FS antenna gain'!$A$2:$B$902,2)</f>
        <v>14.73111409459289</v>
      </c>
      <c r="K114" s="28">
        <f>VLOOKUP(E114,'vehicle radar antenna gain'!$A$3:$M$903,9)</f>
        <v>-2.6133333333331983</v>
      </c>
      <c r="L114" s="22">
        <f t="shared" si="16"/>
        <v>10.386666666666802</v>
      </c>
      <c r="M114" s="22">
        <f t="shared" si="17"/>
        <v>15.386666666666802</v>
      </c>
      <c r="N114">
        <f t="shared" si="18"/>
        <v>-90.720582786444282</v>
      </c>
      <c r="O114">
        <f t="shared" si="19"/>
        <v>-85.720582786444282</v>
      </c>
      <c r="P114">
        <f t="shared" ref="P114:P141" si="27">-(N114-$I$4)</f>
        <v>0.72058278644428242</v>
      </c>
      <c r="Q114">
        <f t="shared" si="21"/>
        <v>20.720582786444282</v>
      </c>
    </row>
    <row r="115" spans="2:17" x14ac:dyDescent="0.25">
      <c r="B115" s="22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22">
        <f t="shared" si="24"/>
        <v>6.5</v>
      </c>
      <c r="H115" s="4">
        <f t="shared" si="25"/>
        <v>106.13241729085416</v>
      </c>
      <c r="I115" s="22">
        <f t="shared" si="15"/>
        <v>115.92048760303959</v>
      </c>
      <c r="J115" s="22">
        <f>VLOOKUP(G115,'FS antenna gain'!$A$2:$B$902,2)</f>
        <v>14.73111409459289</v>
      </c>
      <c r="K115" s="28">
        <f>VLOOKUP(E115,'vehicle radar antenna gain'!$A$3:$M$903,9)</f>
        <v>-2.6133333333331983</v>
      </c>
      <c r="L115" s="22">
        <f t="shared" si="16"/>
        <v>10.386666666666802</v>
      </c>
      <c r="M115" s="22">
        <f t="shared" si="17"/>
        <v>15.386666666666802</v>
      </c>
      <c r="N115">
        <f t="shared" si="18"/>
        <v>-90.802706841779894</v>
      </c>
      <c r="O115">
        <f t="shared" si="19"/>
        <v>-85.802706841779894</v>
      </c>
      <c r="P115">
        <f t="shared" si="27"/>
        <v>0.80270684177989438</v>
      </c>
      <c r="Q115">
        <f t="shared" si="21"/>
        <v>20.802706841779894</v>
      </c>
    </row>
    <row r="116" spans="2:17" x14ac:dyDescent="0.25">
      <c r="B116" s="22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22">
        <f t="shared" si="24"/>
        <v>6.5</v>
      </c>
      <c r="H116" s="4">
        <f t="shared" si="25"/>
        <v>107.13118126857371</v>
      </c>
      <c r="I116" s="22">
        <f t="shared" si="15"/>
        <v>116.00184435747479</v>
      </c>
      <c r="J116" s="22">
        <f>VLOOKUP(G116,'FS antenna gain'!$A$2:$B$902,2)</f>
        <v>14.73111409459289</v>
      </c>
      <c r="K116" s="28">
        <f>VLOOKUP(E116,'vehicle radar antenna gain'!$A$3:$M$903,9)</f>
        <v>-2.4299999999999002</v>
      </c>
      <c r="L116" s="22">
        <f t="shared" si="16"/>
        <v>10.5700000000001</v>
      </c>
      <c r="M116" s="22">
        <f t="shared" si="17"/>
        <v>15.5700000000001</v>
      </c>
      <c r="N116">
        <f t="shared" si="18"/>
        <v>-90.700730262881791</v>
      </c>
      <c r="O116">
        <f t="shared" si="19"/>
        <v>-85.700730262881791</v>
      </c>
      <c r="P116">
        <f t="shared" si="27"/>
        <v>0.70073026288179108</v>
      </c>
      <c r="Q116">
        <f t="shared" si="21"/>
        <v>20.700730262881791</v>
      </c>
    </row>
    <row r="117" spans="2:17" x14ac:dyDescent="0.25">
      <c r="B117" s="22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22">
        <f t="shared" si="24"/>
        <v>6.4</v>
      </c>
      <c r="H117" s="4">
        <f t="shared" si="25"/>
        <v>108.12996809395626</v>
      </c>
      <c r="I117" s="22">
        <f t="shared" si="15"/>
        <v>116.08244798167334</v>
      </c>
      <c r="J117" s="22">
        <f>VLOOKUP(G117,'FS antenna gain'!$A$2:$B$902,2)</f>
        <v>14.899448661067126</v>
      </c>
      <c r="K117" s="28">
        <f>VLOOKUP(E117,'vehicle radar antenna gain'!$A$3:$M$903,9)</f>
        <v>-2.4299999999999002</v>
      </c>
      <c r="L117" s="22">
        <f t="shared" si="16"/>
        <v>10.5700000000001</v>
      </c>
      <c r="M117" s="22">
        <f t="shared" si="17"/>
        <v>15.5700000000001</v>
      </c>
      <c r="N117">
        <f t="shared" si="18"/>
        <v>-90.612999320606107</v>
      </c>
      <c r="O117">
        <f t="shared" si="19"/>
        <v>-85.612999320606107</v>
      </c>
      <c r="P117">
        <f t="shared" si="27"/>
        <v>0.61299932060610729</v>
      </c>
      <c r="Q117">
        <f t="shared" si="21"/>
        <v>20.612999320606107</v>
      </c>
    </row>
    <row r="118" spans="2:17" x14ac:dyDescent="0.25">
      <c r="B118" s="22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22">
        <f t="shared" si="24"/>
        <v>6.4</v>
      </c>
      <c r="H118" s="4">
        <f t="shared" si="25"/>
        <v>109.12877713967109</v>
      </c>
      <c r="I118" s="22">
        <f t="shared" si="15"/>
        <v>116.16231225827482</v>
      </c>
      <c r="J118" s="22">
        <f>VLOOKUP(G118,'FS antenna gain'!$A$2:$B$902,2)</f>
        <v>14.899448661067126</v>
      </c>
      <c r="K118" s="28">
        <f>VLOOKUP(E118,'vehicle radar antenna gain'!$A$3:$M$903,9)</f>
        <v>-2.4299999999999002</v>
      </c>
      <c r="L118" s="22">
        <f t="shared" si="16"/>
        <v>10.5700000000001</v>
      </c>
      <c r="M118" s="22">
        <f t="shared" si="17"/>
        <v>15.5700000000001</v>
      </c>
      <c r="N118">
        <f t="shared" si="18"/>
        <v>-90.692863597207591</v>
      </c>
      <c r="O118">
        <f t="shared" si="19"/>
        <v>-85.692863597207591</v>
      </c>
      <c r="P118">
        <f t="shared" si="27"/>
        <v>0.69286359720759094</v>
      </c>
      <c r="Q118">
        <f t="shared" si="21"/>
        <v>20.692863597207591</v>
      </c>
    </row>
    <row r="119" spans="2:17" x14ac:dyDescent="0.25">
      <c r="B119" s="22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22">
        <f t="shared" si="24"/>
        <v>6.4</v>
      </c>
      <c r="H119" s="4">
        <f t="shared" si="25"/>
        <v>110.12760780113223</v>
      </c>
      <c r="I119" s="22">
        <f t="shared" si="15"/>
        <v>116.24145059589961</v>
      </c>
      <c r="J119" s="22">
        <f>VLOOKUP(G119,'FS antenna gain'!$A$2:$B$902,2)</f>
        <v>14.899448661067126</v>
      </c>
      <c r="K119" s="28">
        <f>VLOOKUP(E119,'vehicle radar antenna gain'!$A$3:$M$903,9)</f>
        <v>-2.4299999999999002</v>
      </c>
      <c r="L119" s="22">
        <f t="shared" si="16"/>
        <v>10.5700000000001</v>
      </c>
      <c r="M119" s="22">
        <f t="shared" si="17"/>
        <v>15.5700000000001</v>
      </c>
      <c r="N119">
        <f t="shared" si="18"/>
        <v>-90.772001934832375</v>
      </c>
      <c r="O119">
        <f t="shared" si="19"/>
        <v>-85.772001934832375</v>
      </c>
      <c r="P119">
        <f t="shared" si="27"/>
        <v>0.77200193483237456</v>
      </c>
      <c r="Q119">
        <f t="shared" si="21"/>
        <v>20.772001934832375</v>
      </c>
    </row>
    <row r="120" spans="2:17" x14ac:dyDescent="0.25">
      <c r="B120" s="22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22">
        <f t="shared" si="24"/>
        <v>6.4</v>
      </c>
      <c r="H120" s="4">
        <f t="shared" si="25"/>
        <v>111.12645949547749</v>
      </c>
      <c r="I120" s="22">
        <f t="shared" si="15"/>
        <v>116.31987604252816</v>
      </c>
      <c r="J120" s="22">
        <f>VLOOKUP(G120,'FS antenna gain'!$A$2:$B$902,2)</f>
        <v>14.899448661067126</v>
      </c>
      <c r="K120" s="28">
        <f>VLOOKUP(E120,'vehicle radar antenna gain'!$A$3:$M$903,9)</f>
        <v>-2.4299999999999002</v>
      </c>
      <c r="L120" s="22">
        <f t="shared" si="16"/>
        <v>10.5700000000001</v>
      </c>
      <c r="M120" s="22">
        <f t="shared" si="17"/>
        <v>15.5700000000001</v>
      </c>
      <c r="N120">
        <f t="shared" si="18"/>
        <v>-90.850427381460932</v>
      </c>
      <c r="O120">
        <f t="shared" si="19"/>
        <v>-85.850427381460932</v>
      </c>
      <c r="P120">
        <f t="shared" si="27"/>
        <v>0.850427381460932</v>
      </c>
      <c r="Q120">
        <f t="shared" si="21"/>
        <v>20.850427381460932</v>
      </c>
    </row>
    <row r="121" spans="2:17" x14ac:dyDescent="0.25">
      <c r="B121" s="22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22">
        <f t="shared" si="24"/>
        <v>6.3</v>
      </c>
      <c r="H121" s="4">
        <f t="shared" si="25"/>
        <v>112.12533166060201</v>
      </c>
      <c r="I121" s="22">
        <f t="shared" si="15"/>
        <v>116.39760129828966</v>
      </c>
      <c r="J121" s="22">
        <f>VLOOKUP(G121,'FS antenna gain'!$A$2:$B$902,2)</f>
        <v>15.244155773207961</v>
      </c>
      <c r="K121" s="28">
        <f>VLOOKUP(E121,'vehicle radar antenna gain'!$A$3:$M$903,9)</f>
        <v>-2.4299999999999002</v>
      </c>
      <c r="L121" s="22">
        <f t="shared" si="16"/>
        <v>10.5700000000001</v>
      </c>
      <c r="M121" s="22">
        <f t="shared" si="17"/>
        <v>15.5700000000001</v>
      </c>
      <c r="N121">
        <f t="shared" si="18"/>
        <v>-90.583445525081586</v>
      </c>
      <c r="O121">
        <f t="shared" si="19"/>
        <v>-85.583445525081586</v>
      </c>
      <c r="P121">
        <f t="shared" si="27"/>
        <v>0.58344552508158642</v>
      </c>
      <c r="Q121">
        <f t="shared" si="21"/>
        <v>20.583445525081586</v>
      </c>
    </row>
    <row r="122" spans="2:17" x14ac:dyDescent="0.25">
      <c r="B122" s="22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22">
        <f t="shared" si="24"/>
        <v>6.3</v>
      </c>
      <c r="H122" s="4">
        <f t="shared" si="25"/>
        <v>113.12422375424283</v>
      </c>
      <c r="I122" s="22">
        <f t="shared" si="15"/>
        <v>116.47463872768947</v>
      </c>
      <c r="J122" s="22">
        <f>VLOOKUP(G122,'FS antenna gain'!$A$2:$B$902,2)</f>
        <v>15.244155773207961</v>
      </c>
      <c r="K122" s="28">
        <f>VLOOKUP(E122,'vehicle radar antenna gain'!$A$3:$M$903,9)</f>
        <v>-2.4299999999999002</v>
      </c>
      <c r="L122" s="22">
        <f t="shared" si="16"/>
        <v>10.5700000000001</v>
      </c>
      <c r="M122" s="22">
        <f t="shared" si="17"/>
        <v>15.5700000000001</v>
      </c>
      <c r="N122">
        <f t="shared" si="18"/>
        <v>-90.660482954481395</v>
      </c>
      <c r="O122">
        <f t="shared" si="19"/>
        <v>-85.660482954481395</v>
      </c>
      <c r="P122">
        <f t="shared" si="27"/>
        <v>0.66048295448139527</v>
      </c>
      <c r="Q122">
        <f t="shared" si="21"/>
        <v>20.660482954481395</v>
      </c>
    </row>
    <row r="123" spans="2:17" x14ac:dyDescent="0.25">
      <c r="B123" s="22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22">
        <f t="shared" si="24"/>
        <v>6.3</v>
      </c>
      <c r="H123" s="4">
        <f t="shared" si="25"/>
        <v>114.12313525311158</v>
      </c>
      <c r="I123" s="22">
        <f t="shared" si="15"/>
        <v>116.55100037130541</v>
      </c>
      <c r="J123" s="22">
        <f>VLOOKUP(G123,'FS antenna gain'!$A$2:$B$902,2)</f>
        <v>15.244155773207961</v>
      </c>
      <c r="K123" s="28">
        <f>VLOOKUP(E123,'vehicle radar antenna gain'!$A$3:$M$903,9)</f>
        <v>-2.4299999999999002</v>
      </c>
      <c r="L123" s="22">
        <f t="shared" si="16"/>
        <v>10.5700000000001</v>
      </c>
      <c r="M123" s="22">
        <f t="shared" si="17"/>
        <v>15.5700000000001</v>
      </c>
      <c r="N123">
        <f t="shared" si="18"/>
        <v>-90.736844598097335</v>
      </c>
      <c r="O123">
        <f t="shared" si="19"/>
        <v>-85.736844598097335</v>
      </c>
      <c r="P123">
        <f t="shared" si="27"/>
        <v>0.73684459809733482</v>
      </c>
      <c r="Q123">
        <f t="shared" si="21"/>
        <v>20.736844598097335</v>
      </c>
    </row>
    <row r="124" spans="2:17" x14ac:dyDescent="0.25">
      <c r="B124" s="22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22">
        <f t="shared" si="24"/>
        <v>6.3</v>
      </c>
      <c r="H124" s="4">
        <f t="shared" si="25"/>
        <v>115.12206565207211</v>
      </c>
      <c r="I124" s="22">
        <f t="shared" si="15"/>
        <v>116.62669795698014</v>
      </c>
      <c r="J124" s="22">
        <f>VLOOKUP(G124,'FS antenna gain'!$A$2:$B$902,2)</f>
        <v>15.244155773207961</v>
      </c>
      <c r="K124" s="28">
        <f>VLOOKUP(E124,'vehicle radar antenna gain'!$A$3:$M$903,9)</f>
        <v>-2.2533333333331989</v>
      </c>
      <c r="L124" s="22">
        <f t="shared" si="16"/>
        <v>10.746666666666801</v>
      </c>
      <c r="M124" s="22">
        <f t="shared" si="17"/>
        <v>15.746666666666801</v>
      </c>
      <c r="N124">
        <f t="shared" si="18"/>
        <v>-90.635875517105376</v>
      </c>
      <c r="O124">
        <f t="shared" si="19"/>
        <v>-85.635875517105376</v>
      </c>
      <c r="P124">
        <f t="shared" si="27"/>
        <v>0.63587551710537582</v>
      </c>
      <c r="Q124">
        <f t="shared" si="21"/>
        <v>20.635875517105376</v>
      </c>
    </row>
    <row r="125" spans="2:17" x14ac:dyDescent="0.25">
      <c r="B125" s="22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22">
        <f t="shared" si="24"/>
        <v>6.2</v>
      </c>
      <c r="H125" s="4">
        <f t="shared" si="25"/>
        <v>116.12101446336059</v>
      </c>
      <c r="I125" s="22">
        <f t="shared" si="15"/>
        <v>116.70174291053536</v>
      </c>
      <c r="J125" s="22">
        <f>VLOOKUP(G125,'FS antenna gain'!$A$2:$B$902,2)</f>
        <v>15.244155773207961</v>
      </c>
      <c r="K125" s="28">
        <f>VLOOKUP(E125,'vehicle radar antenna gain'!$A$3:$M$903,9)</f>
        <v>-2.2533333333331989</v>
      </c>
      <c r="L125" s="22">
        <f t="shared" si="16"/>
        <v>10.746666666666801</v>
      </c>
      <c r="M125" s="22">
        <f t="shared" si="17"/>
        <v>15.746666666666801</v>
      </c>
      <c r="N125">
        <f t="shared" si="18"/>
        <v>-90.710920470660596</v>
      </c>
      <c r="O125">
        <f t="shared" si="19"/>
        <v>-85.710920470660596</v>
      </c>
      <c r="P125">
        <f t="shared" si="27"/>
        <v>0.71092047066059649</v>
      </c>
      <c r="Q125">
        <f t="shared" si="21"/>
        <v>20.710920470660596</v>
      </c>
    </row>
    <row r="126" spans="2:17" x14ac:dyDescent="0.25">
      <c r="B126" s="22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22">
        <f t="shared" si="24"/>
        <v>6.2</v>
      </c>
      <c r="H126" s="4">
        <f t="shared" si="25"/>
        <v>117.11998121584548</v>
      </c>
      <c r="I126" s="22">
        <f t="shared" si="15"/>
        <v>116.77614636603192</v>
      </c>
      <c r="J126" s="22">
        <f>VLOOKUP(G126,'FS antenna gain'!$A$2:$B$902,2)</f>
        <v>15.244155773207961</v>
      </c>
      <c r="K126" s="28">
        <f>VLOOKUP(E126,'vehicle radar antenna gain'!$A$3:$M$903,9)</f>
        <v>-2.2533333333331989</v>
      </c>
      <c r="L126" s="22">
        <f t="shared" si="16"/>
        <v>10.746666666666801</v>
      </c>
      <c r="M126" s="22">
        <f t="shared" si="17"/>
        <v>15.746666666666801</v>
      </c>
      <c r="N126">
        <f t="shared" si="18"/>
        <v>-90.785323926157162</v>
      </c>
      <c r="O126">
        <f t="shared" si="19"/>
        <v>-85.785323926157162</v>
      </c>
      <c r="P126">
        <f t="shared" si="27"/>
        <v>0.78532392615716162</v>
      </c>
      <c r="Q126">
        <f t="shared" si="21"/>
        <v>20.785323926157162</v>
      </c>
    </row>
    <row r="127" spans="2:17" x14ac:dyDescent="0.25">
      <c r="B127" s="22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22">
        <f t="shared" si="24"/>
        <v>6.2</v>
      </c>
      <c r="H127" s="4">
        <f t="shared" si="25"/>
        <v>118.11896545432491</v>
      </c>
      <c r="I127" s="22">
        <f t="shared" si="15"/>
        <v>116.84991917559887</v>
      </c>
      <c r="J127" s="22">
        <f>VLOOKUP(G127,'FS antenna gain'!$A$2:$B$902,2)</f>
        <v>15.244155773207961</v>
      </c>
      <c r="K127" s="28">
        <f>VLOOKUP(E127,'vehicle radar antenna gain'!$A$3:$M$903,9)</f>
        <v>-2.2533333333331989</v>
      </c>
      <c r="L127" s="22">
        <f t="shared" si="16"/>
        <v>10.746666666666801</v>
      </c>
      <c r="M127" s="22">
        <f t="shared" si="17"/>
        <v>15.746666666666801</v>
      </c>
      <c r="N127">
        <f t="shared" si="18"/>
        <v>-90.859096735724108</v>
      </c>
      <c r="O127">
        <f t="shared" si="19"/>
        <v>-85.859096735724108</v>
      </c>
      <c r="P127">
        <f t="shared" si="27"/>
        <v>0.85909673572410838</v>
      </c>
      <c r="Q127">
        <f t="shared" si="21"/>
        <v>20.859096735724108</v>
      </c>
    </row>
    <row r="128" spans="2:17" x14ac:dyDescent="0.25">
      <c r="B128" s="22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22">
        <f t="shared" si="24"/>
        <v>6.2</v>
      </c>
      <c r="H128" s="4">
        <f t="shared" si="25"/>
        <v>119.11796673885934</v>
      </c>
      <c r="I128" s="22">
        <f t="shared" si="15"/>
        <v>116.92307191885311</v>
      </c>
      <c r="J128" s="22">
        <f>VLOOKUP(G128,'FS antenna gain'!$A$2:$B$902,2)</f>
        <v>15.244155773207961</v>
      </c>
      <c r="K128" s="28">
        <f>VLOOKUP(E128,'vehicle radar antenna gain'!$A$3:$M$903,9)</f>
        <v>-2.2533333333331989</v>
      </c>
      <c r="L128" s="22">
        <f t="shared" si="16"/>
        <v>10.746666666666801</v>
      </c>
      <c r="M128" s="22">
        <f t="shared" si="17"/>
        <v>15.746666666666801</v>
      </c>
      <c r="N128">
        <f t="shared" si="18"/>
        <v>-90.932249478978349</v>
      </c>
      <c r="O128">
        <f t="shared" si="19"/>
        <v>-85.932249478978349</v>
      </c>
      <c r="P128">
        <f t="shared" si="27"/>
        <v>0.93224947897834909</v>
      </c>
      <c r="Q128">
        <f t="shared" si="21"/>
        <v>20.932249478978349</v>
      </c>
    </row>
    <row r="129" spans="2:17" x14ac:dyDescent="0.25">
      <c r="B129" s="22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22">
        <f t="shared" si="24"/>
        <v>6.2</v>
      </c>
      <c r="H129" s="4">
        <f t="shared" si="25"/>
        <v>120.11698464413764</v>
      </c>
      <c r="I129" s="22">
        <f t="shared" si="15"/>
        <v>116.99561491192941</v>
      </c>
      <c r="J129" s="22">
        <f>VLOOKUP(G129,'FS antenna gain'!$A$2:$B$902,2)</f>
        <v>15.244155773207961</v>
      </c>
      <c r="K129" s="28">
        <f>VLOOKUP(E129,'vehicle radar antenna gain'!$A$3:$M$903,9)</f>
        <v>-2.0833333333333002</v>
      </c>
      <c r="L129" s="22">
        <f t="shared" si="16"/>
        <v>10.9166666666667</v>
      </c>
      <c r="M129" s="22">
        <f t="shared" si="17"/>
        <v>15.9166666666667</v>
      </c>
      <c r="N129">
        <f t="shared" si="18"/>
        <v>-90.834792472054744</v>
      </c>
      <c r="O129">
        <f t="shared" si="19"/>
        <v>-85.834792472054744</v>
      </c>
      <c r="P129">
        <f t="shared" si="27"/>
        <v>0.83479247205474394</v>
      </c>
      <c r="Q129">
        <f t="shared" si="21"/>
        <v>20.834792472054744</v>
      </c>
    </row>
    <row r="130" spans="2:17" x14ac:dyDescent="0.25">
      <c r="B130" s="22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22">
        <f t="shared" si="24"/>
        <v>6.1</v>
      </c>
      <c r="H130" s="4">
        <f t="shared" si="25"/>
        <v>121.11601875887433</v>
      </c>
      <c r="I130" s="22">
        <f t="shared" si="15"/>
        <v>117.06755821614047</v>
      </c>
      <c r="J130" s="22">
        <f>VLOOKUP(G130,'FS antenna gain'!$A$2:$B$902,2)</f>
        <v>15.600166751073175</v>
      </c>
      <c r="K130" s="28">
        <f>VLOOKUP(E130,'vehicle radar antenna gain'!$A$3:$M$903,9)</f>
        <v>-2.0833333333333002</v>
      </c>
      <c r="L130" s="22">
        <f t="shared" si="16"/>
        <v>10.9166666666667</v>
      </c>
      <c r="M130" s="22">
        <f t="shared" si="17"/>
        <v>15.9166666666667</v>
      </c>
      <c r="N130">
        <f t="shared" si="18"/>
        <v>-90.550724798400594</v>
      </c>
      <c r="O130">
        <f t="shared" si="19"/>
        <v>-85.550724798400594</v>
      </c>
      <c r="P130">
        <f t="shared" si="27"/>
        <v>0.5507247984005943</v>
      </c>
      <c r="Q130">
        <f t="shared" si="21"/>
        <v>20.550724798400594</v>
      </c>
    </row>
    <row r="131" spans="2:17" x14ac:dyDescent="0.25">
      <c r="B131" s="22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22">
        <f t="shared" si="24"/>
        <v>6.1</v>
      </c>
      <c r="H131" s="4">
        <f t="shared" si="25"/>
        <v>122.11506868523638</v>
      </c>
      <c r="I131" s="22">
        <f t="shared" si="15"/>
        <v>117.13891164628461</v>
      </c>
      <c r="J131" s="22">
        <f>VLOOKUP(G131,'FS antenna gain'!$A$2:$B$902,2)</f>
        <v>15.600166751073175</v>
      </c>
      <c r="K131" s="28">
        <f>VLOOKUP(E131,'vehicle radar antenna gain'!$A$3:$M$903,9)</f>
        <v>-2.0833333333333002</v>
      </c>
      <c r="L131" s="22">
        <f t="shared" si="16"/>
        <v>10.9166666666667</v>
      </c>
      <c r="M131" s="22">
        <f t="shared" si="17"/>
        <v>15.9166666666667</v>
      </c>
      <c r="N131">
        <f t="shared" si="18"/>
        <v>-90.622078228544737</v>
      </c>
      <c r="O131">
        <f t="shared" si="19"/>
        <v>-85.622078228544737</v>
      </c>
      <c r="P131">
        <f t="shared" si="27"/>
        <v>0.62207822854473704</v>
      </c>
      <c r="Q131">
        <f t="shared" si="21"/>
        <v>20.622078228544737</v>
      </c>
    </row>
    <row r="132" spans="2:17" x14ac:dyDescent="0.25">
      <c r="B132" s="22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22">
        <f t="shared" si="24"/>
        <v>6.1</v>
      </c>
      <c r="H132" s="4">
        <f t="shared" si="25"/>
        <v>123.11413403829798</v>
      </c>
      <c r="I132" s="22">
        <f t="shared" si="15"/>
        <v>117.20968477861851</v>
      </c>
      <c r="J132" s="22">
        <f>VLOOKUP(G132,'FS antenna gain'!$A$2:$B$902,2)</f>
        <v>15.600166751073175</v>
      </c>
      <c r="K132" s="28">
        <f>VLOOKUP(E132,'vehicle radar antenna gain'!$A$3:$M$903,9)</f>
        <v>-2.0833333333333002</v>
      </c>
      <c r="L132" s="22">
        <f t="shared" si="16"/>
        <v>10.9166666666667</v>
      </c>
      <c r="M132" s="22">
        <f t="shared" si="17"/>
        <v>15.9166666666667</v>
      </c>
      <c r="N132">
        <f t="shared" si="18"/>
        <v>-90.692851360878635</v>
      </c>
      <c r="O132">
        <f t="shared" si="19"/>
        <v>-85.692851360878635</v>
      </c>
      <c r="P132">
        <f t="shared" si="27"/>
        <v>0.69285136087863464</v>
      </c>
      <c r="Q132">
        <f t="shared" si="21"/>
        <v>20.692851360878635</v>
      </c>
    </row>
    <row r="133" spans="2:17" x14ac:dyDescent="0.25">
      <c r="B133" s="22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22">
        <f t="shared" si="24"/>
        <v>6.1</v>
      </c>
      <c r="H133" s="4">
        <f t="shared" si="25"/>
        <v>124.11321444552148</v>
      </c>
      <c r="I133" s="22">
        <f t="shared" si="15"/>
        <v>117.27988695851042</v>
      </c>
      <c r="J133" s="22">
        <f>VLOOKUP(G133,'FS antenna gain'!$A$2:$B$902,2)</f>
        <v>15.600166751073175</v>
      </c>
      <c r="K133" s="28">
        <f>VLOOKUP(E133,'vehicle radar antenna gain'!$A$3:$M$903,9)</f>
        <v>-1.7633333333333994</v>
      </c>
      <c r="L133" s="22">
        <f t="shared" si="16"/>
        <v>11.236666666666601</v>
      </c>
      <c r="M133" s="22">
        <f t="shared" si="17"/>
        <v>16.236666666666601</v>
      </c>
      <c r="N133">
        <f t="shared" si="18"/>
        <v>-90.443053540770649</v>
      </c>
      <c r="O133">
        <f t="shared" si="19"/>
        <v>-85.443053540770649</v>
      </c>
      <c r="P133">
        <f t="shared" si="27"/>
        <v>0.44305354077064862</v>
      </c>
      <c r="Q133">
        <f t="shared" si="21"/>
        <v>20.443053540770649</v>
      </c>
    </row>
    <row r="134" spans="2:17" x14ac:dyDescent="0.25">
      <c r="B134" s="22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22">
        <f t="shared" si="24"/>
        <v>6.1</v>
      </c>
      <c r="H134" s="4">
        <f t="shared" si="25"/>
        <v>125.11230954626328</v>
      </c>
      <c r="I134" s="22">
        <f t="shared" si="15"/>
        <v>117.34952730779008</v>
      </c>
      <c r="J134" s="22">
        <f>VLOOKUP(G134,'FS antenna gain'!$A$2:$B$902,2)</f>
        <v>15.600166751073175</v>
      </c>
      <c r="K134" s="28">
        <f>VLOOKUP(E134,'vehicle radar antenna gain'!$A$3:$M$903,9)</f>
        <v>-1.7633333333333994</v>
      </c>
      <c r="L134" s="22">
        <f t="shared" si="16"/>
        <v>11.236666666666601</v>
      </c>
      <c r="M134" s="22">
        <f t="shared" si="17"/>
        <v>16.236666666666601</v>
      </c>
      <c r="N134">
        <f t="shared" si="18"/>
        <v>-90.512693890050315</v>
      </c>
      <c r="O134">
        <f t="shared" si="19"/>
        <v>-85.512693890050315</v>
      </c>
      <c r="P134">
        <f t="shared" si="27"/>
        <v>0.51269389005031485</v>
      </c>
      <c r="Q134">
        <f t="shared" si="21"/>
        <v>20.512693890050315</v>
      </c>
    </row>
    <row r="135" spans="2:17" x14ac:dyDescent="0.25">
      <c r="B135" s="22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22">
        <f t="shared" si="24"/>
        <v>6</v>
      </c>
      <c r="H135" s="4">
        <f t="shared" si="25"/>
        <v>126.11141899130308</v>
      </c>
      <c r="I135" s="22">
        <f t="shared" si="15"/>
        <v>117.41861473180853</v>
      </c>
      <c r="J135" s="22">
        <f>VLOOKUP(G135,'FS antenna gain'!$A$2:$B$902,2)</f>
        <v>15.600166751073175</v>
      </c>
      <c r="K135" s="28">
        <f>VLOOKUP(E135,'vehicle radar antenna gain'!$A$3:$M$903,9)</f>
        <v>-1.7633333333333994</v>
      </c>
      <c r="L135" s="22">
        <f t="shared" si="16"/>
        <v>11.236666666666601</v>
      </c>
      <c r="M135" s="22">
        <f t="shared" si="17"/>
        <v>16.236666666666601</v>
      </c>
      <c r="N135">
        <f t="shared" si="18"/>
        <v>-90.581781314068763</v>
      </c>
      <c r="O135">
        <f t="shared" si="19"/>
        <v>-85.581781314068763</v>
      </c>
      <c r="P135">
        <f t="shared" si="27"/>
        <v>0.58178131406876332</v>
      </c>
      <c r="Q135">
        <f t="shared" si="21"/>
        <v>20.581781314068763</v>
      </c>
    </row>
    <row r="136" spans="2:17" x14ac:dyDescent="0.25">
      <c r="B136" s="22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22">
        <f t="shared" si="24"/>
        <v>6</v>
      </c>
      <c r="H136" s="4">
        <f t="shared" si="25"/>
        <v>127.11054244239538</v>
      </c>
      <c r="I136" s="22">
        <f t="shared" si="15"/>
        <v>117.4871579262221</v>
      </c>
      <c r="J136" s="22">
        <f>VLOOKUP(G136,'FS antenna gain'!$A$2:$B$902,2)</f>
        <v>15.600166751073175</v>
      </c>
      <c r="K136" s="28">
        <f>VLOOKUP(E136,'vehicle radar antenna gain'!$A$3:$M$903,9)</f>
        <v>-1.7633333333333994</v>
      </c>
      <c r="L136" s="22">
        <f t="shared" si="16"/>
        <v>11.236666666666601</v>
      </c>
      <c r="M136" s="22">
        <f t="shared" si="17"/>
        <v>16.236666666666601</v>
      </c>
      <c r="N136">
        <f t="shared" si="18"/>
        <v>-90.650324508482328</v>
      </c>
      <c r="O136">
        <f t="shared" si="19"/>
        <v>-85.650324508482328</v>
      </c>
      <c r="P136">
        <f t="shared" si="27"/>
        <v>0.6503245084823277</v>
      </c>
      <c r="Q136">
        <f t="shared" si="21"/>
        <v>20.650324508482328</v>
      </c>
    </row>
    <row r="137" spans="2:17" x14ac:dyDescent="0.25">
      <c r="B137" s="22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22">
        <f t="shared" si="24"/>
        <v>6</v>
      </c>
      <c r="H137" s="4">
        <f t="shared" si="25"/>
        <v>128.10967957184187</v>
      </c>
      <c r="I137" s="22">
        <f t="shared" si="15"/>
        <v>117.55516538351299</v>
      </c>
      <c r="J137" s="22">
        <f>VLOOKUP(G137,'FS antenna gain'!$A$2:$B$902,2)</f>
        <v>15.600166751073175</v>
      </c>
      <c r="K137" s="28">
        <f>VLOOKUP(E137,'vehicle radar antenna gain'!$A$3:$M$903,9)</f>
        <v>-1.7633333333333994</v>
      </c>
      <c r="L137" s="22">
        <f t="shared" si="16"/>
        <v>11.236666666666601</v>
      </c>
      <c r="M137" s="22">
        <f t="shared" si="17"/>
        <v>16.236666666666601</v>
      </c>
      <c r="N137">
        <f t="shared" si="18"/>
        <v>-90.718331965773217</v>
      </c>
      <c r="O137">
        <f t="shared" si="19"/>
        <v>-85.718331965773217</v>
      </c>
      <c r="P137">
        <f t="shared" si="27"/>
        <v>0.71833196577321701</v>
      </c>
      <c r="Q137">
        <f t="shared" si="21"/>
        <v>20.718331965773217</v>
      </c>
    </row>
    <row r="138" spans="2:17" x14ac:dyDescent="0.25">
      <c r="B138" s="22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22">
        <f t="shared" si="24"/>
        <v>6</v>
      </c>
      <c r="H138" s="4">
        <f t="shared" si="25"/>
        <v>129.10883006208368</v>
      </c>
      <c r="I138" s="22">
        <f t="shared" ref="I138:I201" si="30">20*LOG10(H138)+20*LOG10($C$3*1000000000)-147.55</f>
        <v>117.62264539925923</v>
      </c>
      <c r="J138" s="22">
        <f>VLOOKUP(G138,'FS antenna gain'!$A$2:$B$902,2)</f>
        <v>15.600166751073175</v>
      </c>
      <c r="K138" s="28">
        <f>VLOOKUP(E138,'vehicle radar antenna gain'!$A$3:$M$903,9)</f>
        <v>-1.7633333333333994</v>
      </c>
      <c r="L138" s="22">
        <f t="shared" ref="L138:L201" si="31">$C$5+K138</f>
        <v>11.236666666666601</v>
      </c>
      <c r="M138" s="22">
        <f t="shared" ref="M138:M201" si="32">$C$4+K138</f>
        <v>16.236666666666601</v>
      </c>
      <c r="N138">
        <f t="shared" ref="N138:N201" si="33">L138-I138+J138</f>
        <v>-90.785811981519458</v>
      </c>
      <c r="O138">
        <f t="shared" ref="O138:O201" si="34">M138-I138+J138</f>
        <v>-85.785811981519458</v>
      </c>
      <c r="P138">
        <f t="shared" si="27"/>
        <v>0.78581198151945841</v>
      </c>
      <c r="Q138">
        <f t="shared" ref="Q138:Q201" si="35">-(O138-$I$5)</f>
        <v>20.785811981519458</v>
      </c>
    </row>
    <row r="139" spans="2:17" x14ac:dyDescent="0.25">
      <c r="B139" s="22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22">
        <f t="shared" ref="G139:G202" si="38">ROUND(F139,1)</f>
        <v>6</v>
      </c>
      <c r="H139" s="4">
        <f t="shared" ref="H139:H202" si="39">SQRT((B139)^2+(5.3)^2)</f>
        <v>130.10799360531234</v>
      </c>
      <c r="I139" s="22">
        <f t="shared" si="30"/>
        <v>117.68960607816462</v>
      </c>
      <c r="J139" s="22">
        <f>VLOOKUP(G139,'FS antenna gain'!$A$2:$B$902,2)</f>
        <v>15.600166751073175</v>
      </c>
      <c r="K139" s="28">
        <f>VLOOKUP(E139,'vehicle radar antenna gain'!$A$3:$M$903,9)</f>
        <v>-1.6133333333334008</v>
      </c>
      <c r="L139" s="22">
        <f t="shared" si="31"/>
        <v>11.386666666666599</v>
      </c>
      <c r="M139" s="22">
        <f t="shared" si="32"/>
        <v>16.386666666666599</v>
      </c>
      <c r="N139">
        <f t="shared" si="33"/>
        <v>-90.702772660424841</v>
      </c>
      <c r="O139">
        <f t="shared" si="34"/>
        <v>-85.702772660424841</v>
      </c>
      <c r="P139">
        <f t="shared" si="27"/>
        <v>0.70277266042484143</v>
      </c>
      <c r="Q139">
        <f t="shared" si="35"/>
        <v>20.702772660424841</v>
      </c>
    </row>
    <row r="140" spans="2:17" x14ac:dyDescent="0.25">
      <c r="B140" s="22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22">
        <f t="shared" si="38"/>
        <v>5.9</v>
      </c>
      <c r="H140" s="4">
        <f t="shared" si="39"/>
        <v>131.10716990309874</v>
      </c>
      <c r="I140" s="22">
        <f t="shared" si="30"/>
        <v>117.75605533986021</v>
      </c>
      <c r="J140" s="22">
        <f>VLOOKUP(G140,'FS antenna gain'!$A$2:$B$902,2)</f>
        <v>15.78264771961074</v>
      </c>
      <c r="K140" s="28">
        <f>VLOOKUP(E140,'vehicle radar antenna gain'!$A$3:$M$903,9)</f>
        <v>-1.6133333333334008</v>
      </c>
      <c r="L140" s="22">
        <f t="shared" si="31"/>
        <v>11.386666666666599</v>
      </c>
      <c r="M140" s="22">
        <f t="shared" si="32"/>
        <v>16.386666666666599</v>
      </c>
      <c r="N140">
        <f t="shared" si="33"/>
        <v>-90.586740953582876</v>
      </c>
      <c r="O140">
        <f t="shared" si="34"/>
        <v>-85.586740953582876</v>
      </c>
      <c r="P140">
        <f t="shared" si="27"/>
        <v>0.58674095358287559</v>
      </c>
      <c r="Q140">
        <f t="shared" si="35"/>
        <v>20.586740953582876</v>
      </c>
    </row>
    <row r="141" spans="2:17" x14ac:dyDescent="0.25">
      <c r="B141" s="22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22">
        <f t="shared" si="38"/>
        <v>5.9</v>
      </c>
      <c r="H141" s="4">
        <f t="shared" si="39"/>
        <v>132.10635866603849</v>
      </c>
      <c r="I141" s="22">
        <f t="shared" si="30"/>
        <v>117.82200092448744</v>
      </c>
      <c r="J141" s="22">
        <f>VLOOKUP(G141,'FS antenna gain'!$A$2:$B$902,2)</f>
        <v>15.78264771961074</v>
      </c>
      <c r="K141" s="28">
        <f>VLOOKUP(E141,'vehicle radar antenna gain'!$A$3:$M$903,9)</f>
        <v>-1.6133333333334008</v>
      </c>
      <c r="L141" s="22">
        <f t="shared" si="31"/>
        <v>11.386666666666599</v>
      </c>
      <c r="M141" s="22">
        <f t="shared" si="32"/>
        <v>16.386666666666599</v>
      </c>
      <c r="N141">
        <f t="shared" si="33"/>
        <v>-90.652686538210105</v>
      </c>
      <c r="O141">
        <f t="shared" si="34"/>
        <v>-85.652686538210105</v>
      </c>
      <c r="P141">
        <f t="shared" si="27"/>
        <v>0.65268653821010503</v>
      </c>
      <c r="Q141">
        <f t="shared" si="35"/>
        <v>20.652686538210105</v>
      </c>
    </row>
    <row r="142" spans="2:17" x14ac:dyDescent="0.25">
      <c r="B142" s="22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22">
        <f t="shared" si="38"/>
        <v>5.9</v>
      </c>
      <c r="H142" s="4">
        <f t="shared" si="39"/>
        <v>133.10555961341359</v>
      </c>
      <c r="I142" s="22">
        <f t="shared" si="30"/>
        <v>117.88745039807219</v>
      </c>
      <c r="J142" s="22">
        <f>VLOOKUP(G142,'FS antenna gain'!$A$2:$B$902,2)</f>
        <v>15.78264771961074</v>
      </c>
      <c r="K142" s="28">
        <f>VLOOKUP(E142,'vehicle radar antenna gain'!$A$3:$M$903,9)</f>
        <v>-1.6133333333334008</v>
      </c>
      <c r="L142" s="22">
        <f t="shared" si="31"/>
        <v>11.386666666666599</v>
      </c>
      <c r="M142" s="22">
        <f t="shared" si="32"/>
        <v>16.386666666666599</v>
      </c>
      <c r="N142">
        <f t="shared" si="33"/>
        <v>-90.718136011794854</v>
      </c>
      <c r="O142">
        <f t="shared" si="34"/>
        <v>-85.718136011794854</v>
      </c>
      <c r="P142">
        <f>-(N142-$I$4)</f>
        <v>0.71813601179485431</v>
      </c>
      <c r="Q142">
        <f t="shared" si="35"/>
        <v>20.718136011794854</v>
      </c>
    </row>
    <row r="143" spans="2:17" x14ac:dyDescent="0.25">
      <c r="B143" s="22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22">
        <f t="shared" si="38"/>
        <v>5.9</v>
      </c>
      <c r="H143" s="4">
        <f t="shared" si="39"/>
        <v>134.10477247286914</v>
      </c>
      <c r="I143" s="22">
        <f t="shared" si="30"/>
        <v>117.95241115770051</v>
      </c>
      <c r="J143" s="22">
        <f>VLOOKUP(G143,'FS antenna gain'!$A$2:$B$902,2)</f>
        <v>15.78264771961074</v>
      </c>
      <c r="K143" s="28">
        <f>VLOOKUP(E143,'vehicle radar antenna gain'!$A$3:$M$903,9)</f>
        <v>-1.6133333333334008</v>
      </c>
      <c r="L143" s="22">
        <f t="shared" si="31"/>
        <v>11.386666666666599</v>
      </c>
      <c r="M143" s="22">
        <f t="shared" si="32"/>
        <v>16.386666666666599</v>
      </c>
      <c r="N143">
        <f t="shared" si="33"/>
        <v>-90.783096771423175</v>
      </c>
      <c r="O143">
        <f t="shared" si="34"/>
        <v>-85.783096771423175</v>
      </c>
      <c r="P143">
        <f t="shared" ref="P143:P163" si="40">-(N143-$I$4)</f>
        <v>0.78309677142317469</v>
      </c>
      <c r="Q143">
        <f t="shared" si="35"/>
        <v>20.783096771423175</v>
      </c>
    </row>
    <row r="144" spans="2:17" x14ac:dyDescent="0.25">
      <c r="B144" s="22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22">
        <f t="shared" si="38"/>
        <v>5.9</v>
      </c>
      <c r="H144" s="4">
        <f t="shared" si="39"/>
        <v>135.10399698010417</v>
      </c>
      <c r="I144" s="22">
        <f t="shared" si="30"/>
        <v>118.01689043650254</v>
      </c>
      <c r="J144" s="22">
        <f>VLOOKUP(G144,'FS antenna gain'!$A$2:$B$902,2)</f>
        <v>15.78264771961074</v>
      </c>
      <c r="K144" s="28">
        <f>VLOOKUP(E144,'vehicle radar antenna gain'!$A$3:$M$903,9)</f>
        <v>-1.6133333333334008</v>
      </c>
      <c r="L144" s="22">
        <f t="shared" si="31"/>
        <v>11.386666666666599</v>
      </c>
      <c r="M144" s="22">
        <f t="shared" si="32"/>
        <v>16.386666666666599</v>
      </c>
      <c r="N144">
        <f t="shared" si="33"/>
        <v>-90.8475760502252</v>
      </c>
      <c r="O144">
        <f t="shared" si="34"/>
        <v>-85.8475760502252</v>
      </c>
      <c r="P144">
        <f t="shared" si="40"/>
        <v>0.84757605022520011</v>
      </c>
      <c r="Q144">
        <f t="shared" si="35"/>
        <v>20.8475760502252</v>
      </c>
    </row>
    <row r="145" spans="2:17" x14ac:dyDescent="0.25">
      <c r="B145" s="22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22">
        <f t="shared" si="38"/>
        <v>5.9</v>
      </c>
      <c r="H145" s="4">
        <f t="shared" si="39"/>
        <v>136.10323287857639</v>
      </c>
      <c r="I145" s="22">
        <f t="shared" si="30"/>
        <v>118.08089530845535</v>
      </c>
      <c r="J145" s="22">
        <f>VLOOKUP(G145,'FS antenna gain'!$A$2:$B$902,2)</f>
        <v>15.78264771961074</v>
      </c>
      <c r="K145" s="28">
        <f>VLOOKUP(E145,'vehicle radar antenna gain'!$A$3:$M$903,9)</f>
        <v>-1.6133333333334008</v>
      </c>
      <c r="L145" s="22">
        <f t="shared" si="31"/>
        <v>11.386666666666599</v>
      </c>
      <c r="M145" s="22">
        <f t="shared" si="32"/>
        <v>16.386666666666599</v>
      </c>
      <c r="N145">
        <f t="shared" si="33"/>
        <v>-90.911580922178018</v>
      </c>
      <c r="O145">
        <f t="shared" si="34"/>
        <v>-85.911580922178018</v>
      </c>
      <c r="P145">
        <f t="shared" si="40"/>
        <v>0.91158092217801823</v>
      </c>
      <c r="Q145">
        <f t="shared" si="35"/>
        <v>20.911580922178018</v>
      </c>
    </row>
    <row r="146" spans="2:17" x14ac:dyDescent="0.25">
      <c r="B146" s="22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22">
        <f t="shared" si="38"/>
        <v>5.8</v>
      </c>
      <c r="H146" s="4">
        <f t="shared" si="39"/>
        <v>137.10247991921955</v>
      </c>
      <c r="I146" s="22">
        <f t="shared" si="30"/>
        <v>118.14443269301074</v>
      </c>
      <c r="J146" s="22">
        <f>VLOOKUP(G146,'FS antenna gain'!$A$2:$B$902,2)</f>
        <v>16.157076618852088</v>
      </c>
      <c r="K146" s="28">
        <f>VLOOKUP(E146,'vehicle radar antenna gain'!$A$3:$M$903,9)</f>
        <v>-1.6133333333334008</v>
      </c>
      <c r="L146" s="22">
        <f t="shared" si="31"/>
        <v>11.386666666666599</v>
      </c>
      <c r="M146" s="22">
        <f t="shared" si="32"/>
        <v>16.386666666666599</v>
      </c>
      <c r="N146">
        <f t="shared" si="33"/>
        <v>-90.600689407492055</v>
      </c>
      <c r="O146">
        <f t="shared" si="34"/>
        <v>-85.600689407492055</v>
      </c>
      <c r="P146">
        <f t="shared" si="40"/>
        <v>0.60068940749205524</v>
      </c>
      <c r="Q146">
        <f t="shared" si="35"/>
        <v>20.600689407492055</v>
      </c>
    </row>
    <row r="147" spans="2:17" x14ac:dyDescent="0.25">
      <c r="B147" s="22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22">
        <f t="shared" si="38"/>
        <v>5.8</v>
      </c>
      <c r="H147" s="4">
        <f t="shared" si="39"/>
        <v>138.10173786017322</v>
      </c>
      <c r="I147" s="22">
        <f t="shared" si="30"/>
        <v>118.20750935955675</v>
      </c>
      <c r="J147" s="22">
        <f>VLOOKUP(G147,'FS antenna gain'!$A$2:$B$902,2)</f>
        <v>16.157076618852088</v>
      </c>
      <c r="K147" s="28">
        <f>VLOOKUP(E147,'vehicle radar antenna gain'!$A$3:$M$903,9)</f>
        <v>-1.6133333333334008</v>
      </c>
      <c r="L147" s="22">
        <f t="shared" si="31"/>
        <v>11.386666666666599</v>
      </c>
      <c r="M147" s="22">
        <f t="shared" si="32"/>
        <v>16.386666666666599</v>
      </c>
      <c r="N147">
        <f t="shared" si="33"/>
        <v>-90.663766074038065</v>
      </c>
      <c r="O147">
        <f t="shared" si="34"/>
        <v>-85.663766074038065</v>
      </c>
      <c r="P147">
        <f t="shared" si="40"/>
        <v>0.66376607403806531</v>
      </c>
      <c r="Q147">
        <f t="shared" si="35"/>
        <v>20.663766074038065</v>
      </c>
    </row>
    <row r="148" spans="2:17" x14ac:dyDescent="0.25">
      <c r="B148" s="22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22">
        <f t="shared" si="38"/>
        <v>5.8</v>
      </c>
      <c r="H148" s="4">
        <f t="shared" si="39"/>
        <v>139.10100646652418</v>
      </c>
      <c r="I148" s="22">
        <f t="shared" si="30"/>
        <v>118.27013193171916</v>
      </c>
      <c r="J148" s="22">
        <f>VLOOKUP(G148,'FS antenna gain'!$A$2:$B$902,2)</f>
        <v>16.157076618852088</v>
      </c>
      <c r="K148" s="28">
        <f>VLOOKUP(E148,'vehicle radar antenna gain'!$A$3:$M$903,9)</f>
        <v>-1.6133333333334008</v>
      </c>
      <c r="L148" s="22">
        <f t="shared" si="31"/>
        <v>11.386666666666599</v>
      </c>
      <c r="M148" s="22">
        <f t="shared" si="32"/>
        <v>16.386666666666599</v>
      </c>
      <c r="N148">
        <f t="shared" si="33"/>
        <v>-90.726388646200476</v>
      </c>
      <c r="O148">
        <f t="shared" si="34"/>
        <v>-85.726388646200476</v>
      </c>
      <c r="P148">
        <f t="shared" si="40"/>
        <v>0.72638864620047627</v>
      </c>
      <c r="Q148">
        <f t="shared" si="35"/>
        <v>20.726388646200476</v>
      </c>
    </row>
    <row r="149" spans="2:17" x14ac:dyDescent="0.25">
      <c r="B149" s="22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22">
        <f t="shared" si="38"/>
        <v>5.8</v>
      </c>
      <c r="H149" s="4">
        <f t="shared" si="39"/>
        <v>140.10028551005882</v>
      </c>
      <c r="I149" s="22">
        <f t="shared" si="30"/>
        <v>118.33230689151054</v>
      </c>
      <c r="J149" s="22">
        <f>VLOOKUP(G149,'FS antenna gain'!$A$2:$B$902,2)</f>
        <v>16.157076618852088</v>
      </c>
      <c r="K149" s="28">
        <f>VLOOKUP(E149,'vehicle radar antenna gain'!$A$3:$M$903,9)</f>
        <v>-1.6133333333334008</v>
      </c>
      <c r="L149" s="22">
        <f t="shared" si="31"/>
        <v>11.386666666666599</v>
      </c>
      <c r="M149" s="22">
        <f t="shared" si="32"/>
        <v>16.386666666666599</v>
      </c>
      <c r="N149">
        <f t="shared" si="33"/>
        <v>-90.788563605991854</v>
      </c>
      <c r="O149">
        <f t="shared" si="34"/>
        <v>-85.788563605991854</v>
      </c>
      <c r="P149">
        <f t="shared" si="40"/>
        <v>0.78856360599185393</v>
      </c>
      <c r="Q149">
        <f t="shared" si="35"/>
        <v>20.788563605991854</v>
      </c>
    </row>
    <row r="150" spans="2:17" x14ac:dyDescent="0.25">
      <c r="B150" s="22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22">
        <f t="shared" si="38"/>
        <v>5.8</v>
      </c>
      <c r="H150" s="4">
        <f t="shared" si="39"/>
        <v>141.09957476902613</v>
      </c>
      <c r="I150" s="22">
        <f t="shared" si="30"/>
        <v>118.39404058333292</v>
      </c>
      <c r="J150" s="22">
        <f>VLOOKUP(G150,'FS antenna gain'!$A$2:$B$902,2)</f>
        <v>16.157076618852088</v>
      </c>
      <c r="K150" s="28">
        <f>VLOOKUP(E150,'vehicle radar antenna gain'!$A$3:$M$903,9)</f>
        <v>-1.6133333333334008</v>
      </c>
      <c r="L150" s="22">
        <f t="shared" si="31"/>
        <v>11.386666666666599</v>
      </c>
      <c r="M150" s="22">
        <f t="shared" si="32"/>
        <v>16.386666666666599</v>
      </c>
      <c r="N150">
        <f t="shared" si="33"/>
        <v>-90.850297297814237</v>
      </c>
      <c r="O150">
        <f t="shared" si="34"/>
        <v>-85.850297297814237</v>
      </c>
      <c r="P150">
        <f t="shared" si="40"/>
        <v>0.85029729781423669</v>
      </c>
      <c r="Q150">
        <f t="shared" si="35"/>
        <v>20.850297297814237</v>
      </c>
    </row>
    <row r="151" spans="2:17" x14ac:dyDescent="0.25">
      <c r="B151" s="22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22">
        <f t="shared" si="38"/>
        <v>5.8</v>
      </c>
      <c r="H151" s="4">
        <f t="shared" si="39"/>
        <v>142.09887402791057</v>
      </c>
      <c r="I151" s="22">
        <f t="shared" si="30"/>
        <v>118.45533921783965</v>
      </c>
      <c r="J151" s="22">
        <f>VLOOKUP(G151,'FS antenna gain'!$A$2:$B$902,2)</f>
        <v>16.157076618852088</v>
      </c>
      <c r="K151" s="28">
        <f>VLOOKUP(E151,'vehicle radar antenna gain'!$A$3:$M$903,9)</f>
        <v>-1.4699999999999989</v>
      </c>
      <c r="L151" s="22">
        <f t="shared" si="31"/>
        <v>11.530000000000001</v>
      </c>
      <c r="M151" s="22">
        <f t="shared" si="32"/>
        <v>16.53</v>
      </c>
      <c r="N151">
        <f t="shared" si="33"/>
        <v>-90.768262598987562</v>
      </c>
      <c r="O151">
        <f t="shared" si="34"/>
        <v>-85.768262598987562</v>
      </c>
      <c r="P151">
        <f t="shared" si="40"/>
        <v>0.76826259898756177</v>
      </c>
      <c r="Q151">
        <f t="shared" si="35"/>
        <v>20.768262598987562</v>
      </c>
    </row>
    <row r="152" spans="2:17" x14ac:dyDescent="0.25">
      <c r="B152" s="22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22">
        <f t="shared" si="38"/>
        <v>5.7</v>
      </c>
      <c r="H152" s="4">
        <f t="shared" si="39"/>
        <v>143.09818307721451</v>
      </c>
      <c r="I152" s="22">
        <f t="shared" si="30"/>
        <v>118.51620887566401</v>
      </c>
      <c r="J152" s="22">
        <f>VLOOKUP(G152,'FS antenna gain'!$A$2:$B$902,2)</f>
        <v>16.157076618852088</v>
      </c>
      <c r="K152" s="28">
        <f>VLOOKUP(E152,'vehicle radar antenna gain'!$A$3:$M$903,9)</f>
        <v>-1.4699999999999989</v>
      </c>
      <c r="L152" s="22">
        <f t="shared" si="31"/>
        <v>11.530000000000001</v>
      </c>
      <c r="M152" s="22">
        <f t="shared" si="32"/>
        <v>16.53</v>
      </c>
      <c r="N152">
        <f t="shared" si="33"/>
        <v>-90.829132256811917</v>
      </c>
      <c r="O152">
        <f t="shared" si="34"/>
        <v>-85.829132256811917</v>
      </c>
      <c r="P152">
        <f t="shared" si="40"/>
        <v>0.82913225681191705</v>
      </c>
      <c r="Q152">
        <f t="shared" si="35"/>
        <v>20.829132256811917</v>
      </c>
    </row>
    <row r="153" spans="2:17" x14ac:dyDescent="0.25">
      <c r="B153" s="22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22">
        <f t="shared" si="38"/>
        <v>5.7</v>
      </c>
      <c r="H153" s="4">
        <f t="shared" si="39"/>
        <v>144.0975017132497</v>
      </c>
      <c r="I153" s="22">
        <f t="shared" si="30"/>
        <v>118.57665551101775</v>
      </c>
      <c r="J153" s="22">
        <f>VLOOKUP(G153,'FS antenna gain'!$A$2:$B$902,2)</f>
        <v>16.157076618852088</v>
      </c>
      <c r="K153" s="28">
        <f>VLOOKUP(E153,'vehicle radar antenna gain'!$A$3:$M$903,9)</f>
        <v>-1.4699999999999989</v>
      </c>
      <c r="L153" s="22">
        <f t="shared" si="31"/>
        <v>11.530000000000001</v>
      </c>
      <c r="M153" s="22">
        <f t="shared" si="32"/>
        <v>16.53</v>
      </c>
      <c r="N153">
        <f t="shared" si="33"/>
        <v>-90.889578892165659</v>
      </c>
      <c r="O153">
        <f t="shared" si="34"/>
        <v>-85.889578892165659</v>
      </c>
      <c r="P153">
        <f t="shared" si="40"/>
        <v>0.88957889216565889</v>
      </c>
      <c r="Q153">
        <f t="shared" si="35"/>
        <v>20.889578892165659</v>
      </c>
    </row>
    <row r="154" spans="2:17" x14ac:dyDescent="0.25">
      <c r="B154" s="22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22">
        <f t="shared" si="38"/>
        <v>5.7</v>
      </c>
      <c r="H154" s="4">
        <f t="shared" si="39"/>
        <v>145.09682973793741</v>
      </c>
      <c r="I154" s="22">
        <f t="shared" si="30"/>
        <v>118.63668495516714</v>
      </c>
      <c r="J154" s="22">
        <f>VLOOKUP(G154,'FS antenna gain'!$A$2:$B$902,2)</f>
        <v>16.157076618852088</v>
      </c>
      <c r="K154" s="28">
        <f>VLOOKUP(E154,'vehicle radar antenna gain'!$A$3:$M$903,9)</f>
        <v>-1.4699999999999989</v>
      </c>
      <c r="L154" s="22">
        <f t="shared" si="31"/>
        <v>11.530000000000001</v>
      </c>
      <c r="M154" s="22">
        <f t="shared" si="32"/>
        <v>16.53</v>
      </c>
      <c r="N154">
        <f t="shared" si="33"/>
        <v>-90.949608336315052</v>
      </c>
      <c r="O154">
        <f t="shared" si="34"/>
        <v>-85.949608336315052</v>
      </c>
      <c r="P154">
        <f t="shared" si="40"/>
        <v>0.94960833631505182</v>
      </c>
      <c r="Q154">
        <f t="shared" si="35"/>
        <v>20.949608336315052</v>
      </c>
    </row>
    <row r="155" spans="2:17" x14ac:dyDescent="0.25">
      <c r="B155" s="22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22">
        <f t="shared" si="38"/>
        <v>5.7</v>
      </c>
      <c r="H155" s="4">
        <f t="shared" si="39"/>
        <v>146.09616695861669</v>
      </c>
      <c r="I155" s="22">
        <f t="shared" si="30"/>
        <v>118.69630291979001</v>
      </c>
      <c r="J155" s="22">
        <f>VLOOKUP(G155,'FS antenna gain'!$A$2:$B$902,2)</f>
        <v>16.157076618852088</v>
      </c>
      <c r="K155" s="28">
        <f>VLOOKUP(E155,'vehicle radar antenna gain'!$A$3:$M$903,9)</f>
        <v>-1.4699999999999989</v>
      </c>
      <c r="L155" s="22">
        <f t="shared" si="31"/>
        <v>11.530000000000001</v>
      </c>
      <c r="M155" s="22">
        <f t="shared" si="32"/>
        <v>16.53</v>
      </c>
      <c r="N155">
        <f t="shared" si="33"/>
        <v>-91.009226300937925</v>
      </c>
      <c r="O155">
        <f t="shared" si="34"/>
        <v>-86.009226300937925</v>
      </c>
      <c r="P155">
        <f t="shared" si="40"/>
        <v>1.0092263009379252</v>
      </c>
      <c r="Q155">
        <f t="shared" si="35"/>
        <v>21.009226300937925</v>
      </c>
    </row>
    <row r="156" spans="2:17" x14ac:dyDescent="0.25">
      <c r="B156" s="22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22">
        <f t="shared" si="38"/>
        <v>5.7</v>
      </c>
      <c r="H156" s="4">
        <f t="shared" si="39"/>
        <v>147.09551318786035</v>
      </c>
      <c r="I156" s="22">
        <f t="shared" si="30"/>
        <v>118.7555150002193</v>
      </c>
      <c r="J156" s="22">
        <f>VLOOKUP(G156,'FS antenna gain'!$A$2:$B$902,2)</f>
        <v>16.157076618852088</v>
      </c>
      <c r="K156" s="28">
        <f>VLOOKUP(E156,'vehicle radar antenna gain'!$A$3:$M$903,9)</f>
        <v>-1.4699999999999989</v>
      </c>
      <c r="L156" s="22">
        <f t="shared" si="31"/>
        <v>11.530000000000001</v>
      </c>
      <c r="M156" s="22">
        <f t="shared" si="32"/>
        <v>16.53</v>
      </c>
      <c r="N156">
        <f t="shared" si="33"/>
        <v>-91.068438381367216</v>
      </c>
      <c r="O156">
        <f t="shared" si="34"/>
        <v>-86.068438381367216</v>
      </c>
      <c r="P156">
        <f t="shared" si="40"/>
        <v>1.0684383813672156</v>
      </c>
      <c r="Q156">
        <f t="shared" si="35"/>
        <v>21.068438381367216</v>
      </c>
    </row>
    <row r="157" spans="2:17" x14ac:dyDescent="0.25">
      <c r="B157" s="22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22">
        <f t="shared" si="38"/>
        <v>5.7</v>
      </c>
      <c r="H157" s="4">
        <f t="shared" si="39"/>
        <v>148.09486824329869</v>
      </c>
      <c r="I157" s="22">
        <f t="shared" si="30"/>
        <v>118.81432667857746</v>
      </c>
      <c r="J157" s="22">
        <f>VLOOKUP(G157,'FS antenna gain'!$A$2:$B$902,2)</f>
        <v>16.157076618852088</v>
      </c>
      <c r="K157" s="28">
        <f>VLOOKUP(E157,'vehicle radar antenna gain'!$A$3:$M$903,9)</f>
        <v>-1.4699999999999989</v>
      </c>
      <c r="L157" s="22">
        <f t="shared" si="31"/>
        <v>11.530000000000001</v>
      </c>
      <c r="M157" s="22">
        <f t="shared" si="32"/>
        <v>16.53</v>
      </c>
      <c r="N157">
        <f t="shared" si="33"/>
        <v>-91.12725005972537</v>
      </c>
      <c r="O157">
        <f t="shared" si="34"/>
        <v>-86.12725005972537</v>
      </c>
      <c r="P157">
        <f t="shared" si="40"/>
        <v>1.1272500597253696</v>
      </c>
      <c r="Q157">
        <f t="shared" si="35"/>
        <v>21.12725005972537</v>
      </c>
    </row>
    <row r="158" spans="2:17" x14ac:dyDescent="0.25">
      <c r="B158" s="22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22">
        <f t="shared" si="38"/>
        <v>5.7</v>
      </c>
      <c r="H158" s="4">
        <f t="shared" si="39"/>
        <v>149.09423194744994</v>
      </c>
      <c r="I158" s="22">
        <f t="shared" si="30"/>
        <v>118.87274332680607</v>
      </c>
      <c r="J158" s="22">
        <f>VLOOKUP(G158,'FS antenna gain'!$A$2:$B$902,2)</f>
        <v>16.157076618852088</v>
      </c>
      <c r="K158" s="28">
        <f>VLOOKUP(E158,'vehicle radar antenna gain'!$A$3:$M$903,9)</f>
        <v>-1.3333333333333002</v>
      </c>
      <c r="L158" s="22">
        <f t="shared" si="31"/>
        <v>11.6666666666667</v>
      </c>
      <c r="M158" s="22">
        <f t="shared" si="32"/>
        <v>16.6666666666667</v>
      </c>
      <c r="N158">
        <f t="shared" si="33"/>
        <v>-91.049000041287286</v>
      </c>
      <c r="O158">
        <f t="shared" si="34"/>
        <v>-86.049000041287286</v>
      </c>
      <c r="P158">
        <f t="shared" si="40"/>
        <v>1.049000041287286</v>
      </c>
      <c r="Q158">
        <f t="shared" si="35"/>
        <v>21.049000041287286</v>
      </c>
    </row>
    <row r="159" spans="2:17" x14ac:dyDescent="0.25">
      <c r="B159" s="22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22">
        <f t="shared" si="38"/>
        <v>5.6</v>
      </c>
      <c r="H159" s="4">
        <f t="shared" si="39"/>
        <v>150.09360412755768</v>
      </c>
      <c r="I159" s="22">
        <f t="shared" si="30"/>
        <v>118.93077020959544</v>
      </c>
      <c r="J159" s="22">
        <f>VLOOKUP(G159,'FS antenna gain'!$A$2:$B$902,2)</f>
        <v>16.544880773308275</v>
      </c>
      <c r="K159" s="28">
        <f>VLOOKUP(E159,'vehicle radar antenna gain'!$A$3:$M$903,9)</f>
        <v>-1.3333333333333002</v>
      </c>
      <c r="L159" s="22">
        <f t="shared" si="31"/>
        <v>11.6666666666667</v>
      </c>
      <c r="M159" s="22">
        <f t="shared" si="32"/>
        <v>16.6666666666667</v>
      </c>
      <c r="N159">
        <f t="shared" si="33"/>
        <v>-90.719222769620458</v>
      </c>
      <c r="O159">
        <f t="shared" si="34"/>
        <v>-85.719222769620458</v>
      </c>
      <c r="P159">
        <f t="shared" si="40"/>
        <v>0.71922276962045828</v>
      </c>
      <c r="Q159">
        <f t="shared" si="35"/>
        <v>20.719222769620458</v>
      </c>
    </row>
    <row r="160" spans="2:17" x14ac:dyDescent="0.25">
      <c r="B160" s="22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22">
        <f t="shared" si="38"/>
        <v>5.6</v>
      </c>
      <c r="H160" s="4">
        <f t="shared" si="39"/>
        <v>151.09298461543474</v>
      </c>
      <c r="I160" s="22">
        <f t="shared" si="30"/>
        <v>118.98841248721652</v>
      </c>
      <c r="J160" s="22">
        <f>VLOOKUP(G160,'FS antenna gain'!$A$2:$B$902,2)</f>
        <v>16.544880773308275</v>
      </c>
      <c r="K160" s="28">
        <f>VLOOKUP(E160,'vehicle radar antenna gain'!$A$3:$M$903,9)</f>
        <v>-1.3333333333333002</v>
      </c>
      <c r="L160" s="22">
        <f t="shared" si="31"/>
        <v>11.6666666666667</v>
      </c>
      <c r="M160" s="22">
        <f t="shared" si="32"/>
        <v>16.6666666666667</v>
      </c>
      <c r="N160">
        <f t="shared" si="33"/>
        <v>-90.776865047241543</v>
      </c>
      <c r="O160">
        <f t="shared" si="34"/>
        <v>-85.776865047241543</v>
      </c>
      <c r="P160">
        <f t="shared" si="40"/>
        <v>0.77686504724154304</v>
      </c>
      <c r="Q160">
        <f t="shared" si="35"/>
        <v>20.776865047241543</v>
      </c>
    </row>
    <row r="161" spans="2:17" x14ac:dyDescent="0.25">
      <c r="B161" s="22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22">
        <f t="shared" si="38"/>
        <v>5.6</v>
      </c>
      <c r="H161" s="4">
        <f t="shared" si="39"/>
        <v>152.09237324731311</v>
      </c>
      <c r="I161" s="22">
        <f t="shared" si="30"/>
        <v>119.04567521826158</v>
      </c>
      <c r="J161" s="22">
        <f>VLOOKUP(G161,'FS antenna gain'!$A$2:$B$902,2)</f>
        <v>16.544880773308275</v>
      </c>
      <c r="K161" s="28">
        <f>VLOOKUP(E161,'vehicle radar antenna gain'!$A$3:$M$903,9)</f>
        <v>-1.3333333333333002</v>
      </c>
      <c r="L161" s="22">
        <f t="shared" si="31"/>
        <v>11.6666666666667</v>
      </c>
      <c r="M161" s="22">
        <f t="shared" si="32"/>
        <v>16.6666666666667</v>
      </c>
      <c r="N161">
        <f t="shared" si="33"/>
        <v>-90.8341277782866</v>
      </c>
      <c r="O161">
        <f t="shared" si="34"/>
        <v>-85.8341277782866</v>
      </c>
      <c r="P161">
        <f t="shared" si="40"/>
        <v>0.83412777828660012</v>
      </c>
      <c r="Q161">
        <f t="shared" si="35"/>
        <v>20.8341277782866</v>
      </c>
    </row>
    <row r="162" spans="2:17" x14ac:dyDescent="0.25">
      <c r="B162" s="22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22">
        <f t="shared" si="38"/>
        <v>5.6</v>
      </c>
      <c r="H162" s="4">
        <f t="shared" si="39"/>
        <v>153.09176986369974</v>
      </c>
      <c r="I162" s="22">
        <f t="shared" si="30"/>
        <v>119.10256336229401</v>
      </c>
      <c r="J162" s="22">
        <f>VLOOKUP(G162,'FS antenna gain'!$A$2:$B$902,2)</f>
        <v>16.544880773308275</v>
      </c>
      <c r="K162" s="28">
        <f>VLOOKUP(E162,'vehicle radar antenna gain'!$A$3:$M$903,9)</f>
        <v>-1.3333333333333002</v>
      </c>
      <c r="L162" s="22">
        <f t="shared" si="31"/>
        <v>11.6666666666667</v>
      </c>
      <c r="M162" s="22">
        <f t="shared" si="32"/>
        <v>16.6666666666667</v>
      </c>
      <c r="N162">
        <f t="shared" si="33"/>
        <v>-90.891015922319028</v>
      </c>
      <c r="O162">
        <f t="shared" si="34"/>
        <v>-85.891015922319028</v>
      </c>
      <c r="P162">
        <f t="shared" si="40"/>
        <v>0.89101592231902771</v>
      </c>
      <c r="Q162">
        <f t="shared" si="35"/>
        <v>20.891015922319028</v>
      </c>
    </row>
    <row r="163" spans="2:17" x14ac:dyDescent="0.25">
      <c r="B163" s="22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22">
        <f t="shared" si="38"/>
        <v>5.6</v>
      </c>
      <c r="H163" s="4">
        <f t="shared" si="39"/>
        <v>154.09117430923811</v>
      </c>
      <c r="I163" s="22">
        <f t="shared" si="30"/>
        <v>119.15908178241392</v>
      </c>
      <c r="J163" s="22">
        <f>VLOOKUP(G163,'FS antenna gain'!$A$2:$B$902,2)</f>
        <v>16.544880773308275</v>
      </c>
      <c r="K163" s="28">
        <f>VLOOKUP(E163,'vehicle radar antenna gain'!$A$3:$M$903,9)</f>
        <v>-1.3333333333333002</v>
      </c>
      <c r="L163" s="22">
        <f t="shared" si="31"/>
        <v>11.6666666666667</v>
      </c>
      <c r="M163" s="22">
        <f t="shared" si="32"/>
        <v>16.6666666666667</v>
      </c>
      <c r="N163">
        <f t="shared" si="33"/>
        <v>-90.947534342438942</v>
      </c>
      <c r="O163">
        <f t="shared" si="34"/>
        <v>-85.947534342438942</v>
      </c>
      <c r="P163">
        <f t="shared" si="40"/>
        <v>0.94753434243894219</v>
      </c>
      <c r="Q163">
        <f t="shared" si="35"/>
        <v>20.947534342438942</v>
      </c>
    </row>
    <row r="164" spans="2:17" x14ac:dyDescent="0.25">
      <c r="B164" s="22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22">
        <f t="shared" si="38"/>
        <v>5.6</v>
      </c>
      <c r="H164" s="4">
        <f t="shared" si="39"/>
        <v>155.09058643257495</v>
      </c>
      <c r="I164" s="22">
        <f t="shared" si="30"/>
        <v>119.21523524774034</v>
      </c>
      <c r="J164" s="22">
        <f>VLOOKUP(G164,'FS antenna gain'!$A$2:$B$902,2)</f>
        <v>16.544880773308275</v>
      </c>
      <c r="K164" s="28">
        <f>VLOOKUP(E164,'vehicle radar antenna gain'!$A$3:$M$903,9)</f>
        <v>-1.3333333333333002</v>
      </c>
      <c r="L164" s="22">
        <f t="shared" si="31"/>
        <v>11.6666666666667</v>
      </c>
      <c r="M164" s="22">
        <f t="shared" si="32"/>
        <v>16.6666666666667</v>
      </c>
      <c r="N164">
        <f t="shared" si="33"/>
        <v>-91.00368780776536</v>
      </c>
      <c r="O164">
        <f t="shared" si="34"/>
        <v>-86.00368780776536</v>
      </c>
      <c r="P164">
        <f>-(N164-$I$4)</f>
        <v>1.0036878077653597</v>
      </c>
      <c r="Q164">
        <f t="shared" si="35"/>
        <v>21.00368780776536</v>
      </c>
    </row>
    <row r="165" spans="2:17" x14ac:dyDescent="0.25">
      <c r="B165" s="22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22">
        <f t="shared" si="38"/>
        <v>5.6</v>
      </c>
      <c r="H165" s="4">
        <f t="shared" si="39"/>
        <v>156.09000608623219</v>
      </c>
      <c r="I165" s="22">
        <f t="shared" si="30"/>
        <v>119.27102843581451</v>
      </c>
      <c r="J165" s="22">
        <f>VLOOKUP(G165,'FS antenna gain'!$A$2:$B$902,2)</f>
        <v>16.544880773308275</v>
      </c>
      <c r="K165" s="28">
        <f>VLOOKUP(E165,'vehicle radar antenna gain'!$A$3:$M$903,9)</f>
        <v>-1.0799999999998988</v>
      </c>
      <c r="L165" s="22">
        <f t="shared" si="31"/>
        <v>11.920000000000101</v>
      </c>
      <c r="M165" s="22">
        <f t="shared" si="32"/>
        <v>16.920000000000101</v>
      </c>
      <c r="N165">
        <f t="shared" si="33"/>
        <v>-90.806147662506135</v>
      </c>
      <c r="O165">
        <f t="shared" si="34"/>
        <v>-85.806147662506135</v>
      </c>
      <c r="P165">
        <f t="shared" ref="P165:P189" si="41">-(N165-$I$4)</f>
        <v>0.80614766250613457</v>
      </c>
      <c r="Q165">
        <f t="shared" si="35"/>
        <v>20.806147662506135</v>
      </c>
    </row>
    <row r="166" spans="2:17" x14ac:dyDescent="0.25">
      <c r="B166" s="22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22">
        <f t="shared" si="38"/>
        <v>5.6</v>
      </c>
      <c r="H166" s="4">
        <f t="shared" si="39"/>
        <v>157.08943312648373</v>
      </c>
      <c r="I166" s="22">
        <f t="shared" si="30"/>
        <v>119.32646593492717</v>
      </c>
      <c r="J166" s="22">
        <f>VLOOKUP(G166,'FS antenna gain'!$A$2:$B$902,2)</f>
        <v>16.544880773308275</v>
      </c>
      <c r="K166" s="28">
        <f>VLOOKUP(E166,'vehicle radar antenna gain'!$A$3:$M$903,9)</f>
        <v>-1.0799999999998988</v>
      </c>
      <c r="L166" s="22">
        <f t="shared" si="31"/>
        <v>11.920000000000101</v>
      </c>
      <c r="M166" s="22">
        <f t="shared" si="32"/>
        <v>16.920000000000101</v>
      </c>
      <c r="N166">
        <f t="shared" si="33"/>
        <v>-90.861585161618791</v>
      </c>
      <c r="O166">
        <f t="shared" si="34"/>
        <v>-85.861585161618791</v>
      </c>
      <c r="P166">
        <f t="shared" si="41"/>
        <v>0.86158516161879106</v>
      </c>
      <c r="Q166">
        <f t="shared" si="35"/>
        <v>20.861585161618791</v>
      </c>
    </row>
    <row r="167" spans="2:17" x14ac:dyDescent="0.25">
      <c r="B167" s="22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22">
        <f t="shared" si="38"/>
        <v>5.5</v>
      </c>
      <c r="H167" s="4">
        <f t="shared" si="39"/>
        <v>158.08886741323693</v>
      </c>
      <c r="I167" s="22">
        <f t="shared" si="30"/>
        <v>119.38155224637188</v>
      </c>
      <c r="J167" s="22">
        <f>VLOOKUP(G167,'FS antenna gain'!$A$2:$B$902,2)</f>
        <v>16.544880773308275</v>
      </c>
      <c r="K167" s="28">
        <f>VLOOKUP(E167,'vehicle radar antenna gain'!$A$3:$M$903,9)</f>
        <v>-1.0799999999998988</v>
      </c>
      <c r="L167" s="22">
        <f t="shared" si="31"/>
        <v>11.920000000000101</v>
      </c>
      <c r="M167" s="22">
        <f t="shared" si="32"/>
        <v>16.920000000000101</v>
      </c>
      <c r="N167">
        <f t="shared" si="33"/>
        <v>-90.916671473063502</v>
      </c>
      <c r="O167">
        <f t="shared" si="34"/>
        <v>-85.916671473063502</v>
      </c>
      <c r="P167">
        <f t="shared" si="41"/>
        <v>0.91667147306350216</v>
      </c>
      <c r="Q167">
        <f t="shared" si="35"/>
        <v>20.916671473063502</v>
      </c>
    </row>
    <row r="168" spans="2:17" x14ac:dyDescent="0.25">
      <c r="B168" s="22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22">
        <f t="shared" si="38"/>
        <v>5.5</v>
      </c>
      <c r="H168" s="4">
        <f t="shared" si="39"/>
        <v>159.08830880991852</v>
      </c>
      <c r="I168" s="22">
        <f t="shared" si="30"/>
        <v>119.43629178662837</v>
      </c>
      <c r="J168" s="22">
        <f>VLOOKUP(G168,'FS antenna gain'!$A$2:$B$902,2)</f>
        <v>16.544880773308275</v>
      </c>
      <c r="K168" s="28">
        <f>VLOOKUP(E168,'vehicle radar antenna gain'!$A$3:$M$903,9)</f>
        <v>-1.0799999999998988</v>
      </c>
      <c r="L168" s="22">
        <f t="shared" si="31"/>
        <v>11.920000000000101</v>
      </c>
      <c r="M168" s="22">
        <f t="shared" si="32"/>
        <v>16.920000000000101</v>
      </c>
      <c r="N168">
        <f t="shared" si="33"/>
        <v>-90.971411013319994</v>
      </c>
      <c r="O168">
        <f t="shared" si="34"/>
        <v>-85.971411013319994</v>
      </c>
      <c r="P168">
        <f t="shared" si="41"/>
        <v>0.9714110133199938</v>
      </c>
      <c r="Q168">
        <f t="shared" si="35"/>
        <v>20.971411013319994</v>
      </c>
    </row>
    <row r="169" spans="2:17" x14ac:dyDescent="0.25">
      <c r="B169" s="22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22">
        <f t="shared" si="38"/>
        <v>5.5</v>
      </c>
      <c r="H169" s="4">
        <f t="shared" si="39"/>
        <v>160.08775718336489</v>
      </c>
      <c r="I169" s="22">
        <f t="shared" si="30"/>
        <v>119.49068888947744</v>
      </c>
      <c r="J169" s="22">
        <f>VLOOKUP(G169,'FS antenna gain'!$A$2:$B$902,2)</f>
        <v>16.544880773308275</v>
      </c>
      <c r="K169" s="28">
        <f>VLOOKUP(E169,'vehicle radar antenna gain'!$A$3:$M$903,9)</f>
        <v>-1.0799999999998988</v>
      </c>
      <c r="L169" s="22">
        <f t="shared" si="31"/>
        <v>11.920000000000101</v>
      </c>
      <c r="M169" s="22">
        <f t="shared" si="32"/>
        <v>16.920000000000101</v>
      </c>
      <c r="N169">
        <f t="shared" si="33"/>
        <v>-91.02580811616906</v>
      </c>
      <c r="O169">
        <f t="shared" si="34"/>
        <v>-86.02580811616906</v>
      </c>
      <c r="P169">
        <f t="shared" si="41"/>
        <v>1.0258081161690598</v>
      </c>
      <c r="Q169">
        <f t="shared" si="35"/>
        <v>21.02580811616906</v>
      </c>
    </row>
    <row r="170" spans="2:17" x14ac:dyDescent="0.25">
      <c r="B170" s="22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22">
        <f t="shared" si="38"/>
        <v>5.5</v>
      </c>
      <c r="H170" s="4">
        <f t="shared" si="39"/>
        <v>161.08721240371628</v>
      </c>
      <c r="I170" s="22">
        <f t="shared" si="30"/>
        <v>119.54474780805089</v>
      </c>
      <c r="J170" s="22">
        <f>VLOOKUP(G170,'FS antenna gain'!$A$2:$B$902,2)</f>
        <v>16.544880773308275</v>
      </c>
      <c r="K170" s="28">
        <f>VLOOKUP(E170,'vehicle radar antenna gain'!$A$3:$M$903,9)</f>
        <v>-1.0799999999998988</v>
      </c>
      <c r="L170" s="22">
        <f t="shared" si="31"/>
        <v>11.920000000000101</v>
      </c>
      <c r="M170" s="22">
        <f t="shared" si="32"/>
        <v>16.920000000000101</v>
      </c>
      <c r="N170">
        <f t="shared" si="33"/>
        <v>-91.079867034742506</v>
      </c>
      <c r="O170">
        <f t="shared" si="34"/>
        <v>-86.079867034742506</v>
      </c>
      <c r="P170">
        <f t="shared" si="41"/>
        <v>1.0798670347425059</v>
      </c>
      <c r="Q170">
        <f t="shared" si="35"/>
        <v>21.079867034742506</v>
      </c>
    </row>
    <row r="171" spans="2:17" x14ac:dyDescent="0.25">
      <c r="B171" s="22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22">
        <f t="shared" si="38"/>
        <v>5.5</v>
      </c>
      <c r="H171" s="4">
        <f t="shared" si="39"/>
        <v>162.08667434431493</v>
      </c>
      <c r="I171" s="22">
        <f t="shared" si="30"/>
        <v>119.59847271681758</v>
      </c>
      <c r="J171" s="22">
        <f>VLOOKUP(G171,'FS antenna gain'!$A$2:$B$902,2)</f>
        <v>16.544880773308275</v>
      </c>
      <c r="K171" s="28">
        <f>VLOOKUP(E171,'vehicle radar antenna gain'!$A$3:$M$903,9)</f>
        <v>-1.0799999999998988</v>
      </c>
      <c r="L171" s="22">
        <f t="shared" si="31"/>
        <v>11.920000000000101</v>
      </c>
      <c r="M171" s="22">
        <f t="shared" si="32"/>
        <v>16.920000000000101</v>
      </c>
      <c r="N171">
        <f t="shared" si="33"/>
        <v>-91.133591943509202</v>
      </c>
      <c r="O171">
        <f t="shared" si="34"/>
        <v>-86.133591943509202</v>
      </c>
      <c r="P171">
        <f t="shared" si="41"/>
        <v>1.1335919435092023</v>
      </c>
      <c r="Q171">
        <f t="shared" si="35"/>
        <v>21.133591943509202</v>
      </c>
    </row>
    <row r="172" spans="2:17" x14ac:dyDescent="0.25">
      <c r="B172" s="22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22">
        <f t="shared" si="38"/>
        <v>5.5</v>
      </c>
      <c r="H172" s="4">
        <f t="shared" si="39"/>
        <v>163.0861428816072</v>
      </c>
      <c r="I172" s="22">
        <f t="shared" si="30"/>
        <v>119.65186771351</v>
      </c>
      <c r="J172" s="22">
        <f>VLOOKUP(G172,'FS antenna gain'!$A$2:$B$902,2)</f>
        <v>16.544880773308275</v>
      </c>
      <c r="K172" s="28">
        <f>VLOOKUP(E172,'vehicle radar antenna gain'!$A$3:$M$903,9)</f>
        <v>-1.0799999999998988</v>
      </c>
      <c r="L172" s="22">
        <f t="shared" si="31"/>
        <v>11.920000000000101</v>
      </c>
      <c r="M172" s="22">
        <f t="shared" si="32"/>
        <v>16.920000000000101</v>
      </c>
      <c r="N172">
        <f t="shared" si="33"/>
        <v>-91.186986940201621</v>
      </c>
      <c r="O172">
        <f t="shared" si="34"/>
        <v>-86.186986940201621</v>
      </c>
      <c r="P172">
        <f t="shared" si="41"/>
        <v>1.1869869402016207</v>
      </c>
      <c r="Q172">
        <f t="shared" si="35"/>
        <v>21.186986940201621</v>
      </c>
    </row>
    <row r="173" spans="2:17" x14ac:dyDescent="0.25">
      <c r="B173" s="22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22">
        <f t="shared" si="38"/>
        <v>5.5</v>
      </c>
      <c r="H173" s="4">
        <f t="shared" si="39"/>
        <v>164.08561789504893</v>
      </c>
      <c r="I173" s="22">
        <f t="shared" si="30"/>
        <v>119.70493682099112</v>
      </c>
      <c r="J173" s="22">
        <f>VLOOKUP(G173,'FS antenna gain'!$A$2:$B$902,2)</f>
        <v>16.544880773308275</v>
      </c>
      <c r="K173" s="28">
        <f>VLOOKUP(E173,'vehicle radar antenna gain'!$A$3:$M$903,9)</f>
        <v>-1.0799999999998988</v>
      </c>
      <c r="L173" s="22">
        <f t="shared" si="31"/>
        <v>11.920000000000101</v>
      </c>
      <c r="M173" s="22">
        <f t="shared" si="32"/>
        <v>16.920000000000101</v>
      </c>
      <c r="N173">
        <f t="shared" si="33"/>
        <v>-91.240056047682742</v>
      </c>
      <c r="O173">
        <f t="shared" si="34"/>
        <v>-86.240056047682742</v>
      </c>
      <c r="P173">
        <f t="shared" si="41"/>
        <v>1.2400560476827422</v>
      </c>
      <c r="Q173">
        <f t="shared" si="35"/>
        <v>21.240056047682742</v>
      </c>
    </row>
    <row r="174" spans="2:17" x14ac:dyDescent="0.25">
      <c r="B174" s="22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22">
        <f t="shared" si="38"/>
        <v>5.5</v>
      </c>
      <c r="H174" s="4">
        <f t="shared" si="39"/>
        <v>165.08509926701441</v>
      </c>
      <c r="I174" s="22">
        <f t="shared" si="30"/>
        <v>119.75768398906558</v>
      </c>
      <c r="J174" s="22">
        <f>VLOOKUP(G174,'FS antenna gain'!$A$2:$B$902,2)</f>
        <v>16.544880773308275</v>
      </c>
      <c r="K174" s="28">
        <f>VLOOKUP(E174,'vehicle radar antenna gain'!$A$3:$M$903,9)</f>
        <v>-1.0799999999998988</v>
      </c>
      <c r="L174" s="22">
        <f t="shared" si="31"/>
        <v>11.920000000000101</v>
      </c>
      <c r="M174" s="22">
        <f t="shared" si="32"/>
        <v>16.920000000000101</v>
      </c>
      <c r="N174">
        <f t="shared" si="33"/>
        <v>-91.292803215757203</v>
      </c>
      <c r="O174">
        <f t="shared" si="34"/>
        <v>-86.292803215757203</v>
      </c>
      <c r="P174">
        <f t="shared" si="41"/>
        <v>1.2928032157572034</v>
      </c>
      <c r="Q174">
        <f t="shared" si="35"/>
        <v>21.292803215757203</v>
      </c>
    </row>
    <row r="175" spans="2:17" x14ac:dyDescent="0.25">
      <c r="B175" s="22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22">
        <f t="shared" si="38"/>
        <v>5.5</v>
      </c>
      <c r="H175" s="4">
        <f t="shared" si="39"/>
        <v>166.08458688270866</v>
      </c>
      <c r="I175" s="22">
        <f t="shared" si="30"/>
        <v>119.81011309623608</v>
      </c>
      <c r="J175" s="22">
        <f>VLOOKUP(G175,'FS antenna gain'!$A$2:$B$902,2)</f>
        <v>16.544880773308275</v>
      </c>
      <c r="K175" s="28">
        <f>VLOOKUP(E175,'vehicle radar antenna gain'!$A$3:$M$903,9)</f>
        <v>-1.0799999999998988</v>
      </c>
      <c r="L175" s="22">
        <f t="shared" si="31"/>
        <v>11.920000000000101</v>
      </c>
      <c r="M175" s="22">
        <f t="shared" si="32"/>
        <v>16.920000000000101</v>
      </c>
      <c r="N175">
        <f t="shared" si="33"/>
        <v>-91.3452323229277</v>
      </c>
      <c r="O175">
        <f t="shared" si="34"/>
        <v>-86.3452323229277</v>
      </c>
      <c r="P175">
        <f t="shared" si="41"/>
        <v>1.3452323229276999</v>
      </c>
      <c r="Q175">
        <f t="shared" si="35"/>
        <v>21.3452323229277</v>
      </c>
    </row>
    <row r="176" spans="2:17" x14ac:dyDescent="0.25">
      <c r="B176" s="22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22">
        <f t="shared" si="38"/>
        <v>5.4</v>
      </c>
      <c r="H176" s="4">
        <f t="shared" si="39"/>
        <v>167.08408063008278</v>
      </c>
      <c r="I176" s="22">
        <f t="shared" si="30"/>
        <v>119.86222795140787</v>
      </c>
      <c r="J176" s="22">
        <f>VLOOKUP(G176,'FS antenna gain'!$A$2:$B$902,2)</f>
        <v>16.74410401509008</v>
      </c>
      <c r="K176" s="28">
        <f>VLOOKUP(E176,'vehicle radar antenna gain'!$A$3:$M$903,9)</f>
        <v>-1.0799999999998988</v>
      </c>
      <c r="L176" s="22">
        <f t="shared" si="31"/>
        <v>11.920000000000101</v>
      </c>
      <c r="M176" s="22">
        <f t="shared" si="32"/>
        <v>16.920000000000101</v>
      </c>
      <c r="N176">
        <f t="shared" si="33"/>
        <v>-91.1981239363177</v>
      </c>
      <c r="O176">
        <f t="shared" si="34"/>
        <v>-86.1981239363177</v>
      </c>
      <c r="P176">
        <f t="shared" si="41"/>
        <v>1.1981239363176996</v>
      </c>
      <c r="Q176">
        <f t="shared" si="35"/>
        <v>21.1981239363177</v>
      </c>
    </row>
    <row r="177" spans="2:17" x14ac:dyDescent="0.25">
      <c r="B177" s="22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22">
        <f t="shared" si="38"/>
        <v>5.4</v>
      </c>
      <c r="H177" s="4">
        <f t="shared" si="39"/>
        <v>168.08358039975232</v>
      </c>
      <c r="I177" s="22">
        <f t="shared" si="30"/>
        <v>119.91403229554214</v>
      </c>
      <c r="J177" s="22">
        <f>VLOOKUP(G177,'FS antenna gain'!$A$2:$B$902,2)</f>
        <v>16.74410401509008</v>
      </c>
      <c r="K177" s="28">
        <f>VLOOKUP(E177,'vehicle radar antenna gain'!$A$3:$M$903,9)</f>
        <v>-1.0799999999998988</v>
      </c>
      <c r="L177" s="22">
        <f t="shared" si="31"/>
        <v>11.920000000000101</v>
      </c>
      <c r="M177" s="22">
        <f t="shared" si="32"/>
        <v>16.920000000000101</v>
      </c>
      <c r="N177">
        <f t="shared" si="33"/>
        <v>-91.249928280451968</v>
      </c>
      <c r="O177">
        <f t="shared" si="34"/>
        <v>-86.249928280451968</v>
      </c>
      <c r="P177">
        <f t="shared" si="41"/>
        <v>1.249928280451968</v>
      </c>
      <c r="Q177">
        <f t="shared" si="35"/>
        <v>21.249928280451968</v>
      </c>
    </row>
    <row r="178" spans="2:17" x14ac:dyDescent="0.25">
      <c r="B178" s="22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22">
        <f t="shared" si="38"/>
        <v>5.4</v>
      </c>
      <c r="H178" s="4">
        <f t="shared" si="39"/>
        <v>169.08308608491862</v>
      </c>
      <c r="I178" s="22">
        <f t="shared" si="30"/>
        <v>119.96552980326078</v>
      </c>
      <c r="J178" s="22">
        <f>VLOOKUP(G178,'FS antenna gain'!$A$2:$B$902,2)</f>
        <v>16.74410401509008</v>
      </c>
      <c r="K178" s="28">
        <f>VLOOKUP(E178,'vehicle radar antenna gain'!$A$3:$M$903,9)</f>
        <v>-1.0799999999998988</v>
      </c>
      <c r="L178" s="22">
        <f t="shared" si="31"/>
        <v>11.920000000000101</v>
      </c>
      <c r="M178" s="22">
        <f t="shared" si="32"/>
        <v>16.920000000000101</v>
      </c>
      <c r="N178">
        <f t="shared" si="33"/>
        <v>-91.301425788170604</v>
      </c>
      <c r="O178">
        <f t="shared" si="34"/>
        <v>-86.301425788170604</v>
      </c>
      <c r="P178">
        <f t="shared" si="41"/>
        <v>1.3014257881706044</v>
      </c>
      <c r="Q178">
        <f t="shared" si="35"/>
        <v>21.301425788170604</v>
      </c>
    </row>
    <row r="179" spans="2:17" x14ac:dyDescent="0.25">
      <c r="B179" s="22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22">
        <f t="shared" si="38"/>
        <v>5.4</v>
      </c>
      <c r="H179" s="4">
        <f t="shared" si="39"/>
        <v>170.08259758129284</v>
      </c>
      <c r="I179" s="22">
        <f t="shared" si="30"/>
        <v>120.01672408440442</v>
      </c>
      <c r="J179" s="22">
        <f>VLOOKUP(G179,'FS antenna gain'!$A$2:$B$902,2)</f>
        <v>16.74410401509008</v>
      </c>
      <c r="K179" s="28">
        <f>VLOOKUP(E179,'vehicle radar antenna gain'!$A$3:$M$903,9)</f>
        <v>-1.0799999999998988</v>
      </c>
      <c r="L179" s="22">
        <f t="shared" si="31"/>
        <v>11.920000000000101</v>
      </c>
      <c r="M179" s="22">
        <f t="shared" si="32"/>
        <v>16.920000000000101</v>
      </c>
      <c r="N179">
        <f t="shared" si="33"/>
        <v>-91.352620069314241</v>
      </c>
      <c r="O179">
        <f t="shared" si="34"/>
        <v>-86.352620069314241</v>
      </c>
      <c r="P179">
        <f t="shared" si="41"/>
        <v>1.3526200693142414</v>
      </c>
      <c r="Q179">
        <f t="shared" si="35"/>
        <v>21.352620069314241</v>
      </c>
    </row>
    <row r="180" spans="2:17" x14ac:dyDescent="0.25">
      <c r="B180" s="22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22">
        <f t="shared" si="38"/>
        <v>5.4</v>
      </c>
      <c r="H180" s="4">
        <f t="shared" si="39"/>
        <v>171.08211478702268</v>
      </c>
      <c r="I180" s="22">
        <f t="shared" si="30"/>
        <v>120.06761868554452</v>
      </c>
      <c r="J180" s="22">
        <f>VLOOKUP(G180,'FS antenna gain'!$A$2:$B$902,2)</f>
        <v>16.74410401509008</v>
      </c>
      <c r="K180" s="28">
        <f>VLOOKUP(E180,'vehicle radar antenna gain'!$A$3:$M$903,9)</f>
        <v>-1.0799999999998988</v>
      </c>
      <c r="L180" s="22">
        <f t="shared" si="31"/>
        <v>11.920000000000101</v>
      </c>
      <c r="M180" s="22">
        <f t="shared" si="32"/>
        <v>16.920000000000101</v>
      </c>
      <c r="N180">
        <f t="shared" si="33"/>
        <v>-91.403514670454342</v>
      </c>
      <c r="O180">
        <f t="shared" si="34"/>
        <v>-86.403514670454342</v>
      </c>
      <c r="P180">
        <f t="shared" si="41"/>
        <v>1.4035146704543422</v>
      </c>
      <c r="Q180">
        <f t="shared" si="35"/>
        <v>21.403514670454342</v>
      </c>
    </row>
    <row r="181" spans="2:17" x14ac:dyDescent="0.25">
      <c r="B181" s="22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22">
        <f t="shared" si="38"/>
        <v>5.4</v>
      </c>
      <c r="H181" s="4">
        <f t="shared" si="39"/>
        <v>172.08163760262161</v>
      </c>
      <c r="I181" s="22">
        <f t="shared" si="30"/>
        <v>120.11821709145215</v>
      </c>
      <c r="J181" s="22">
        <f>VLOOKUP(G181,'FS antenna gain'!$A$2:$B$902,2)</f>
        <v>16.74410401509008</v>
      </c>
      <c r="K181" s="28">
        <f>VLOOKUP(E181,'vehicle radar antenna gain'!$A$3:$M$903,9)</f>
        <v>-1.0799999999998988</v>
      </c>
      <c r="L181" s="22">
        <f t="shared" si="31"/>
        <v>11.920000000000101</v>
      </c>
      <c r="M181" s="22">
        <f t="shared" si="32"/>
        <v>16.920000000000101</v>
      </c>
      <c r="N181">
        <f t="shared" si="33"/>
        <v>-91.454113076361978</v>
      </c>
      <c r="O181">
        <f t="shared" si="34"/>
        <v>-86.454113076361978</v>
      </c>
      <c r="P181">
        <f t="shared" si="41"/>
        <v>1.4541130763619776</v>
      </c>
      <c r="Q181">
        <f t="shared" si="35"/>
        <v>21.454113076361978</v>
      </c>
    </row>
    <row r="182" spans="2:17" x14ac:dyDescent="0.25">
      <c r="B182" s="22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22">
        <f t="shared" si="38"/>
        <v>5.4</v>
      </c>
      <c r="H182" s="4">
        <f t="shared" si="39"/>
        <v>173.08116593090077</v>
      </c>
      <c r="I182" s="22">
        <f t="shared" si="30"/>
        <v>120.16852272652403</v>
      </c>
      <c r="J182" s="22">
        <f>VLOOKUP(G182,'FS antenna gain'!$A$2:$B$902,2)</f>
        <v>16.74410401509008</v>
      </c>
      <c r="K182" s="28">
        <f>VLOOKUP(E182,'vehicle radar antenna gain'!$A$3:$M$903,9)</f>
        <v>-1.0799999999998988</v>
      </c>
      <c r="L182" s="22">
        <f t="shared" si="31"/>
        <v>11.920000000000101</v>
      </c>
      <c r="M182" s="22">
        <f t="shared" si="32"/>
        <v>16.920000000000101</v>
      </c>
      <c r="N182">
        <f t="shared" si="33"/>
        <v>-91.504418711433857</v>
      </c>
      <c r="O182">
        <f t="shared" si="34"/>
        <v>-86.504418711433857</v>
      </c>
      <c r="P182">
        <f t="shared" si="41"/>
        <v>1.504418711433857</v>
      </c>
      <c r="Q182">
        <f t="shared" si="35"/>
        <v>21.504418711433857</v>
      </c>
    </row>
    <row r="183" spans="2:17" x14ac:dyDescent="0.25">
      <c r="B183" s="22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22">
        <f t="shared" si="38"/>
        <v>5.4</v>
      </c>
      <c r="H183" s="4">
        <f t="shared" si="39"/>
        <v>174.08069967690273</v>
      </c>
      <c r="I183" s="22">
        <f t="shared" si="30"/>
        <v>120.21853895616795</v>
      </c>
      <c r="J183" s="22">
        <f>VLOOKUP(G183,'FS antenna gain'!$A$2:$B$902,2)</f>
        <v>16.74410401509008</v>
      </c>
      <c r="K183" s="28">
        <f>VLOOKUP(E183,'vehicle radar antenna gain'!$A$3:$M$903,9)</f>
        <v>-0.85333333333339922</v>
      </c>
      <c r="L183" s="22">
        <f t="shared" si="31"/>
        <v>12.146666666666601</v>
      </c>
      <c r="M183" s="22">
        <f t="shared" si="32"/>
        <v>17.146666666666601</v>
      </c>
      <c r="N183">
        <f t="shared" si="33"/>
        <v>-91.327768274411255</v>
      </c>
      <c r="O183">
        <f t="shared" si="34"/>
        <v>-86.327768274411255</v>
      </c>
      <c r="P183">
        <f t="shared" si="41"/>
        <v>1.3277682744112553</v>
      </c>
      <c r="Q183">
        <f t="shared" si="35"/>
        <v>21.327768274411255</v>
      </c>
    </row>
    <row r="184" spans="2:17" x14ac:dyDescent="0.25">
      <c r="B184" s="22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22">
        <f t="shared" si="38"/>
        <v>5.4</v>
      </c>
      <c r="H184" s="4">
        <f t="shared" si="39"/>
        <v>175.08023874783814</v>
      </c>
      <c r="I184" s="22">
        <f t="shared" si="30"/>
        <v>120.2682690881486</v>
      </c>
      <c r="J184" s="22">
        <f>VLOOKUP(G184,'FS antenna gain'!$A$2:$B$902,2)</f>
        <v>16.74410401509008</v>
      </c>
      <c r="K184" s="28">
        <f>VLOOKUP(E184,'vehicle radar antenna gain'!$A$3:$M$903,9)</f>
        <v>-0.85333333333339922</v>
      </c>
      <c r="L184" s="22">
        <f t="shared" si="31"/>
        <v>12.146666666666601</v>
      </c>
      <c r="M184" s="22">
        <f t="shared" si="32"/>
        <v>17.146666666666601</v>
      </c>
      <c r="N184">
        <f t="shared" si="33"/>
        <v>-91.377498406391908</v>
      </c>
      <c r="O184">
        <f t="shared" si="34"/>
        <v>-86.377498406391908</v>
      </c>
      <c r="P184">
        <f t="shared" si="41"/>
        <v>1.3774984063919078</v>
      </c>
      <c r="Q184">
        <f t="shared" si="35"/>
        <v>21.377498406391908</v>
      </c>
    </row>
    <row r="185" spans="2:17" x14ac:dyDescent="0.25">
      <c r="B185" s="22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22">
        <f t="shared" si="38"/>
        <v>5.3</v>
      </c>
      <c r="H185" s="4">
        <f t="shared" si="39"/>
        <v>176.07978305302402</v>
      </c>
      <c r="I185" s="22">
        <f t="shared" si="30"/>
        <v>120.31771637389539</v>
      </c>
      <c r="J185" s="22">
        <f>VLOOKUP(G185,'FS antenna gain'!$A$2:$B$902,2)</f>
        <v>17.153864419794299</v>
      </c>
      <c r="K185" s="28">
        <f>VLOOKUP(E185,'vehicle radar antenna gain'!$A$3:$M$903,9)</f>
        <v>-0.85333333333339922</v>
      </c>
      <c r="L185" s="22">
        <f t="shared" si="31"/>
        <v>12.146666666666601</v>
      </c>
      <c r="M185" s="22">
        <f t="shared" si="32"/>
        <v>17.146666666666601</v>
      </c>
      <c r="N185">
        <f t="shared" si="33"/>
        <v>-91.017185287434486</v>
      </c>
      <c r="O185">
        <f t="shared" si="34"/>
        <v>-86.017185287434486</v>
      </c>
      <c r="P185">
        <f t="shared" si="41"/>
        <v>1.0171852874344864</v>
      </c>
      <c r="Q185">
        <f t="shared" si="35"/>
        <v>21.017185287434486</v>
      </c>
    </row>
    <row r="186" spans="2:17" x14ac:dyDescent="0.25">
      <c r="B186" s="22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22">
        <f t="shared" si="38"/>
        <v>5.3</v>
      </c>
      <c r="H186" s="4">
        <f t="shared" si="39"/>
        <v>177.07933250382439</v>
      </c>
      <c r="I186" s="22">
        <f t="shared" si="30"/>
        <v>120.36688400977317</v>
      </c>
      <c r="J186" s="22">
        <f>VLOOKUP(G186,'FS antenna gain'!$A$2:$B$902,2)</f>
        <v>17.153864419794299</v>
      </c>
      <c r="K186" s="28">
        <f>VLOOKUP(E186,'vehicle radar antenna gain'!$A$3:$M$903,9)</f>
        <v>-0.85333333333339922</v>
      </c>
      <c r="L186" s="22">
        <f t="shared" si="31"/>
        <v>12.146666666666601</v>
      </c>
      <c r="M186" s="22">
        <f t="shared" si="32"/>
        <v>17.146666666666601</v>
      </c>
      <c r="N186">
        <f t="shared" si="33"/>
        <v>-91.066352923312266</v>
      </c>
      <c r="O186">
        <f t="shared" si="34"/>
        <v>-86.066352923312266</v>
      </c>
      <c r="P186">
        <f t="shared" si="41"/>
        <v>1.0663529233122659</v>
      </c>
      <c r="Q186">
        <f t="shared" si="35"/>
        <v>21.066352923312266</v>
      </c>
    </row>
    <row r="187" spans="2:17" x14ac:dyDescent="0.25">
      <c r="B187" s="22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22">
        <f t="shared" si="38"/>
        <v>5.3</v>
      </c>
      <c r="H187" s="4">
        <f t="shared" si="39"/>
        <v>178.07888701359295</v>
      </c>
      <c r="I187" s="22">
        <f t="shared" si="30"/>
        <v>120.41577513831771</v>
      </c>
      <c r="J187" s="22">
        <f>VLOOKUP(G187,'FS antenna gain'!$A$2:$B$902,2)</f>
        <v>17.153864419794299</v>
      </c>
      <c r="K187" s="28">
        <f>VLOOKUP(E187,'vehicle radar antenna gain'!$A$3:$M$903,9)</f>
        <v>-0.85333333333339922</v>
      </c>
      <c r="L187" s="22">
        <f t="shared" si="31"/>
        <v>12.146666666666601</v>
      </c>
      <c r="M187" s="22">
        <f t="shared" si="32"/>
        <v>17.146666666666601</v>
      </c>
      <c r="N187">
        <f t="shared" si="33"/>
        <v>-91.115244051856806</v>
      </c>
      <c r="O187">
        <f t="shared" si="34"/>
        <v>-86.115244051856806</v>
      </c>
      <c r="P187">
        <f t="shared" si="41"/>
        <v>1.1152440518568056</v>
      </c>
      <c r="Q187">
        <f t="shared" si="35"/>
        <v>21.115244051856806</v>
      </c>
    </row>
    <row r="188" spans="2:17" x14ac:dyDescent="0.25">
      <c r="B188" s="22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22">
        <f t="shared" si="38"/>
        <v>5.3</v>
      </c>
      <c r="H188" s="4">
        <f t="shared" si="39"/>
        <v>179.07844649761736</v>
      </c>
      <c r="I188" s="22">
        <f t="shared" si="30"/>
        <v>120.46439284943665</v>
      </c>
      <c r="J188" s="22">
        <f>VLOOKUP(G188,'FS antenna gain'!$A$2:$B$902,2)</f>
        <v>17.153864419794299</v>
      </c>
      <c r="K188" s="28">
        <f>VLOOKUP(E188,'vehicle radar antenna gain'!$A$3:$M$903,9)</f>
        <v>-0.85333333333339922</v>
      </c>
      <c r="L188" s="22">
        <f t="shared" si="31"/>
        <v>12.146666666666601</v>
      </c>
      <c r="M188" s="22">
        <f t="shared" si="32"/>
        <v>17.146666666666601</v>
      </c>
      <c r="N188">
        <f t="shared" si="33"/>
        <v>-91.163861762975742</v>
      </c>
      <c r="O188">
        <f t="shared" si="34"/>
        <v>-86.163861762975742</v>
      </c>
      <c r="P188">
        <f t="shared" si="41"/>
        <v>1.163861762975742</v>
      </c>
      <c r="Q188">
        <f t="shared" si="35"/>
        <v>21.163861762975742</v>
      </c>
    </row>
    <row r="189" spans="2:17" x14ac:dyDescent="0.25">
      <c r="B189" s="22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22">
        <f t="shared" si="38"/>
        <v>5.3</v>
      </c>
      <c r="H189" s="4">
        <f t="shared" si="39"/>
        <v>180.07801087306578</v>
      </c>
      <c r="I189" s="22">
        <f t="shared" si="30"/>
        <v>120.51274018157676</v>
      </c>
      <c r="J189" s="22">
        <f>VLOOKUP(G189,'FS antenna gain'!$A$2:$B$902,2)</f>
        <v>17.153864419794299</v>
      </c>
      <c r="K189" s="28">
        <f>VLOOKUP(E189,'vehicle radar antenna gain'!$A$3:$M$903,9)</f>
        <v>-0.85333333333339922</v>
      </c>
      <c r="L189" s="22">
        <f t="shared" si="31"/>
        <v>12.146666666666601</v>
      </c>
      <c r="M189" s="22">
        <f t="shared" si="32"/>
        <v>17.146666666666601</v>
      </c>
      <c r="N189">
        <f t="shared" si="33"/>
        <v>-91.212209095115853</v>
      </c>
      <c r="O189">
        <f t="shared" si="34"/>
        <v>-86.212209095115853</v>
      </c>
      <c r="P189">
        <f t="shared" si="41"/>
        <v>1.2122090951158526</v>
      </c>
      <c r="Q189">
        <f t="shared" si="35"/>
        <v>21.212209095115853</v>
      </c>
    </row>
    <row r="190" spans="2:17" x14ac:dyDescent="0.25">
      <c r="B190" s="22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22">
        <f t="shared" si="38"/>
        <v>5.3</v>
      </c>
      <c r="H190" s="4">
        <f t="shared" si="39"/>
        <v>181.07758005893496</v>
      </c>
      <c r="I190" s="22">
        <f t="shared" si="30"/>
        <v>120.56082012285975</v>
      </c>
      <c r="J190" s="22">
        <f>VLOOKUP(G190,'FS antenna gain'!$A$2:$B$902,2)</f>
        <v>17.153864419794299</v>
      </c>
      <c r="K190" s="28">
        <f>VLOOKUP(E190,'vehicle radar antenna gain'!$A$3:$M$903,9)</f>
        <v>-0.85333333333339922</v>
      </c>
      <c r="L190" s="22">
        <f t="shared" si="31"/>
        <v>12.146666666666601</v>
      </c>
      <c r="M190" s="22">
        <f t="shared" si="32"/>
        <v>17.146666666666601</v>
      </c>
      <c r="N190">
        <f t="shared" si="33"/>
        <v>-91.260289036398845</v>
      </c>
      <c r="O190">
        <f t="shared" si="34"/>
        <v>-86.260289036398845</v>
      </c>
      <c r="P190">
        <f>-(N190-$I$4)</f>
        <v>1.260289036398845</v>
      </c>
      <c r="Q190">
        <f t="shared" si="35"/>
        <v>21.260289036398845</v>
      </c>
    </row>
    <row r="191" spans="2:17" x14ac:dyDescent="0.25">
      <c r="B191" s="22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22">
        <f t="shared" si="38"/>
        <v>5.3</v>
      </c>
      <c r="H191" s="4">
        <f t="shared" si="39"/>
        <v>182.07715397599995</v>
      </c>
      <c r="I191" s="22">
        <f t="shared" si="30"/>
        <v>120.60863561218622</v>
      </c>
      <c r="J191" s="22">
        <f>VLOOKUP(G191,'FS antenna gain'!$A$2:$B$902,2)</f>
        <v>17.153864419794299</v>
      </c>
      <c r="K191" s="28">
        <f>VLOOKUP(E191,'vehicle radar antenna gain'!$A$3:$M$903,9)</f>
        <v>-0.85333333333339922</v>
      </c>
      <c r="L191" s="22">
        <f t="shared" si="31"/>
        <v>12.146666666666601</v>
      </c>
      <c r="M191" s="22">
        <f t="shared" si="32"/>
        <v>17.146666666666601</v>
      </c>
      <c r="N191">
        <f t="shared" si="33"/>
        <v>-91.308104525725312</v>
      </c>
      <c r="O191">
        <f t="shared" si="34"/>
        <v>-86.308104525725312</v>
      </c>
      <c r="P191">
        <f t="shared" ref="P191:P220" si="42">-(N191-$I$4)</f>
        <v>1.3081045257253123</v>
      </c>
      <c r="Q191">
        <f t="shared" si="35"/>
        <v>21.308104525725312</v>
      </c>
    </row>
    <row r="192" spans="2:17" x14ac:dyDescent="0.25">
      <c r="B192" s="22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22">
        <f t="shared" si="38"/>
        <v>5.3</v>
      </c>
      <c r="H192" s="4">
        <f t="shared" si="39"/>
        <v>183.07673254676575</v>
      </c>
      <c r="I192" s="22">
        <f t="shared" si="30"/>
        <v>120.65618954031032</v>
      </c>
      <c r="J192" s="22">
        <f>VLOOKUP(G192,'FS antenna gain'!$A$2:$B$902,2)</f>
        <v>17.153864419794299</v>
      </c>
      <c r="K192" s="28">
        <f>VLOOKUP(E192,'vehicle radar antenna gain'!$A$3:$M$903,9)</f>
        <v>-0.85333333333339922</v>
      </c>
      <c r="L192" s="22">
        <f t="shared" si="31"/>
        <v>12.146666666666601</v>
      </c>
      <c r="M192" s="22">
        <f t="shared" si="32"/>
        <v>17.146666666666601</v>
      </c>
      <c r="N192">
        <f t="shared" si="33"/>
        <v>-91.355658453849415</v>
      </c>
      <c r="O192">
        <f t="shared" si="34"/>
        <v>-86.355658453849415</v>
      </c>
      <c r="P192">
        <f t="shared" si="42"/>
        <v>1.355658453849415</v>
      </c>
      <c r="Q192">
        <f t="shared" si="35"/>
        <v>21.355658453849415</v>
      </c>
    </row>
    <row r="193" spans="2:17" x14ac:dyDescent="0.25">
      <c r="B193" s="22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22">
        <f t="shared" si="38"/>
        <v>5.3</v>
      </c>
      <c r="H193" s="4">
        <f t="shared" si="39"/>
        <v>184.07631569542019</v>
      </c>
      <c r="I193" s="22">
        <f t="shared" si="30"/>
        <v>120.70348475088446</v>
      </c>
      <c r="J193" s="22">
        <f>VLOOKUP(G193,'FS antenna gain'!$A$2:$B$902,2)</f>
        <v>17.153864419794299</v>
      </c>
      <c r="K193" s="28">
        <f>VLOOKUP(E193,'vehicle radar antenna gain'!$A$3:$M$903,9)</f>
        <v>-0.85333333333339922</v>
      </c>
      <c r="L193" s="22">
        <f t="shared" si="31"/>
        <v>12.146666666666601</v>
      </c>
      <c r="M193" s="22">
        <f t="shared" si="32"/>
        <v>17.146666666666601</v>
      </c>
      <c r="N193">
        <f t="shared" si="33"/>
        <v>-91.402953664423549</v>
      </c>
      <c r="O193">
        <f t="shared" si="34"/>
        <v>-86.402953664423549</v>
      </c>
      <c r="P193">
        <f t="shared" si="42"/>
        <v>1.4029536644235492</v>
      </c>
      <c r="Q193">
        <f t="shared" si="35"/>
        <v>21.402953664423549</v>
      </c>
    </row>
    <row r="194" spans="2:17" x14ac:dyDescent="0.25">
      <c r="B194" s="22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22">
        <f t="shared" si="38"/>
        <v>5.3</v>
      </c>
      <c r="H194" s="4">
        <f t="shared" si="39"/>
        <v>185.07590334778862</v>
      </c>
      <c r="I194" s="22">
        <f t="shared" si="30"/>
        <v>120.75052404147635</v>
      </c>
      <c r="J194" s="22">
        <f>VLOOKUP(G194,'FS antenna gain'!$A$2:$B$902,2)</f>
        <v>17.153864419794299</v>
      </c>
      <c r="K194" s="28">
        <f>VLOOKUP(E194,'vehicle radar antenna gain'!$A$3:$M$903,9)</f>
        <v>-0.85333333333339922</v>
      </c>
      <c r="L194" s="22">
        <f t="shared" si="31"/>
        <v>12.146666666666601</v>
      </c>
      <c r="M194" s="22">
        <f t="shared" si="32"/>
        <v>17.146666666666601</v>
      </c>
      <c r="N194">
        <f t="shared" si="33"/>
        <v>-91.449992955015446</v>
      </c>
      <c r="O194">
        <f t="shared" si="34"/>
        <v>-86.449992955015446</v>
      </c>
      <c r="P194">
        <f t="shared" si="42"/>
        <v>1.4499929550154462</v>
      </c>
      <c r="Q194">
        <f t="shared" si="35"/>
        <v>21.449992955015446</v>
      </c>
    </row>
    <row r="195" spans="2:17" x14ac:dyDescent="0.25">
      <c r="B195" s="22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22">
        <f t="shared" si="38"/>
        <v>5.3</v>
      </c>
      <c r="H195" s="4">
        <f t="shared" si="39"/>
        <v>186.07549543128991</v>
      </c>
      <c r="I195" s="22">
        <f t="shared" si="30"/>
        <v>120.79731016455872</v>
      </c>
      <c r="J195" s="22">
        <f>VLOOKUP(G195,'FS antenna gain'!$A$2:$B$902,2)</f>
        <v>17.153864419794299</v>
      </c>
      <c r="K195" s="28">
        <f>VLOOKUP(E195,'vehicle radar antenna gain'!$A$3:$M$903,9)</f>
        <v>-0.85333333333339922</v>
      </c>
      <c r="L195" s="22">
        <f t="shared" si="31"/>
        <v>12.146666666666601</v>
      </c>
      <c r="M195" s="22">
        <f t="shared" si="32"/>
        <v>17.146666666666601</v>
      </c>
      <c r="N195">
        <f t="shared" si="33"/>
        <v>-91.496779078097816</v>
      </c>
      <c r="O195">
        <f t="shared" si="34"/>
        <v>-86.496779078097816</v>
      </c>
      <c r="P195">
        <f t="shared" si="42"/>
        <v>1.4967790780978163</v>
      </c>
      <c r="Q195">
        <f t="shared" si="35"/>
        <v>21.496779078097816</v>
      </c>
    </row>
    <row r="196" spans="2:17" x14ac:dyDescent="0.25">
      <c r="B196" s="22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22">
        <f t="shared" si="38"/>
        <v>5.2</v>
      </c>
      <c r="H196" s="4">
        <f t="shared" si="39"/>
        <v>187.0750918748939</v>
      </c>
      <c r="I196" s="22">
        <f t="shared" si="30"/>
        <v>120.84384582847241</v>
      </c>
      <c r="J196" s="22">
        <f>VLOOKUP(G196,'FS antenna gain'!$A$2:$B$902,2)</f>
        <v>17.153864419794299</v>
      </c>
      <c r="K196" s="28">
        <f>VLOOKUP(E196,'vehicle radar antenna gain'!$A$3:$M$903,9)</f>
        <v>-0.85333333333339922</v>
      </c>
      <c r="L196" s="22">
        <f t="shared" si="31"/>
        <v>12.146666666666601</v>
      </c>
      <c r="M196" s="22">
        <f t="shared" si="32"/>
        <v>17.146666666666601</v>
      </c>
      <c r="N196">
        <f t="shared" si="33"/>
        <v>-91.543314742011503</v>
      </c>
      <c r="O196">
        <f t="shared" si="34"/>
        <v>-86.543314742011503</v>
      </c>
      <c r="P196">
        <f t="shared" si="42"/>
        <v>1.5433147420115034</v>
      </c>
      <c r="Q196">
        <f t="shared" si="35"/>
        <v>21.543314742011503</v>
      </c>
    </row>
    <row r="197" spans="2:17" x14ac:dyDescent="0.25">
      <c r="B197" s="22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22">
        <f t="shared" si="38"/>
        <v>5.2</v>
      </c>
      <c r="H197" s="4">
        <f t="shared" si="39"/>
        <v>188.07469260908019</v>
      </c>
      <c r="I197" s="22">
        <f t="shared" si="30"/>
        <v>120.8901336983642</v>
      </c>
      <c r="J197" s="22">
        <f>VLOOKUP(G197,'FS antenna gain'!$A$2:$B$902,2)</f>
        <v>17.153864419794299</v>
      </c>
      <c r="K197" s="28">
        <f>VLOOKUP(E197,'vehicle radar antenna gain'!$A$3:$M$903,9)</f>
        <v>-0.85333333333339922</v>
      </c>
      <c r="L197" s="22">
        <f t="shared" si="31"/>
        <v>12.146666666666601</v>
      </c>
      <c r="M197" s="22">
        <f t="shared" si="32"/>
        <v>17.146666666666601</v>
      </c>
      <c r="N197">
        <f t="shared" si="33"/>
        <v>-91.589602611903288</v>
      </c>
      <c r="O197">
        <f t="shared" si="34"/>
        <v>-86.589602611903288</v>
      </c>
      <c r="P197">
        <f t="shared" si="42"/>
        <v>1.5896026119032882</v>
      </c>
      <c r="Q197">
        <f t="shared" si="35"/>
        <v>21.589602611903288</v>
      </c>
    </row>
    <row r="198" spans="2:17" x14ac:dyDescent="0.25">
      <c r="B198" s="22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22">
        <f t="shared" si="38"/>
        <v>5.2</v>
      </c>
      <c r="H198" s="4">
        <f t="shared" si="39"/>
        <v>189.07429756579819</v>
      </c>
      <c r="I198" s="22">
        <f t="shared" si="30"/>
        <v>120.93617639709964</v>
      </c>
      <c r="J198" s="22">
        <f>VLOOKUP(G198,'FS antenna gain'!$A$2:$B$902,2)</f>
        <v>17.153864419794299</v>
      </c>
      <c r="K198" s="28">
        <f>VLOOKUP(E198,'vehicle radar antenna gain'!$A$3:$M$903,9)</f>
        <v>-0.85333333333339922</v>
      </c>
      <c r="L198" s="22">
        <f t="shared" si="31"/>
        <v>12.146666666666601</v>
      </c>
      <c r="M198" s="22">
        <f t="shared" si="32"/>
        <v>17.146666666666601</v>
      </c>
      <c r="N198">
        <f t="shared" si="33"/>
        <v>-91.635645310638736</v>
      </c>
      <c r="O198">
        <f t="shared" si="34"/>
        <v>-86.635645310638736</v>
      </c>
      <c r="P198">
        <f t="shared" si="42"/>
        <v>1.6356453106387363</v>
      </c>
      <c r="Q198">
        <f t="shared" si="35"/>
        <v>21.635645310638736</v>
      </c>
    </row>
    <row r="199" spans="2:17" x14ac:dyDescent="0.25">
      <c r="B199" s="22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22">
        <f t="shared" si="38"/>
        <v>5.2</v>
      </c>
      <c r="H199" s="4">
        <f t="shared" si="39"/>
        <v>190.07390667842864</v>
      </c>
      <c r="I199" s="22">
        <f t="shared" si="30"/>
        <v>120.98197650615208</v>
      </c>
      <c r="J199" s="22">
        <f>VLOOKUP(G199,'FS antenna gain'!$A$2:$B$902,2)</f>
        <v>17.153864419794299</v>
      </c>
      <c r="K199" s="28">
        <f>VLOOKUP(E199,'vehicle radar antenna gain'!$A$3:$M$903,9)</f>
        <v>-0.85333333333339922</v>
      </c>
      <c r="L199" s="22">
        <f t="shared" si="31"/>
        <v>12.146666666666601</v>
      </c>
      <c r="M199" s="22">
        <f t="shared" si="32"/>
        <v>17.146666666666601</v>
      </c>
      <c r="N199">
        <f t="shared" si="33"/>
        <v>-91.681445419691173</v>
      </c>
      <c r="O199">
        <f t="shared" si="34"/>
        <v>-86.681445419691173</v>
      </c>
      <c r="P199">
        <f t="shared" si="42"/>
        <v>1.6814454196911726</v>
      </c>
      <c r="Q199">
        <f t="shared" si="35"/>
        <v>21.681445419691173</v>
      </c>
    </row>
    <row r="200" spans="2:17" x14ac:dyDescent="0.25">
      <c r="B200" s="22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22">
        <f t="shared" si="38"/>
        <v>5.2</v>
      </c>
      <c r="H200" s="4">
        <f t="shared" si="39"/>
        <v>191.07351988174602</v>
      </c>
      <c r="I200" s="22">
        <f t="shared" si="30"/>
        <v>121.02753656646826</v>
      </c>
      <c r="J200" s="22">
        <f>VLOOKUP(G200,'FS antenna gain'!$A$2:$B$902,2)</f>
        <v>17.153864419794299</v>
      </c>
      <c r="K200" s="28">
        <f>VLOOKUP(E200,'vehicle radar antenna gain'!$A$3:$M$903,9)</f>
        <v>-0.85333333333339922</v>
      </c>
      <c r="L200" s="22">
        <f t="shared" si="31"/>
        <v>12.146666666666601</v>
      </c>
      <c r="M200" s="22">
        <f t="shared" si="32"/>
        <v>17.146666666666601</v>
      </c>
      <c r="N200">
        <f t="shared" si="33"/>
        <v>-91.72700548000735</v>
      </c>
      <c r="O200">
        <f t="shared" si="34"/>
        <v>-86.72700548000735</v>
      </c>
      <c r="P200">
        <f t="shared" si="42"/>
        <v>1.7270054800073495</v>
      </c>
      <c r="Q200">
        <f t="shared" si="35"/>
        <v>21.72700548000735</v>
      </c>
    </row>
    <row r="201" spans="2:17" x14ac:dyDescent="0.25">
      <c r="B201" s="22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22">
        <f t="shared" si="38"/>
        <v>5.2</v>
      </c>
      <c r="H201" s="4">
        <f t="shared" si="39"/>
        <v>192.07313711188246</v>
      </c>
      <c r="I201" s="22">
        <f t="shared" si="30"/>
        <v>121.07285907931174</v>
      </c>
      <c r="J201" s="22">
        <f>VLOOKUP(G201,'FS antenna gain'!$A$2:$B$902,2)</f>
        <v>17.153864419794299</v>
      </c>
      <c r="K201" s="28">
        <f>VLOOKUP(E201,'vehicle radar antenna gain'!$A$3:$M$903,9)</f>
        <v>-0.85333333333339922</v>
      </c>
      <c r="L201" s="22">
        <f t="shared" si="31"/>
        <v>12.146666666666601</v>
      </c>
      <c r="M201" s="22">
        <f t="shared" si="32"/>
        <v>17.146666666666601</v>
      </c>
      <c r="N201">
        <f t="shared" si="33"/>
        <v>-91.772327992850833</v>
      </c>
      <c r="O201">
        <f t="shared" si="34"/>
        <v>-86.772327992850833</v>
      </c>
      <c r="P201">
        <f t="shared" si="42"/>
        <v>1.7723279928508333</v>
      </c>
      <c r="Q201">
        <f t="shared" si="35"/>
        <v>21.772327992850833</v>
      </c>
    </row>
    <row r="202" spans="2:17" x14ac:dyDescent="0.25">
      <c r="B202" s="22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22">
        <f t="shared" si="38"/>
        <v>5.2</v>
      </c>
      <c r="H202" s="4">
        <f t="shared" si="39"/>
        <v>193.0727583062924</v>
      </c>
      <c r="I202" s="22">
        <f t="shared" ref="I202:I265" si="45">20*LOG10(H202)+20*LOG10($C$3*1000000000)-147.55</f>
        <v>121.11794650708407</v>
      </c>
      <c r="J202" s="22">
        <f>VLOOKUP(G202,'FS antenna gain'!$A$2:$B$902,2)</f>
        <v>17.153864419794299</v>
      </c>
      <c r="K202" s="28">
        <f>VLOOKUP(E202,'vehicle radar antenna gain'!$A$3:$M$903,9)</f>
        <v>-0.85333333333339922</v>
      </c>
      <c r="L202" s="22">
        <f t="shared" ref="L202:L265" si="46">$C$5+K202</f>
        <v>12.146666666666601</v>
      </c>
      <c r="M202" s="22">
        <f t="shared" ref="M202:M265" si="47">$C$4+K202</f>
        <v>17.146666666666601</v>
      </c>
      <c r="N202">
        <f t="shared" ref="N202:N265" si="48">L202-I202+J202</f>
        <v>-91.817415420623163</v>
      </c>
      <c r="O202">
        <f t="shared" ref="O202:O265" si="49">M202-I202+J202</f>
        <v>-86.817415420623163</v>
      </c>
      <c r="P202">
        <f t="shared" si="42"/>
        <v>1.8174154206231634</v>
      </c>
      <c r="Q202">
        <f t="shared" ref="Q202:Q265" si="50">-(O202-$I$5)</f>
        <v>21.817415420623163</v>
      </c>
    </row>
    <row r="203" spans="2:17" x14ac:dyDescent="0.25">
      <c r="B203" s="22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22">
        <f t="shared" ref="G203:G266" si="53">ROUND(F203,1)</f>
        <v>5.2</v>
      </c>
      <c r="H203" s="4">
        <f t="shared" ref="H203:H266" si="54">SQRT((B203)^2+(5.3)^2)</f>
        <v>194.07238340371873</v>
      </c>
      <c r="I203" s="22">
        <f t="shared" si="45"/>
        <v>121.16280127412546</v>
      </c>
      <c r="J203" s="22">
        <f>VLOOKUP(G203,'FS antenna gain'!$A$2:$B$902,2)</f>
        <v>17.153864419794299</v>
      </c>
      <c r="K203" s="28">
        <f>VLOOKUP(E203,'vehicle radar antenna gain'!$A$3:$M$903,9)</f>
        <v>-0.85333333333339922</v>
      </c>
      <c r="L203" s="22">
        <f t="shared" si="46"/>
        <v>12.146666666666601</v>
      </c>
      <c r="M203" s="22">
        <f t="shared" si="47"/>
        <v>17.146666666666601</v>
      </c>
      <c r="N203">
        <f t="shared" si="48"/>
        <v>-91.862270187664549</v>
      </c>
      <c r="O203">
        <f t="shared" si="49"/>
        <v>-86.862270187664549</v>
      </c>
      <c r="P203">
        <f t="shared" si="42"/>
        <v>1.8622701876645493</v>
      </c>
      <c r="Q203">
        <f t="shared" si="50"/>
        <v>21.862270187664549</v>
      </c>
    </row>
    <row r="204" spans="2:17" x14ac:dyDescent="0.25">
      <c r="B204" s="22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22">
        <f t="shared" si="53"/>
        <v>5.2</v>
      </c>
      <c r="H204" s="4">
        <f t="shared" si="54"/>
        <v>195.0720123441597</v>
      </c>
      <c r="I204" s="22">
        <f t="shared" si="45"/>
        <v>121.20742576749416</v>
      </c>
      <c r="J204" s="22">
        <f>VLOOKUP(G204,'FS antenna gain'!$A$2:$B$902,2)</f>
        <v>17.153864419794299</v>
      </c>
      <c r="K204" s="28">
        <f>VLOOKUP(E204,'vehicle radar antenna gain'!$A$3:$M$903,9)</f>
        <v>-0.85333333333339922</v>
      </c>
      <c r="L204" s="22">
        <f t="shared" si="46"/>
        <v>12.146666666666601</v>
      </c>
      <c r="M204" s="22">
        <f t="shared" si="47"/>
        <v>17.146666666666601</v>
      </c>
      <c r="N204">
        <f t="shared" si="48"/>
        <v>-91.906894681033251</v>
      </c>
      <c r="O204">
        <f t="shared" si="49"/>
        <v>-86.906894681033251</v>
      </c>
      <c r="P204">
        <f t="shared" si="42"/>
        <v>1.9068946810332505</v>
      </c>
      <c r="Q204">
        <f t="shared" si="50"/>
        <v>21.906894681033251</v>
      </c>
    </row>
    <row r="205" spans="2:17" x14ac:dyDescent="0.25">
      <c r="B205" s="22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22">
        <f t="shared" si="53"/>
        <v>5.2</v>
      </c>
      <c r="H205" s="4">
        <f t="shared" si="54"/>
        <v>196.071645068837</v>
      </c>
      <c r="I205" s="22">
        <f t="shared" si="45"/>
        <v>121.25182233772688</v>
      </c>
      <c r="J205" s="22">
        <f>VLOOKUP(G205,'FS antenna gain'!$A$2:$B$902,2)</f>
        <v>17.153864419794299</v>
      </c>
      <c r="K205" s="28">
        <f>VLOOKUP(E205,'vehicle radar antenna gain'!$A$3:$M$903,9)</f>
        <v>-0.75</v>
      </c>
      <c r="L205" s="22">
        <f t="shared" si="46"/>
        <v>12.25</v>
      </c>
      <c r="M205" s="22">
        <f t="shared" si="47"/>
        <v>17.25</v>
      </c>
      <c r="N205">
        <f t="shared" si="48"/>
        <v>-91.847957917932575</v>
      </c>
      <c r="O205">
        <f t="shared" si="49"/>
        <v>-86.847957917932575</v>
      </c>
      <c r="P205">
        <f t="shared" si="42"/>
        <v>1.8479579179325754</v>
      </c>
      <c r="Q205">
        <f t="shared" si="50"/>
        <v>21.847957917932575</v>
      </c>
    </row>
    <row r="206" spans="2:17" x14ac:dyDescent="0.25">
      <c r="B206" s="22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22">
        <f t="shared" si="53"/>
        <v>5.2</v>
      </c>
      <c r="H206" s="4">
        <f t="shared" si="54"/>
        <v>197.07128152016466</v>
      </c>
      <c r="I206" s="22">
        <f t="shared" si="45"/>
        <v>121.2959932995791</v>
      </c>
      <c r="J206" s="22">
        <f>VLOOKUP(G206,'FS antenna gain'!$A$2:$B$902,2)</f>
        <v>17.153864419794299</v>
      </c>
      <c r="K206" s="28">
        <f>VLOOKUP(E206,'vehicle radar antenna gain'!$A$3:$M$903,9)</f>
        <v>-0.75</v>
      </c>
      <c r="L206" s="22">
        <f t="shared" si="46"/>
        <v>12.25</v>
      </c>
      <c r="M206" s="22">
        <f t="shared" si="47"/>
        <v>17.25</v>
      </c>
      <c r="N206">
        <f t="shared" si="48"/>
        <v>-91.892128879784792</v>
      </c>
      <c r="O206">
        <f t="shared" si="49"/>
        <v>-86.892128879784792</v>
      </c>
      <c r="P206">
        <f t="shared" si="42"/>
        <v>1.8921288797847922</v>
      </c>
      <c r="Q206">
        <f t="shared" si="50"/>
        <v>21.892128879784792</v>
      </c>
    </row>
    <row r="207" spans="2:17" x14ac:dyDescent="0.25">
      <c r="B207" s="22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22">
        <f t="shared" si="53"/>
        <v>5.2</v>
      </c>
      <c r="H207" s="4">
        <f t="shared" si="54"/>
        <v>198.07092164171902</v>
      </c>
      <c r="I207" s="22">
        <f t="shared" si="45"/>
        <v>121.33994093274731</v>
      </c>
      <c r="J207" s="22">
        <f>VLOOKUP(G207,'FS antenna gain'!$A$2:$B$902,2)</f>
        <v>17.153864419794299</v>
      </c>
      <c r="K207" s="28">
        <f>VLOOKUP(E207,'vehicle radar antenna gain'!$A$3:$M$903,9)</f>
        <v>-0.75</v>
      </c>
      <c r="L207" s="22">
        <f t="shared" si="46"/>
        <v>12.25</v>
      </c>
      <c r="M207" s="22">
        <f t="shared" si="47"/>
        <v>17.25</v>
      </c>
      <c r="N207">
        <f t="shared" si="48"/>
        <v>-91.936076512953008</v>
      </c>
      <c r="O207">
        <f t="shared" si="49"/>
        <v>-86.936076512953008</v>
      </c>
      <c r="P207">
        <f t="shared" si="42"/>
        <v>1.936076512953008</v>
      </c>
      <c r="Q207">
        <f t="shared" si="50"/>
        <v>21.936076512953008</v>
      </c>
    </row>
    <row r="208" spans="2:17" x14ac:dyDescent="0.25">
      <c r="B208" s="22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22">
        <f t="shared" si="53"/>
        <v>5.0999999999999996</v>
      </c>
      <c r="H208" s="4">
        <f t="shared" si="54"/>
        <v>199.07056537820952</v>
      </c>
      <c r="I208" s="22">
        <f t="shared" si="45"/>
        <v>121.38366748257312</v>
      </c>
      <c r="J208" s="22">
        <f>VLOOKUP(G208,'FS antenna gain'!$A$2:$B$902,2)</f>
        <v>17.579697902263863</v>
      </c>
      <c r="K208" s="28">
        <f>VLOOKUP(E208,'vehicle radar antenna gain'!$A$3:$M$903,9)</f>
        <v>-0.75</v>
      </c>
      <c r="L208" s="22">
        <f t="shared" si="46"/>
        <v>12.25</v>
      </c>
      <c r="M208" s="22">
        <f t="shared" si="47"/>
        <v>17.25</v>
      </c>
      <c r="N208">
        <f t="shared" si="48"/>
        <v>-91.553969580309257</v>
      </c>
      <c r="O208">
        <f t="shared" si="49"/>
        <v>-86.553969580309257</v>
      </c>
      <c r="P208">
        <f t="shared" si="42"/>
        <v>1.553969580309257</v>
      </c>
      <c r="Q208">
        <f t="shared" si="50"/>
        <v>21.553969580309257</v>
      </c>
    </row>
    <row r="209" spans="2:17" x14ac:dyDescent="0.25">
      <c r="B209" s="22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22">
        <f t="shared" si="53"/>
        <v>5.0999999999999996</v>
      </c>
      <c r="H209" s="4">
        <f t="shared" si="54"/>
        <v>200.07021267545051</v>
      </c>
      <c r="I209" s="22">
        <f t="shared" si="45"/>
        <v>121.42717516072923</v>
      </c>
      <c r="J209" s="22">
        <f>VLOOKUP(G209,'FS antenna gain'!$A$2:$B$902,2)</f>
        <v>17.579697902263863</v>
      </c>
      <c r="K209" s="28">
        <f>VLOOKUP(E209,'vehicle radar antenna gain'!$A$3:$M$903,9)</f>
        <v>-0.75</v>
      </c>
      <c r="L209" s="22">
        <f t="shared" si="46"/>
        <v>12.25</v>
      </c>
      <c r="M209" s="22">
        <f t="shared" si="47"/>
        <v>17.25</v>
      </c>
      <c r="N209">
        <f t="shared" si="48"/>
        <v>-91.597477258465375</v>
      </c>
      <c r="O209">
        <f t="shared" si="49"/>
        <v>-86.597477258465375</v>
      </c>
      <c r="P209">
        <f t="shared" si="42"/>
        <v>1.5974772584653749</v>
      </c>
      <c r="Q209">
        <f t="shared" si="50"/>
        <v>21.597477258465375</v>
      </c>
    </row>
    <row r="210" spans="2:17" x14ac:dyDescent="0.25">
      <c r="B210" s="22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22">
        <f t="shared" si="53"/>
        <v>5.0999999999999996</v>
      </c>
      <c r="H210" s="4">
        <f t="shared" si="54"/>
        <v>201.06986348033362</v>
      </c>
      <c r="I210" s="22">
        <f t="shared" si="45"/>
        <v>121.47046614588902</v>
      </c>
      <c r="J210" s="22">
        <f>VLOOKUP(G210,'FS antenna gain'!$A$2:$B$902,2)</f>
        <v>17.579697902263863</v>
      </c>
      <c r="K210" s="28">
        <f>VLOOKUP(E210,'vehicle radar antenna gain'!$A$3:$M$903,9)</f>
        <v>-0.75</v>
      </c>
      <c r="L210" s="22">
        <f t="shared" si="46"/>
        <v>12.25</v>
      </c>
      <c r="M210" s="22">
        <f t="shared" si="47"/>
        <v>17.25</v>
      </c>
      <c r="N210">
        <f t="shared" si="48"/>
        <v>-91.64076824362516</v>
      </c>
      <c r="O210">
        <f t="shared" si="49"/>
        <v>-86.64076824362516</v>
      </c>
      <c r="P210">
        <f t="shared" si="42"/>
        <v>1.6407682436251605</v>
      </c>
      <c r="Q210">
        <f t="shared" si="50"/>
        <v>21.64076824362516</v>
      </c>
    </row>
    <row r="211" spans="2:17" x14ac:dyDescent="0.25">
      <c r="B211" s="22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22">
        <f t="shared" si="53"/>
        <v>5.0999999999999996</v>
      </c>
      <c r="H211" s="4">
        <f t="shared" si="54"/>
        <v>202.06951774080127</v>
      </c>
      <c r="I211" s="22">
        <f t="shared" si="45"/>
        <v>121.51354258437937</v>
      </c>
      <c r="J211" s="22">
        <f>VLOOKUP(G211,'FS antenna gain'!$A$2:$B$902,2)</f>
        <v>17.579697902263863</v>
      </c>
      <c r="K211" s="28">
        <f>VLOOKUP(E211,'vehicle radar antenna gain'!$A$3:$M$903,9)</f>
        <v>-0.75</v>
      </c>
      <c r="L211" s="22">
        <f t="shared" si="46"/>
        <v>12.25</v>
      </c>
      <c r="M211" s="22">
        <f t="shared" si="47"/>
        <v>17.25</v>
      </c>
      <c r="N211">
        <f t="shared" si="48"/>
        <v>-91.683844682115506</v>
      </c>
      <c r="O211">
        <f t="shared" si="49"/>
        <v>-86.683844682115506</v>
      </c>
      <c r="P211">
        <f t="shared" si="42"/>
        <v>1.683844682115506</v>
      </c>
      <c r="Q211">
        <f t="shared" si="50"/>
        <v>21.683844682115506</v>
      </c>
    </row>
    <row r="212" spans="2:17" x14ac:dyDescent="0.25">
      <c r="B212" s="22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22">
        <f t="shared" si="53"/>
        <v>5.0999999999999996</v>
      </c>
      <c r="H212" s="4">
        <f t="shared" si="54"/>
        <v>203.06917540582074</v>
      </c>
      <c r="I212" s="22">
        <f t="shared" si="45"/>
        <v>121.55640659081723</v>
      </c>
      <c r="J212" s="22">
        <f>VLOOKUP(G212,'FS antenna gain'!$A$2:$B$902,2)</f>
        <v>17.579697902263863</v>
      </c>
      <c r="K212" s="28">
        <f>VLOOKUP(E212,'vehicle radar antenna gain'!$A$3:$M$903,9)</f>
        <v>-0.75</v>
      </c>
      <c r="L212" s="22">
        <f t="shared" si="46"/>
        <v>12.25</v>
      </c>
      <c r="M212" s="22">
        <f t="shared" si="47"/>
        <v>17.25</v>
      </c>
      <c r="N212">
        <f t="shared" si="48"/>
        <v>-91.726708688553373</v>
      </c>
      <c r="O212">
        <f t="shared" si="49"/>
        <v>-86.726708688553373</v>
      </c>
      <c r="P212">
        <f t="shared" si="42"/>
        <v>1.7267086885533729</v>
      </c>
      <c r="Q212">
        <f t="shared" si="50"/>
        <v>21.726708688553373</v>
      </c>
    </row>
    <row r="213" spans="2:17" x14ac:dyDescent="0.25">
      <c r="B213" s="22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22">
        <f t="shared" si="53"/>
        <v>5.0999999999999996</v>
      </c>
      <c r="H213" s="4">
        <f t="shared" si="54"/>
        <v>204.06883642535917</v>
      </c>
      <c r="I213" s="22">
        <f t="shared" si="45"/>
        <v>121.59906024873089</v>
      </c>
      <c r="J213" s="22">
        <f>VLOOKUP(G213,'FS antenna gain'!$A$2:$B$902,2)</f>
        <v>17.579697902263863</v>
      </c>
      <c r="K213" s="28">
        <f>VLOOKUP(E213,'vehicle radar antenna gain'!$A$3:$M$903,9)</f>
        <v>-0.75</v>
      </c>
      <c r="L213" s="22">
        <f t="shared" si="46"/>
        <v>12.25</v>
      </c>
      <c r="M213" s="22">
        <f t="shared" si="47"/>
        <v>17.25</v>
      </c>
      <c r="N213">
        <f t="shared" si="48"/>
        <v>-91.769362346467034</v>
      </c>
      <c r="O213">
        <f t="shared" si="49"/>
        <v>-86.769362346467034</v>
      </c>
      <c r="P213">
        <f t="shared" si="42"/>
        <v>1.7693623464670338</v>
      </c>
      <c r="Q213">
        <f t="shared" si="50"/>
        <v>21.769362346467034</v>
      </c>
    </row>
    <row r="214" spans="2:17" x14ac:dyDescent="0.25">
      <c r="B214" s="22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22">
        <f t="shared" si="53"/>
        <v>5.0999999999999996</v>
      </c>
      <c r="H214" s="4">
        <f t="shared" si="54"/>
        <v>205.06850075035902</v>
      </c>
      <c r="I214" s="22">
        <f t="shared" si="45"/>
        <v>121.641505611166</v>
      </c>
      <c r="J214" s="22">
        <f>VLOOKUP(G214,'FS antenna gain'!$A$2:$B$902,2)</f>
        <v>17.579697902263863</v>
      </c>
      <c r="K214" s="28">
        <f>VLOOKUP(E214,'vehicle radar antenna gain'!$A$3:$M$903,9)</f>
        <v>-0.75</v>
      </c>
      <c r="L214" s="22">
        <f t="shared" si="46"/>
        <v>12.25</v>
      </c>
      <c r="M214" s="22">
        <f t="shared" si="47"/>
        <v>17.25</v>
      </c>
      <c r="N214">
        <f t="shared" si="48"/>
        <v>-91.811807708902137</v>
      </c>
      <c r="O214">
        <f t="shared" si="49"/>
        <v>-86.811807708902137</v>
      </c>
      <c r="P214">
        <f t="shared" si="42"/>
        <v>1.8118077089021369</v>
      </c>
      <c r="Q214">
        <f t="shared" si="50"/>
        <v>21.811807708902137</v>
      </c>
    </row>
    <row r="215" spans="2:17" x14ac:dyDescent="0.25">
      <c r="B215" s="22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22">
        <f t="shared" si="53"/>
        <v>5.0999999999999996</v>
      </c>
      <c r="H215" s="4">
        <f t="shared" si="54"/>
        <v>206.06816833271458</v>
      </c>
      <c r="I215" s="22">
        <f t="shared" si="45"/>
        <v>121.68374470127679</v>
      </c>
      <c r="J215" s="22">
        <f>VLOOKUP(G215,'FS antenna gain'!$A$2:$B$902,2)</f>
        <v>17.579697902263863</v>
      </c>
      <c r="K215" s="28">
        <f>VLOOKUP(E215,'vehicle radar antenna gain'!$A$3:$M$903,9)</f>
        <v>-0.75</v>
      </c>
      <c r="L215" s="22">
        <f t="shared" si="46"/>
        <v>12.25</v>
      </c>
      <c r="M215" s="22">
        <f t="shared" si="47"/>
        <v>17.25</v>
      </c>
      <c r="N215">
        <f t="shared" si="48"/>
        <v>-91.854046799012934</v>
      </c>
      <c r="O215">
        <f t="shared" si="49"/>
        <v>-86.854046799012934</v>
      </c>
      <c r="P215">
        <f t="shared" si="42"/>
        <v>1.8540467990129343</v>
      </c>
      <c r="Q215">
        <f t="shared" si="50"/>
        <v>21.854046799012934</v>
      </c>
    </row>
    <row r="216" spans="2:17" x14ac:dyDescent="0.25">
      <c r="B216" s="22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22">
        <f t="shared" si="53"/>
        <v>5.0999999999999996</v>
      </c>
      <c r="H216" s="4">
        <f t="shared" si="54"/>
        <v>207.06783912524898</v>
      </c>
      <c r="I216" s="22">
        <f t="shared" si="45"/>
        <v>121.72577951290339</v>
      </c>
      <c r="J216" s="22">
        <f>VLOOKUP(G216,'FS antenna gain'!$A$2:$B$902,2)</f>
        <v>17.579697902263863</v>
      </c>
      <c r="K216" s="28">
        <f>VLOOKUP(E216,'vehicle radar antenna gain'!$A$3:$M$903,9)</f>
        <v>-0.75</v>
      </c>
      <c r="L216" s="22">
        <f t="shared" si="46"/>
        <v>12.25</v>
      </c>
      <c r="M216" s="22">
        <f t="shared" si="47"/>
        <v>17.25</v>
      </c>
      <c r="N216">
        <f t="shared" si="48"/>
        <v>-91.896081610639527</v>
      </c>
      <c r="O216">
        <f t="shared" si="49"/>
        <v>-86.896081610639527</v>
      </c>
      <c r="P216">
        <f t="shared" si="42"/>
        <v>1.8960816106395271</v>
      </c>
      <c r="Q216">
        <f t="shared" si="50"/>
        <v>21.896081610639527</v>
      </c>
    </row>
    <row r="217" spans="2:17" x14ac:dyDescent="0.25">
      <c r="B217" s="22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22">
        <f t="shared" si="53"/>
        <v>5.0999999999999996</v>
      </c>
      <c r="H217" s="4">
        <f t="shared" si="54"/>
        <v>208.06751308169183</v>
      </c>
      <c r="I217" s="22">
        <f t="shared" si="45"/>
        <v>121.76761201113487</v>
      </c>
      <c r="J217" s="22">
        <f>VLOOKUP(G217,'FS antenna gain'!$A$2:$B$902,2)</f>
        <v>17.579697902263863</v>
      </c>
      <c r="K217" s="28">
        <f>VLOOKUP(E217,'vehicle radar antenna gain'!$A$3:$M$903,9)</f>
        <v>-0.75</v>
      </c>
      <c r="L217" s="22">
        <f t="shared" si="46"/>
        <v>12.25</v>
      </c>
      <c r="M217" s="22">
        <f t="shared" si="47"/>
        <v>17.25</v>
      </c>
      <c r="N217">
        <f t="shared" si="48"/>
        <v>-91.937914108871013</v>
      </c>
      <c r="O217">
        <f t="shared" si="49"/>
        <v>-86.937914108871013</v>
      </c>
      <c r="P217">
        <f t="shared" si="42"/>
        <v>1.9379141088710128</v>
      </c>
      <c r="Q217">
        <f t="shared" si="50"/>
        <v>21.937914108871013</v>
      </c>
    </row>
    <row r="218" spans="2:17" x14ac:dyDescent="0.25">
      <c r="B218" s="22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22">
        <f t="shared" si="53"/>
        <v>5.0999999999999996</v>
      </c>
      <c r="H218" s="4">
        <f t="shared" si="54"/>
        <v>209.06719015665752</v>
      </c>
      <c r="I218" s="22">
        <f t="shared" si="45"/>
        <v>121.80924413285908</v>
      </c>
      <c r="J218" s="22">
        <f>VLOOKUP(G218,'FS antenna gain'!$A$2:$B$902,2)</f>
        <v>17.579697902263863</v>
      </c>
      <c r="K218" s="28">
        <f>VLOOKUP(E218,'vehicle radar antenna gain'!$A$3:$M$903,9)</f>
        <v>-0.75</v>
      </c>
      <c r="L218" s="22">
        <f t="shared" si="46"/>
        <v>12.25</v>
      </c>
      <c r="M218" s="22">
        <f t="shared" si="47"/>
        <v>17.25</v>
      </c>
      <c r="N218">
        <f t="shared" si="48"/>
        <v>-91.979546230595219</v>
      </c>
      <c r="O218">
        <f t="shared" si="49"/>
        <v>-86.979546230595219</v>
      </c>
      <c r="P218">
        <f t="shared" si="42"/>
        <v>1.9795462305952185</v>
      </c>
      <c r="Q218">
        <f t="shared" si="50"/>
        <v>21.979546230595219</v>
      </c>
    </row>
    <row r="219" spans="2:17" x14ac:dyDescent="0.25">
      <c r="B219" s="22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22">
        <f t="shared" si="53"/>
        <v>5.0999999999999996</v>
      </c>
      <c r="H219" s="4">
        <f t="shared" si="54"/>
        <v>210.06687030562435</v>
      </c>
      <c r="I219" s="22">
        <f t="shared" si="45"/>
        <v>121.85067778729933</v>
      </c>
      <c r="J219" s="22">
        <f>VLOOKUP(G219,'FS antenna gain'!$A$2:$B$902,2)</f>
        <v>17.579697902263863</v>
      </c>
      <c r="K219" s="28">
        <f>VLOOKUP(E219,'vehicle radar antenna gain'!$A$3:$M$903,9)</f>
        <v>-0.5633333333333006</v>
      </c>
      <c r="L219" s="22">
        <f t="shared" si="46"/>
        <v>12.436666666666699</v>
      </c>
      <c r="M219" s="22">
        <f t="shared" si="47"/>
        <v>17.436666666666699</v>
      </c>
      <c r="N219">
        <f t="shared" si="48"/>
        <v>-91.834313218368777</v>
      </c>
      <c r="O219">
        <f t="shared" si="49"/>
        <v>-86.834313218368777</v>
      </c>
      <c r="P219">
        <f t="shared" si="42"/>
        <v>1.8343132183687771</v>
      </c>
      <c r="Q219">
        <f t="shared" si="50"/>
        <v>21.834313218368777</v>
      </c>
    </row>
    <row r="220" spans="2:17" x14ac:dyDescent="0.25">
      <c r="B220" s="22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22">
        <f t="shared" si="53"/>
        <v>5.0999999999999996</v>
      </c>
      <c r="H220" s="4">
        <f t="shared" si="54"/>
        <v>211.06655348491384</v>
      </c>
      <c r="I220" s="22">
        <f t="shared" si="45"/>
        <v>121.89191485653856</v>
      </c>
      <c r="J220" s="22">
        <f>VLOOKUP(G220,'FS antenna gain'!$A$2:$B$902,2)</f>
        <v>17.579697902263863</v>
      </c>
      <c r="K220" s="28">
        <f>VLOOKUP(E220,'vehicle radar antenna gain'!$A$3:$M$903,9)</f>
        <v>-0.5633333333333006</v>
      </c>
      <c r="L220" s="22">
        <f t="shared" si="46"/>
        <v>12.436666666666699</v>
      </c>
      <c r="M220" s="22">
        <f t="shared" si="47"/>
        <v>17.436666666666699</v>
      </c>
      <c r="N220">
        <f t="shared" si="48"/>
        <v>-91.875550287608007</v>
      </c>
      <c r="O220">
        <f t="shared" si="49"/>
        <v>-86.875550287608007</v>
      </c>
      <c r="P220">
        <f t="shared" si="42"/>
        <v>1.8755502876080072</v>
      </c>
      <c r="Q220">
        <f t="shared" si="50"/>
        <v>21.875550287608007</v>
      </c>
    </row>
    <row r="221" spans="2:17" x14ac:dyDescent="0.25">
      <c r="B221" s="22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22">
        <f t="shared" si="53"/>
        <v>5.0999999999999996</v>
      </c>
      <c r="H221" s="4">
        <f t="shared" si="54"/>
        <v>212.06623965167108</v>
      </c>
      <c r="I221" s="22">
        <f t="shared" si="45"/>
        <v>121.93295719603071</v>
      </c>
      <c r="J221" s="22">
        <f>VLOOKUP(G221,'FS antenna gain'!$A$2:$B$902,2)</f>
        <v>17.579697902263863</v>
      </c>
      <c r="K221" s="28">
        <f>VLOOKUP(E221,'vehicle radar antenna gain'!$A$3:$M$903,9)</f>
        <v>-0.5633333333333006</v>
      </c>
      <c r="L221" s="22">
        <f t="shared" si="46"/>
        <v>12.436666666666699</v>
      </c>
      <c r="M221" s="22">
        <f t="shared" si="47"/>
        <v>17.436666666666699</v>
      </c>
      <c r="N221">
        <f t="shared" si="48"/>
        <v>-91.916592627100158</v>
      </c>
      <c r="O221">
        <f t="shared" si="49"/>
        <v>-86.916592627100158</v>
      </c>
      <c r="P221">
        <f>-(N221-$I$4)</f>
        <v>1.9165926271001581</v>
      </c>
      <c r="Q221">
        <f t="shared" si="50"/>
        <v>21.916592627100158</v>
      </c>
    </row>
    <row r="222" spans="2:17" x14ac:dyDescent="0.25">
      <c r="B222" s="22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22">
        <f t="shared" si="53"/>
        <v>5</v>
      </c>
      <c r="H222" s="4">
        <f t="shared" si="54"/>
        <v>213.06592876384528</v>
      </c>
      <c r="I222" s="22">
        <f t="shared" si="45"/>
        <v>121.97380663510074</v>
      </c>
      <c r="J222" s="22">
        <f>VLOOKUP(G222,'FS antenna gain'!$A$2:$B$902,2)</f>
        <v>17.579697902263863</v>
      </c>
      <c r="K222" s="28">
        <f>VLOOKUP(E222,'vehicle radar antenna gain'!$A$3:$M$903,9)</f>
        <v>-0.5633333333333006</v>
      </c>
      <c r="L222" s="22">
        <f t="shared" si="46"/>
        <v>12.436666666666699</v>
      </c>
      <c r="M222" s="22">
        <f t="shared" si="47"/>
        <v>17.436666666666699</v>
      </c>
      <c r="N222">
        <f t="shared" si="48"/>
        <v>-91.957442066170188</v>
      </c>
      <c r="O222">
        <f t="shared" si="49"/>
        <v>-86.957442066170188</v>
      </c>
      <c r="P222">
        <f t="shared" ref="P222:P250" si="55">-(N222-$I$4)</f>
        <v>1.9574420661701879</v>
      </c>
      <c r="Q222">
        <f t="shared" si="50"/>
        <v>21.957442066170188</v>
      </c>
    </row>
    <row r="223" spans="2:17" x14ac:dyDescent="0.25">
      <c r="B223" s="22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22">
        <f t="shared" si="53"/>
        <v>5</v>
      </c>
      <c r="H223" s="4">
        <f t="shared" si="54"/>
        <v>214.06562078017103</v>
      </c>
      <c r="I223" s="22">
        <f t="shared" si="45"/>
        <v>122.01446497743234</v>
      </c>
      <c r="J223" s="22">
        <f>VLOOKUP(G223,'FS antenna gain'!$A$2:$B$902,2)</f>
        <v>17.579697902263863</v>
      </c>
      <c r="K223" s="28">
        <f>VLOOKUP(E223,'vehicle radar antenna gain'!$A$3:$M$903,9)</f>
        <v>-0.5633333333333006</v>
      </c>
      <c r="L223" s="22">
        <f t="shared" si="46"/>
        <v>12.436666666666699</v>
      </c>
      <c r="M223" s="22">
        <f t="shared" si="47"/>
        <v>17.436666666666699</v>
      </c>
      <c r="N223">
        <f t="shared" si="48"/>
        <v>-91.998100408501784</v>
      </c>
      <c r="O223">
        <f t="shared" si="49"/>
        <v>-86.998100408501784</v>
      </c>
      <c r="P223">
        <f t="shared" si="55"/>
        <v>1.9981004085017844</v>
      </c>
      <c r="Q223">
        <f t="shared" si="50"/>
        <v>21.998100408501784</v>
      </c>
    </row>
    <row r="224" spans="2:17" x14ac:dyDescent="0.25">
      <c r="B224" s="22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22">
        <f t="shared" si="53"/>
        <v>5</v>
      </c>
      <c r="H224" s="4">
        <f t="shared" si="54"/>
        <v>215.06531566015008</v>
      </c>
      <c r="I224" s="22">
        <f t="shared" si="45"/>
        <v>122.05493400154478</v>
      </c>
      <c r="J224" s="22">
        <f>VLOOKUP(G224,'FS antenna gain'!$A$2:$B$902,2)</f>
        <v>17.579697902263863</v>
      </c>
      <c r="K224" s="28">
        <f>VLOOKUP(E224,'vehicle radar antenna gain'!$A$3:$M$903,9)</f>
        <v>-0.5633333333333006</v>
      </c>
      <c r="L224" s="22">
        <f t="shared" si="46"/>
        <v>12.436666666666699</v>
      </c>
      <c r="M224" s="22">
        <f t="shared" si="47"/>
        <v>17.436666666666699</v>
      </c>
      <c r="N224">
        <f t="shared" si="48"/>
        <v>-92.038569432614224</v>
      </c>
      <c r="O224">
        <f t="shared" si="49"/>
        <v>-87.038569432614224</v>
      </c>
      <c r="P224">
        <f t="shared" si="55"/>
        <v>2.0385694326142243</v>
      </c>
      <c r="Q224">
        <f t="shared" si="50"/>
        <v>22.038569432614224</v>
      </c>
    </row>
    <row r="225" spans="2:17" x14ac:dyDescent="0.25">
      <c r="B225" s="22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22">
        <f t="shared" si="53"/>
        <v>5</v>
      </c>
      <c r="H225" s="4">
        <f t="shared" si="54"/>
        <v>216.06501336403355</v>
      </c>
      <c r="I225" s="22">
        <f t="shared" si="45"/>
        <v>122.09521546125865</v>
      </c>
      <c r="J225" s="22">
        <f>VLOOKUP(G225,'FS antenna gain'!$A$2:$B$902,2)</f>
        <v>17.579697902263863</v>
      </c>
      <c r="K225" s="28">
        <f>VLOOKUP(E225,'vehicle radar antenna gain'!$A$3:$M$903,9)</f>
        <v>-0.5633333333333006</v>
      </c>
      <c r="L225" s="22">
        <f t="shared" si="46"/>
        <v>12.436666666666699</v>
      </c>
      <c r="M225" s="22">
        <f t="shared" si="47"/>
        <v>17.436666666666699</v>
      </c>
      <c r="N225">
        <f t="shared" si="48"/>
        <v>-92.078850892328092</v>
      </c>
      <c r="O225">
        <f t="shared" si="49"/>
        <v>-87.078850892328092</v>
      </c>
      <c r="P225">
        <f t="shared" si="55"/>
        <v>2.0788508923280915</v>
      </c>
      <c r="Q225">
        <f t="shared" si="50"/>
        <v>22.078850892328092</v>
      </c>
    </row>
    <row r="226" spans="2:17" x14ac:dyDescent="0.25">
      <c r="B226" s="22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22">
        <f t="shared" si="53"/>
        <v>5</v>
      </c>
      <c r="H226" s="4">
        <f t="shared" si="54"/>
        <v>217.06471385280472</v>
      </c>
      <c r="I226" s="22">
        <f t="shared" si="45"/>
        <v>122.13531108615058</v>
      </c>
      <c r="J226" s="22">
        <f>VLOOKUP(G226,'FS antenna gain'!$A$2:$B$902,2)</f>
        <v>17.579697902263863</v>
      </c>
      <c r="K226" s="28">
        <f>VLOOKUP(E226,'vehicle radar antenna gain'!$A$3:$M$903,9)</f>
        <v>-0.5633333333333006</v>
      </c>
      <c r="L226" s="22">
        <f t="shared" si="46"/>
        <v>12.436666666666699</v>
      </c>
      <c r="M226" s="22">
        <f t="shared" si="47"/>
        <v>17.436666666666699</v>
      </c>
      <c r="N226">
        <f t="shared" si="48"/>
        <v>-92.118946517220024</v>
      </c>
      <c r="O226">
        <f t="shared" si="49"/>
        <v>-87.118946517220024</v>
      </c>
      <c r="P226">
        <f t="shared" si="55"/>
        <v>2.1189465172200244</v>
      </c>
      <c r="Q226">
        <f t="shared" si="50"/>
        <v>22.118946517220024</v>
      </c>
    </row>
    <row r="227" spans="2:17" x14ac:dyDescent="0.25">
      <c r="B227" s="22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22">
        <f t="shared" si="53"/>
        <v>5</v>
      </c>
      <c r="H227" s="4">
        <f t="shared" si="54"/>
        <v>218.06441708816226</v>
      </c>
      <c r="I227" s="22">
        <f t="shared" si="45"/>
        <v>122.1752225819979</v>
      </c>
      <c r="J227" s="22">
        <f>VLOOKUP(G227,'FS antenna gain'!$A$2:$B$902,2)</f>
        <v>17.579697902263863</v>
      </c>
      <c r="K227" s="28">
        <f>VLOOKUP(E227,'vehicle radar antenna gain'!$A$3:$M$903,9)</f>
        <v>-0.5633333333333006</v>
      </c>
      <c r="L227" s="22">
        <f t="shared" si="46"/>
        <v>12.436666666666699</v>
      </c>
      <c r="M227" s="22">
        <f t="shared" si="47"/>
        <v>17.436666666666699</v>
      </c>
      <c r="N227">
        <f t="shared" si="48"/>
        <v>-92.158858013067345</v>
      </c>
      <c r="O227">
        <f t="shared" si="49"/>
        <v>-87.158858013067345</v>
      </c>
      <c r="P227">
        <f t="shared" si="55"/>
        <v>2.1588580130673449</v>
      </c>
      <c r="Q227">
        <f t="shared" si="50"/>
        <v>22.158858013067345</v>
      </c>
    </row>
    <row r="228" spans="2:17" x14ac:dyDescent="0.25">
      <c r="B228" s="22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22">
        <f t="shared" si="53"/>
        <v>5</v>
      </c>
      <c r="H228" s="4">
        <f t="shared" si="54"/>
        <v>219.06412303250389</v>
      </c>
      <c r="I228" s="22">
        <f t="shared" si="45"/>
        <v>122.21495163121313</v>
      </c>
      <c r="J228" s="22">
        <f>VLOOKUP(G228,'FS antenna gain'!$A$2:$B$902,2)</f>
        <v>17.579697902263863</v>
      </c>
      <c r="K228" s="28">
        <f>VLOOKUP(E228,'vehicle radar antenna gain'!$A$3:$M$903,9)</f>
        <v>-0.5633333333333006</v>
      </c>
      <c r="L228" s="22">
        <f t="shared" si="46"/>
        <v>12.436666666666699</v>
      </c>
      <c r="M228" s="22">
        <f t="shared" si="47"/>
        <v>17.436666666666699</v>
      </c>
      <c r="N228">
        <f t="shared" si="48"/>
        <v>-92.19858706228257</v>
      </c>
      <c r="O228">
        <f t="shared" si="49"/>
        <v>-87.19858706228257</v>
      </c>
      <c r="P228">
        <f t="shared" si="55"/>
        <v>2.1985870622825701</v>
      </c>
      <c r="Q228">
        <f t="shared" si="50"/>
        <v>22.19858706228257</v>
      </c>
    </row>
    <row r="229" spans="2:17" x14ac:dyDescent="0.25">
      <c r="B229" s="22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22">
        <f t="shared" si="53"/>
        <v>5</v>
      </c>
      <c r="H229" s="4">
        <f t="shared" si="54"/>
        <v>220.06383164891045</v>
      </c>
      <c r="I229" s="22">
        <f t="shared" si="45"/>
        <v>122.25449989326836</v>
      </c>
      <c r="J229" s="22">
        <f>VLOOKUP(G229,'FS antenna gain'!$A$2:$B$902,2)</f>
        <v>17.579697902263863</v>
      </c>
      <c r="K229" s="28">
        <f>VLOOKUP(E229,'vehicle radar antenna gain'!$A$3:$M$903,9)</f>
        <v>-0.5633333333333006</v>
      </c>
      <c r="L229" s="22">
        <f t="shared" si="46"/>
        <v>12.436666666666699</v>
      </c>
      <c r="M229" s="22">
        <f t="shared" si="47"/>
        <v>17.436666666666699</v>
      </c>
      <c r="N229">
        <f t="shared" si="48"/>
        <v>-92.238135324337804</v>
      </c>
      <c r="O229">
        <f t="shared" si="49"/>
        <v>-87.238135324337804</v>
      </c>
      <c r="P229">
        <f t="shared" si="55"/>
        <v>2.2381353243378044</v>
      </c>
      <c r="Q229">
        <f t="shared" si="50"/>
        <v>22.238135324337804</v>
      </c>
    </row>
    <row r="230" spans="2:17" x14ac:dyDescent="0.25">
      <c r="B230" s="22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22">
        <f t="shared" si="53"/>
        <v>5</v>
      </c>
      <c r="H230" s="4">
        <f t="shared" si="54"/>
        <v>221.06354290113057</v>
      </c>
      <c r="I230" s="22">
        <f t="shared" si="45"/>
        <v>122.2938690051102</v>
      </c>
      <c r="J230" s="22">
        <f>VLOOKUP(G230,'FS antenna gain'!$A$2:$B$902,2)</f>
        <v>17.579697902263863</v>
      </c>
      <c r="K230" s="28">
        <f>VLOOKUP(E230,'vehicle radar antenna gain'!$A$3:$M$903,9)</f>
        <v>-0.5633333333333006</v>
      </c>
      <c r="L230" s="22">
        <f t="shared" si="46"/>
        <v>12.436666666666699</v>
      </c>
      <c r="M230" s="22">
        <f t="shared" si="47"/>
        <v>17.436666666666699</v>
      </c>
      <c r="N230">
        <f t="shared" si="48"/>
        <v>-92.27750443617964</v>
      </c>
      <c r="O230">
        <f t="shared" si="49"/>
        <v>-87.27750443617964</v>
      </c>
      <c r="P230">
        <f t="shared" si="55"/>
        <v>2.2775044361796404</v>
      </c>
      <c r="Q230">
        <f t="shared" si="50"/>
        <v>22.27750443617964</v>
      </c>
    </row>
    <row r="231" spans="2:17" x14ac:dyDescent="0.25">
      <c r="B231" s="22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22">
        <f t="shared" si="53"/>
        <v>5</v>
      </c>
      <c r="H231" s="4">
        <f t="shared" si="54"/>
        <v>222.06325675356558</v>
      </c>
      <c r="I231" s="22">
        <f t="shared" si="45"/>
        <v>122.33306058156546</v>
      </c>
      <c r="J231" s="22">
        <f>VLOOKUP(G231,'FS antenna gain'!$A$2:$B$902,2)</f>
        <v>17.579697902263863</v>
      </c>
      <c r="K231" s="28">
        <f>VLOOKUP(E231,'vehicle radar antenna gain'!$A$3:$M$903,9)</f>
        <v>-0.5633333333333006</v>
      </c>
      <c r="L231" s="22">
        <f t="shared" si="46"/>
        <v>12.436666666666699</v>
      </c>
      <c r="M231" s="22">
        <f t="shared" si="47"/>
        <v>17.436666666666699</v>
      </c>
      <c r="N231">
        <f t="shared" si="48"/>
        <v>-92.316696012634907</v>
      </c>
      <c r="O231">
        <f t="shared" si="49"/>
        <v>-87.316696012634907</v>
      </c>
      <c r="P231">
        <f t="shared" si="55"/>
        <v>2.3166960126349068</v>
      </c>
      <c r="Q231">
        <f t="shared" si="50"/>
        <v>22.316696012634907</v>
      </c>
    </row>
    <row r="232" spans="2:17" x14ac:dyDescent="0.25">
      <c r="B232" s="22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22">
        <f t="shared" si="53"/>
        <v>5</v>
      </c>
      <c r="H232" s="4">
        <f t="shared" si="54"/>
        <v>223.06297317125492</v>
      </c>
      <c r="I232" s="22">
        <f t="shared" si="45"/>
        <v>122.37207621573765</v>
      </c>
      <c r="J232" s="22">
        <f>VLOOKUP(G232,'FS antenna gain'!$A$2:$B$902,2)</f>
        <v>17.579697902263863</v>
      </c>
      <c r="K232" s="28">
        <f>VLOOKUP(E232,'vehicle radar antenna gain'!$A$3:$M$903,9)</f>
        <v>-0.5633333333333006</v>
      </c>
      <c r="L232" s="22">
        <f t="shared" si="46"/>
        <v>12.436666666666699</v>
      </c>
      <c r="M232" s="22">
        <f t="shared" si="47"/>
        <v>17.436666666666699</v>
      </c>
      <c r="N232">
        <f t="shared" si="48"/>
        <v>-92.355711646807094</v>
      </c>
      <c r="O232">
        <f t="shared" si="49"/>
        <v>-87.355711646807094</v>
      </c>
      <c r="P232">
        <f t="shared" si="55"/>
        <v>2.3557116468070944</v>
      </c>
      <c r="Q232">
        <f t="shared" si="50"/>
        <v>22.355711646807094</v>
      </c>
    </row>
    <row r="233" spans="2:17" x14ac:dyDescent="0.25">
      <c r="B233" s="22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22">
        <f t="shared" si="53"/>
        <v>5</v>
      </c>
      <c r="H233" s="4">
        <f t="shared" si="54"/>
        <v>224.06269211986185</v>
      </c>
      <c r="I233" s="22">
        <f t="shared" si="45"/>
        <v>122.4109174793947</v>
      </c>
      <c r="J233" s="22">
        <f>VLOOKUP(G233,'FS antenna gain'!$A$2:$B$902,2)</f>
        <v>17.579697902263863</v>
      </c>
      <c r="K233" s="28">
        <f>VLOOKUP(E233,'vehicle radar antenna gain'!$A$3:$M$903,9)</f>
        <v>-0.5633333333333006</v>
      </c>
      <c r="L233" s="22">
        <f t="shared" si="46"/>
        <v>12.436666666666699</v>
      </c>
      <c r="M233" s="22">
        <f t="shared" si="47"/>
        <v>17.436666666666699</v>
      </c>
      <c r="N233">
        <f t="shared" si="48"/>
        <v>-92.394552910464142</v>
      </c>
      <c r="O233">
        <f t="shared" si="49"/>
        <v>-87.394552910464142</v>
      </c>
      <c r="P233">
        <f t="shared" si="55"/>
        <v>2.3945529104641423</v>
      </c>
      <c r="Q233">
        <f t="shared" si="50"/>
        <v>22.394552910464142</v>
      </c>
    </row>
    <row r="234" spans="2:17" x14ac:dyDescent="0.25">
      <c r="B234" s="22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22">
        <f t="shared" si="53"/>
        <v>5</v>
      </c>
      <c r="H234" s="4">
        <f t="shared" si="54"/>
        <v>225.0624135656596</v>
      </c>
      <c r="I234" s="22">
        <f t="shared" si="45"/>
        <v>122.44958592334785</v>
      </c>
      <c r="J234" s="22">
        <f>VLOOKUP(G234,'FS antenna gain'!$A$2:$B$902,2)</f>
        <v>17.579697902263863</v>
      </c>
      <c r="K234" s="28">
        <f>VLOOKUP(E234,'vehicle radar antenna gain'!$A$3:$M$903,9)</f>
        <v>-0.5633333333333006</v>
      </c>
      <c r="L234" s="22">
        <f t="shared" si="46"/>
        <v>12.436666666666699</v>
      </c>
      <c r="M234" s="22">
        <f t="shared" si="47"/>
        <v>17.436666666666699</v>
      </c>
      <c r="N234">
        <f t="shared" si="48"/>
        <v>-92.433221354417299</v>
      </c>
      <c r="O234">
        <f t="shared" si="49"/>
        <v>-87.433221354417299</v>
      </c>
      <c r="P234">
        <f t="shared" si="55"/>
        <v>2.4332213544172987</v>
      </c>
      <c r="Q234">
        <f t="shared" si="50"/>
        <v>22.433221354417299</v>
      </c>
    </row>
    <row r="235" spans="2:17" x14ac:dyDescent="0.25">
      <c r="B235" s="22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22">
        <f t="shared" si="53"/>
        <v>5</v>
      </c>
      <c r="H235" s="4">
        <f t="shared" si="54"/>
        <v>226.062137475518</v>
      </c>
      <c r="I235" s="22">
        <f t="shared" si="45"/>
        <v>122.48808307782258</v>
      </c>
      <c r="J235" s="22">
        <f>VLOOKUP(G235,'FS antenna gain'!$A$2:$B$902,2)</f>
        <v>17.579697902263863</v>
      </c>
      <c r="K235" s="28">
        <f>VLOOKUP(E235,'vehicle radar antenna gain'!$A$3:$M$903,9)</f>
        <v>-0.5633333333333006</v>
      </c>
      <c r="L235" s="22">
        <f t="shared" si="46"/>
        <v>12.436666666666699</v>
      </c>
      <c r="M235" s="22">
        <f t="shared" si="47"/>
        <v>17.436666666666699</v>
      </c>
      <c r="N235">
        <f t="shared" si="48"/>
        <v>-92.471718508892025</v>
      </c>
      <c r="O235">
        <f t="shared" si="49"/>
        <v>-87.471718508892025</v>
      </c>
      <c r="P235">
        <f t="shared" si="55"/>
        <v>2.4717185088920246</v>
      </c>
      <c r="Q235">
        <f t="shared" si="50"/>
        <v>22.471718508892025</v>
      </c>
    </row>
    <row r="236" spans="2:17" x14ac:dyDescent="0.25">
      <c r="B236" s="22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22">
        <f t="shared" si="53"/>
        <v>5</v>
      </c>
      <c r="H236" s="4">
        <f t="shared" si="54"/>
        <v>227.06186381689022</v>
      </c>
      <c r="I236" s="22">
        <f t="shared" si="45"/>
        <v>122.52641045282115</v>
      </c>
      <c r="J236" s="22">
        <f>VLOOKUP(G236,'FS antenna gain'!$A$2:$B$902,2)</f>
        <v>17.579697902263863</v>
      </c>
      <c r="K236" s="28">
        <f>VLOOKUP(E236,'vehicle radar antenna gain'!$A$3:$M$903,9)</f>
        <v>-0.5633333333333006</v>
      </c>
      <c r="L236" s="22">
        <f t="shared" si="46"/>
        <v>12.436666666666699</v>
      </c>
      <c r="M236" s="22">
        <f t="shared" si="47"/>
        <v>17.436666666666699</v>
      </c>
      <c r="N236">
        <f t="shared" si="48"/>
        <v>-92.510045883890598</v>
      </c>
      <c r="O236">
        <f t="shared" si="49"/>
        <v>-87.510045883890598</v>
      </c>
      <c r="P236">
        <f t="shared" si="55"/>
        <v>2.5100458838905979</v>
      </c>
      <c r="Q236">
        <f t="shared" si="50"/>
        <v>22.510045883890598</v>
      </c>
    </row>
    <row r="237" spans="2:17" x14ac:dyDescent="0.25">
      <c r="B237" s="22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22">
        <f t="shared" si="53"/>
        <v>5</v>
      </c>
      <c r="H237" s="4">
        <f t="shared" si="54"/>
        <v>228.06159255780005</v>
      </c>
      <c r="I237" s="22">
        <f t="shared" si="45"/>
        <v>122.56456953847692</v>
      </c>
      <c r="J237" s="22">
        <f>VLOOKUP(G237,'FS antenna gain'!$A$2:$B$902,2)</f>
        <v>17.579697902263863</v>
      </c>
      <c r="K237" s="28">
        <f>VLOOKUP(E237,'vehicle radar antenna gain'!$A$3:$M$903,9)</f>
        <v>-0.5633333333333006</v>
      </c>
      <c r="L237" s="22">
        <f t="shared" si="46"/>
        <v>12.436666666666699</v>
      </c>
      <c r="M237" s="22">
        <f t="shared" si="47"/>
        <v>17.436666666666699</v>
      </c>
      <c r="N237">
        <f t="shared" si="48"/>
        <v>-92.548204969546362</v>
      </c>
      <c r="O237">
        <f t="shared" si="49"/>
        <v>-87.548204969546362</v>
      </c>
      <c r="P237">
        <f t="shared" si="55"/>
        <v>2.5482049695463616</v>
      </c>
      <c r="Q237">
        <f t="shared" si="50"/>
        <v>22.548204969546362</v>
      </c>
    </row>
    <row r="238" spans="2:17" x14ac:dyDescent="0.25">
      <c r="B238" s="22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22">
        <f t="shared" si="53"/>
        <v>4.9000000000000004</v>
      </c>
      <c r="H238" s="4">
        <f t="shared" si="54"/>
        <v>229.06132366682945</v>
      </c>
      <c r="I238" s="22">
        <f t="shared" si="45"/>
        <v>122.60256180540154</v>
      </c>
      <c r="J238" s="22">
        <f>VLOOKUP(G238,'FS antenna gain'!$A$2:$B$902,2)</f>
        <v>17.799046009951425</v>
      </c>
      <c r="K238" s="28">
        <f>VLOOKUP(E238,'vehicle radar antenna gain'!$A$3:$M$903,9)</f>
        <v>-0.5633333333333006</v>
      </c>
      <c r="L238" s="22">
        <f t="shared" si="46"/>
        <v>12.436666666666699</v>
      </c>
      <c r="M238" s="22">
        <f t="shared" si="47"/>
        <v>17.436666666666699</v>
      </c>
      <c r="N238">
        <f t="shared" si="48"/>
        <v>-92.366849128783414</v>
      </c>
      <c r="O238">
        <f t="shared" si="49"/>
        <v>-87.366849128783414</v>
      </c>
      <c r="P238">
        <f t="shared" si="55"/>
        <v>2.3668491287834144</v>
      </c>
      <c r="Q238">
        <f t="shared" si="50"/>
        <v>22.366849128783414</v>
      </c>
    </row>
    <row r="239" spans="2:17" x14ac:dyDescent="0.25">
      <c r="B239" s="22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22">
        <f t="shared" si="53"/>
        <v>4.9000000000000004</v>
      </c>
      <c r="H239" s="4">
        <f t="shared" si="54"/>
        <v>230.06105711310639</v>
      </c>
      <c r="I239" s="22">
        <f t="shared" si="45"/>
        <v>122.64038870502424</v>
      </c>
      <c r="J239" s="22">
        <f>VLOOKUP(G239,'FS antenna gain'!$A$2:$B$902,2)</f>
        <v>17.799046009951425</v>
      </c>
      <c r="K239" s="28">
        <f>VLOOKUP(E239,'vehicle radar antenna gain'!$A$3:$M$903,9)</f>
        <v>-0.5633333333333006</v>
      </c>
      <c r="L239" s="22">
        <f t="shared" si="46"/>
        <v>12.436666666666699</v>
      </c>
      <c r="M239" s="22">
        <f t="shared" si="47"/>
        <v>17.436666666666699</v>
      </c>
      <c r="N239">
        <f t="shared" si="48"/>
        <v>-92.404676028406115</v>
      </c>
      <c r="O239">
        <f t="shared" si="49"/>
        <v>-87.404676028406115</v>
      </c>
      <c r="P239">
        <f t="shared" si="55"/>
        <v>2.4046760284061151</v>
      </c>
      <c r="Q239">
        <f t="shared" si="50"/>
        <v>22.404676028406115</v>
      </c>
    </row>
    <row r="240" spans="2:17" x14ac:dyDescent="0.25">
      <c r="B240" s="22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22">
        <f t="shared" si="53"/>
        <v>4.9000000000000004</v>
      </c>
      <c r="H240" s="4">
        <f t="shared" si="54"/>
        <v>231.06079286629307</v>
      </c>
      <c r="I240" s="22">
        <f t="shared" si="45"/>
        <v>122.67805166992349</v>
      </c>
      <c r="J240" s="22">
        <f>VLOOKUP(G240,'FS antenna gain'!$A$2:$B$902,2)</f>
        <v>17.799046009951425</v>
      </c>
      <c r="K240" s="28">
        <f>VLOOKUP(E240,'vehicle radar antenna gain'!$A$3:$M$903,9)</f>
        <v>-0.5633333333333006</v>
      </c>
      <c r="L240" s="22">
        <f t="shared" si="46"/>
        <v>12.436666666666699</v>
      </c>
      <c r="M240" s="22">
        <f t="shared" si="47"/>
        <v>17.436666666666699</v>
      </c>
      <c r="N240">
        <f t="shared" si="48"/>
        <v>-92.44233899330537</v>
      </c>
      <c r="O240">
        <f t="shared" si="49"/>
        <v>-87.44233899330537</v>
      </c>
      <c r="P240">
        <f t="shared" si="55"/>
        <v>2.4423389933053699</v>
      </c>
      <c r="Q240">
        <f t="shared" si="50"/>
        <v>22.44233899330537</v>
      </c>
    </row>
    <row r="241" spans="2:17" x14ac:dyDescent="0.25">
      <c r="B241" s="22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22">
        <f t="shared" si="53"/>
        <v>4.9000000000000004</v>
      </c>
      <c r="H241" s="4">
        <f t="shared" si="54"/>
        <v>232.06053089657448</v>
      </c>
      <c r="I241" s="22">
        <f t="shared" si="45"/>
        <v>122.71555211415239</v>
      </c>
      <c r="J241" s="22">
        <f>VLOOKUP(G241,'FS antenna gain'!$A$2:$B$902,2)</f>
        <v>17.799046009951425</v>
      </c>
      <c r="K241" s="28">
        <f>VLOOKUP(E241,'vehicle radar antenna gain'!$A$3:$M$903,9)</f>
        <v>-0.5633333333333006</v>
      </c>
      <c r="L241" s="22">
        <f t="shared" si="46"/>
        <v>12.436666666666699</v>
      </c>
      <c r="M241" s="22">
        <f t="shared" si="47"/>
        <v>17.436666666666699</v>
      </c>
      <c r="N241">
        <f t="shared" si="48"/>
        <v>-92.479839437534267</v>
      </c>
      <c r="O241">
        <f t="shared" si="49"/>
        <v>-87.479839437534267</v>
      </c>
      <c r="P241">
        <f t="shared" si="55"/>
        <v>2.4798394375342667</v>
      </c>
      <c r="Q241">
        <f t="shared" si="50"/>
        <v>22.479839437534267</v>
      </c>
    </row>
    <row r="242" spans="2:17" x14ac:dyDescent="0.25">
      <c r="B242" s="22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22">
        <f t="shared" si="53"/>
        <v>4.9000000000000004</v>
      </c>
      <c r="H242" s="4">
        <f t="shared" si="54"/>
        <v>233.060271174647</v>
      </c>
      <c r="I242" s="22">
        <f t="shared" si="45"/>
        <v>122.7528914335561</v>
      </c>
      <c r="J242" s="22">
        <f>VLOOKUP(G242,'FS antenna gain'!$A$2:$B$902,2)</f>
        <v>17.799046009951425</v>
      </c>
      <c r="K242" s="28">
        <f>VLOOKUP(E242,'vehicle radar antenna gain'!$A$3:$M$903,9)</f>
        <v>-0.5633333333333006</v>
      </c>
      <c r="L242" s="22">
        <f t="shared" si="46"/>
        <v>12.436666666666699</v>
      </c>
      <c r="M242" s="22">
        <f t="shared" si="47"/>
        <v>17.436666666666699</v>
      </c>
      <c r="N242">
        <f t="shared" si="48"/>
        <v>-92.51717875693798</v>
      </c>
      <c r="O242">
        <f t="shared" si="49"/>
        <v>-87.51717875693798</v>
      </c>
      <c r="P242">
        <f t="shared" si="55"/>
        <v>2.5171787569379802</v>
      </c>
      <c r="Q242">
        <f t="shared" si="50"/>
        <v>22.51717875693798</v>
      </c>
    </row>
    <row r="243" spans="2:17" x14ac:dyDescent="0.25">
      <c r="B243" s="22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22">
        <f t="shared" si="53"/>
        <v>4.9000000000000004</v>
      </c>
      <c r="H243" s="4">
        <f t="shared" si="54"/>
        <v>234.06001367170771</v>
      </c>
      <c r="I243" s="22">
        <f t="shared" si="45"/>
        <v>122.79007100608322</v>
      </c>
      <c r="J243" s="22">
        <f>VLOOKUP(G243,'FS antenna gain'!$A$2:$B$902,2)</f>
        <v>17.799046009951425</v>
      </c>
      <c r="K243" s="28">
        <f>VLOOKUP(E243,'vehicle radar antenna gain'!$A$3:$M$903,9)</f>
        <v>-0.5633333333333006</v>
      </c>
      <c r="L243" s="22">
        <f t="shared" si="46"/>
        <v>12.436666666666699</v>
      </c>
      <c r="M243" s="22">
        <f t="shared" si="47"/>
        <v>17.436666666666699</v>
      </c>
      <c r="N243">
        <f t="shared" si="48"/>
        <v>-92.554358329465103</v>
      </c>
      <c r="O243">
        <f t="shared" si="49"/>
        <v>-87.554358329465103</v>
      </c>
      <c r="P243">
        <f t="shared" si="55"/>
        <v>2.5543583294651029</v>
      </c>
      <c r="Q243">
        <f t="shared" si="50"/>
        <v>22.554358329465103</v>
      </c>
    </row>
    <row r="244" spans="2:17" x14ac:dyDescent="0.25">
      <c r="B244" s="22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22">
        <f t="shared" si="53"/>
        <v>4.9000000000000004</v>
      </c>
      <c r="H244" s="4">
        <f t="shared" si="54"/>
        <v>235.05975835944355</v>
      </c>
      <c r="I244" s="22">
        <f t="shared" si="45"/>
        <v>122.82709219209005</v>
      </c>
      <c r="J244" s="22">
        <f>VLOOKUP(G244,'FS antenna gain'!$A$2:$B$902,2)</f>
        <v>17.799046009951425</v>
      </c>
      <c r="K244" s="28">
        <f>VLOOKUP(E244,'vehicle radar antenna gain'!$A$3:$M$903,9)</f>
        <v>-0.5633333333333006</v>
      </c>
      <c r="L244" s="22">
        <f t="shared" si="46"/>
        <v>12.436666666666699</v>
      </c>
      <c r="M244" s="22">
        <f t="shared" si="47"/>
        <v>17.436666666666699</v>
      </c>
      <c r="N244">
        <f t="shared" si="48"/>
        <v>-92.591379515471928</v>
      </c>
      <c r="O244">
        <f t="shared" si="49"/>
        <v>-87.591379515471928</v>
      </c>
      <c r="P244">
        <f t="shared" si="55"/>
        <v>2.5913795154719281</v>
      </c>
      <c r="Q244">
        <f t="shared" si="50"/>
        <v>22.591379515471928</v>
      </c>
    </row>
    <row r="245" spans="2:17" x14ac:dyDescent="0.25">
      <c r="B245" s="22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22">
        <f t="shared" si="53"/>
        <v>4.9000000000000004</v>
      </c>
      <c r="H245" s="4">
        <f t="shared" si="54"/>
        <v>236.05950521002114</v>
      </c>
      <c r="I245" s="22">
        <f t="shared" si="45"/>
        <v>122.86395633463894</v>
      </c>
      <c r="J245" s="22">
        <f>VLOOKUP(G245,'FS antenna gain'!$A$2:$B$902,2)</f>
        <v>17.799046009951425</v>
      </c>
      <c r="K245" s="28">
        <f>VLOOKUP(E245,'vehicle radar antenna gain'!$A$3:$M$903,9)</f>
        <v>-0.5633333333333006</v>
      </c>
      <c r="L245" s="22">
        <f t="shared" si="46"/>
        <v>12.436666666666699</v>
      </c>
      <c r="M245" s="22">
        <f t="shared" si="47"/>
        <v>17.436666666666699</v>
      </c>
      <c r="N245">
        <f t="shared" si="48"/>
        <v>-92.628243658020821</v>
      </c>
      <c r="O245">
        <f t="shared" si="49"/>
        <v>-87.628243658020821</v>
      </c>
      <c r="P245">
        <f t="shared" si="55"/>
        <v>2.6282436580208213</v>
      </c>
      <c r="Q245">
        <f t="shared" si="50"/>
        <v>22.628243658020821</v>
      </c>
    </row>
    <row r="246" spans="2:17" x14ac:dyDescent="0.25">
      <c r="B246" s="22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22">
        <f t="shared" si="53"/>
        <v>4.9000000000000004</v>
      </c>
      <c r="H246" s="4">
        <f t="shared" si="54"/>
        <v>237.05925419607647</v>
      </c>
      <c r="I246" s="22">
        <f t="shared" si="45"/>
        <v>122.90066475978966</v>
      </c>
      <c r="J246" s="22">
        <f>VLOOKUP(G246,'FS antenna gain'!$A$2:$B$902,2)</f>
        <v>17.799046009951425</v>
      </c>
      <c r="K246" s="28">
        <f>VLOOKUP(E246,'vehicle radar antenna gain'!$A$3:$M$903,9)</f>
        <v>-0.5633333333333006</v>
      </c>
      <c r="L246" s="22">
        <f t="shared" si="46"/>
        <v>12.436666666666699</v>
      </c>
      <c r="M246" s="22">
        <f t="shared" si="47"/>
        <v>17.436666666666699</v>
      </c>
      <c r="N246">
        <f t="shared" si="48"/>
        <v>-92.664952083171542</v>
      </c>
      <c r="O246">
        <f t="shared" si="49"/>
        <v>-87.664952083171542</v>
      </c>
      <c r="P246">
        <f t="shared" si="55"/>
        <v>2.6649520831715421</v>
      </c>
      <c r="Q246">
        <f t="shared" si="50"/>
        <v>22.664952083171542</v>
      </c>
    </row>
    <row r="247" spans="2:17" x14ac:dyDescent="0.25">
      <c r="B247" s="22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22">
        <f t="shared" si="53"/>
        <v>4.9000000000000004</v>
      </c>
      <c r="H247" s="4">
        <f t="shared" si="54"/>
        <v>238.05900529070519</v>
      </c>
      <c r="I247" s="22">
        <f t="shared" si="45"/>
        <v>122.9372187768854</v>
      </c>
      <c r="J247" s="22">
        <f>VLOOKUP(G247,'FS antenna gain'!$A$2:$B$902,2)</f>
        <v>17.799046009951425</v>
      </c>
      <c r="K247" s="28">
        <f>VLOOKUP(E247,'vehicle radar antenna gain'!$A$3:$M$903,9)</f>
        <v>-0.5633333333333006</v>
      </c>
      <c r="L247" s="22">
        <f t="shared" si="46"/>
        <v>12.436666666666699</v>
      </c>
      <c r="M247" s="22">
        <f t="shared" si="47"/>
        <v>17.436666666666699</v>
      </c>
      <c r="N247">
        <f t="shared" si="48"/>
        <v>-92.701506100267281</v>
      </c>
      <c r="O247">
        <f t="shared" si="49"/>
        <v>-87.701506100267281</v>
      </c>
      <c r="P247">
        <f t="shared" si="55"/>
        <v>2.7015061002672809</v>
      </c>
      <c r="Q247">
        <f t="shared" si="50"/>
        <v>22.701506100267281</v>
      </c>
    </row>
    <row r="248" spans="2:17" x14ac:dyDescent="0.25">
      <c r="B248" s="22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22">
        <f t="shared" si="53"/>
        <v>4.9000000000000004</v>
      </c>
      <c r="H248" s="4">
        <f t="shared" si="54"/>
        <v>239.05875846745292</v>
      </c>
      <c r="I248" s="22">
        <f t="shared" si="45"/>
        <v>122.97361967883222</v>
      </c>
      <c r="J248" s="22">
        <f>VLOOKUP(G248,'FS antenna gain'!$A$2:$B$902,2)</f>
        <v>17.799046009951425</v>
      </c>
      <c r="K248" s="28">
        <f>VLOOKUP(E248,'vehicle radar antenna gain'!$A$3:$M$903,9)</f>
        <v>-0.5633333333333006</v>
      </c>
      <c r="L248" s="22">
        <f t="shared" si="46"/>
        <v>12.436666666666699</v>
      </c>
      <c r="M248" s="22">
        <f t="shared" si="47"/>
        <v>17.436666666666699</v>
      </c>
      <c r="N248">
        <f t="shared" si="48"/>
        <v>-92.737907002214101</v>
      </c>
      <c r="O248">
        <f t="shared" si="49"/>
        <v>-87.737907002214101</v>
      </c>
      <c r="P248">
        <f t="shared" si="55"/>
        <v>2.7379070022141008</v>
      </c>
      <c r="Q248">
        <f t="shared" si="50"/>
        <v>22.737907002214101</v>
      </c>
    </row>
    <row r="249" spans="2:17" x14ac:dyDescent="0.25">
      <c r="B249" s="22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22">
        <f t="shared" si="53"/>
        <v>4.9000000000000004</v>
      </c>
      <c r="H249" s="4">
        <f t="shared" si="54"/>
        <v>240.05851370030598</v>
      </c>
      <c r="I249" s="22">
        <f t="shared" si="45"/>
        <v>123.00986874237304</v>
      </c>
      <c r="J249" s="22">
        <f>VLOOKUP(G249,'FS antenna gain'!$A$2:$B$902,2)</f>
        <v>17.799046009951425</v>
      </c>
      <c r="K249" s="28">
        <f>VLOOKUP(E249,'vehicle radar antenna gain'!$A$3:$M$903,9)</f>
        <v>-0.5633333333333006</v>
      </c>
      <c r="L249" s="22">
        <f t="shared" si="46"/>
        <v>12.436666666666699</v>
      </c>
      <c r="M249" s="22">
        <f t="shared" si="47"/>
        <v>17.436666666666699</v>
      </c>
      <c r="N249">
        <f t="shared" si="48"/>
        <v>-92.774156065754923</v>
      </c>
      <c r="O249">
        <f t="shared" si="49"/>
        <v>-87.774156065754923</v>
      </c>
      <c r="P249">
        <f t="shared" si="55"/>
        <v>2.7741560657549229</v>
      </c>
      <c r="Q249">
        <f t="shared" si="50"/>
        <v>22.774156065754923</v>
      </c>
    </row>
    <row r="250" spans="2:17" x14ac:dyDescent="0.25">
      <c r="B250" s="22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22">
        <f t="shared" si="53"/>
        <v>4.9000000000000004</v>
      </c>
      <c r="H250" s="4">
        <f t="shared" si="54"/>
        <v>241.05827096368213</v>
      </c>
      <c r="I250" s="22">
        <f t="shared" si="45"/>
        <v>123.04596722835561</v>
      </c>
      <c r="J250" s="22">
        <f>VLOOKUP(G250,'FS antenna gain'!$A$2:$B$902,2)</f>
        <v>17.799046009951425</v>
      </c>
      <c r="K250" s="28">
        <f>VLOOKUP(E250,'vehicle radar antenna gain'!$A$3:$M$903,9)</f>
        <v>-0.5633333333333006</v>
      </c>
      <c r="L250" s="22">
        <f t="shared" si="46"/>
        <v>12.436666666666699</v>
      </c>
      <c r="M250" s="22">
        <f t="shared" si="47"/>
        <v>17.436666666666699</v>
      </c>
      <c r="N250">
        <f t="shared" si="48"/>
        <v>-92.810254551737486</v>
      </c>
      <c r="O250">
        <f t="shared" si="49"/>
        <v>-87.810254551737486</v>
      </c>
      <c r="P250">
        <f t="shared" si="55"/>
        <v>2.8102545517374864</v>
      </c>
      <c r="Q250">
        <f t="shared" si="50"/>
        <v>22.810254551737486</v>
      </c>
    </row>
    <row r="251" spans="2:17" x14ac:dyDescent="0.25">
      <c r="B251" s="22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22">
        <f t="shared" si="53"/>
        <v>4.9000000000000004</v>
      </c>
      <c r="H251" s="4">
        <f t="shared" si="54"/>
        <v>242.05803023242174</v>
      </c>
      <c r="I251" s="22">
        <f t="shared" si="45"/>
        <v>123.08191638199531</v>
      </c>
      <c r="J251" s="22">
        <f>VLOOKUP(G251,'FS antenna gain'!$A$2:$B$902,2)</f>
        <v>17.799046009951425</v>
      </c>
      <c r="K251" s="28">
        <f>VLOOKUP(E251,'vehicle radar antenna gain'!$A$3:$M$903,9)</f>
        <v>-0.5633333333333006</v>
      </c>
      <c r="L251" s="22">
        <f t="shared" si="46"/>
        <v>12.436666666666699</v>
      </c>
      <c r="M251" s="22">
        <f t="shared" si="47"/>
        <v>17.436666666666699</v>
      </c>
      <c r="N251">
        <f t="shared" si="48"/>
        <v>-92.846203705377192</v>
      </c>
      <c r="O251">
        <f t="shared" si="49"/>
        <v>-87.846203705377192</v>
      </c>
      <c r="P251">
        <f>-(N251-$I$4)</f>
        <v>2.8462037053771923</v>
      </c>
      <c r="Q251">
        <f t="shared" si="50"/>
        <v>22.846203705377192</v>
      </c>
    </row>
    <row r="252" spans="2:17" x14ac:dyDescent="0.25">
      <c r="B252" s="22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22">
        <f t="shared" si="53"/>
        <v>4.9000000000000004</v>
      </c>
      <c r="H252" s="4">
        <f t="shared" si="54"/>
        <v>243.05779148177908</v>
      </c>
      <c r="I252" s="22">
        <f t="shared" si="45"/>
        <v>123.11771743313244</v>
      </c>
      <c r="J252" s="22">
        <f>VLOOKUP(G252,'FS antenna gain'!$A$2:$B$902,2)</f>
        <v>17.799046009951425</v>
      </c>
      <c r="K252" s="28">
        <f>VLOOKUP(E252,'vehicle radar antenna gain'!$A$3:$M$903,9)</f>
        <v>-0.40333333333339993</v>
      </c>
      <c r="L252" s="22">
        <f t="shared" si="46"/>
        <v>12.5966666666666</v>
      </c>
      <c r="M252" s="22">
        <f t="shared" si="47"/>
        <v>17.5966666666666</v>
      </c>
      <c r="N252">
        <f t="shared" si="48"/>
        <v>-92.722004756514409</v>
      </c>
      <c r="O252">
        <f t="shared" si="49"/>
        <v>-87.722004756514409</v>
      </c>
      <c r="P252">
        <f t="shared" ref="P252:P272" si="56">-(N252-$I$4)</f>
        <v>2.7220047565144085</v>
      </c>
      <c r="Q252">
        <f t="shared" si="50"/>
        <v>22.722004756514409</v>
      </c>
    </row>
    <row r="253" spans="2:17" x14ac:dyDescent="0.25">
      <c r="B253" s="22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22">
        <f t="shared" si="53"/>
        <v>4.9000000000000004</v>
      </c>
      <c r="H253" s="4">
        <f t="shared" si="54"/>
        <v>244.05755468741384</v>
      </c>
      <c r="I253" s="22">
        <f t="shared" si="45"/>
        <v>123.15337159648391</v>
      </c>
      <c r="J253" s="22">
        <f>VLOOKUP(G253,'FS antenna gain'!$A$2:$B$902,2)</f>
        <v>17.799046009951425</v>
      </c>
      <c r="K253" s="28">
        <f>VLOOKUP(E253,'vehicle radar antenna gain'!$A$3:$M$903,9)</f>
        <v>-0.40333333333339993</v>
      </c>
      <c r="L253" s="22">
        <f t="shared" si="46"/>
        <v>12.5966666666666</v>
      </c>
      <c r="M253" s="22">
        <f t="shared" si="47"/>
        <v>17.5966666666666</v>
      </c>
      <c r="N253">
        <f t="shared" si="48"/>
        <v>-92.757658919865875</v>
      </c>
      <c r="O253">
        <f t="shared" si="49"/>
        <v>-87.757658919865875</v>
      </c>
      <c r="P253">
        <f t="shared" si="56"/>
        <v>2.7576589198658752</v>
      </c>
      <c r="Q253">
        <f t="shared" si="50"/>
        <v>22.757658919865875</v>
      </c>
    </row>
    <row r="254" spans="2:17" x14ac:dyDescent="0.25">
      <c r="B254" s="22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22">
        <f t="shared" si="53"/>
        <v>4.9000000000000004</v>
      </c>
      <c r="H254" s="4">
        <f t="shared" si="54"/>
        <v>245.05731982538288</v>
      </c>
      <c r="I254" s="22">
        <f t="shared" si="45"/>
        <v>123.18888007189037</v>
      </c>
      <c r="J254" s="22">
        <f>VLOOKUP(G254,'FS antenna gain'!$A$2:$B$902,2)</f>
        <v>17.799046009951425</v>
      </c>
      <c r="K254" s="28">
        <f>VLOOKUP(E254,'vehicle radar antenna gain'!$A$3:$M$903,9)</f>
        <v>-0.40333333333339993</v>
      </c>
      <c r="L254" s="22">
        <f t="shared" si="46"/>
        <v>12.5966666666666</v>
      </c>
      <c r="M254" s="22">
        <f t="shared" si="47"/>
        <v>17.5966666666666</v>
      </c>
      <c r="N254">
        <f t="shared" si="48"/>
        <v>-92.793167395272334</v>
      </c>
      <c r="O254">
        <f t="shared" si="49"/>
        <v>-87.793167395272334</v>
      </c>
      <c r="P254">
        <f t="shared" si="56"/>
        <v>2.7931673952723344</v>
      </c>
      <c r="Q254">
        <f t="shared" si="50"/>
        <v>22.793167395272334</v>
      </c>
    </row>
    <row r="255" spans="2:17" x14ac:dyDescent="0.25">
      <c r="B255" s="22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22">
        <f t="shared" si="53"/>
        <v>4.9000000000000004</v>
      </c>
      <c r="H255" s="4">
        <f t="shared" si="54"/>
        <v>246.05708687213217</v>
      </c>
      <c r="I255" s="22">
        <f t="shared" si="45"/>
        <v>123.22424404455785</v>
      </c>
      <c r="J255" s="22">
        <f>VLOOKUP(G255,'FS antenna gain'!$A$2:$B$902,2)</f>
        <v>17.799046009951425</v>
      </c>
      <c r="K255" s="28">
        <f>VLOOKUP(E255,'vehicle radar antenna gain'!$A$3:$M$903,9)</f>
        <v>-0.40333333333339993</v>
      </c>
      <c r="L255" s="22">
        <f t="shared" si="46"/>
        <v>12.5966666666666</v>
      </c>
      <c r="M255" s="22">
        <f t="shared" si="47"/>
        <v>17.5966666666666</v>
      </c>
      <c r="N255">
        <f t="shared" si="48"/>
        <v>-92.828531367939817</v>
      </c>
      <c r="O255">
        <f t="shared" si="49"/>
        <v>-87.828531367939817</v>
      </c>
      <c r="P255">
        <f t="shared" si="56"/>
        <v>2.8285313679398172</v>
      </c>
      <c r="Q255">
        <f t="shared" si="50"/>
        <v>22.828531367939817</v>
      </c>
    </row>
    <row r="256" spans="2:17" x14ac:dyDescent="0.25">
      <c r="B256" s="22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22">
        <f t="shared" si="53"/>
        <v>4.9000000000000004</v>
      </c>
      <c r="H256" s="4">
        <f t="shared" si="54"/>
        <v>247.05685580448886</v>
      </c>
      <c r="I256" s="22">
        <f t="shared" si="45"/>
        <v>123.25946468529474</v>
      </c>
      <c r="J256" s="22">
        <f>VLOOKUP(G256,'FS antenna gain'!$A$2:$B$902,2)</f>
        <v>17.799046009951425</v>
      </c>
      <c r="K256" s="28">
        <f>VLOOKUP(E256,'vehicle radar antenna gain'!$A$3:$M$903,9)</f>
        <v>-0.40333333333339993</v>
      </c>
      <c r="L256" s="22">
        <f t="shared" si="46"/>
        <v>12.5966666666666</v>
      </c>
      <c r="M256" s="22">
        <f t="shared" si="47"/>
        <v>17.5966666666666</v>
      </c>
      <c r="N256">
        <f t="shared" si="48"/>
        <v>-92.863752008676713</v>
      </c>
      <c r="O256">
        <f t="shared" si="49"/>
        <v>-87.863752008676713</v>
      </c>
      <c r="P256">
        <f t="shared" si="56"/>
        <v>2.8637520086767125</v>
      </c>
      <c r="Q256">
        <f t="shared" si="50"/>
        <v>22.863752008676713</v>
      </c>
    </row>
    <row r="257" spans="2:17" x14ac:dyDescent="0.25">
      <c r="B257" s="22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22">
        <f t="shared" si="53"/>
        <v>4.8</v>
      </c>
      <c r="H257" s="4">
        <f t="shared" si="54"/>
        <v>248.05662659965364</v>
      </c>
      <c r="I257" s="22">
        <f t="shared" si="45"/>
        <v>123.294543150744</v>
      </c>
      <c r="J257" s="22">
        <f>VLOOKUP(G257,'FS antenna gain'!$A$2:$B$902,2)</f>
        <v>18.251501562271375</v>
      </c>
      <c r="K257" s="28">
        <f>VLOOKUP(E257,'vehicle radar antenna gain'!$A$3:$M$903,9)</f>
        <v>-0.40333333333339993</v>
      </c>
      <c r="L257" s="22">
        <f t="shared" si="46"/>
        <v>12.5966666666666</v>
      </c>
      <c r="M257" s="22">
        <f t="shared" si="47"/>
        <v>17.5966666666666</v>
      </c>
      <c r="N257">
        <f t="shared" si="48"/>
        <v>-92.446374921806026</v>
      </c>
      <c r="O257">
        <f t="shared" si="49"/>
        <v>-87.446374921806026</v>
      </c>
      <c r="P257">
        <f t="shared" si="56"/>
        <v>2.4463749218060258</v>
      </c>
      <c r="Q257">
        <f t="shared" si="50"/>
        <v>22.446374921806026</v>
      </c>
    </row>
    <row r="258" spans="2:17" x14ac:dyDescent="0.25">
      <c r="B258" s="22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22">
        <f t="shared" si="53"/>
        <v>4.8</v>
      </c>
      <c r="H258" s="4">
        <f t="shared" si="54"/>
        <v>249.05639923519331</v>
      </c>
      <c r="I258" s="22">
        <f t="shared" si="45"/>
        <v>123.32948058361052</v>
      </c>
      <c r="J258" s="22">
        <f>VLOOKUP(G258,'FS antenna gain'!$A$2:$B$902,2)</f>
        <v>18.251501562271375</v>
      </c>
      <c r="K258" s="28">
        <f>VLOOKUP(E258,'vehicle radar antenna gain'!$A$3:$M$903,9)</f>
        <v>-0.40333333333339993</v>
      </c>
      <c r="L258" s="22">
        <f t="shared" si="46"/>
        <v>12.5966666666666</v>
      </c>
      <c r="M258" s="22">
        <f t="shared" si="47"/>
        <v>17.5966666666666</v>
      </c>
      <c r="N258">
        <f t="shared" si="48"/>
        <v>-92.481312354672539</v>
      </c>
      <c r="O258">
        <f t="shared" si="49"/>
        <v>-87.481312354672539</v>
      </c>
      <c r="P258">
        <f t="shared" si="56"/>
        <v>2.4813123546725393</v>
      </c>
      <c r="Q258">
        <f t="shared" si="50"/>
        <v>22.481312354672539</v>
      </c>
    </row>
    <row r="259" spans="2:17" x14ac:dyDescent="0.25">
      <c r="B259" s="22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22">
        <f t="shared" si="53"/>
        <v>4.8</v>
      </c>
      <c r="H259" s="4">
        <f t="shared" si="54"/>
        <v>250.0561736890333</v>
      </c>
      <c r="I259" s="22">
        <f t="shared" si="45"/>
        <v>123.36427811288411</v>
      </c>
      <c r="J259" s="22">
        <f>VLOOKUP(G259,'FS antenna gain'!$A$2:$B$902,2)</f>
        <v>18.251501562271375</v>
      </c>
      <c r="K259" s="28">
        <f>VLOOKUP(E259,'vehicle radar antenna gain'!$A$3:$M$903,9)</f>
        <v>-0.40333333333339993</v>
      </c>
      <c r="L259" s="22">
        <f t="shared" si="46"/>
        <v>12.5966666666666</v>
      </c>
      <c r="M259" s="22">
        <f t="shared" si="47"/>
        <v>17.5966666666666</v>
      </c>
      <c r="N259">
        <f t="shared" si="48"/>
        <v>-92.516109883946129</v>
      </c>
      <c r="O259">
        <f t="shared" si="49"/>
        <v>-87.516109883946129</v>
      </c>
      <c r="P259">
        <f t="shared" si="56"/>
        <v>2.5161098839461289</v>
      </c>
      <c r="Q259">
        <f t="shared" si="50"/>
        <v>22.516109883946129</v>
      </c>
    </row>
    <row r="260" spans="2:17" x14ac:dyDescent="0.25">
      <c r="B260" s="22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22">
        <f t="shared" si="53"/>
        <v>4.8</v>
      </c>
      <c r="H260" s="4">
        <f t="shared" si="54"/>
        <v>251.05594993945073</v>
      </c>
      <c r="I260" s="22">
        <f t="shared" si="45"/>
        <v>123.39893685405821</v>
      </c>
      <c r="J260" s="22">
        <f>VLOOKUP(G260,'FS antenna gain'!$A$2:$B$902,2)</f>
        <v>18.251501562271375</v>
      </c>
      <c r="K260" s="28">
        <f>VLOOKUP(E260,'vehicle radar antenna gain'!$A$3:$M$903,9)</f>
        <v>-0.40333333333339993</v>
      </c>
      <c r="L260" s="22">
        <f t="shared" si="46"/>
        <v>12.5966666666666</v>
      </c>
      <c r="M260" s="22">
        <f t="shared" si="47"/>
        <v>17.5966666666666</v>
      </c>
      <c r="N260">
        <f t="shared" si="48"/>
        <v>-92.550768625120227</v>
      </c>
      <c r="O260">
        <f t="shared" si="49"/>
        <v>-87.550768625120227</v>
      </c>
      <c r="P260">
        <f t="shared" si="56"/>
        <v>2.5507686251202273</v>
      </c>
      <c r="Q260">
        <f t="shared" si="50"/>
        <v>22.550768625120227</v>
      </c>
    </row>
    <row r="261" spans="2:17" x14ac:dyDescent="0.25">
      <c r="B261" s="22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22">
        <f t="shared" si="53"/>
        <v>4.8</v>
      </c>
      <c r="H261" s="4">
        <f t="shared" si="54"/>
        <v>252.05572796506726</v>
      </c>
      <c r="I261" s="22">
        <f t="shared" si="45"/>
        <v>123.43345790934364</v>
      </c>
      <c r="J261" s="22">
        <f>VLOOKUP(G261,'FS antenna gain'!$A$2:$B$902,2)</f>
        <v>18.251501562271375</v>
      </c>
      <c r="K261" s="28">
        <f>VLOOKUP(E261,'vehicle radar antenna gain'!$A$3:$M$903,9)</f>
        <v>-0.40333333333339993</v>
      </c>
      <c r="L261" s="22">
        <f t="shared" si="46"/>
        <v>12.5966666666666</v>
      </c>
      <c r="M261" s="22">
        <f t="shared" si="47"/>
        <v>17.5966666666666</v>
      </c>
      <c r="N261">
        <f t="shared" si="48"/>
        <v>-92.585289680405666</v>
      </c>
      <c r="O261">
        <f t="shared" si="49"/>
        <v>-87.585289680405666</v>
      </c>
      <c r="P261">
        <f t="shared" si="56"/>
        <v>2.5852896804056655</v>
      </c>
      <c r="Q261">
        <f t="shared" si="50"/>
        <v>22.585289680405666</v>
      </c>
    </row>
    <row r="262" spans="2:17" x14ac:dyDescent="0.25">
      <c r="B262" s="22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22">
        <f t="shared" si="53"/>
        <v>4.8</v>
      </c>
      <c r="H262" s="4">
        <f t="shared" si="54"/>
        <v>253.0555077448424</v>
      </c>
      <c r="I262" s="22">
        <f t="shared" si="45"/>
        <v>123.46784236787909</v>
      </c>
      <c r="J262" s="22">
        <f>VLOOKUP(G262,'FS antenna gain'!$A$2:$B$902,2)</f>
        <v>18.251501562271375</v>
      </c>
      <c r="K262" s="28">
        <f>VLOOKUP(E262,'vehicle radar antenna gain'!$A$3:$M$903,9)</f>
        <v>-0.40333333333339993</v>
      </c>
      <c r="L262" s="22">
        <f t="shared" si="46"/>
        <v>12.5966666666666</v>
      </c>
      <c r="M262" s="22">
        <f t="shared" si="47"/>
        <v>17.5966666666666</v>
      </c>
      <c r="N262">
        <f t="shared" si="48"/>
        <v>-92.619674138941107</v>
      </c>
      <c r="O262">
        <f t="shared" si="49"/>
        <v>-87.619674138941107</v>
      </c>
      <c r="P262">
        <f t="shared" si="56"/>
        <v>2.6196741389411073</v>
      </c>
      <c r="Q262">
        <f t="shared" si="50"/>
        <v>22.619674138941107</v>
      </c>
    </row>
    <row r="263" spans="2:17" x14ac:dyDescent="0.25">
      <c r="B263" s="22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22">
        <f t="shared" si="53"/>
        <v>4.8</v>
      </c>
      <c r="H263" s="4">
        <f t="shared" si="54"/>
        <v>254.05528925806681</v>
      </c>
      <c r="I263" s="22">
        <f t="shared" si="45"/>
        <v>123.50209130593635</v>
      </c>
      <c r="J263" s="22">
        <f>VLOOKUP(G263,'FS antenna gain'!$A$2:$B$902,2)</f>
        <v>18.251501562271375</v>
      </c>
      <c r="K263" s="28">
        <f>VLOOKUP(E263,'vehicle radar antenna gain'!$A$3:$M$903,9)</f>
        <v>-0.40333333333339993</v>
      </c>
      <c r="L263" s="22">
        <f t="shared" si="46"/>
        <v>12.5966666666666</v>
      </c>
      <c r="M263" s="22">
        <f t="shared" si="47"/>
        <v>17.5966666666666</v>
      </c>
      <c r="N263">
        <f t="shared" si="48"/>
        <v>-92.653923076998367</v>
      </c>
      <c r="O263">
        <f t="shared" si="49"/>
        <v>-87.653923076998367</v>
      </c>
      <c r="P263">
        <f t="shared" si="56"/>
        <v>2.6539230769983675</v>
      </c>
      <c r="Q263">
        <f t="shared" si="50"/>
        <v>22.653923076998367</v>
      </c>
    </row>
    <row r="264" spans="2:17" x14ac:dyDescent="0.25">
      <c r="B264" s="22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22">
        <f t="shared" si="53"/>
        <v>4.8</v>
      </c>
      <c r="H264" s="4">
        <f t="shared" si="54"/>
        <v>255.0550724843558</v>
      </c>
      <c r="I264" s="22">
        <f t="shared" si="45"/>
        <v>123.5362057871227</v>
      </c>
      <c r="J264" s="22">
        <f>VLOOKUP(G264,'FS antenna gain'!$A$2:$B$902,2)</f>
        <v>18.251501562271375</v>
      </c>
      <c r="K264" s="28">
        <f>VLOOKUP(E264,'vehicle radar antenna gain'!$A$3:$M$903,9)</f>
        <v>-0.40333333333339993</v>
      </c>
      <c r="L264" s="22">
        <f t="shared" si="46"/>
        <v>12.5966666666666</v>
      </c>
      <c r="M264" s="22">
        <f t="shared" si="47"/>
        <v>17.5966666666666</v>
      </c>
      <c r="N264">
        <f t="shared" si="48"/>
        <v>-92.688037558184718</v>
      </c>
      <c r="O264">
        <f t="shared" si="49"/>
        <v>-87.688037558184718</v>
      </c>
      <c r="P264">
        <f t="shared" si="56"/>
        <v>2.6880375581847176</v>
      </c>
      <c r="Q264">
        <f t="shared" si="50"/>
        <v>22.688037558184718</v>
      </c>
    </row>
    <row r="265" spans="2:17" x14ac:dyDescent="0.25">
      <c r="B265" s="22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22">
        <f t="shared" si="53"/>
        <v>4.8</v>
      </c>
      <c r="H265" s="4">
        <f t="shared" si="54"/>
        <v>256.0548574036431</v>
      </c>
      <c r="I265" s="22">
        <f t="shared" si="45"/>
        <v>123.57018686257817</v>
      </c>
      <c r="J265" s="22">
        <f>VLOOKUP(G265,'FS antenna gain'!$A$2:$B$902,2)</f>
        <v>18.251501562271375</v>
      </c>
      <c r="K265" s="28">
        <f>VLOOKUP(E265,'vehicle radar antenna gain'!$A$3:$M$903,9)</f>
        <v>-0.40333333333339993</v>
      </c>
      <c r="L265" s="22">
        <f t="shared" si="46"/>
        <v>12.5966666666666</v>
      </c>
      <c r="M265" s="22">
        <f t="shared" si="47"/>
        <v>17.5966666666666</v>
      </c>
      <c r="N265">
        <f t="shared" si="48"/>
        <v>-92.722018633640189</v>
      </c>
      <c r="O265">
        <f t="shared" si="49"/>
        <v>-87.722018633640189</v>
      </c>
      <c r="P265">
        <f t="shared" si="56"/>
        <v>2.7220186336401895</v>
      </c>
      <c r="Q265">
        <f t="shared" si="50"/>
        <v>22.722018633640189</v>
      </c>
    </row>
    <row r="266" spans="2:17" x14ac:dyDescent="0.25">
      <c r="B266" s="22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22">
        <f t="shared" si="53"/>
        <v>4.8</v>
      </c>
      <c r="H266" s="4">
        <f t="shared" si="54"/>
        <v>257.05464399617449</v>
      </c>
      <c r="I266" s="22">
        <f t="shared" ref="I266:I309" si="59">20*LOG10(H266)+20*LOG10($C$3*1000000000)-147.55</f>
        <v>123.60403557117002</v>
      </c>
      <c r="J266" s="22">
        <f>VLOOKUP(G266,'FS antenna gain'!$A$2:$B$902,2)</f>
        <v>18.251501562271375</v>
      </c>
      <c r="K266" s="28">
        <f>VLOOKUP(E266,'vehicle radar antenna gain'!$A$3:$M$903,9)</f>
        <v>-0.40333333333339993</v>
      </c>
      <c r="L266" s="22">
        <f t="shared" ref="L266:L309" si="60">$C$5+K266</f>
        <v>12.5966666666666</v>
      </c>
      <c r="M266" s="22">
        <f t="shared" ref="M266:M309" si="61">$C$4+K266</f>
        <v>17.5966666666666</v>
      </c>
      <c r="N266">
        <f t="shared" ref="N266:N309" si="62">L266-I266+J266</f>
        <v>-92.755867342232037</v>
      </c>
      <c r="O266">
        <f t="shared" ref="O266:O309" si="63">M266-I266+J266</f>
        <v>-87.755867342232037</v>
      </c>
      <c r="P266">
        <f t="shared" si="56"/>
        <v>2.7558673422320368</v>
      </c>
      <c r="Q266">
        <f t="shared" ref="Q266:Q309" si="64">-(O266-$I$5)</f>
        <v>22.755867342232037</v>
      </c>
    </row>
    <row r="267" spans="2:17" x14ac:dyDescent="0.25">
      <c r="B267" s="22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22">
        <f t="shared" ref="G267:G309" si="67">ROUND(F267,1)</f>
        <v>4.8</v>
      </c>
      <c r="H267" s="4">
        <f t="shared" ref="H267:H309" si="68">SQRT((B267)^2+(5.3)^2)</f>
        <v>258.05443224250189</v>
      </c>
      <c r="I267" s="22">
        <f t="shared" si="59"/>
        <v>123.63775293968268</v>
      </c>
      <c r="J267" s="22">
        <f>VLOOKUP(G267,'FS antenna gain'!$A$2:$B$902,2)</f>
        <v>18.251501562271375</v>
      </c>
      <c r="K267" s="28">
        <f>VLOOKUP(E267,'vehicle radar antenna gain'!$A$3:$M$903,9)</f>
        <v>-0.40333333333339993</v>
      </c>
      <c r="L267" s="22">
        <f t="shared" si="60"/>
        <v>12.5966666666666</v>
      </c>
      <c r="M267" s="22">
        <f t="shared" si="61"/>
        <v>17.5966666666666</v>
      </c>
      <c r="N267">
        <f t="shared" si="62"/>
        <v>-92.789584710744705</v>
      </c>
      <c r="O267">
        <f t="shared" si="63"/>
        <v>-87.789584710744705</v>
      </c>
      <c r="P267">
        <f t="shared" si="56"/>
        <v>2.7895847107447054</v>
      </c>
      <c r="Q267">
        <f t="shared" si="64"/>
        <v>22.789584710744705</v>
      </c>
    </row>
    <row r="268" spans="2:17" x14ac:dyDescent="0.25">
      <c r="B268" s="22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22">
        <f t="shared" si="67"/>
        <v>4.8</v>
      </c>
      <c r="H268" s="4">
        <f t="shared" si="68"/>
        <v>259.05422212347747</v>
      </c>
      <c r="I268" s="22">
        <f t="shared" si="59"/>
        <v>123.67133998300454</v>
      </c>
      <c r="J268" s="22">
        <f>VLOOKUP(G268,'FS antenna gain'!$A$2:$B$902,2)</f>
        <v>18.251501562271375</v>
      </c>
      <c r="K268" s="28">
        <f>VLOOKUP(E268,'vehicle radar antenna gain'!$A$3:$M$903,9)</f>
        <v>-0.40333333333339993</v>
      </c>
      <c r="L268" s="22">
        <f t="shared" si="60"/>
        <v>12.5966666666666</v>
      </c>
      <c r="M268" s="22">
        <f t="shared" si="61"/>
        <v>17.5966666666666</v>
      </c>
      <c r="N268">
        <f t="shared" si="62"/>
        <v>-92.823171754066564</v>
      </c>
      <c r="O268">
        <f t="shared" si="63"/>
        <v>-87.823171754066564</v>
      </c>
      <c r="P268">
        <f t="shared" si="56"/>
        <v>2.8231717540665642</v>
      </c>
      <c r="Q268">
        <f t="shared" si="64"/>
        <v>22.823171754066564</v>
      </c>
    </row>
    <row r="269" spans="2:17" x14ac:dyDescent="0.25">
      <c r="B269" s="22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22">
        <f t="shared" si="67"/>
        <v>4.8</v>
      </c>
      <c r="H269" s="4">
        <f t="shared" si="68"/>
        <v>260.05401362024776</v>
      </c>
      <c r="I269" s="22">
        <f t="shared" si="59"/>
        <v>123.70479770431064</v>
      </c>
      <c r="J269" s="22">
        <f>VLOOKUP(G269,'FS antenna gain'!$A$2:$B$902,2)</f>
        <v>18.251501562271375</v>
      </c>
      <c r="K269" s="28">
        <f>VLOOKUP(E269,'vehicle radar antenna gain'!$A$3:$M$903,9)</f>
        <v>-0.40333333333339993</v>
      </c>
      <c r="L269" s="22">
        <f t="shared" si="60"/>
        <v>12.5966666666666</v>
      </c>
      <c r="M269" s="22">
        <f t="shared" si="61"/>
        <v>17.5966666666666</v>
      </c>
      <c r="N269">
        <f t="shared" si="62"/>
        <v>-92.856629475372657</v>
      </c>
      <c r="O269">
        <f t="shared" si="63"/>
        <v>-87.856629475372657</v>
      </c>
      <c r="P269">
        <f t="shared" si="56"/>
        <v>2.8566294753726567</v>
      </c>
      <c r="Q269">
        <f t="shared" si="64"/>
        <v>22.856629475372657</v>
      </c>
    </row>
    <row r="270" spans="2:17" x14ac:dyDescent="0.25">
      <c r="B270" s="22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22">
        <f t="shared" si="67"/>
        <v>4.8</v>
      </c>
      <c r="H270" s="4">
        <f t="shared" si="68"/>
        <v>261.05380671424808</v>
      </c>
      <c r="I270" s="22">
        <f t="shared" si="59"/>
        <v>123.73812709524242</v>
      </c>
      <c r="J270" s="22">
        <f>VLOOKUP(G270,'FS antenna gain'!$A$2:$B$902,2)</f>
        <v>18.251501562271375</v>
      </c>
      <c r="K270" s="28">
        <f>VLOOKUP(E270,'vehicle radar antenna gain'!$A$3:$M$903,9)</f>
        <v>-0.40333333333339993</v>
      </c>
      <c r="L270" s="22">
        <f t="shared" si="60"/>
        <v>12.5966666666666</v>
      </c>
      <c r="M270" s="22">
        <f t="shared" si="61"/>
        <v>17.5966666666666</v>
      </c>
      <c r="N270">
        <f t="shared" si="62"/>
        <v>-92.88995886630444</v>
      </c>
      <c r="O270">
        <f t="shared" si="63"/>
        <v>-87.88995886630444</v>
      </c>
      <c r="P270">
        <f t="shared" si="56"/>
        <v>2.8899588663044398</v>
      </c>
      <c r="Q270">
        <f t="shared" si="64"/>
        <v>22.88995886630444</v>
      </c>
    </row>
    <row r="271" spans="2:17" x14ac:dyDescent="0.25">
      <c r="B271" s="22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22">
        <f t="shared" si="67"/>
        <v>4.8</v>
      </c>
      <c r="H271" s="4">
        <f t="shared" si="68"/>
        <v>262.05360138719709</v>
      </c>
      <c r="I271" s="22">
        <f t="shared" si="59"/>
        <v>123.77132913608375</v>
      </c>
      <c r="J271" s="22">
        <f>VLOOKUP(G271,'FS antenna gain'!$A$2:$B$902,2)</f>
        <v>18.251501562271375</v>
      </c>
      <c r="K271" s="28">
        <f>VLOOKUP(E271,'vehicle radar antenna gain'!$A$3:$M$903,9)</f>
        <v>-0.40333333333339993</v>
      </c>
      <c r="L271" s="22">
        <f t="shared" si="60"/>
        <v>12.5966666666666</v>
      </c>
      <c r="M271" s="22">
        <f t="shared" si="61"/>
        <v>17.5966666666666</v>
      </c>
      <c r="N271">
        <f t="shared" si="62"/>
        <v>-92.923160907145771</v>
      </c>
      <c r="O271">
        <f t="shared" si="63"/>
        <v>-87.923160907145771</v>
      </c>
      <c r="P271">
        <f t="shared" si="56"/>
        <v>2.9231609071457711</v>
      </c>
      <c r="Q271">
        <f t="shared" si="64"/>
        <v>22.923160907145771</v>
      </c>
    </row>
    <row r="272" spans="2:17" x14ac:dyDescent="0.25">
      <c r="B272" s="22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22">
        <f t="shared" si="67"/>
        <v>4.8</v>
      </c>
      <c r="H272" s="4">
        <f t="shared" si="68"/>
        <v>263.05339762109139</v>
      </c>
      <c r="I272" s="22">
        <f t="shared" si="59"/>
        <v>123.80440479593352</v>
      </c>
      <c r="J272" s="22">
        <f>VLOOKUP(G272,'FS antenna gain'!$A$2:$B$902,2)</f>
        <v>18.251501562271375</v>
      </c>
      <c r="K272" s="28">
        <f>VLOOKUP(E272,'vehicle radar antenna gain'!$A$3:$M$903,9)</f>
        <v>-0.40333333333339993</v>
      </c>
      <c r="L272" s="22">
        <f t="shared" si="60"/>
        <v>12.5966666666666</v>
      </c>
      <c r="M272" s="22">
        <f t="shared" si="61"/>
        <v>17.5966666666666</v>
      </c>
      <c r="N272">
        <f t="shared" si="62"/>
        <v>-92.956236566995543</v>
      </c>
      <c r="O272">
        <f t="shared" si="63"/>
        <v>-87.956236566995543</v>
      </c>
      <c r="P272">
        <f t="shared" si="56"/>
        <v>2.9562365669955426</v>
      </c>
      <c r="Q272">
        <f t="shared" si="64"/>
        <v>22.956236566995543</v>
      </c>
    </row>
    <row r="273" spans="2:17" x14ac:dyDescent="0.25">
      <c r="B273" s="22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22">
        <f t="shared" si="67"/>
        <v>4.8</v>
      </c>
      <c r="H273" s="4">
        <f t="shared" si="68"/>
        <v>264.05319539819999</v>
      </c>
      <c r="I273" s="22">
        <f t="shared" si="59"/>
        <v>123.83735503287511</v>
      </c>
      <c r="J273" s="22">
        <f>VLOOKUP(G273,'FS antenna gain'!$A$2:$B$902,2)</f>
        <v>18.251501562271375</v>
      </c>
      <c r="K273" s="28">
        <f>VLOOKUP(E273,'vehicle radar antenna gain'!$A$3:$M$903,9)</f>
        <v>-0.40333333333339993</v>
      </c>
      <c r="L273" s="22">
        <f t="shared" si="60"/>
        <v>12.5966666666666</v>
      </c>
      <c r="M273" s="22">
        <f t="shared" si="61"/>
        <v>17.5966666666666</v>
      </c>
      <c r="N273">
        <f t="shared" si="62"/>
        <v>-92.98918680393713</v>
      </c>
      <c r="O273">
        <f t="shared" si="63"/>
        <v>-87.98918680393713</v>
      </c>
      <c r="P273">
        <f>-(N273-$I$4)</f>
        <v>2.9891868039371303</v>
      </c>
      <c r="Q273">
        <f t="shared" si="64"/>
        <v>22.98918680393713</v>
      </c>
    </row>
    <row r="274" spans="2:17" x14ac:dyDescent="0.25">
      <c r="B274" s="22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22">
        <f t="shared" si="67"/>
        <v>4.8</v>
      </c>
      <c r="H274" s="4">
        <f t="shared" si="68"/>
        <v>265.05299470105973</v>
      </c>
      <c r="I274" s="22">
        <f t="shared" si="59"/>
        <v>123.87018079414275</v>
      </c>
      <c r="J274" s="22">
        <f>VLOOKUP(G274,'FS antenna gain'!$A$2:$B$902,2)</f>
        <v>18.251501562271375</v>
      </c>
      <c r="K274" s="28">
        <f>VLOOKUP(E274,'vehicle radar antenna gain'!$A$3:$M$903,9)</f>
        <v>-0.40333333333339993</v>
      </c>
      <c r="L274" s="22">
        <f t="shared" si="60"/>
        <v>12.5966666666666</v>
      </c>
      <c r="M274" s="22">
        <f t="shared" si="61"/>
        <v>17.5966666666666</v>
      </c>
      <c r="N274">
        <f t="shared" si="62"/>
        <v>-93.022012565204776</v>
      </c>
      <c r="O274">
        <f t="shared" si="63"/>
        <v>-88.022012565204776</v>
      </c>
      <c r="P274">
        <f t="shared" ref="P274:P304" si="69">-(N274-$I$4)</f>
        <v>3.0220125652047756</v>
      </c>
      <c r="Q274">
        <f t="shared" si="64"/>
        <v>23.022012565204776</v>
      </c>
    </row>
    <row r="275" spans="2:17" x14ac:dyDescent="0.25">
      <c r="B275" s="22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22">
        <f t="shared" si="67"/>
        <v>4.8</v>
      </c>
      <c r="H275" s="4">
        <f t="shared" si="68"/>
        <v>266.05279551246969</v>
      </c>
      <c r="I275" s="22">
        <f t="shared" si="59"/>
        <v>123.90288301628459</v>
      </c>
      <c r="J275" s="22">
        <f>VLOOKUP(G275,'FS antenna gain'!$A$2:$B$902,2)</f>
        <v>18.251501562271375</v>
      </c>
      <c r="K275" s="28">
        <f>VLOOKUP(E275,'vehicle radar antenna gain'!$A$3:$M$903,9)</f>
        <v>-0.40333333333339993</v>
      </c>
      <c r="L275" s="22">
        <f t="shared" si="60"/>
        <v>12.5966666666666</v>
      </c>
      <c r="M275" s="22">
        <f t="shared" si="61"/>
        <v>17.5966666666666</v>
      </c>
      <c r="N275">
        <f t="shared" si="62"/>
        <v>-93.054714787346612</v>
      </c>
      <c r="O275">
        <f t="shared" si="63"/>
        <v>-88.054714787346612</v>
      </c>
      <c r="P275">
        <f t="shared" si="69"/>
        <v>3.0547147873466116</v>
      </c>
      <c r="Q275">
        <f t="shared" si="64"/>
        <v>23.054714787346612</v>
      </c>
    </row>
    <row r="276" spans="2:17" x14ac:dyDescent="0.25">
      <c r="B276" s="22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22">
        <f t="shared" si="67"/>
        <v>4.8</v>
      </c>
      <c r="H276" s="4">
        <f t="shared" si="68"/>
        <v>267.05259781548654</v>
      </c>
      <c r="I276" s="22">
        <f t="shared" si="59"/>
        <v>123.9354626253226</v>
      </c>
      <c r="J276" s="22">
        <f>VLOOKUP(G276,'FS antenna gain'!$A$2:$B$902,2)</f>
        <v>18.251501562271375</v>
      </c>
      <c r="K276" s="28">
        <f>VLOOKUP(E276,'vehicle radar antenna gain'!$A$3:$M$903,9)</f>
        <v>-0.40333333333339993</v>
      </c>
      <c r="L276" s="22">
        <f t="shared" si="60"/>
        <v>12.5966666666666</v>
      </c>
      <c r="M276" s="22">
        <f t="shared" si="61"/>
        <v>17.5966666666666</v>
      </c>
      <c r="N276">
        <f t="shared" si="62"/>
        <v>-93.087294396384621</v>
      </c>
      <c r="O276">
        <f t="shared" si="63"/>
        <v>-88.087294396384621</v>
      </c>
      <c r="P276">
        <f t="shared" si="69"/>
        <v>3.0872943963846211</v>
      </c>
      <c r="Q276">
        <f t="shared" si="64"/>
        <v>23.087294396384621</v>
      </c>
    </row>
    <row r="277" spans="2:17" x14ac:dyDescent="0.25">
      <c r="B277" s="22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22">
        <f t="shared" si="67"/>
        <v>4.8</v>
      </c>
      <c r="H277" s="4">
        <f t="shared" si="68"/>
        <v>268.0524015934198</v>
      </c>
      <c r="I277" s="22">
        <f t="shared" si="59"/>
        <v>123.96792053691007</v>
      </c>
      <c r="J277" s="22">
        <f>VLOOKUP(G277,'FS antenna gain'!$A$2:$B$902,2)</f>
        <v>18.251501562271375</v>
      </c>
      <c r="K277" s="28">
        <f>VLOOKUP(E277,'vehicle radar antenna gain'!$A$3:$M$903,9)</f>
        <v>-0.40333333333339993</v>
      </c>
      <c r="L277" s="22">
        <f t="shared" si="60"/>
        <v>12.5966666666666</v>
      </c>
      <c r="M277" s="22">
        <f t="shared" si="61"/>
        <v>17.5966666666666</v>
      </c>
      <c r="N277">
        <f t="shared" si="62"/>
        <v>-93.119752307972092</v>
      </c>
      <c r="O277">
        <f t="shared" si="63"/>
        <v>-88.119752307972092</v>
      </c>
      <c r="P277">
        <f t="shared" si="69"/>
        <v>3.1197523079720924</v>
      </c>
      <c r="Q277">
        <f t="shared" si="64"/>
        <v>23.119752307972092</v>
      </c>
    </row>
    <row r="278" spans="2:17" x14ac:dyDescent="0.25">
      <c r="B278" s="22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22">
        <f t="shared" si="67"/>
        <v>4.8</v>
      </c>
      <c r="H278" s="4">
        <f t="shared" si="68"/>
        <v>269.05220682982696</v>
      </c>
      <c r="I278" s="22">
        <f t="shared" si="59"/>
        <v>124.00025765648525</v>
      </c>
      <c r="J278" s="22">
        <f>VLOOKUP(G278,'FS antenna gain'!$A$2:$B$902,2)</f>
        <v>18.251501562271375</v>
      </c>
      <c r="K278" s="28">
        <f>VLOOKUP(E278,'vehicle radar antenna gain'!$A$3:$M$903,9)</f>
        <v>-0.40333333333339993</v>
      </c>
      <c r="L278" s="22">
        <f t="shared" si="60"/>
        <v>12.5966666666666</v>
      </c>
      <c r="M278" s="22">
        <f t="shared" si="61"/>
        <v>17.5966666666666</v>
      </c>
      <c r="N278">
        <f t="shared" si="62"/>
        <v>-93.152089427547267</v>
      </c>
      <c r="O278">
        <f t="shared" si="63"/>
        <v>-88.152089427547267</v>
      </c>
      <c r="P278">
        <f t="shared" si="69"/>
        <v>3.1520894275472671</v>
      </c>
      <c r="Q278">
        <f t="shared" si="64"/>
        <v>23.152089427547267</v>
      </c>
    </row>
    <row r="279" spans="2:17" x14ac:dyDescent="0.25">
      <c r="B279" s="22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22">
        <f t="shared" si="67"/>
        <v>4.7</v>
      </c>
      <c r="H279" s="4">
        <f t="shared" si="68"/>
        <v>270.05201350850911</v>
      </c>
      <c r="I279" s="22">
        <f t="shared" si="59"/>
        <v>124.03247487942315</v>
      </c>
      <c r="J279" s="22">
        <f>VLOOKUP(G279,'FS antenna gain'!$A$2:$B$902,2)</f>
        <v>18.251501562271375</v>
      </c>
      <c r="K279" s="28">
        <f>VLOOKUP(E279,'vehicle radar antenna gain'!$A$3:$M$903,9)</f>
        <v>-0.40333333333339993</v>
      </c>
      <c r="L279" s="22">
        <f t="shared" si="60"/>
        <v>12.5966666666666</v>
      </c>
      <c r="M279" s="22">
        <f t="shared" si="61"/>
        <v>17.5966666666666</v>
      </c>
      <c r="N279">
        <f t="shared" si="62"/>
        <v>-93.184306650485169</v>
      </c>
      <c r="O279">
        <f t="shared" si="63"/>
        <v>-88.184306650485169</v>
      </c>
      <c r="P279">
        <f t="shared" si="69"/>
        <v>3.1843066504851691</v>
      </c>
      <c r="Q279">
        <f t="shared" si="64"/>
        <v>23.184306650485169</v>
      </c>
    </row>
    <row r="280" spans="2:17" x14ac:dyDescent="0.25">
      <c r="B280" s="22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22">
        <f t="shared" si="67"/>
        <v>4.7</v>
      </c>
      <c r="H280" s="4">
        <f t="shared" si="68"/>
        <v>271.05182161350621</v>
      </c>
      <c r="I280" s="22">
        <f t="shared" si="59"/>
        <v>124.06457309118377</v>
      </c>
      <c r="J280" s="22">
        <f>VLOOKUP(G280,'FS antenna gain'!$A$2:$B$902,2)</f>
        <v>18.251501562271375</v>
      </c>
      <c r="K280" s="28">
        <f>VLOOKUP(E280,'vehicle radar antenna gain'!$A$3:$M$903,9)</f>
        <v>-0.40333333333339993</v>
      </c>
      <c r="L280" s="22">
        <f t="shared" si="60"/>
        <v>12.5966666666666</v>
      </c>
      <c r="M280" s="22">
        <f t="shared" si="61"/>
        <v>17.5966666666666</v>
      </c>
      <c r="N280">
        <f t="shared" si="62"/>
        <v>-93.216404862245795</v>
      </c>
      <c r="O280">
        <f t="shared" si="63"/>
        <v>-88.216404862245795</v>
      </c>
      <c r="P280">
        <f t="shared" si="69"/>
        <v>3.2164048622457955</v>
      </c>
      <c r="Q280">
        <f t="shared" si="64"/>
        <v>23.216404862245795</v>
      </c>
    </row>
    <row r="281" spans="2:17" x14ac:dyDescent="0.25">
      <c r="B281" s="22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22">
        <f t="shared" si="67"/>
        <v>4.7</v>
      </c>
      <c r="H281" s="4">
        <f t="shared" si="68"/>
        <v>272.05163112909287</v>
      </c>
      <c r="I281" s="22">
        <f t="shared" si="59"/>
        <v>124.0965531674579</v>
      </c>
      <c r="J281" s="22">
        <f>VLOOKUP(G281,'FS antenna gain'!$A$2:$B$902,2)</f>
        <v>18.251501562271375</v>
      </c>
      <c r="K281" s="28">
        <f>VLOOKUP(E281,'vehicle radar antenna gain'!$A$3:$M$903,9)</f>
        <v>-0.40333333333339993</v>
      </c>
      <c r="L281" s="22">
        <f t="shared" si="60"/>
        <v>12.5966666666666</v>
      </c>
      <c r="M281" s="22">
        <f t="shared" si="61"/>
        <v>17.5966666666666</v>
      </c>
      <c r="N281">
        <f t="shared" si="62"/>
        <v>-93.248384938519919</v>
      </c>
      <c r="O281">
        <f t="shared" si="63"/>
        <v>-88.248384938519919</v>
      </c>
      <c r="P281">
        <f t="shared" si="69"/>
        <v>3.2483849385199193</v>
      </c>
      <c r="Q281">
        <f t="shared" si="64"/>
        <v>23.248384938519919</v>
      </c>
    </row>
    <row r="282" spans="2:17" x14ac:dyDescent="0.25">
      <c r="B282" s="22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22">
        <f t="shared" si="67"/>
        <v>4.7</v>
      </c>
      <c r="H282" s="4">
        <f t="shared" si="68"/>
        <v>273.05144203977386</v>
      </c>
      <c r="I282" s="22">
        <f t="shared" si="59"/>
        <v>124.12841597431054</v>
      </c>
      <c r="J282" s="22">
        <f>VLOOKUP(G282,'FS antenna gain'!$A$2:$B$902,2)</f>
        <v>18.251501562271375</v>
      </c>
      <c r="K282" s="28">
        <f>VLOOKUP(E282,'vehicle radar antenna gain'!$A$3:$M$903,9)</f>
        <v>-0.40333333333339993</v>
      </c>
      <c r="L282" s="22">
        <f t="shared" si="60"/>
        <v>12.5966666666666</v>
      </c>
      <c r="M282" s="22">
        <f t="shared" si="61"/>
        <v>17.5966666666666</v>
      </c>
      <c r="N282">
        <f t="shared" si="62"/>
        <v>-93.280247745372563</v>
      </c>
      <c r="O282">
        <f t="shared" si="63"/>
        <v>-88.280247745372563</v>
      </c>
      <c r="P282">
        <f t="shared" si="69"/>
        <v>3.2802477453725629</v>
      </c>
      <c r="Q282">
        <f t="shared" si="64"/>
        <v>23.280247745372563</v>
      </c>
    </row>
    <row r="283" spans="2:17" x14ac:dyDescent="0.25">
      <c r="B283" s="22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22">
        <f t="shared" si="67"/>
        <v>4.7</v>
      </c>
      <c r="H283" s="4">
        <f t="shared" si="68"/>
        <v>274.05125433028036</v>
      </c>
      <c r="I283" s="22">
        <f t="shared" si="59"/>
        <v>124.16016236832098</v>
      </c>
      <c r="J283" s="22">
        <f>VLOOKUP(G283,'FS antenna gain'!$A$2:$B$902,2)</f>
        <v>18.251501562271375</v>
      </c>
      <c r="K283" s="28">
        <f>VLOOKUP(E283,'vehicle radar antenna gain'!$A$3:$M$903,9)</f>
        <v>-0.40333333333339993</v>
      </c>
      <c r="L283" s="22">
        <f t="shared" si="60"/>
        <v>12.5966666666666</v>
      </c>
      <c r="M283" s="22">
        <f t="shared" si="61"/>
        <v>17.5966666666666</v>
      </c>
      <c r="N283">
        <f t="shared" si="62"/>
        <v>-93.311994139383003</v>
      </c>
      <c r="O283">
        <f t="shared" si="63"/>
        <v>-88.311994139383003</v>
      </c>
      <c r="P283">
        <f t="shared" si="69"/>
        <v>3.3119941393830032</v>
      </c>
      <c r="Q283">
        <f t="shared" si="64"/>
        <v>23.311994139383003</v>
      </c>
    </row>
    <row r="284" spans="2:17" x14ac:dyDescent="0.25">
      <c r="B284" s="22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22">
        <f t="shared" si="67"/>
        <v>4.7</v>
      </c>
      <c r="H284" s="4">
        <f t="shared" si="68"/>
        <v>275.05106798556517</v>
      </c>
      <c r="I284" s="22">
        <f t="shared" si="59"/>
        <v>124.19179319672105</v>
      </c>
      <c r="J284" s="22">
        <f>VLOOKUP(G284,'FS antenna gain'!$A$2:$B$902,2)</f>
        <v>18.251501562271375</v>
      </c>
      <c r="K284" s="28">
        <f>VLOOKUP(E284,'vehicle radar antenna gain'!$A$3:$M$903,9)</f>
        <v>-0.40333333333339993</v>
      </c>
      <c r="L284" s="22">
        <f t="shared" si="60"/>
        <v>12.5966666666666</v>
      </c>
      <c r="M284" s="22">
        <f t="shared" si="61"/>
        <v>17.5966666666666</v>
      </c>
      <c r="N284">
        <f t="shared" si="62"/>
        <v>-93.343624967783072</v>
      </c>
      <c r="O284">
        <f t="shared" si="63"/>
        <v>-88.343624967783072</v>
      </c>
      <c r="P284">
        <f t="shared" si="69"/>
        <v>3.3436249677830716</v>
      </c>
      <c r="Q284">
        <f t="shared" si="64"/>
        <v>23.343624967783072</v>
      </c>
    </row>
    <row r="285" spans="2:17" x14ac:dyDescent="0.25">
      <c r="B285" s="22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22">
        <f t="shared" si="67"/>
        <v>4.7</v>
      </c>
      <c r="H285" s="4">
        <f t="shared" si="68"/>
        <v>276.05088299079938</v>
      </c>
      <c r="I285" s="22">
        <f t="shared" si="59"/>
        <v>124.22330929753065</v>
      </c>
      <c r="J285" s="22">
        <f>VLOOKUP(G285,'FS antenna gain'!$A$2:$B$902,2)</f>
        <v>18.251501562271375</v>
      </c>
      <c r="K285" s="28">
        <f>VLOOKUP(E285,'vehicle radar antenna gain'!$A$3:$M$903,9)</f>
        <v>-0.40333333333339993</v>
      </c>
      <c r="L285" s="22">
        <f t="shared" si="60"/>
        <v>12.5966666666666</v>
      </c>
      <c r="M285" s="22">
        <f t="shared" si="61"/>
        <v>17.5966666666666</v>
      </c>
      <c r="N285">
        <f t="shared" si="62"/>
        <v>-93.375141068592669</v>
      </c>
      <c r="O285">
        <f t="shared" si="63"/>
        <v>-88.375141068592669</v>
      </c>
      <c r="P285">
        <f t="shared" si="69"/>
        <v>3.3751410685926686</v>
      </c>
      <c r="Q285">
        <f t="shared" si="64"/>
        <v>23.375141068592669</v>
      </c>
    </row>
    <row r="286" spans="2:17" x14ac:dyDescent="0.25">
      <c r="B286" s="22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22">
        <f t="shared" si="67"/>
        <v>4.7</v>
      </c>
      <c r="H286" s="4">
        <f t="shared" si="68"/>
        <v>277.05069933136787</v>
      </c>
      <c r="I286" s="22">
        <f t="shared" si="59"/>
        <v>124.25471149969047</v>
      </c>
      <c r="J286" s="22">
        <f>VLOOKUP(G286,'FS antenna gain'!$A$2:$B$902,2)</f>
        <v>18.251501562271375</v>
      </c>
      <c r="K286" s="28">
        <f>VLOOKUP(E286,'vehicle radar antenna gain'!$A$3:$M$903,9)</f>
        <v>-0.40333333333339993</v>
      </c>
      <c r="L286" s="22">
        <f t="shared" si="60"/>
        <v>12.5966666666666</v>
      </c>
      <c r="M286" s="22">
        <f t="shared" si="61"/>
        <v>17.5966666666666</v>
      </c>
      <c r="N286">
        <f t="shared" si="62"/>
        <v>-93.406543270752493</v>
      </c>
      <c r="O286">
        <f t="shared" si="63"/>
        <v>-88.406543270752493</v>
      </c>
      <c r="P286">
        <f t="shared" si="69"/>
        <v>3.4065432707524934</v>
      </c>
      <c r="Q286">
        <f t="shared" si="64"/>
        <v>23.406543270752493</v>
      </c>
    </row>
    <row r="287" spans="2:17" x14ac:dyDescent="0.25">
      <c r="B287" s="22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22">
        <f t="shared" si="67"/>
        <v>4.7</v>
      </c>
      <c r="H287" s="4">
        <f t="shared" si="68"/>
        <v>278.05051699286588</v>
      </c>
      <c r="I287" s="22">
        <f t="shared" si="59"/>
        <v>124.28600062319293</v>
      </c>
      <c r="J287" s="22">
        <f>VLOOKUP(G287,'FS antenna gain'!$A$2:$B$902,2)</f>
        <v>18.251501562271375</v>
      </c>
      <c r="K287" s="28">
        <f>VLOOKUP(E287,'vehicle radar antenna gain'!$A$3:$M$903,9)</f>
        <v>-0.40333333333339993</v>
      </c>
      <c r="L287" s="22">
        <f t="shared" si="60"/>
        <v>12.5966666666666</v>
      </c>
      <c r="M287" s="22">
        <f t="shared" si="61"/>
        <v>17.5966666666666</v>
      </c>
      <c r="N287">
        <f t="shared" si="62"/>
        <v>-93.437832394254954</v>
      </c>
      <c r="O287">
        <f t="shared" si="63"/>
        <v>-88.437832394254954</v>
      </c>
      <c r="P287">
        <f t="shared" si="69"/>
        <v>3.4378323942549542</v>
      </c>
      <c r="Q287">
        <f t="shared" si="64"/>
        <v>23.437832394254954</v>
      </c>
    </row>
    <row r="288" spans="2:17" x14ac:dyDescent="0.25">
      <c r="B288" s="22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22">
        <f t="shared" si="67"/>
        <v>4.7</v>
      </c>
      <c r="H288" s="4">
        <f t="shared" si="68"/>
        <v>279.05033596109502</v>
      </c>
      <c r="I288" s="22">
        <f t="shared" si="59"/>
        <v>124.31717747921022</v>
      </c>
      <c r="J288" s="22">
        <f>VLOOKUP(G288,'FS antenna gain'!$A$2:$B$902,2)</f>
        <v>18.251501562271375</v>
      </c>
      <c r="K288" s="28">
        <f>VLOOKUP(E288,'vehicle radar antenna gain'!$A$3:$M$903,9)</f>
        <v>-0.40333333333339993</v>
      </c>
      <c r="L288" s="22">
        <f t="shared" si="60"/>
        <v>12.5966666666666</v>
      </c>
      <c r="M288" s="22">
        <f t="shared" si="61"/>
        <v>17.5966666666666</v>
      </c>
      <c r="N288">
        <f t="shared" si="62"/>
        <v>-93.469009250272236</v>
      </c>
      <c r="O288">
        <f t="shared" si="63"/>
        <v>-88.469009250272236</v>
      </c>
      <c r="P288">
        <f t="shared" si="69"/>
        <v>3.4690092502722365</v>
      </c>
      <c r="Q288">
        <f t="shared" si="64"/>
        <v>23.469009250272236</v>
      </c>
    </row>
    <row r="289" spans="2:17" x14ac:dyDescent="0.25">
      <c r="B289" s="22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22">
        <f t="shared" si="67"/>
        <v>4.7</v>
      </c>
      <c r="H289" s="4">
        <f t="shared" si="68"/>
        <v>280.05015622205963</v>
      </c>
      <c r="I289" s="22">
        <f t="shared" si="59"/>
        <v>124.34824287022042</v>
      </c>
      <c r="J289" s="22">
        <f>VLOOKUP(G289,'FS antenna gain'!$A$2:$B$902,2)</f>
        <v>18.251501562271375</v>
      </c>
      <c r="K289" s="28">
        <f>VLOOKUP(E289,'vehicle radar antenna gain'!$A$3:$M$903,9)</f>
        <v>-0.40333333333339993</v>
      </c>
      <c r="L289" s="22">
        <f t="shared" si="60"/>
        <v>12.5966666666666</v>
      </c>
      <c r="M289" s="22">
        <f t="shared" si="61"/>
        <v>17.5966666666666</v>
      </c>
      <c r="N289">
        <f t="shared" si="62"/>
        <v>-93.500074641282438</v>
      </c>
      <c r="O289">
        <f t="shared" si="63"/>
        <v>-88.500074641282438</v>
      </c>
      <c r="P289">
        <f t="shared" si="69"/>
        <v>3.5000746412824384</v>
      </c>
      <c r="Q289">
        <f t="shared" si="64"/>
        <v>23.500074641282438</v>
      </c>
    </row>
    <row r="290" spans="2:17" x14ac:dyDescent="0.25">
      <c r="B290" s="22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22">
        <f t="shared" si="67"/>
        <v>4.7</v>
      </c>
      <c r="H290" s="4">
        <f t="shared" si="68"/>
        <v>281.04997776196319</v>
      </c>
      <c r="I290" s="22">
        <f t="shared" si="59"/>
        <v>124.37919759013141</v>
      </c>
      <c r="J290" s="22">
        <f>VLOOKUP(G290,'FS antenna gain'!$A$2:$B$902,2)</f>
        <v>18.251501562271375</v>
      </c>
      <c r="K290" s="28">
        <f>VLOOKUP(E290,'vehicle radar antenna gain'!$A$3:$M$903,9)</f>
        <v>-0.40333333333339993</v>
      </c>
      <c r="L290" s="22">
        <f t="shared" si="60"/>
        <v>12.5966666666666</v>
      </c>
      <c r="M290" s="22">
        <f t="shared" si="61"/>
        <v>17.5966666666666</v>
      </c>
      <c r="N290">
        <f t="shared" si="62"/>
        <v>-93.531029361193433</v>
      </c>
      <c r="O290">
        <f t="shared" si="63"/>
        <v>-88.531029361193433</v>
      </c>
      <c r="P290">
        <f t="shared" si="69"/>
        <v>3.5310293611934327</v>
      </c>
      <c r="Q290">
        <f t="shared" si="64"/>
        <v>23.531029361193433</v>
      </c>
    </row>
    <row r="291" spans="2:17" x14ac:dyDescent="0.25">
      <c r="B291" s="22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22">
        <f t="shared" si="67"/>
        <v>4.7</v>
      </c>
      <c r="H291" s="4">
        <f t="shared" si="68"/>
        <v>282.04980056720478</v>
      </c>
      <c r="I291" s="22">
        <f t="shared" si="59"/>
        <v>124.41004242440204</v>
      </c>
      <c r="J291" s="22">
        <f>VLOOKUP(G291,'FS antenna gain'!$A$2:$B$902,2)</f>
        <v>18.251501562271375</v>
      </c>
      <c r="K291" s="28">
        <f>VLOOKUP(E291,'vehicle radar antenna gain'!$A$3:$M$903,9)</f>
        <v>-0.40333333333339993</v>
      </c>
      <c r="L291" s="22">
        <f t="shared" si="60"/>
        <v>12.5966666666666</v>
      </c>
      <c r="M291" s="22">
        <f t="shared" si="61"/>
        <v>17.5966666666666</v>
      </c>
      <c r="N291">
        <f t="shared" si="62"/>
        <v>-93.561874195464057</v>
      </c>
      <c r="O291">
        <f t="shared" si="63"/>
        <v>-88.561874195464057</v>
      </c>
      <c r="P291">
        <f t="shared" si="69"/>
        <v>3.5618741954640569</v>
      </c>
      <c r="Q291">
        <f t="shared" si="64"/>
        <v>23.561874195464057</v>
      </c>
    </row>
    <row r="292" spans="2:17" x14ac:dyDescent="0.25">
      <c r="B292" s="22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22">
        <f t="shared" si="67"/>
        <v>4.7</v>
      </c>
      <c r="H292" s="4">
        <f t="shared" si="68"/>
        <v>283.04962462437572</v>
      </c>
      <c r="I292" s="22">
        <f t="shared" si="59"/>
        <v>124.44077815016192</v>
      </c>
      <c r="J292" s="22">
        <f>VLOOKUP(G292,'FS antenna gain'!$A$2:$B$902,2)</f>
        <v>18.251501562271375</v>
      </c>
      <c r="K292" s="28">
        <f>VLOOKUP(E292,'vehicle radar antenna gain'!$A$3:$M$903,9)</f>
        <v>-0.40333333333339993</v>
      </c>
      <c r="L292" s="22">
        <f t="shared" si="60"/>
        <v>12.5966666666666</v>
      </c>
      <c r="M292" s="22">
        <f t="shared" si="61"/>
        <v>17.5966666666666</v>
      </c>
      <c r="N292">
        <f t="shared" si="62"/>
        <v>-93.592609921223939</v>
      </c>
      <c r="O292">
        <f t="shared" si="63"/>
        <v>-88.592609921223939</v>
      </c>
      <c r="P292">
        <f t="shared" si="69"/>
        <v>3.5926099212239393</v>
      </c>
      <c r="Q292">
        <f t="shared" si="64"/>
        <v>23.592609921223939</v>
      </c>
    </row>
    <row r="293" spans="2:17" x14ac:dyDescent="0.25">
      <c r="B293" s="22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22">
        <f t="shared" si="67"/>
        <v>4.7</v>
      </c>
      <c r="H293" s="4">
        <f t="shared" si="68"/>
        <v>284.04944992025594</v>
      </c>
      <c r="I293" s="22">
        <f t="shared" si="59"/>
        <v>124.47140553632858</v>
      </c>
      <c r="J293" s="22">
        <f>VLOOKUP(G293,'FS antenna gain'!$A$2:$B$902,2)</f>
        <v>18.251501562271375</v>
      </c>
      <c r="K293" s="28">
        <f>VLOOKUP(E293,'vehicle radar antenna gain'!$A$3:$M$903,9)</f>
        <v>-0.40333333333339993</v>
      </c>
      <c r="L293" s="22">
        <f t="shared" si="60"/>
        <v>12.5966666666666</v>
      </c>
      <c r="M293" s="22">
        <f t="shared" si="61"/>
        <v>17.5966666666666</v>
      </c>
      <c r="N293">
        <f t="shared" si="62"/>
        <v>-93.623237307390596</v>
      </c>
      <c r="O293">
        <f t="shared" si="63"/>
        <v>-88.623237307390596</v>
      </c>
      <c r="P293">
        <f t="shared" si="69"/>
        <v>3.6232373073905961</v>
      </c>
      <c r="Q293">
        <f t="shared" si="64"/>
        <v>23.623237307390596</v>
      </c>
    </row>
    <row r="294" spans="2:17" x14ac:dyDescent="0.25">
      <c r="B294" s="22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22">
        <f t="shared" si="67"/>
        <v>4.7</v>
      </c>
      <c r="H294" s="4">
        <f t="shared" si="68"/>
        <v>285.049276441811</v>
      </c>
      <c r="I294" s="22">
        <f t="shared" si="59"/>
        <v>124.50192534372269</v>
      </c>
      <c r="J294" s="22">
        <f>VLOOKUP(G294,'FS antenna gain'!$A$2:$B$902,2)</f>
        <v>18.251501562271375</v>
      </c>
      <c r="K294" s="28">
        <f>VLOOKUP(E294,'vehicle radar antenna gain'!$A$3:$M$903,9)</f>
        <v>-0.40333333333339993</v>
      </c>
      <c r="L294" s="22">
        <f t="shared" si="60"/>
        <v>12.5966666666666</v>
      </c>
      <c r="M294" s="22">
        <f t="shared" si="61"/>
        <v>17.5966666666666</v>
      </c>
      <c r="N294">
        <f t="shared" si="62"/>
        <v>-93.65375711478471</v>
      </c>
      <c r="O294">
        <f t="shared" si="63"/>
        <v>-88.65375711478471</v>
      </c>
      <c r="P294">
        <f t="shared" si="69"/>
        <v>3.6537571147847103</v>
      </c>
      <c r="Q294">
        <f t="shared" si="64"/>
        <v>23.65375711478471</v>
      </c>
    </row>
    <row r="295" spans="2:17" x14ac:dyDescent="0.25">
      <c r="B295" s="22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22">
        <f t="shared" si="67"/>
        <v>4.7</v>
      </c>
      <c r="H295" s="4">
        <f t="shared" si="68"/>
        <v>286.04910417618862</v>
      </c>
      <c r="I295" s="22">
        <f t="shared" si="59"/>
        <v>124.53233832518134</v>
      </c>
      <c r="J295" s="22">
        <f>VLOOKUP(G295,'FS antenna gain'!$A$2:$B$902,2)</f>
        <v>18.251501562271375</v>
      </c>
      <c r="K295" s="28">
        <f>VLOOKUP(E295,'vehicle radar antenna gain'!$A$3:$M$903,9)</f>
        <v>-0.40333333333339993</v>
      </c>
      <c r="L295" s="22">
        <f t="shared" si="60"/>
        <v>12.5966666666666</v>
      </c>
      <c r="M295" s="22">
        <f t="shared" si="61"/>
        <v>17.5966666666666</v>
      </c>
      <c r="N295">
        <f t="shared" si="62"/>
        <v>-93.684170096243363</v>
      </c>
      <c r="O295">
        <f t="shared" si="63"/>
        <v>-88.684170096243363</v>
      </c>
      <c r="P295">
        <f t="shared" si="69"/>
        <v>3.6841700962433634</v>
      </c>
      <c r="Q295">
        <f t="shared" si="64"/>
        <v>23.684170096243363</v>
      </c>
    </row>
    <row r="296" spans="2:17" x14ac:dyDescent="0.25">
      <c r="B296" s="22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22">
        <f t="shared" si="67"/>
        <v>4.7</v>
      </c>
      <c r="H296" s="4">
        <f t="shared" si="68"/>
        <v>287.04893311071544</v>
      </c>
      <c r="I296" s="22">
        <f t="shared" si="59"/>
        <v>124.56264522566948</v>
      </c>
      <c r="J296" s="22">
        <f>VLOOKUP(G296,'FS antenna gain'!$A$2:$B$902,2)</f>
        <v>18.251501562271375</v>
      </c>
      <c r="K296" s="28">
        <f>VLOOKUP(E296,'vehicle radar antenna gain'!$A$3:$M$903,9)</f>
        <v>-0.40333333333339993</v>
      </c>
      <c r="L296" s="22">
        <f t="shared" si="60"/>
        <v>12.5966666666666</v>
      </c>
      <c r="M296" s="22">
        <f t="shared" si="61"/>
        <v>17.5966666666666</v>
      </c>
      <c r="N296">
        <f t="shared" si="62"/>
        <v>-93.714476996731506</v>
      </c>
      <c r="O296">
        <f t="shared" si="63"/>
        <v>-88.714476996731506</v>
      </c>
      <c r="P296">
        <f t="shared" si="69"/>
        <v>3.7144769967315057</v>
      </c>
      <c r="Q296">
        <f t="shared" si="64"/>
        <v>23.714476996731506</v>
      </c>
    </row>
    <row r="297" spans="2:17" x14ac:dyDescent="0.25">
      <c r="B297" s="22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22">
        <f t="shared" si="67"/>
        <v>4.7</v>
      </c>
      <c r="H297" s="4">
        <f t="shared" si="68"/>
        <v>288.04876323289432</v>
      </c>
      <c r="I297" s="22">
        <f t="shared" si="59"/>
        <v>124.59284678238896</v>
      </c>
      <c r="J297" s="22">
        <f>VLOOKUP(G297,'FS antenna gain'!$A$2:$B$902,2)</f>
        <v>18.251501562271375</v>
      </c>
      <c r="K297" s="28">
        <f>VLOOKUP(E297,'vehicle radar antenna gain'!$A$3:$M$903,9)</f>
        <v>-0.40333333333339993</v>
      </c>
      <c r="L297" s="22">
        <f t="shared" si="60"/>
        <v>12.5966666666666</v>
      </c>
      <c r="M297" s="22">
        <f t="shared" si="61"/>
        <v>17.5966666666666</v>
      </c>
      <c r="N297">
        <f t="shared" si="62"/>
        <v>-93.744678553450981</v>
      </c>
      <c r="O297">
        <f t="shared" si="63"/>
        <v>-88.744678553450981</v>
      </c>
      <c r="P297">
        <f t="shared" si="69"/>
        <v>3.7446785534509814</v>
      </c>
      <c r="Q297">
        <f t="shared" si="64"/>
        <v>23.744678553450981</v>
      </c>
    </row>
    <row r="298" spans="2:17" x14ac:dyDescent="0.25">
      <c r="B298" s="22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22">
        <f t="shared" si="67"/>
        <v>4.7</v>
      </c>
      <c r="H298" s="4">
        <f t="shared" si="68"/>
        <v>289.04859453040069</v>
      </c>
      <c r="I298" s="22">
        <f t="shared" si="59"/>
        <v>124.62294372488617</v>
      </c>
      <c r="J298" s="22">
        <f>VLOOKUP(G298,'FS antenna gain'!$A$2:$B$902,2)</f>
        <v>18.251501562271375</v>
      </c>
      <c r="K298" s="28">
        <f>VLOOKUP(E298,'vehicle radar antenna gain'!$A$3:$M$903,9)</f>
        <v>-0.40333333333339993</v>
      </c>
      <c r="L298" s="22">
        <f t="shared" si="60"/>
        <v>12.5966666666666</v>
      </c>
      <c r="M298" s="22">
        <f t="shared" si="61"/>
        <v>17.5966666666666</v>
      </c>
      <c r="N298">
        <f t="shared" si="62"/>
        <v>-93.774775495948191</v>
      </c>
      <c r="O298">
        <f t="shared" si="63"/>
        <v>-88.774775495948191</v>
      </c>
      <c r="P298">
        <f t="shared" si="69"/>
        <v>3.774775495948191</v>
      </c>
      <c r="Q298">
        <f t="shared" si="64"/>
        <v>23.774775495948191</v>
      </c>
    </row>
    <row r="299" spans="2:17" x14ac:dyDescent="0.25">
      <c r="B299" s="22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22">
        <f t="shared" si="67"/>
        <v>4.7</v>
      </c>
      <c r="H299" s="4">
        <f t="shared" si="68"/>
        <v>290.04842699108025</v>
      </c>
      <c r="I299" s="22">
        <f t="shared" si="59"/>
        <v>124.65293677515757</v>
      </c>
      <c r="J299" s="22">
        <f>VLOOKUP(G299,'FS antenna gain'!$A$2:$B$902,2)</f>
        <v>18.251501562271375</v>
      </c>
      <c r="K299" s="28">
        <f>VLOOKUP(E299,'vehicle radar antenna gain'!$A$3:$M$903,9)</f>
        <v>-0.33333333333330017</v>
      </c>
      <c r="L299" s="22">
        <f t="shared" si="60"/>
        <v>12.6666666666667</v>
      </c>
      <c r="M299" s="22">
        <f t="shared" si="61"/>
        <v>17.6666666666667</v>
      </c>
      <c r="N299">
        <f t="shared" si="62"/>
        <v>-93.734768546219499</v>
      </c>
      <c r="O299">
        <f t="shared" si="63"/>
        <v>-88.734768546219499</v>
      </c>
      <c r="P299">
        <f t="shared" si="69"/>
        <v>3.7347685462194988</v>
      </c>
      <c r="Q299">
        <f t="shared" si="64"/>
        <v>23.734768546219499</v>
      </c>
    </row>
    <row r="300" spans="2:17" x14ac:dyDescent="0.25">
      <c r="B300" s="22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22">
        <f t="shared" si="67"/>
        <v>4.7</v>
      </c>
      <c r="H300" s="4">
        <f t="shared" si="68"/>
        <v>291.04826060294533</v>
      </c>
      <c r="I300" s="22">
        <f t="shared" si="59"/>
        <v>124.68282664775359</v>
      </c>
      <c r="J300" s="22">
        <f>VLOOKUP(G300,'FS antenna gain'!$A$2:$B$902,2)</f>
        <v>18.251501562271375</v>
      </c>
      <c r="K300" s="28">
        <f>VLOOKUP(E300,'vehicle radar antenna gain'!$A$3:$M$903,9)</f>
        <v>-0.33333333333330017</v>
      </c>
      <c r="L300" s="22">
        <f t="shared" si="60"/>
        <v>12.6666666666667</v>
      </c>
      <c r="M300" s="22">
        <f t="shared" si="61"/>
        <v>17.6666666666667</v>
      </c>
      <c r="N300">
        <f t="shared" si="62"/>
        <v>-93.764658418815515</v>
      </c>
      <c r="O300">
        <f t="shared" si="63"/>
        <v>-88.764658418815515</v>
      </c>
      <c r="P300">
        <f t="shared" si="69"/>
        <v>3.7646584188155146</v>
      </c>
      <c r="Q300">
        <f t="shared" si="64"/>
        <v>23.764658418815515</v>
      </c>
    </row>
    <row r="301" spans="2:17" x14ac:dyDescent="0.25">
      <c r="B301" s="22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22">
        <f t="shared" si="67"/>
        <v>4.7</v>
      </c>
      <c r="H301" s="4">
        <f t="shared" si="68"/>
        <v>292.0480953541728</v>
      </c>
      <c r="I301" s="22">
        <f t="shared" si="59"/>
        <v>124.71261404988047</v>
      </c>
      <c r="J301" s="22">
        <f>VLOOKUP(G301,'FS antenna gain'!$A$2:$B$902,2)</f>
        <v>18.251501562271375</v>
      </c>
      <c r="K301" s="28">
        <f>VLOOKUP(E301,'vehicle radar antenna gain'!$A$3:$M$903,9)</f>
        <v>-0.33333333333330017</v>
      </c>
      <c r="L301" s="22">
        <f t="shared" si="60"/>
        <v>12.6666666666667</v>
      </c>
      <c r="M301" s="22">
        <f t="shared" si="61"/>
        <v>17.6666666666667</v>
      </c>
      <c r="N301">
        <f t="shared" si="62"/>
        <v>-93.7944458209424</v>
      </c>
      <c r="O301">
        <f t="shared" si="63"/>
        <v>-88.7944458209424</v>
      </c>
      <c r="P301">
        <f t="shared" si="69"/>
        <v>3.7944458209423999</v>
      </c>
      <c r="Q301">
        <f t="shared" si="64"/>
        <v>23.7944458209424</v>
      </c>
    </row>
    <row r="302" spans="2:17" x14ac:dyDescent="0.25">
      <c r="B302" s="22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22">
        <f t="shared" si="67"/>
        <v>4.7</v>
      </c>
      <c r="H302" s="4">
        <f t="shared" si="68"/>
        <v>293.04793123310048</v>
      </c>
      <c r="I302" s="22">
        <f t="shared" si="59"/>
        <v>124.74229968150058</v>
      </c>
      <c r="J302" s="22">
        <f>VLOOKUP(G302,'FS antenna gain'!$A$2:$B$902,2)</f>
        <v>18.251501562271375</v>
      </c>
      <c r="K302" s="28">
        <f>VLOOKUP(E302,'vehicle radar antenna gain'!$A$3:$M$903,9)</f>
        <v>-0.33333333333330017</v>
      </c>
      <c r="L302" s="22">
        <f t="shared" si="60"/>
        <v>12.6666666666667</v>
      </c>
      <c r="M302" s="22">
        <f t="shared" si="61"/>
        <v>17.6666666666667</v>
      </c>
      <c r="N302">
        <f t="shared" si="62"/>
        <v>-93.824131452562511</v>
      </c>
      <c r="O302">
        <f t="shared" si="63"/>
        <v>-88.824131452562511</v>
      </c>
      <c r="P302">
        <f t="shared" si="69"/>
        <v>3.8241314525625114</v>
      </c>
      <c r="Q302">
        <f t="shared" si="64"/>
        <v>23.824131452562511</v>
      </c>
    </row>
    <row r="303" spans="2:17" x14ac:dyDescent="0.25">
      <c r="B303" s="22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22">
        <f t="shared" si="67"/>
        <v>4.7</v>
      </c>
      <c r="H303" s="4">
        <f t="shared" si="68"/>
        <v>294.0477682282251</v>
      </c>
      <c r="I303" s="22">
        <f t="shared" si="59"/>
        <v>124.77188423543106</v>
      </c>
      <c r="J303" s="22">
        <f>VLOOKUP(G303,'FS antenna gain'!$A$2:$B$902,2)</f>
        <v>18.251501562271375</v>
      </c>
      <c r="K303" s="28">
        <f>VLOOKUP(E303,'vehicle radar antenna gain'!$A$3:$M$903,9)</f>
        <v>-0.33333333333330017</v>
      </c>
      <c r="L303" s="22">
        <f t="shared" si="60"/>
        <v>12.6666666666667</v>
      </c>
      <c r="M303" s="22">
        <f t="shared" si="61"/>
        <v>17.6666666666667</v>
      </c>
      <c r="N303">
        <f t="shared" si="62"/>
        <v>-93.853716006492988</v>
      </c>
      <c r="O303">
        <f t="shared" si="63"/>
        <v>-88.853716006492988</v>
      </c>
      <c r="P303">
        <f t="shared" si="69"/>
        <v>3.8537160064929878</v>
      </c>
      <c r="Q303">
        <f t="shared" si="64"/>
        <v>23.853716006492988</v>
      </c>
    </row>
    <row r="304" spans="2:17" x14ac:dyDescent="0.25">
      <c r="B304" s="22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22">
        <f t="shared" si="67"/>
        <v>4.7</v>
      </c>
      <c r="H304" s="4">
        <f t="shared" si="68"/>
        <v>295.04760632819915</v>
      </c>
      <c r="I304" s="22">
        <f t="shared" si="59"/>
        <v>124.80136839744068</v>
      </c>
      <c r="J304" s="22">
        <f>VLOOKUP(G304,'FS antenna gain'!$A$2:$B$902,2)</f>
        <v>18.251501562271375</v>
      </c>
      <c r="K304" s="28">
        <f>VLOOKUP(E304,'vehicle radar antenna gain'!$A$3:$M$903,9)</f>
        <v>-0.33333333333330017</v>
      </c>
      <c r="L304" s="22">
        <f t="shared" si="60"/>
        <v>12.6666666666667</v>
      </c>
      <c r="M304" s="22">
        <f t="shared" si="61"/>
        <v>17.6666666666667</v>
      </c>
      <c r="N304">
        <f t="shared" si="62"/>
        <v>-93.883200168502611</v>
      </c>
      <c r="O304">
        <f t="shared" si="63"/>
        <v>-88.883200168502611</v>
      </c>
      <c r="P304">
        <f t="shared" si="69"/>
        <v>3.8832001685026114</v>
      </c>
      <c r="Q304">
        <f t="shared" si="64"/>
        <v>23.883200168502611</v>
      </c>
    </row>
    <row r="305" spans="2:17" x14ac:dyDescent="0.25">
      <c r="B305" s="22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22">
        <f t="shared" si="67"/>
        <v>4.5999999999999996</v>
      </c>
      <c r="H305" s="4">
        <f t="shared" si="68"/>
        <v>296.04744552182848</v>
      </c>
      <c r="I305" s="22">
        <f t="shared" si="59"/>
        <v>124.83075284634498</v>
      </c>
      <c r="J305" s="22">
        <f>VLOOKUP(G305,'FS antenna gain'!$A$2:$B$902,2)</f>
        <v>18.723635166280697</v>
      </c>
      <c r="K305" s="28">
        <f>VLOOKUP(E305,'vehicle radar antenna gain'!$A$3:$M$903,9)</f>
        <v>-0.33333333333330017</v>
      </c>
      <c r="L305" s="22">
        <f t="shared" si="60"/>
        <v>12.6666666666667</v>
      </c>
      <c r="M305" s="22">
        <f t="shared" si="61"/>
        <v>17.6666666666667</v>
      </c>
      <c r="N305">
        <f t="shared" si="62"/>
        <v>-93.440451013397578</v>
      </c>
      <c r="O305">
        <f t="shared" si="63"/>
        <v>-88.440451013397578</v>
      </c>
      <c r="P305">
        <f>-(N305-$I$4)</f>
        <v>3.4404510133975776</v>
      </c>
      <c r="Q305">
        <f t="shared" si="64"/>
        <v>23.440451013397578</v>
      </c>
    </row>
    <row r="306" spans="2:17" x14ac:dyDescent="0.25">
      <c r="B306" s="22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22">
        <f t="shared" si="67"/>
        <v>4.5999999999999996</v>
      </c>
      <c r="H306" s="4">
        <f t="shared" si="68"/>
        <v>297.04728579806954</v>
      </c>
      <c r="I306" s="22">
        <f t="shared" si="59"/>
        <v>124.86003825410006</v>
      </c>
      <c r="J306" s="22">
        <f>VLOOKUP(G306,'FS antenna gain'!$A$2:$B$902,2)</f>
        <v>18.723635166280697</v>
      </c>
      <c r="K306" s="28">
        <f>VLOOKUP(E306,'vehicle radar antenna gain'!$A$3:$M$903,9)</f>
        <v>-0.33333333333330017</v>
      </c>
      <c r="L306" s="22">
        <f t="shared" si="60"/>
        <v>12.6666666666667</v>
      </c>
      <c r="M306" s="22">
        <f t="shared" si="61"/>
        <v>17.6666666666667</v>
      </c>
      <c r="N306">
        <f t="shared" si="62"/>
        <v>-93.46973642115266</v>
      </c>
      <c r="O306">
        <f t="shared" si="63"/>
        <v>-88.46973642115266</v>
      </c>
      <c r="P306">
        <f t="shared" ref="P306:P309" si="70">-(N306-$I$4)</f>
        <v>3.4697364211526605</v>
      </c>
      <c r="Q306">
        <f t="shared" si="64"/>
        <v>23.46973642115266</v>
      </c>
    </row>
    <row r="307" spans="2:17" x14ac:dyDescent="0.25">
      <c r="B307" s="22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22">
        <f t="shared" si="67"/>
        <v>4.5999999999999996</v>
      </c>
      <c r="H307" s="4">
        <f t="shared" si="68"/>
        <v>298.04712714602704</v>
      </c>
      <c r="I307" s="22">
        <f t="shared" si="59"/>
        <v>124.88922528589461</v>
      </c>
      <c r="J307" s="22">
        <f>VLOOKUP(G307,'FS antenna gain'!$A$2:$B$902,2)</f>
        <v>18.723635166280697</v>
      </c>
      <c r="K307" s="28">
        <f>VLOOKUP(E307,'vehicle radar antenna gain'!$A$3:$M$903,9)</f>
        <v>-0.33333333333330017</v>
      </c>
      <c r="L307" s="22">
        <f t="shared" si="60"/>
        <v>12.6666666666667</v>
      </c>
      <c r="M307" s="22">
        <f t="shared" si="61"/>
        <v>17.6666666666667</v>
      </c>
      <c r="N307">
        <f t="shared" si="62"/>
        <v>-93.49892345294721</v>
      </c>
      <c r="O307">
        <f t="shared" si="63"/>
        <v>-88.49892345294721</v>
      </c>
      <c r="P307">
        <f t="shared" si="70"/>
        <v>3.49892345294721</v>
      </c>
      <c r="Q307">
        <f t="shared" si="64"/>
        <v>23.49892345294721</v>
      </c>
    </row>
    <row r="308" spans="2:17" x14ac:dyDescent="0.25">
      <c r="B308" s="22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22">
        <f t="shared" si="67"/>
        <v>4.5999999999999996</v>
      </c>
      <c r="H308" s="4">
        <f t="shared" si="68"/>
        <v>299.04696955495132</v>
      </c>
      <c r="I308" s="22">
        <f t="shared" si="59"/>
        <v>124.91831460024054</v>
      </c>
      <c r="J308" s="22">
        <f>VLOOKUP(G308,'FS antenna gain'!$A$2:$B$902,2)</f>
        <v>18.723635166280697</v>
      </c>
      <c r="K308" s="28">
        <f>VLOOKUP(E308,'vehicle radar antenna gain'!$A$3:$M$903,9)</f>
        <v>-0.33333333333330017</v>
      </c>
      <c r="L308" s="22">
        <f t="shared" si="60"/>
        <v>12.6666666666667</v>
      </c>
      <c r="M308" s="22">
        <f t="shared" si="61"/>
        <v>17.6666666666667</v>
      </c>
      <c r="N308">
        <f t="shared" si="62"/>
        <v>-93.528012767293134</v>
      </c>
      <c r="O308">
        <f t="shared" si="63"/>
        <v>-88.528012767293134</v>
      </c>
      <c r="P308">
        <f t="shared" si="70"/>
        <v>3.5280127672931343</v>
      </c>
      <c r="Q308">
        <f t="shared" si="64"/>
        <v>23.528012767293134</v>
      </c>
    </row>
    <row r="309" spans="2:17" x14ac:dyDescent="0.25">
      <c r="B309" s="22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22">
        <f t="shared" si="67"/>
        <v>4.5999999999999996</v>
      </c>
      <c r="H309" s="4">
        <f t="shared" si="68"/>
        <v>300.04681301423614</v>
      </c>
      <c r="I309" s="22">
        <f t="shared" si="59"/>
        <v>124.94730684906176</v>
      </c>
      <c r="J309" s="22">
        <f>VLOOKUP(G309,'FS antenna gain'!$A$2:$B$902,2)</f>
        <v>18.723635166280697</v>
      </c>
      <c r="K309" s="28">
        <f>VLOOKUP(E309,'vehicle radar antenna gain'!$A$3:$M$903,9)</f>
        <v>-0.33333333333330017</v>
      </c>
      <c r="L309" s="22">
        <f t="shared" si="60"/>
        <v>12.6666666666667</v>
      </c>
      <c r="M309" s="22">
        <f t="shared" si="61"/>
        <v>17.6666666666667</v>
      </c>
      <c r="N309">
        <f t="shared" si="62"/>
        <v>-93.55700501611436</v>
      </c>
      <c r="O309">
        <f t="shared" si="63"/>
        <v>-88.55700501611436</v>
      </c>
      <c r="P309">
        <f t="shared" si="70"/>
        <v>3.5570050161143598</v>
      </c>
      <c r="Q309">
        <f t="shared" si="64"/>
        <v>23.55700501611436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E568-6D2B-475E-9B73-4AAEEEA1E6A6}">
  <dimension ref="B2:Q374"/>
  <sheetViews>
    <sheetView topLeftCell="J1" zoomScale="70" zoomScaleNormal="70" workbookViewId="0">
      <selection activeCell="K10" sqref="K10"/>
    </sheetView>
  </sheetViews>
  <sheetFormatPr defaultRowHeight="15" x14ac:dyDescent="0.25"/>
  <cols>
    <col min="2" max="2" width="29" style="22" customWidth="1"/>
    <col min="3" max="3" width="16.85546875" style="22" customWidth="1"/>
    <col min="4" max="4" width="27.85546875" style="22" customWidth="1"/>
    <col min="5" max="6" width="14.85546875" style="22" customWidth="1"/>
    <col min="7" max="7" width="22.28515625" style="22" customWidth="1"/>
    <col min="8" max="8" width="18.42578125" style="22" customWidth="1"/>
    <col min="9" max="9" width="26.28515625" style="22" customWidth="1"/>
    <col min="10" max="11" width="24.7109375" style="22" customWidth="1"/>
    <col min="12" max="13" width="21" style="22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2">
        <v>3.6240000000000001</v>
      </c>
    </row>
    <row r="3" spans="2:17" ht="32.25" customHeight="1" x14ac:dyDescent="0.25">
      <c r="B3" s="21" t="s">
        <v>7</v>
      </c>
      <c r="C3" s="23">
        <v>140.5</v>
      </c>
      <c r="D3" s="24" t="s">
        <v>35</v>
      </c>
      <c r="F3" s="33" t="s">
        <v>19</v>
      </c>
      <c r="G3" s="34"/>
      <c r="H3" s="34"/>
      <c r="I3" s="2">
        <v>1</v>
      </c>
    </row>
    <row r="4" spans="2:17" ht="30" x14ac:dyDescent="0.25">
      <c r="B4" s="21" t="s">
        <v>15</v>
      </c>
      <c r="C4" s="2">
        <v>0</v>
      </c>
      <c r="D4" s="2" t="s">
        <v>36</v>
      </c>
      <c r="F4" s="33" t="s">
        <v>21</v>
      </c>
      <c r="G4" s="35"/>
      <c r="H4" s="35"/>
      <c r="I4" s="22">
        <v>-90</v>
      </c>
    </row>
    <row r="5" spans="2:17" ht="30" x14ac:dyDescent="0.25">
      <c r="B5" s="21" t="s">
        <v>16</v>
      </c>
      <c r="C5" s="2">
        <v>-5</v>
      </c>
      <c r="D5" s="2" t="s">
        <v>36</v>
      </c>
      <c r="F5" s="33" t="s">
        <v>22</v>
      </c>
      <c r="G5" s="35"/>
      <c r="H5" s="35"/>
      <c r="I5" s="22">
        <v>-65</v>
      </c>
    </row>
    <row r="6" spans="2:17" x14ac:dyDescent="0.25">
      <c r="B6" s="21" t="s">
        <v>13</v>
      </c>
      <c r="C6" s="2" t="s">
        <v>14</v>
      </c>
    </row>
    <row r="7" spans="2:17" ht="30" x14ac:dyDescent="0.25">
      <c r="B7" s="21" t="s">
        <v>17</v>
      </c>
      <c r="C7" s="2">
        <v>-25</v>
      </c>
    </row>
    <row r="8" spans="2:17" x14ac:dyDescent="0.25">
      <c r="B8" s="21" t="s">
        <v>18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37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28</v>
      </c>
      <c r="L9" s="26" t="s">
        <v>38</v>
      </c>
      <c r="M9" s="26" t="s">
        <v>39</v>
      </c>
      <c r="N9" s="27" t="s">
        <v>20</v>
      </c>
      <c r="O9" s="27" t="s">
        <v>23</v>
      </c>
      <c r="P9" s="27" t="s">
        <v>26</v>
      </c>
      <c r="Q9" s="27" t="s">
        <v>27</v>
      </c>
    </row>
    <row r="10" spans="2:17" x14ac:dyDescent="0.25">
      <c r="B10" s="22">
        <v>1</v>
      </c>
      <c r="C10" s="3">
        <f>5.3/(B10)</f>
        <v>5.3</v>
      </c>
      <c r="D10" s="13">
        <f t="shared" ref="D10:D73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22">
        <f t="shared" ref="G10:G73" si="2">ROUND(F10,1)</f>
        <v>82.9</v>
      </c>
      <c r="H10" s="4">
        <f>SQRT((B10)^2+(5.3)^2)</f>
        <v>5.3935146240647205</v>
      </c>
      <c r="I10" s="22">
        <f t="shared" ref="I10:I73" si="3">20*LOG10(H10)+20*LOG10($C$3*1000000000)-147.55</f>
        <v>90.04096369729254</v>
      </c>
      <c r="J10" s="22">
        <f>VLOOKUP(G10,'FS antenna gain'!$A$2:$B$902,2)</f>
        <v>-12.909915253092528</v>
      </c>
      <c r="K10" s="22">
        <f>VLOOKUP(E10,'vehicle radar antenna gain'!$A$3:$M$903,11)</f>
        <v>-27.868207532390681</v>
      </c>
      <c r="L10" s="22">
        <f t="shared" ref="L10:L73" si="4">$C$5+K10</f>
        <v>-32.868207532390684</v>
      </c>
      <c r="M10" s="22">
        <f t="shared" ref="M10:M73" si="5">$C$4+K10</f>
        <v>-27.868207532390681</v>
      </c>
      <c r="N10">
        <f t="shared" ref="N10:N73" si="6">L10-I10+J10</f>
        <v>-135.81908648277576</v>
      </c>
      <c r="O10">
        <f t="shared" ref="O10:O73" si="7">M10-I10+J10</f>
        <v>-130.81908648277576</v>
      </c>
      <c r="P10">
        <f t="shared" ref="P10:P73" si="8">-(N10-$I$4)</f>
        <v>45.819086482775759</v>
      </c>
      <c r="Q10">
        <f t="shared" ref="Q10:Q73" si="9">-(O10-$I$5)</f>
        <v>65.819086482775759</v>
      </c>
    </row>
    <row r="11" spans="2:17" x14ac:dyDescent="0.25">
      <c r="B11" s="22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22">
        <f t="shared" si="2"/>
        <v>72.900000000000006</v>
      </c>
      <c r="H11" s="4">
        <f t="shared" ref="H11:H74" si="12">SQRT((B11)^2+(5.3)^2)</f>
        <v>5.6648036153074193</v>
      </c>
      <c r="I11" s="22">
        <f t="shared" si="3"/>
        <v>90.467223655776991</v>
      </c>
      <c r="J11" s="22">
        <f>VLOOKUP(G11,'FS antenna gain'!$A$2:$B$902,2)</f>
        <v>-11.514240197285055</v>
      </c>
      <c r="K11" s="28">
        <f>VLOOKUP(E11,'vehicle radar antenna gain'!$A$3:$M$903,11)</f>
        <v>-26.990108241803732</v>
      </c>
      <c r="L11" s="22">
        <f t="shared" si="4"/>
        <v>-31.990108241803732</v>
      </c>
      <c r="M11" s="22">
        <f t="shared" si="5"/>
        <v>-26.990108241803732</v>
      </c>
      <c r="N11">
        <f t="shared" si="6"/>
        <v>-133.97157209486579</v>
      </c>
      <c r="O11">
        <f t="shared" si="7"/>
        <v>-128.97157209486579</v>
      </c>
      <c r="P11">
        <f t="shared" si="8"/>
        <v>43.971572094865792</v>
      </c>
      <c r="Q11">
        <f t="shared" si="9"/>
        <v>63.971572094865792</v>
      </c>
    </row>
    <row r="12" spans="2:17" x14ac:dyDescent="0.25">
      <c r="B12" s="22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22">
        <f t="shared" si="2"/>
        <v>64.099999999999994</v>
      </c>
      <c r="H12" s="4">
        <f t="shared" si="12"/>
        <v>6.0901559914340453</v>
      </c>
      <c r="I12" s="22">
        <f t="shared" si="3"/>
        <v>91.096094818108043</v>
      </c>
      <c r="J12" s="22">
        <f>VLOOKUP(G12,'FS antenna gain'!$A$2:$B$902,2)</f>
        <v>-10.117502727306125</v>
      </c>
      <c r="K12" s="28">
        <f>VLOOKUP(E12,'vehicle radar antenna gain'!$A$3:$M$903,11)</f>
        <v>-26.105440342413658</v>
      </c>
      <c r="L12" s="22">
        <f t="shared" si="4"/>
        <v>-31.105440342413658</v>
      </c>
      <c r="M12" s="22">
        <f t="shared" si="5"/>
        <v>-26.105440342413658</v>
      </c>
      <c r="N12">
        <f t="shared" si="6"/>
        <v>-132.31903788782782</v>
      </c>
      <c r="O12">
        <f t="shared" si="7"/>
        <v>-127.31903788782782</v>
      </c>
      <c r="P12">
        <f t="shared" si="8"/>
        <v>42.319037887827818</v>
      </c>
      <c r="Q12">
        <f t="shared" si="9"/>
        <v>62.319037887827818</v>
      </c>
    </row>
    <row r="13" spans="2:17" x14ac:dyDescent="0.25">
      <c r="B13" s="22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22">
        <f t="shared" si="2"/>
        <v>56.6</v>
      </c>
      <c r="H13" s="4">
        <f t="shared" si="12"/>
        <v>6.6400301204136118</v>
      </c>
      <c r="I13" s="22">
        <f t="shared" si="3"/>
        <v>91.846927473085174</v>
      </c>
      <c r="J13" s="22">
        <f>VLOOKUP(G13,'FS antenna gain'!$A$2:$B$902,2)</f>
        <v>-8.7664627690424695</v>
      </c>
      <c r="K13" s="28">
        <f>VLOOKUP(E13,'vehicle radar antenna gain'!$A$3:$M$903,11)</f>
        <v>-25.243247766638461</v>
      </c>
      <c r="L13" s="22">
        <f t="shared" si="4"/>
        <v>-30.243247766638461</v>
      </c>
      <c r="M13" s="22">
        <f t="shared" si="5"/>
        <v>-25.243247766638461</v>
      </c>
      <c r="N13">
        <f t="shared" si="6"/>
        <v>-130.85663800876611</v>
      </c>
      <c r="O13">
        <f t="shared" si="7"/>
        <v>-125.85663800876611</v>
      </c>
      <c r="P13">
        <f t="shared" si="8"/>
        <v>40.856638008766112</v>
      </c>
      <c r="Q13">
        <f t="shared" si="9"/>
        <v>60.856638008766112</v>
      </c>
    </row>
    <row r="14" spans="2:17" x14ac:dyDescent="0.25">
      <c r="B14" s="22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22">
        <f t="shared" si="2"/>
        <v>50.3</v>
      </c>
      <c r="H14" s="4">
        <f t="shared" si="12"/>
        <v>7.2862884927787483</v>
      </c>
      <c r="I14" s="22">
        <f t="shared" si="3"/>
        <v>92.653653738233515</v>
      </c>
      <c r="J14" s="22">
        <f>VLOOKUP(G14,'FS antenna gain'!$A$2:$B$902,2)</f>
        <v>-7.4852516157338727</v>
      </c>
      <c r="K14" s="28">
        <f>VLOOKUP(E14,'vehicle radar antenna gain'!$A$3:$M$903,11)</f>
        <v>-24.418862931118309</v>
      </c>
      <c r="L14" s="22">
        <f t="shared" si="4"/>
        <v>-29.418862931118309</v>
      </c>
      <c r="M14" s="22">
        <f t="shared" si="5"/>
        <v>-24.418862931118309</v>
      </c>
      <c r="N14">
        <f t="shared" si="6"/>
        <v>-129.5577682850857</v>
      </c>
      <c r="O14">
        <f t="shared" si="7"/>
        <v>-124.5577682850857</v>
      </c>
      <c r="P14">
        <f t="shared" si="8"/>
        <v>39.5577682850857</v>
      </c>
      <c r="Q14">
        <f t="shared" si="9"/>
        <v>59.5577682850857</v>
      </c>
    </row>
    <row r="15" spans="2:17" x14ac:dyDescent="0.25">
      <c r="B15" s="22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22">
        <f t="shared" si="2"/>
        <v>45.1</v>
      </c>
      <c r="H15" s="4">
        <f t="shared" si="12"/>
        <v>8.0056230238501733</v>
      </c>
      <c r="I15" s="22">
        <f t="shared" si="3"/>
        <v>93.471429200662612</v>
      </c>
      <c r="J15" s="22">
        <f>VLOOKUP(G15,'FS antenna gain'!$A$2:$B$902,2)</f>
        <v>-6.3004655362846975</v>
      </c>
      <c r="K15" s="28">
        <f>VLOOKUP(E15,'vehicle radar antenna gain'!$A$3:$M$903,11)</f>
        <v>-23.649831173308019</v>
      </c>
      <c r="L15" s="22">
        <f t="shared" si="4"/>
        <v>-28.649831173308019</v>
      </c>
      <c r="M15" s="22">
        <f t="shared" si="5"/>
        <v>-23.649831173308019</v>
      </c>
      <c r="N15">
        <f t="shared" si="6"/>
        <v>-128.42172591025533</v>
      </c>
      <c r="O15">
        <f t="shared" si="7"/>
        <v>-123.42172591025533</v>
      </c>
      <c r="P15">
        <f t="shared" si="8"/>
        <v>38.421725910255333</v>
      </c>
      <c r="Q15">
        <f t="shared" si="9"/>
        <v>58.421725910255333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22">
        <f t="shared" si="2"/>
        <v>40.799999999999997</v>
      </c>
      <c r="H16" s="4">
        <f t="shared" si="12"/>
        <v>8.780091115700337</v>
      </c>
      <c r="I16" s="22">
        <f t="shared" si="3"/>
        <v>94.273506941532958</v>
      </c>
      <c r="J16" s="22">
        <f>VLOOKUP(G16,'FS antenna gain'!$A$2:$B$902,2)</f>
        <v>-5.185912219966184</v>
      </c>
      <c r="K16" s="28">
        <f>VLOOKUP(E16,'vehicle radar antenna gain'!$A$3:$M$903,11)</f>
        <v>-22.919718366852312</v>
      </c>
      <c r="L16" s="22">
        <f t="shared" si="4"/>
        <v>-27.919718366852312</v>
      </c>
      <c r="M16" s="22">
        <f t="shared" si="5"/>
        <v>-22.919718366852312</v>
      </c>
      <c r="N16">
        <f t="shared" si="6"/>
        <v>-127.37913752835145</v>
      </c>
      <c r="O16">
        <f t="shared" si="7"/>
        <v>-122.37913752835145</v>
      </c>
      <c r="P16">
        <f t="shared" si="8"/>
        <v>37.37913752835145</v>
      </c>
      <c r="Q16">
        <f t="shared" si="9"/>
        <v>57.37913752835145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22">
        <f t="shared" si="2"/>
        <v>37.1</v>
      </c>
      <c r="H17" s="4">
        <f t="shared" si="12"/>
        <v>9.5963534741067136</v>
      </c>
      <c r="I17" s="22">
        <f t="shared" si="3"/>
        <v>95.045651214520149</v>
      </c>
      <c r="J17" s="22">
        <f>VLOOKUP(G17,'FS antenna gain'!$A$2:$B$902,2)</f>
        <v>-4.1803997297118372</v>
      </c>
      <c r="K17" s="28">
        <f>VLOOKUP(E17,'vehicle radar antenna gain'!$A$3:$M$903,11)</f>
        <v>-22.254781828179301</v>
      </c>
      <c r="L17" s="22">
        <f t="shared" si="4"/>
        <v>-27.254781828179301</v>
      </c>
      <c r="M17" s="22">
        <f t="shared" si="5"/>
        <v>-22.254781828179301</v>
      </c>
      <c r="N17">
        <f t="shared" si="6"/>
        <v>-126.48083277241129</v>
      </c>
      <c r="O17">
        <f t="shared" si="7"/>
        <v>-121.48083277241129</v>
      </c>
      <c r="P17">
        <f t="shared" si="8"/>
        <v>36.48083277241129</v>
      </c>
      <c r="Q17">
        <f t="shared" si="9"/>
        <v>56.48083277241129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22">
        <f t="shared" si="2"/>
        <v>34.1</v>
      </c>
      <c r="H18" s="4">
        <f t="shared" si="12"/>
        <v>10.444615837837215</v>
      </c>
      <c r="I18" s="22">
        <f t="shared" si="3"/>
        <v>95.78137590235832</v>
      </c>
      <c r="J18" s="22">
        <f>VLOOKUP(G18,'FS antenna gain'!$A$2:$B$902,2)</f>
        <v>-3.2649114641481276</v>
      </c>
      <c r="K18" s="28">
        <f>VLOOKUP(E18,'vehicle radar antenna gain'!$A$3:$M$903,11)</f>
        <v>-21.643607312828411</v>
      </c>
      <c r="L18" s="22">
        <f t="shared" si="4"/>
        <v>-26.643607312828411</v>
      </c>
      <c r="M18" s="22">
        <f t="shared" si="5"/>
        <v>-21.643607312828411</v>
      </c>
      <c r="N18">
        <f t="shared" si="6"/>
        <v>-125.68989467933486</v>
      </c>
      <c r="O18">
        <f t="shared" si="7"/>
        <v>-120.68989467933486</v>
      </c>
      <c r="P18">
        <f t="shared" si="8"/>
        <v>35.689894679334856</v>
      </c>
      <c r="Q18">
        <f t="shared" si="9"/>
        <v>55.689894679334856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22">
        <f t="shared" si="2"/>
        <v>31.5</v>
      </c>
      <c r="H19" s="4">
        <f t="shared" si="12"/>
        <v>11.317685275708987</v>
      </c>
      <c r="I19" s="22">
        <f t="shared" si="3"/>
        <v>96.478678741336608</v>
      </c>
      <c r="J19" s="22">
        <f>VLOOKUP(G19,'FS antenna gain'!$A$2:$B$902,2)</f>
        <v>-2.4038158340756937</v>
      </c>
      <c r="K19" s="28">
        <f>VLOOKUP(E19,'vehicle radar antenna gain'!$A$3:$M$903,11)</f>
        <v>-21.039781661397768</v>
      </c>
      <c r="L19" s="22">
        <f t="shared" si="4"/>
        <v>-26.039781661397768</v>
      </c>
      <c r="M19" s="22">
        <f t="shared" si="5"/>
        <v>-21.039781661397768</v>
      </c>
      <c r="N19">
        <f t="shared" si="6"/>
        <v>-124.92227623681006</v>
      </c>
      <c r="O19">
        <f t="shared" si="7"/>
        <v>-119.92227623681006</v>
      </c>
      <c r="P19">
        <f t="shared" si="8"/>
        <v>34.922276236810063</v>
      </c>
      <c r="Q19">
        <f t="shared" si="9"/>
        <v>54.922276236810063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22">
        <f t="shared" si="2"/>
        <v>29.3</v>
      </c>
      <c r="H20" s="4">
        <f t="shared" si="12"/>
        <v>12.210241602851273</v>
      </c>
      <c r="I20" s="22">
        <f t="shared" si="3"/>
        <v>97.138011632265091</v>
      </c>
      <c r="J20" s="22">
        <f>VLOOKUP(G20,'FS antenna gain'!$A$2:$B$902,2)</f>
        <v>-1.6177424981884272</v>
      </c>
      <c r="K20" s="28">
        <f>VLOOKUP(E20,'vehicle radar antenna gain'!$A$3:$M$903,11)</f>
        <v>-20.50270920230437</v>
      </c>
      <c r="L20" s="22">
        <f t="shared" si="4"/>
        <v>-25.50270920230437</v>
      </c>
      <c r="M20" s="22">
        <f t="shared" si="5"/>
        <v>-20.50270920230437</v>
      </c>
      <c r="N20">
        <f t="shared" si="6"/>
        <v>-124.25846333275788</v>
      </c>
      <c r="O20">
        <f t="shared" si="7"/>
        <v>-119.25846333275788</v>
      </c>
      <c r="P20">
        <f t="shared" si="8"/>
        <v>34.258463332757884</v>
      </c>
      <c r="Q20">
        <f t="shared" si="9"/>
        <v>54.258463332757884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22">
        <f t="shared" si="2"/>
        <v>27.5</v>
      </c>
      <c r="H21" s="4">
        <f t="shared" si="12"/>
        <v>13.118307817702709</v>
      </c>
      <c r="I21" s="22">
        <f t="shared" si="3"/>
        <v>97.761082830689134</v>
      </c>
      <c r="J21" s="22">
        <f>VLOOKUP(G21,'FS antenna gain'!$A$2:$B$902,2)</f>
        <v>-0.92936933509224673</v>
      </c>
      <c r="K21" s="28">
        <f>VLOOKUP(E21,'vehicle radar antenna gain'!$A$3:$M$903,11)</f>
        <v>-20.027764078474309</v>
      </c>
      <c r="L21" s="22">
        <f t="shared" si="4"/>
        <v>-25.027764078474309</v>
      </c>
      <c r="M21" s="22">
        <f t="shared" si="5"/>
        <v>-20.027764078474309</v>
      </c>
      <c r="N21">
        <f t="shared" si="6"/>
        <v>-123.71821624425569</v>
      </c>
      <c r="O21">
        <f t="shared" si="7"/>
        <v>-118.71821624425569</v>
      </c>
      <c r="P21">
        <f t="shared" si="8"/>
        <v>33.718216244255686</v>
      </c>
      <c r="Q21">
        <f t="shared" si="9"/>
        <v>53.718216244255686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22">
        <f t="shared" si="2"/>
        <v>25.8</v>
      </c>
      <c r="H22" s="4">
        <f t="shared" si="12"/>
        <v>14.038874598770374</v>
      </c>
      <c r="I22" s="22">
        <f t="shared" si="3"/>
        <v>98.350172379823704</v>
      </c>
      <c r="J22" s="22">
        <f>VLOOKUP(G22,'FS antenna gain'!$A$2:$B$902,2)</f>
        <v>-0.23654463841644002</v>
      </c>
      <c r="K22" s="28">
        <f>VLOOKUP(E22,'vehicle radar antenna gain'!$A$3:$M$903,11)</f>
        <v>-19.54499382790328</v>
      </c>
      <c r="L22" s="22">
        <f t="shared" si="4"/>
        <v>-24.54499382790328</v>
      </c>
      <c r="M22" s="22">
        <f t="shared" si="5"/>
        <v>-19.54499382790328</v>
      </c>
      <c r="N22">
        <f t="shared" si="6"/>
        <v>-123.13171084614342</v>
      </c>
      <c r="O22">
        <f t="shared" si="7"/>
        <v>-118.13171084614342</v>
      </c>
      <c r="P22">
        <f t="shared" si="8"/>
        <v>33.13171084614342</v>
      </c>
      <c r="Q22">
        <f t="shared" si="9"/>
        <v>53.13171084614342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22">
        <f t="shared" si="2"/>
        <v>24.4</v>
      </c>
      <c r="H23" s="4">
        <f t="shared" si="12"/>
        <v>14.969635934116768</v>
      </c>
      <c r="I23" s="22">
        <f t="shared" si="3"/>
        <v>98.907751250899054</v>
      </c>
      <c r="J23" s="22">
        <f>VLOOKUP(G23,'FS antenna gain'!$A$2:$B$902,2)</f>
        <v>0.41379117070651006</v>
      </c>
      <c r="K23" s="28">
        <f>VLOOKUP(E23,'vehicle radar antenna gain'!$A$3:$M$903,11)</f>
        <v>-19.087118028163928</v>
      </c>
      <c r="L23" s="22">
        <f t="shared" si="4"/>
        <v>-24.087118028163928</v>
      </c>
      <c r="M23" s="22">
        <f t="shared" si="5"/>
        <v>-19.087118028163928</v>
      </c>
      <c r="N23">
        <f t="shared" si="6"/>
        <v>-122.58107810835648</v>
      </c>
      <c r="O23">
        <f t="shared" si="7"/>
        <v>-117.58107810835648</v>
      </c>
      <c r="P23">
        <f t="shared" si="8"/>
        <v>32.581078108356479</v>
      </c>
      <c r="Q23">
        <f t="shared" si="9"/>
        <v>52.581078108356479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22">
        <f t="shared" si="2"/>
        <v>23.1</v>
      </c>
      <c r="H24" s="4">
        <f t="shared" si="12"/>
        <v>15.908802594790092</v>
      </c>
      <c r="I24" s="22">
        <f t="shared" si="3"/>
        <v>99.436276342938811</v>
      </c>
      <c r="J24" s="22">
        <f>VLOOKUP(G24,'FS antenna gain'!$A$2:$B$902,2)</f>
        <v>0.96364851336070956</v>
      </c>
      <c r="K24" s="28">
        <f>VLOOKUP(E24,'vehicle radar antenna gain'!$A$3:$M$903,11)</f>
        <v>-18.72962889306439</v>
      </c>
      <c r="L24" s="22">
        <f t="shared" si="4"/>
        <v>-23.72962889306439</v>
      </c>
      <c r="M24" s="22">
        <f t="shared" si="5"/>
        <v>-18.72962889306439</v>
      </c>
      <c r="N24">
        <f t="shared" si="6"/>
        <v>-122.20225672264249</v>
      </c>
      <c r="O24">
        <f t="shared" si="7"/>
        <v>-117.20225672264249</v>
      </c>
      <c r="P24">
        <f t="shared" si="8"/>
        <v>32.202256722642488</v>
      </c>
      <c r="Q24">
        <f t="shared" si="9"/>
        <v>52.202256722642488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22">
        <f t="shared" si="2"/>
        <v>22</v>
      </c>
      <c r="H25" s="4">
        <f t="shared" si="12"/>
        <v>16.854969593564977</v>
      </c>
      <c r="I25" s="22">
        <f t="shared" si="3"/>
        <v>99.938085952594975</v>
      </c>
      <c r="J25" s="22">
        <f>VLOOKUP(G25,'FS antenna gain'!$A$2:$B$902,2)</f>
        <v>1.4933809901091593</v>
      </c>
      <c r="K25" s="28">
        <f>VLOOKUP(E25,'vehicle radar antenna gain'!$A$3:$M$903,11)</f>
        <v>-18.315876068583059</v>
      </c>
      <c r="L25" s="22">
        <f t="shared" si="4"/>
        <v>-23.315876068583059</v>
      </c>
      <c r="M25" s="22">
        <f t="shared" si="5"/>
        <v>-18.315876068583059</v>
      </c>
      <c r="N25">
        <f t="shared" si="6"/>
        <v>-121.76058103106888</v>
      </c>
      <c r="O25">
        <f t="shared" si="7"/>
        <v>-116.76058103106888</v>
      </c>
      <c r="P25">
        <f t="shared" si="8"/>
        <v>31.760581031068881</v>
      </c>
      <c r="Q25">
        <f t="shared" si="9"/>
        <v>51.760581031068881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22">
        <f t="shared" si="2"/>
        <v>20.9</v>
      </c>
      <c r="H26" s="4">
        <f t="shared" si="12"/>
        <v>17.807021087200408</v>
      </c>
      <c r="I26" s="22">
        <f t="shared" si="3"/>
        <v>100.41535194472388</v>
      </c>
      <c r="J26" s="22">
        <f>VLOOKUP(G26,'FS antenna gain'!$A$2:$B$902,2)</f>
        <v>2.1023646365952686</v>
      </c>
      <c r="K26" s="28">
        <f>VLOOKUP(E26,'vehicle radar antenna gain'!$A$3:$M$903,11)</f>
        <v>-17.949801269558549</v>
      </c>
      <c r="L26" s="22">
        <f t="shared" si="4"/>
        <v>-22.949801269558549</v>
      </c>
      <c r="M26" s="22">
        <f t="shared" si="5"/>
        <v>-17.949801269558549</v>
      </c>
      <c r="N26">
        <f t="shared" si="6"/>
        <v>-121.26278857768716</v>
      </c>
      <c r="O26">
        <f t="shared" si="7"/>
        <v>-116.26278857768716</v>
      </c>
      <c r="P26">
        <f t="shared" si="8"/>
        <v>31.262788577687161</v>
      </c>
      <c r="Q26">
        <f t="shared" si="9"/>
        <v>51.262788577687161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22">
        <f t="shared" si="2"/>
        <v>20</v>
      </c>
      <c r="H27" s="4">
        <f t="shared" si="12"/>
        <v>18.76406139405859</v>
      </c>
      <c r="I27" s="22">
        <f t="shared" si="3"/>
        <v>100.87006338969897</v>
      </c>
      <c r="J27" s="22">
        <f>VLOOKUP(G27,'FS antenna gain'!$A$2:$B$902,2)</f>
        <v>2.5281981190647898</v>
      </c>
      <c r="K27" s="28">
        <f>VLOOKUP(E27,'vehicle radar antenna gain'!$A$3:$M$903,11)</f>
        <v>-17.561923788685988</v>
      </c>
      <c r="L27" s="22">
        <f t="shared" si="4"/>
        <v>-22.561923788685988</v>
      </c>
      <c r="M27" s="22">
        <f t="shared" si="5"/>
        <v>-17.561923788685988</v>
      </c>
      <c r="N27">
        <f t="shared" si="6"/>
        <v>-120.90378905932016</v>
      </c>
      <c r="O27">
        <f t="shared" si="7"/>
        <v>-115.90378905932016</v>
      </c>
      <c r="P27">
        <f t="shared" si="8"/>
        <v>30.903789059320161</v>
      </c>
      <c r="Q27">
        <f t="shared" si="9"/>
        <v>50.903789059320161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22">
        <f t="shared" si="2"/>
        <v>19.2</v>
      </c>
      <c r="H28" s="4">
        <f t="shared" si="12"/>
        <v>19.725364381932213</v>
      </c>
      <c r="I28" s="22">
        <f t="shared" si="3"/>
        <v>101.30402717629224</v>
      </c>
      <c r="J28" s="22">
        <f>VLOOKUP(G28,'FS antenna gain'!$A$2:$B$902,2)</f>
        <v>3.0281138294711312</v>
      </c>
      <c r="K28" s="28">
        <f>VLOOKUP(E28,'vehicle radar antenna gain'!$A$3:$M$903,11)</f>
        <v>-17.234085195180999</v>
      </c>
      <c r="L28" s="22">
        <f t="shared" si="4"/>
        <v>-22.234085195180999</v>
      </c>
      <c r="M28" s="22">
        <f t="shared" si="5"/>
        <v>-17.234085195180999</v>
      </c>
      <c r="N28">
        <f t="shared" si="6"/>
        <v>-120.50999854200211</v>
      </c>
      <c r="O28">
        <f t="shared" si="7"/>
        <v>-115.50999854200211</v>
      </c>
      <c r="P28">
        <f t="shared" si="8"/>
        <v>30.509998542002108</v>
      </c>
      <c r="Q28">
        <f t="shared" si="9"/>
        <v>50.509998542002108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22">
        <f t="shared" si="2"/>
        <v>18.5</v>
      </c>
      <c r="H29" s="4">
        <f t="shared" si="12"/>
        <v>20.69033590834136</v>
      </c>
      <c r="I29" s="22">
        <f t="shared" si="3"/>
        <v>101.71887731500939</v>
      </c>
      <c r="J29" s="22">
        <f>VLOOKUP(G29,'FS antenna gain'!$A$2:$B$902,2)</f>
        <v>3.3746548005889707</v>
      </c>
      <c r="K29" s="28">
        <f>VLOOKUP(E29,'vehicle radar antenna gain'!$A$3:$M$903,11)</f>
        <v>-16.933035453550989</v>
      </c>
      <c r="L29" s="22">
        <f t="shared" si="4"/>
        <v>-21.933035453550989</v>
      </c>
      <c r="M29" s="22">
        <f t="shared" si="5"/>
        <v>-16.933035453550989</v>
      </c>
      <c r="N29">
        <f t="shared" si="6"/>
        <v>-120.27725796797141</v>
      </c>
      <c r="O29">
        <f t="shared" si="7"/>
        <v>-115.27725796797141</v>
      </c>
      <c r="P29">
        <f t="shared" si="8"/>
        <v>30.277257967971408</v>
      </c>
      <c r="Q29">
        <f t="shared" si="9"/>
        <v>50.277257967971408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22">
        <f t="shared" si="2"/>
        <v>17.8</v>
      </c>
      <c r="H30" s="4">
        <f t="shared" si="12"/>
        <v>21.658485634965341</v>
      </c>
      <c r="I30" s="22">
        <f t="shared" si="3"/>
        <v>102.11608823294392</v>
      </c>
      <c r="J30" s="22">
        <f>VLOOKUP(G30,'FS antenna gain'!$A$2:$B$902,2)</f>
        <v>3.793447952941964</v>
      </c>
      <c r="K30" s="28">
        <f>VLOOKUP(E30,'vehicle radar antenna gain'!$A$3:$M$903,11)</f>
        <v>-16.617396412457332</v>
      </c>
      <c r="L30" s="22">
        <f t="shared" si="4"/>
        <v>-21.617396412457332</v>
      </c>
      <c r="M30" s="22">
        <f t="shared" si="5"/>
        <v>-16.617396412457332</v>
      </c>
      <c r="N30">
        <f t="shared" si="6"/>
        <v>-119.9400366924593</v>
      </c>
      <c r="O30">
        <f t="shared" si="7"/>
        <v>-114.9400366924593</v>
      </c>
      <c r="P30">
        <f t="shared" si="8"/>
        <v>29.940036692459302</v>
      </c>
      <c r="Q30">
        <f t="shared" si="9"/>
        <v>49.940036692459302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22">
        <f t="shared" si="2"/>
        <v>17.2</v>
      </c>
      <c r="H31" s="4">
        <f t="shared" si="12"/>
        <v>22.629405648403583</v>
      </c>
      <c r="I31" s="22">
        <f t="shared" si="3"/>
        <v>102.49698943576067</v>
      </c>
      <c r="J31" s="22">
        <f>VLOOKUP(G31,'FS antenna gain'!$A$2:$B$902,2)</f>
        <v>4.1657368379755972</v>
      </c>
      <c r="K31" s="28">
        <f>VLOOKUP(E31,'vehicle radar antenna gain'!$A$3:$M$903,11)</f>
        <v>-16.334116250051721</v>
      </c>
      <c r="L31" s="22">
        <f t="shared" si="4"/>
        <v>-21.334116250051721</v>
      </c>
      <c r="M31" s="22">
        <f t="shared" si="5"/>
        <v>-16.334116250051721</v>
      </c>
      <c r="N31">
        <f t="shared" si="6"/>
        <v>-119.66536884783679</v>
      </c>
      <c r="O31">
        <f t="shared" si="7"/>
        <v>-114.66536884783679</v>
      </c>
      <c r="P31">
        <f t="shared" si="8"/>
        <v>29.665368847836788</v>
      </c>
      <c r="Q31">
        <f t="shared" si="9"/>
        <v>49.665368847836788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22">
        <f t="shared" si="2"/>
        <v>16.600000000000001</v>
      </c>
      <c r="H32" s="4">
        <f t="shared" si="12"/>
        <v>23.602754076590301</v>
      </c>
      <c r="I32" s="22">
        <f t="shared" si="3"/>
        <v>102.86278011242845</v>
      </c>
      <c r="J32" s="22">
        <f>VLOOKUP(G32,'FS antenna gain'!$A$2:$B$902,2)</f>
        <v>4.5512458096629373</v>
      </c>
      <c r="K32" s="28">
        <f>VLOOKUP(E32,'vehicle radar antenna gain'!$A$3:$M$903,11)</f>
        <v>-16.08826000722917</v>
      </c>
      <c r="L32" s="22">
        <f t="shared" si="4"/>
        <v>-21.08826000722917</v>
      </c>
      <c r="M32" s="22">
        <f t="shared" si="5"/>
        <v>-16.08826000722917</v>
      </c>
      <c r="N32">
        <f t="shared" si="6"/>
        <v>-119.39979430999469</v>
      </c>
      <c r="O32">
        <f t="shared" si="7"/>
        <v>-114.39979430999469</v>
      </c>
      <c r="P32">
        <f t="shared" si="8"/>
        <v>29.399794309994689</v>
      </c>
      <c r="Q32">
        <f t="shared" si="9"/>
        <v>49.399794309994689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22">
        <f t="shared" si="2"/>
        <v>16.100000000000001</v>
      </c>
      <c r="H33" s="4">
        <f t="shared" si="12"/>
        <v>24.578242410717657</v>
      </c>
      <c r="I33" s="22">
        <f t="shared" si="3"/>
        <v>103.21454295036418</v>
      </c>
      <c r="J33" s="22">
        <f>VLOOKUP(G33,'FS antenna gain'!$A$2:$B$902,2)</f>
        <v>4.8833011098680821</v>
      </c>
      <c r="K33" s="28">
        <f>VLOOKUP(E33,'vehicle radar antenna gain'!$A$3:$M$903,11)</f>
        <v>-15.495867768595041</v>
      </c>
      <c r="L33" s="22">
        <f t="shared" si="4"/>
        <v>-20.495867768595041</v>
      </c>
      <c r="M33" s="22">
        <f t="shared" si="5"/>
        <v>-15.495867768595041</v>
      </c>
      <c r="N33">
        <f t="shared" si="6"/>
        <v>-118.82710960909114</v>
      </c>
      <c r="O33">
        <f t="shared" si="7"/>
        <v>-113.82710960909114</v>
      </c>
      <c r="P33">
        <f t="shared" si="8"/>
        <v>28.827109609091139</v>
      </c>
      <c r="Q33">
        <f t="shared" si="9"/>
        <v>48.827109609091139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22">
        <f t="shared" si="2"/>
        <v>15.6</v>
      </c>
      <c r="H34" s="4">
        <f t="shared" si="12"/>
        <v>25.555625603768732</v>
      </c>
      <c r="I34" s="22">
        <f t="shared" si="3"/>
        <v>103.55325682452616</v>
      </c>
      <c r="J34" s="22">
        <f>VLOOKUP(G34,'FS antenna gain'!$A$2:$B$902,2)</f>
        <v>5.29565555640702</v>
      </c>
      <c r="K34" s="28">
        <f>VLOOKUP(E34,'vehicle radar antenna gain'!$A$3:$M$903,11)</f>
        <v>-14.28099173553716</v>
      </c>
      <c r="L34" s="22">
        <f t="shared" si="4"/>
        <v>-19.28099173553716</v>
      </c>
      <c r="M34" s="22">
        <f t="shared" si="5"/>
        <v>-14.28099173553716</v>
      </c>
      <c r="N34">
        <f t="shared" si="6"/>
        <v>-117.5385930036563</v>
      </c>
      <c r="O34">
        <f t="shared" si="7"/>
        <v>-112.5385930036563</v>
      </c>
      <c r="P34">
        <f t="shared" si="8"/>
        <v>27.538593003656302</v>
      </c>
      <c r="Q34">
        <f t="shared" si="9"/>
        <v>47.538593003656302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22">
        <f t="shared" si="2"/>
        <v>15.1</v>
      </c>
      <c r="H35" s="4">
        <f t="shared" si="12"/>
        <v>26.534694269955327</v>
      </c>
      <c r="I35" s="22">
        <f t="shared" si="3"/>
        <v>103.87980824677086</v>
      </c>
      <c r="J35" s="22">
        <f>VLOOKUP(G35,'FS antenna gain'!$A$2:$B$902,2)</f>
        <v>5.6516665342722874</v>
      </c>
      <c r="K35" s="28">
        <f>VLOOKUP(E35,'vehicle radar antenna gain'!$A$3:$M$903,11)</f>
        <v>-13.11570247933885</v>
      </c>
      <c r="L35" s="22">
        <f t="shared" si="4"/>
        <v>-18.11570247933885</v>
      </c>
      <c r="M35" s="22">
        <f t="shared" si="5"/>
        <v>-13.11570247933885</v>
      </c>
      <c r="N35">
        <f t="shared" si="6"/>
        <v>-116.34384419183743</v>
      </c>
      <c r="O35">
        <f t="shared" si="7"/>
        <v>-111.34384419183743</v>
      </c>
      <c r="P35">
        <f t="shared" si="8"/>
        <v>26.343844191837434</v>
      </c>
      <c r="Q35">
        <f t="shared" si="9"/>
        <v>46.343844191837434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22">
        <f t="shared" si="2"/>
        <v>14.7</v>
      </c>
      <c r="H36" s="4">
        <f t="shared" si="12"/>
        <v>27.515268488604651</v>
      </c>
      <c r="I36" s="22">
        <f t="shared" si="3"/>
        <v>104.19500158339008</v>
      </c>
      <c r="J36" s="22">
        <f>VLOOKUP(G36,'FS antenna gain'!$A$2:$B$902,2)</f>
        <v>5.9451266160533898</v>
      </c>
      <c r="K36" s="28">
        <f>VLOOKUP(E36,'vehicle radar antenna gain'!$A$3:$M$903,11)</f>
        <v>-12</v>
      </c>
      <c r="L36" s="22">
        <f t="shared" si="4"/>
        <v>-17</v>
      </c>
      <c r="M36" s="22">
        <f t="shared" si="5"/>
        <v>-12</v>
      </c>
      <c r="N36">
        <f t="shared" si="6"/>
        <v>-115.24987496733669</v>
      </c>
      <c r="O36">
        <f t="shared" si="7"/>
        <v>-110.24987496733669</v>
      </c>
      <c r="P36">
        <f t="shared" si="8"/>
        <v>25.249874967336694</v>
      </c>
      <c r="Q36">
        <f t="shared" si="9"/>
        <v>45.249874967336694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22">
        <f t="shared" si="2"/>
        <v>14.3</v>
      </c>
      <c r="H37" s="4">
        <f t="shared" si="12"/>
        <v>28.497192844208357</v>
      </c>
      <c r="I37" s="22">
        <f t="shared" si="3"/>
        <v>104.49956811143824</v>
      </c>
      <c r="J37" s="22">
        <f>VLOOKUP(G37,'FS antenna gain'!$A$2:$B$902,2)</f>
        <v>6.1705470740377635</v>
      </c>
      <c r="K37" s="28">
        <f>VLOOKUP(E37,'vehicle radar antenna gain'!$A$3:$M$903,11)</f>
        <v>-11.143140495867801</v>
      </c>
      <c r="L37" s="22">
        <f t="shared" si="4"/>
        <v>-16.143140495867801</v>
      </c>
      <c r="M37" s="22">
        <f t="shared" si="5"/>
        <v>-11.143140495867801</v>
      </c>
      <c r="N37">
        <f t="shared" si="6"/>
        <v>-114.47216153326826</v>
      </c>
      <c r="O37">
        <f t="shared" si="7"/>
        <v>-109.47216153326826</v>
      </c>
      <c r="P37">
        <f t="shared" si="8"/>
        <v>24.472161533268263</v>
      </c>
      <c r="Q37">
        <f t="shared" si="9"/>
        <v>44.472161533268263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22">
        <f t="shared" si="2"/>
        <v>14</v>
      </c>
      <c r="H38" s="4">
        <f t="shared" si="12"/>
        <v>29.480332426890982</v>
      </c>
      <c r="I38" s="22">
        <f t="shared" si="3"/>
        <v>104.79417401316903</v>
      </c>
      <c r="J38" s="22">
        <f>VLOOKUP(G38,'FS antenna gain'!$A$2:$B$902,2)</f>
        <v>6.4007471187083667</v>
      </c>
      <c r="K38" s="28">
        <f>VLOOKUP(E38,'vehicle radar antenna gain'!$A$3:$M$903,11)</f>
        <v>-10.726611570247901</v>
      </c>
      <c r="L38" s="22">
        <f t="shared" si="4"/>
        <v>-15.726611570247901</v>
      </c>
      <c r="M38" s="22">
        <f t="shared" si="5"/>
        <v>-10.726611570247901</v>
      </c>
      <c r="N38">
        <f t="shared" si="6"/>
        <v>-114.12003846470856</v>
      </c>
      <c r="O38">
        <f t="shared" si="7"/>
        <v>-109.12003846470856</v>
      </c>
      <c r="P38">
        <f t="shared" si="8"/>
        <v>24.120038464708557</v>
      </c>
      <c r="Q38">
        <f t="shared" si="9"/>
        <v>44.120038464708557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22">
        <f t="shared" si="2"/>
        <v>13.6</v>
      </c>
      <c r="H39" s="4">
        <f t="shared" si="12"/>
        <v>30.464569585011372</v>
      </c>
      <c r="I39" s="22">
        <f t="shared" si="3"/>
        <v>105.07942741735687</v>
      </c>
      <c r="J39" s="22">
        <f>VLOOKUP(G39,'FS antenna gain'!$A$2:$B$902,2)</f>
        <v>6.7956037982891715</v>
      </c>
      <c r="K39" s="28">
        <f>VLOOKUP(E39,'vehicle radar antenna gain'!$A$3:$M$903,11)</f>
        <v>-9.9173553719008005</v>
      </c>
      <c r="L39" s="22">
        <f t="shared" si="4"/>
        <v>-14.917355371900801</v>
      </c>
      <c r="M39" s="22">
        <f t="shared" si="5"/>
        <v>-9.9173553719008005</v>
      </c>
      <c r="N39">
        <f t="shared" si="6"/>
        <v>-113.20117899096849</v>
      </c>
      <c r="O39">
        <f t="shared" si="7"/>
        <v>-108.20117899096849</v>
      </c>
      <c r="P39">
        <f t="shared" si="8"/>
        <v>23.201178990968486</v>
      </c>
      <c r="Q39">
        <f t="shared" si="9"/>
        <v>43.201178990968486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22">
        <f t="shared" si="2"/>
        <v>13.3</v>
      </c>
      <c r="H40" s="4">
        <f t="shared" si="12"/>
        <v>31.449801271232225</v>
      </c>
      <c r="I40" s="22">
        <f t="shared" si="3"/>
        <v>105.35588459518226</v>
      </c>
      <c r="J40" s="22">
        <f>VLOOKUP(G40,'FS antenna gain'!$A$2:$B$902,2)</f>
        <v>6.9576569864871693</v>
      </c>
      <c r="K40" s="28">
        <f>VLOOKUP(E40,'vehicle radar antenna gain'!$A$3:$M$903,11)</f>
        <v>-9.1398347107438003</v>
      </c>
      <c r="L40" s="22">
        <f t="shared" si="4"/>
        <v>-14.1398347107438</v>
      </c>
      <c r="M40" s="22">
        <f t="shared" si="5"/>
        <v>-9.1398347107438003</v>
      </c>
      <c r="N40">
        <f t="shared" si="6"/>
        <v>-112.53806231943889</v>
      </c>
      <c r="O40">
        <f t="shared" si="7"/>
        <v>-107.53806231943889</v>
      </c>
      <c r="P40">
        <f t="shared" si="8"/>
        <v>22.538062319438893</v>
      </c>
      <c r="Q40">
        <f t="shared" si="9"/>
        <v>42.538062319438893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22">
        <f t="shared" si="2"/>
        <v>13</v>
      </c>
      <c r="H41" s="4">
        <f t="shared" si="12"/>
        <v>32.435936860217247</v>
      </c>
      <c r="I41" s="22">
        <f t="shared" si="3"/>
        <v>105.62405541181585</v>
      </c>
      <c r="J41" s="22">
        <f>VLOOKUP(G41,'FS antenna gain'!$A$2:$B$902,2)</f>
        <v>7.2053642029933975</v>
      </c>
      <c r="K41" s="28">
        <f>VLOOKUP(E41,'vehicle radar antenna gain'!$A$3:$M$903,11)</f>
        <v>-8.7629752066115998</v>
      </c>
      <c r="L41" s="22">
        <f t="shared" si="4"/>
        <v>-13.7629752066116</v>
      </c>
      <c r="M41" s="22">
        <f t="shared" si="5"/>
        <v>-8.7629752066115998</v>
      </c>
      <c r="N41">
        <f t="shared" si="6"/>
        <v>-112.18166641543405</v>
      </c>
      <c r="O41">
        <f t="shared" si="7"/>
        <v>-107.18166641543405</v>
      </c>
      <c r="P41">
        <f>-(N41-$I$4)</f>
        <v>22.181666415434051</v>
      </c>
      <c r="Q41">
        <f t="shared" si="9"/>
        <v>42.181666415434051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22">
        <f t="shared" si="2"/>
        <v>12.7</v>
      </c>
      <c r="H42" s="4">
        <f t="shared" si="12"/>
        <v>33.422896343674346</v>
      </c>
      <c r="I42" s="22">
        <f t="shared" si="3"/>
        <v>105.8844081258151</v>
      </c>
      <c r="J42" s="22">
        <f>VLOOKUP(G42,'FS antenna gain'!$A$2:$B$902,2)</f>
        <v>7.5446843827252508</v>
      </c>
      <c r="K42" s="28">
        <f>VLOOKUP(E42,'vehicle radar antenna gain'!$A$3:$M$903,11)</f>
        <v>-8.2125619834710992</v>
      </c>
      <c r="L42" s="22">
        <f t="shared" si="4"/>
        <v>-13.212561983471099</v>
      </c>
      <c r="M42" s="22">
        <f t="shared" si="5"/>
        <v>-8.2125619834710992</v>
      </c>
      <c r="N42">
        <f t="shared" si="6"/>
        <v>-111.55228572656095</v>
      </c>
      <c r="O42">
        <f t="shared" si="7"/>
        <v>-106.55228572656095</v>
      </c>
      <c r="P42">
        <f t="shared" si="8"/>
        <v>21.552285726560953</v>
      </c>
      <c r="Q42">
        <f t="shared" si="9"/>
        <v>41.552285726560953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22">
        <f t="shared" si="2"/>
        <v>12.5</v>
      </c>
      <c r="H43" s="4">
        <f t="shared" si="12"/>
        <v>34.410608829254969</v>
      </c>
      <c r="I43" s="22">
        <f t="shared" si="3"/>
        <v>106.1373736186394</v>
      </c>
      <c r="J43" s="22">
        <f>VLOOKUP(G43,'FS antenna gain'!$A$2:$B$902,2)</f>
        <v>7.6311976854629009</v>
      </c>
      <c r="K43" s="28">
        <f>VLOOKUP(E43,'vehicle radar antenna gain'!$A$3:$M$903,11)</f>
        <v>-7.8555371900826998</v>
      </c>
      <c r="L43" s="22">
        <f t="shared" si="4"/>
        <v>-12.8555371900827</v>
      </c>
      <c r="M43" s="22">
        <f t="shared" si="5"/>
        <v>-7.8555371900826998</v>
      </c>
      <c r="N43">
        <f t="shared" si="6"/>
        <v>-111.36171312325919</v>
      </c>
      <c r="O43">
        <f t="shared" si="7"/>
        <v>-106.36171312325919</v>
      </c>
      <c r="P43">
        <f t="shared" si="8"/>
        <v>21.361713123259193</v>
      </c>
      <c r="Q43">
        <f t="shared" si="9"/>
        <v>41.361713123259193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22">
        <f t="shared" si="2"/>
        <v>12.2</v>
      </c>
      <c r="H44" s="4">
        <f t="shared" si="12"/>
        <v>35.399011285627736</v>
      </c>
      <c r="I44" s="22">
        <f t="shared" si="3"/>
        <v>106.3833491269238</v>
      </c>
      <c r="J44" s="22">
        <f>VLOOKUP(G44,'FS antenna gain'!$A$2:$B$902,2)</f>
        <v>7.9843137527530743</v>
      </c>
      <c r="K44" s="28">
        <f>VLOOKUP(E44,'vehicle radar antenna gain'!$A$3:$M$903,11)</f>
        <v>-7.3348760330579008</v>
      </c>
      <c r="L44" s="22">
        <f t="shared" si="4"/>
        <v>-12.334876033057901</v>
      </c>
      <c r="M44" s="22">
        <f t="shared" si="5"/>
        <v>-7.3348760330579008</v>
      </c>
      <c r="N44">
        <f t="shared" si="6"/>
        <v>-110.73391140722862</v>
      </c>
      <c r="O44">
        <f t="shared" si="7"/>
        <v>-105.73391140722862</v>
      </c>
      <c r="P44">
        <f t="shared" si="8"/>
        <v>20.733911407228618</v>
      </c>
      <c r="Q44">
        <f t="shared" si="9"/>
        <v>40.733911407228618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22">
        <f t="shared" si="2"/>
        <v>12</v>
      </c>
      <c r="H45" s="4">
        <f t="shared" si="12"/>
        <v>36.388047488151926</v>
      </c>
      <c r="I45" s="22">
        <f t="shared" si="3"/>
        <v>106.62270154110772</v>
      </c>
      <c r="J45" s="22">
        <f>VLOOKUP(G45,'FS antenna gain'!$A$2:$B$902,2)</f>
        <v>8.0744168594737076</v>
      </c>
      <c r="K45" s="28">
        <f>VLOOKUP(E45,'vehicle radar antenna gain'!$A$3:$M$903,11)</f>
        <v>-6.9976859504131994</v>
      </c>
      <c r="L45" s="22">
        <f t="shared" si="4"/>
        <v>-11.997685950413199</v>
      </c>
      <c r="M45" s="22">
        <f t="shared" si="5"/>
        <v>-6.9976859504131994</v>
      </c>
      <c r="N45">
        <f t="shared" si="6"/>
        <v>-110.54597063204722</v>
      </c>
      <c r="O45">
        <f t="shared" si="7"/>
        <v>-105.54597063204722</v>
      </c>
      <c r="P45">
        <f t="shared" si="8"/>
        <v>20.545970632047215</v>
      </c>
      <c r="Q45">
        <f t="shared" si="9"/>
        <v>40.545970632047215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22">
        <f t="shared" si="2"/>
        <v>11.8</v>
      </c>
      <c r="H46" s="4">
        <f t="shared" si="12"/>
        <v>37.377667128915363</v>
      </c>
      <c r="I46" s="22">
        <f t="shared" si="3"/>
        <v>106.85577032580898</v>
      </c>
      <c r="J46" s="22">
        <f>VLOOKUP(G46,'FS antenna gain'!$A$2:$B$902,2)</f>
        <v>8.2568978280111729</v>
      </c>
      <c r="K46" s="28">
        <f>VLOOKUP(E46,'vehicle radar antenna gain'!$A$3:$M$903,11)</f>
        <v>-6.5067768595041997</v>
      </c>
      <c r="L46" s="22">
        <f t="shared" si="4"/>
        <v>-11.5067768595042</v>
      </c>
      <c r="M46" s="22">
        <f t="shared" si="5"/>
        <v>-6.5067768595041997</v>
      </c>
      <c r="N46">
        <f t="shared" si="6"/>
        <v>-110.105649357302</v>
      </c>
      <c r="O46">
        <f t="shared" si="7"/>
        <v>-105.105649357302</v>
      </c>
      <c r="P46">
        <f t="shared" si="8"/>
        <v>20.105649357301999</v>
      </c>
      <c r="Q46">
        <f t="shared" si="9"/>
        <v>40.105649357301999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22">
        <f t="shared" si="2"/>
        <v>11.6</v>
      </c>
      <c r="H47" s="4">
        <f t="shared" si="12"/>
        <v>38.367825062153315</v>
      </c>
      <c r="I47" s="22">
        <f t="shared" si="3"/>
        <v>107.08287011003051</v>
      </c>
      <c r="J47" s="22">
        <f>VLOOKUP(G47,'FS antenna gain'!$A$2:$B$902,2)</f>
        <v>8.5365020018240116</v>
      </c>
      <c r="K47" s="28">
        <f>VLOOKUP(E47,'vehicle radar antenna gain'!$A$3:$M$903,11)</f>
        <v>-6.1894214876033011</v>
      </c>
      <c r="L47" s="22">
        <f t="shared" si="4"/>
        <v>-11.189421487603301</v>
      </c>
      <c r="M47" s="22">
        <f t="shared" si="5"/>
        <v>-6.1894214876033011</v>
      </c>
      <c r="N47">
        <f t="shared" si="6"/>
        <v>-109.73578959580979</v>
      </c>
      <c r="O47">
        <f t="shared" si="7"/>
        <v>-104.73578959580979</v>
      </c>
      <c r="P47">
        <f t="shared" si="8"/>
        <v>19.735789595809791</v>
      </c>
      <c r="Q47">
        <f t="shared" si="9"/>
        <v>39.735789595809791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22">
        <f t="shared" si="2"/>
        <v>11.4</v>
      </c>
      <c r="H48" s="4">
        <f t="shared" si="12"/>
        <v>39.358480661732862</v>
      </c>
      <c r="I48" s="22">
        <f t="shared" si="3"/>
        <v>107.30429298886924</v>
      </c>
      <c r="J48" s="22">
        <f>VLOOKUP(G48,'FS antenna gain'!$A$2:$B$902,2)</f>
        <v>8.6313267272525067</v>
      </c>
      <c r="K48" s="28">
        <f>VLOOKUP(E48,'vehicle radar antenna gain'!$A$3:$M$903,11)</f>
        <v>-5.879999999999999</v>
      </c>
      <c r="L48" s="22">
        <f t="shared" si="4"/>
        <v>-10.879999999999999</v>
      </c>
      <c r="M48" s="22">
        <f t="shared" si="5"/>
        <v>-5.879999999999999</v>
      </c>
      <c r="N48">
        <f t="shared" si="6"/>
        <v>-109.55296626161672</v>
      </c>
      <c r="O48">
        <f t="shared" si="7"/>
        <v>-104.55296626161672</v>
      </c>
      <c r="P48">
        <f t="shared" si="8"/>
        <v>19.552966261616717</v>
      </c>
      <c r="Q48">
        <f t="shared" si="9"/>
        <v>39.552966261616717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22">
        <f t="shared" si="2"/>
        <v>11.2</v>
      </c>
      <c r="H49" s="4">
        <f t="shared" si="12"/>
        <v>40.34959727184399</v>
      </c>
      <c r="I49" s="22">
        <f t="shared" si="3"/>
        <v>107.5203105728047</v>
      </c>
      <c r="J49" s="22">
        <f>VLOOKUP(G49,'FS antenna gain'!$A$2:$B$902,2)</f>
        <v>8.9208735409978956</v>
      </c>
      <c r="K49" s="28">
        <f>VLOOKUP(E49,'vehicle radar antenna gain'!$A$3:$M$903,11)</f>
        <v>-5.578512396694201</v>
      </c>
      <c r="L49" s="22">
        <f t="shared" si="4"/>
        <v>-10.578512396694201</v>
      </c>
      <c r="M49" s="22">
        <f t="shared" si="5"/>
        <v>-5.578512396694201</v>
      </c>
      <c r="N49">
        <f t="shared" si="6"/>
        <v>-109.17794942850102</v>
      </c>
      <c r="O49">
        <f t="shared" si="7"/>
        <v>-104.17794942850102</v>
      </c>
      <c r="P49">
        <f t="shared" si="8"/>
        <v>19.177949428501023</v>
      </c>
      <c r="Q49">
        <f t="shared" si="9"/>
        <v>39.177949428501023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22">
        <f t="shared" si="2"/>
        <v>11</v>
      </c>
      <c r="H50" s="4">
        <f t="shared" si="12"/>
        <v>41.341141735564101</v>
      </c>
      <c r="I50" s="22">
        <f t="shared" si="3"/>
        <v>107.73117581579885</v>
      </c>
      <c r="J50" s="22">
        <f>VLOOKUP(G50,'FS antenna gain'!$A$2:$B$902,2)</f>
        <v>9.0191308817086906</v>
      </c>
      <c r="K50" s="28">
        <f>VLOOKUP(E50,'vehicle radar antenna gain'!$A$3:$M$903,11)</f>
        <v>-5.4307438016528984</v>
      </c>
      <c r="L50" s="22">
        <f t="shared" si="4"/>
        <v>-10.430743801652898</v>
      </c>
      <c r="M50" s="22">
        <f t="shared" si="5"/>
        <v>-5.4307438016528984</v>
      </c>
      <c r="N50">
        <f t="shared" si="6"/>
        <v>-109.14278873574305</v>
      </c>
      <c r="O50">
        <f t="shared" si="7"/>
        <v>-104.14278873574305</v>
      </c>
      <c r="P50">
        <f t="shared" si="8"/>
        <v>19.142788735743054</v>
      </c>
      <c r="Q50">
        <f t="shared" si="9"/>
        <v>39.142788735743054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22">
        <f t="shared" si="2"/>
        <v>10.8</v>
      </c>
      <c r="H51" s="4">
        <f t="shared" si="12"/>
        <v>42.333083988766987</v>
      </c>
      <c r="I51" s="22">
        <f t="shared" si="3"/>
        <v>107.9371246492542</v>
      </c>
      <c r="J51" s="22">
        <f>VLOOKUP(G51,'FS antenna gain'!$A$2:$B$902,2)</f>
        <v>9.2183541234905846</v>
      </c>
      <c r="K51" s="28">
        <f>VLOOKUP(E51,'vehicle radar antenna gain'!$A$3:$M$903,11)</f>
        <v>-5.1411570247934009</v>
      </c>
      <c r="L51" s="22">
        <f t="shared" si="4"/>
        <v>-10.141157024793401</v>
      </c>
      <c r="M51" s="22">
        <f t="shared" si="5"/>
        <v>-5.1411570247934009</v>
      </c>
      <c r="N51">
        <f t="shared" si="6"/>
        <v>-108.85992755055702</v>
      </c>
      <c r="O51">
        <f t="shared" si="7"/>
        <v>-103.85992755055702</v>
      </c>
      <c r="P51">
        <f t="shared" si="8"/>
        <v>18.859927550557018</v>
      </c>
      <c r="Q51">
        <f t="shared" si="9"/>
        <v>38.859927550557018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22">
        <f t="shared" si="2"/>
        <v>10.7</v>
      </c>
      <c r="H52" s="4">
        <f t="shared" si="12"/>
        <v>43.325396709089695</v>
      </c>
      <c r="I52" s="22">
        <f t="shared" si="3"/>
        <v>108.13837744527262</v>
      </c>
      <c r="J52" s="22">
        <f>VLOOKUP(G52,'FS antenna gain'!$A$2:$B$902,2)</f>
        <v>9.4213013790450653</v>
      </c>
      <c r="K52" s="28">
        <f>VLOOKUP(E52,'vehicle radar antenna gain'!$A$3:$M$903,11)</f>
        <v>-4.8595041322314003</v>
      </c>
      <c r="L52" s="22">
        <f t="shared" si="4"/>
        <v>-9.8595041322314003</v>
      </c>
      <c r="M52" s="22">
        <f t="shared" si="5"/>
        <v>-4.8595041322314003</v>
      </c>
      <c r="N52">
        <f t="shared" si="6"/>
        <v>-108.57658019845896</v>
      </c>
      <c r="O52">
        <f t="shared" si="7"/>
        <v>-103.57658019845896</v>
      </c>
      <c r="P52">
        <f t="shared" si="8"/>
        <v>18.576580198458956</v>
      </c>
      <c r="Q52">
        <f t="shared" si="9"/>
        <v>38.576580198458956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22">
        <f t="shared" si="2"/>
        <v>10.5</v>
      </c>
      <c r="H53" s="4">
        <f t="shared" si="12"/>
        <v>44.318055011473596</v>
      </c>
      <c r="I53" s="22">
        <f t="shared" si="3"/>
        <v>108.33514032955443</v>
      </c>
      <c r="J53" s="22">
        <f>VLOOKUP(G53,'FS antenna gain'!$A$2:$B$902,2)</f>
        <v>9.5242155339158749</v>
      </c>
      <c r="K53" s="28">
        <f>VLOOKUP(E53,'vehicle radar antenna gain'!$A$3:$M$903,11)</f>
        <v>-4.7216528925619983</v>
      </c>
      <c r="L53" s="22">
        <f t="shared" si="4"/>
        <v>-9.7216528925619983</v>
      </c>
      <c r="M53" s="22">
        <f t="shared" si="5"/>
        <v>-4.7216528925619983</v>
      </c>
      <c r="N53">
        <f t="shared" si="6"/>
        <v>-108.53257768820055</v>
      </c>
      <c r="O53">
        <f t="shared" si="7"/>
        <v>-103.53257768820055</v>
      </c>
      <c r="P53">
        <f t="shared" si="8"/>
        <v>18.532577688200547</v>
      </c>
      <c r="Q53">
        <f t="shared" si="9"/>
        <v>38.532577688200547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22">
        <f t="shared" si="2"/>
        <v>10.3</v>
      </c>
      <c r="H54" s="4">
        <f t="shared" si="12"/>
        <v>45.311036183252313</v>
      </c>
      <c r="I54" s="22">
        <f t="shared" si="3"/>
        <v>108.52760636160946</v>
      </c>
      <c r="J54" s="22">
        <f>VLOOKUP(G54,'FS antenna gain'!$A$2:$B$902,2)</f>
        <v>9.7330173930350199</v>
      </c>
      <c r="K54" s="28">
        <f>VLOOKUP(E54,'vehicle radar antenna gain'!$A$3:$M$903,11)</f>
        <v>-4.4519008264461988</v>
      </c>
      <c r="L54" s="22">
        <f t="shared" si="4"/>
        <v>-9.4519008264461988</v>
      </c>
      <c r="M54" s="22">
        <f t="shared" si="5"/>
        <v>-4.4519008264461988</v>
      </c>
      <c r="N54">
        <f t="shared" si="6"/>
        <v>-108.24648979502064</v>
      </c>
      <c r="O54">
        <f t="shared" si="7"/>
        <v>-103.24648979502064</v>
      </c>
      <c r="P54">
        <f t="shared" si="8"/>
        <v>18.246489795020636</v>
      </c>
      <c r="Q54">
        <f t="shared" si="9"/>
        <v>38.246489795020636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22">
        <f t="shared" si="2"/>
        <v>10.199999999999999</v>
      </c>
      <c r="H55" s="4">
        <f t="shared" si="12"/>
        <v>46.304319452940888</v>
      </c>
      <c r="I55" s="22">
        <f t="shared" si="3"/>
        <v>108.71595659765529</v>
      </c>
      <c r="J55" s="22">
        <f>VLOOKUP(G55,'FS antenna gain'!$A$2:$B$902,2)</f>
        <v>9.9459136660982708</v>
      </c>
      <c r="K55" s="28">
        <f>VLOOKUP(E55,'vehicle radar antenna gain'!$A$3:$M$903,11)</f>
        <v>-4.1900826446280988</v>
      </c>
      <c r="L55" s="22">
        <f t="shared" si="4"/>
        <v>-9.1900826446280988</v>
      </c>
      <c r="M55" s="22">
        <f t="shared" si="5"/>
        <v>-4.1900826446280988</v>
      </c>
      <c r="N55">
        <f t="shared" si="6"/>
        <v>-107.96012557618511</v>
      </c>
      <c r="O55">
        <f t="shared" si="7"/>
        <v>-102.96012557618511</v>
      </c>
      <c r="P55">
        <f t="shared" si="8"/>
        <v>17.960125576185106</v>
      </c>
      <c r="Q55">
        <f t="shared" si="9"/>
        <v>37.960125576185106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22">
        <f t="shared" si="2"/>
        <v>10.1</v>
      </c>
      <c r="H56" s="4">
        <f t="shared" si="12"/>
        <v>47.297885787844685</v>
      </c>
      <c r="I56" s="22">
        <f t="shared" si="3"/>
        <v>108.90036104960194</v>
      </c>
      <c r="J56" s="22">
        <f>VLOOKUP(G56,'FS antenna gain'!$A$2:$B$902,2)</f>
        <v>10.053948010664303</v>
      </c>
      <c r="K56" s="28">
        <f>VLOOKUP(E56,'vehicle radar antenna gain'!$A$3:$M$903,11)</f>
        <v>-4.0621487603306008</v>
      </c>
      <c r="L56" s="22">
        <f t="shared" si="4"/>
        <v>-9.0621487603306008</v>
      </c>
      <c r="M56" s="22">
        <f t="shared" si="5"/>
        <v>-4.0621487603306008</v>
      </c>
      <c r="N56">
        <f t="shared" si="6"/>
        <v>-107.90856179926824</v>
      </c>
      <c r="O56">
        <f t="shared" si="7"/>
        <v>-102.90856179926824</v>
      </c>
      <c r="P56">
        <f t="shared" si="8"/>
        <v>17.908561799268242</v>
      </c>
      <c r="Q56">
        <f t="shared" si="9"/>
        <v>37.908561799268242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22">
        <f t="shared" si="2"/>
        <v>9.9</v>
      </c>
      <c r="H57" s="4">
        <f t="shared" si="12"/>
        <v>48.291717716395219</v>
      </c>
      <c r="I57" s="22">
        <f t="shared" si="3"/>
        <v>109.08097955182012</v>
      </c>
      <c r="J57" s="22">
        <f>VLOOKUP(G57,'FS antenna gain'!$A$2:$B$902,2)</f>
        <v>10.163068145725546</v>
      </c>
      <c r="K57" s="28">
        <f>VLOOKUP(E57,'vehicle radar antenna gain'!$A$3:$M$903,11)</f>
        <v>-3.8122314049586983</v>
      </c>
      <c r="L57" s="22">
        <f t="shared" si="4"/>
        <v>-8.8122314049586983</v>
      </c>
      <c r="M57" s="22">
        <f t="shared" si="5"/>
        <v>-3.8122314049586983</v>
      </c>
      <c r="N57">
        <f t="shared" si="6"/>
        <v>-107.73014281105327</v>
      </c>
      <c r="O57">
        <f t="shared" si="7"/>
        <v>-102.73014281105327</v>
      </c>
      <c r="P57">
        <f t="shared" si="8"/>
        <v>17.73014281105327</v>
      </c>
      <c r="Q57">
        <f t="shared" si="9"/>
        <v>37.73014281105327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22">
        <f t="shared" si="2"/>
        <v>9.8000000000000007</v>
      </c>
      <c r="H58" s="4">
        <f t="shared" si="12"/>
        <v>49.285799171769554</v>
      </c>
      <c r="I58" s="22">
        <f t="shared" si="3"/>
        <v>109.25796254592086</v>
      </c>
      <c r="J58" s="22">
        <f>VLOOKUP(G58,'FS antenna gain'!$A$2:$B$902,2)</f>
        <v>10.273296118351929</v>
      </c>
      <c r="K58" s="28">
        <f>VLOOKUP(E58,'vehicle radar antenna gain'!$A$3:$M$903,11)</f>
        <v>-3.8122314049586983</v>
      </c>
      <c r="L58" s="22">
        <f t="shared" si="4"/>
        <v>-8.8122314049586983</v>
      </c>
      <c r="M58" s="22">
        <f t="shared" si="5"/>
        <v>-3.8122314049586983</v>
      </c>
      <c r="N58">
        <f t="shared" si="6"/>
        <v>-107.79689783252763</v>
      </c>
      <c r="O58">
        <f t="shared" si="7"/>
        <v>-102.79689783252763</v>
      </c>
      <c r="P58">
        <f t="shared" si="8"/>
        <v>17.796897832527634</v>
      </c>
      <c r="Q58">
        <f t="shared" si="9"/>
        <v>37.796897832527634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22">
        <f t="shared" si="2"/>
        <v>9.6999999999999993</v>
      </c>
      <c r="H59" s="4">
        <f t="shared" si="12"/>
        <v>50.280115353885179</v>
      </c>
      <c r="I59" s="22">
        <f t="shared" si="3"/>
        <v>109.43145179250621</v>
      </c>
      <c r="J59" s="22">
        <f>VLOOKUP(G59,'FS antenna gain'!$A$2:$B$902,2)</f>
        <v>10.497167184675124</v>
      </c>
      <c r="K59" s="28">
        <f>VLOOKUP(E59,'vehicle radar antenna gain'!$A$3:$M$903,11)</f>
        <v>-3.5702479338842998</v>
      </c>
      <c r="L59" s="22">
        <f t="shared" si="4"/>
        <v>-8.5702479338842998</v>
      </c>
      <c r="M59" s="22">
        <f t="shared" si="5"/>
        <v>-3.5702479338842998</v>
      </c>
      <c r="N59">
        <f t="shared" si="6"/>
        <v>-107.50453254171539</v>
      </c>
      <c r="O59">
        <f t="shared" si="7"/>
        <v>-102.50453254171539</v>
      </c>
      <c r="P59">
        <f t="shared" si="8"/>
        <v>17.504532541715392</v>
      </c>
      <c r="Q59">
        <f t="shared" si="9"/>
        <v>37.504532541715392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22">
        <f t="shared" si="2"/>
        <v>9.6</v>
      </c>
      <c r="H60" s="4">
        <f t="shared" si="12"/>
        <v>51.274652607306862</v>
      </c>
      <c r="I60" s="22">
        <f t="shared" si="3"/>
        <v>109.60158101775454</v>
      </c>
      <c r="J60" s="22">
        <f>VLOOKUP(G60,'FS antenna gain'!$A$2:$B$902,2)</f>
        <v>10.610857878443131</v>
      </c>
      <c r="K60" s="28">
        <f>VLOOKUP(E60,'vehicle radar antenna gain'!$A$3:$M$903,11)</f>
        <v>-3.4522314049586988</v>
      </c>
      <c r="L60" s="22">
        <f t="shared" si="4"/>
        <v>-8.4522314049586988</v>
      </c>
      <c r="M60" s="22">
        <f t="shared" si="5"/>
        <v>-3.4522314049586988</v>
      </c>
      <c r="N60">
        <f t="shared" si="6"/>
        <v>-107.44295454427011</v>
      </c>
      <c r="O60">
        <f t="shared" si="7"/>
        <v>-102.44295454427011</v>
      </c>
      <c r="P60">
        <f t="shared" si="8"/>
        <v>17.442954544270108</v>
      </c>
      <c r="Q60">
        <f t="shared" si="9"/>
        <v>37.442954544270108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22">
        <f t="shared" si="2"/>
        <v>9.4</v>
      </c>
      <c r="H61" s="4">
        <f t="shared" si="12"/>
        <v>52.26939831297085</v>
      </c>
      <c r="I61" s="22">
        <f t="shared" si="3"/>
        <v>109.76847650175284</v>
      </c>
      <c r="J61" s="22">
        <f>VLOOKUP(G61,'FS antenna gain'!$A$2:$B$902,2)</f>
        <v>10.725751670671826</v>
      </c>
      <c r="K61" s="28">
        <f>VLOOKUP(E61,'vehicle radar antenna gain'!$A$3:$M$903,11)</f>
        <v>-3.2221487603305015</v>
      </c>
      <c r="L61" s="22">
        <f t="shared" si="4"/>
        <v>-8.2221487603305015</v>
      </c>
      <c r="M61" s="22">
        <f t="shared" si="5"/>
        <v>-3.2221487603305015</v>
      </c>
      <c r="N61">
        <f t="shared" si="6"/>
        <v>-107.26487359141152</v>
      </c>
      <c r="O61">
        <f t="shared" si="7"/>
        <v>-102.26487359141152</v>
      </c>
      <c r="P61">
        <f t="shared" si="8"/>
        <v>17.264873591411515</v>
      </c>
      <c r="Q61">
        <f t="shared" si="9"/>
        <v>37.264873591411515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22">
        <f t="shared" si="2"/>
        <v>9.3000000000000007</v>
      </c>
      <c r="H62" s="4">
        <f t="shared" si="12"/>
        <v>53.264340791940718</v>
      </c>
      <c r="I62" s="22">
        <f t="shared" si="3"/>
        <v>109.93225761466414</v>
      </c>
      <c r="J62" s="22">
        <f>VLOOKUP(G62,'FS antenna gain'!$A$2:$B$902,2)</f>
        <v>10.841874296815966</v>
      </c>
      <c r="K62" s="28">
        <f>VLOOKUP(E62,'vehicle radar antenna gain'!$A$3:$M$903,11)</f>
        <v>-3.2221487603305015</v>
      </c>
      <c r="L62" s="22">
        <f t="shared" si="4"/>
        <v>-8.2221487603305015</v>
      </c>
      <c r="M62" s="22">
        <f t="shared" si="5"/>
        <v>-3.2221487603305015</v>
      </c>
      <c r="N62">
        <f t="shared" si="6"/>
        <v>-107.31253207817866</v>
      </c>
      <c r="O62">
        <f t="shared" si="7"/>
        <v>-102.31253207817866</v>
      </c>
      <c r="P62">
        <f t="shared" si="8"/>
        <v>17.312532078178663</v>
      </c>
      <c r="Q62">
        <f t="shared" si="9"/>
        <v>37.312532078178663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22">
        <f t="shared" si="2"/>
        <v>9.1999999999999993</v>
      </c>
      <c r="H63" s="4">
        <f t="shared" si="12"/>
        <v>54.259469219667089</v>
      </c>
      <c r="I63" s="22">
        <f t="shared" si="3"/>
        <v>110.0930373061027</v>
      </c>
      <c r="J63" s="22">
        <f>VLOOKUP(G63,'FS antenna gain'!$A$2:$B$902,2)</f>
        <v>11.077913202637006</v>
      </c>
      <c r="K63" s="28">
        <f>VLOOKUP(E63,'vehicle radar antenna gain'!$A$3:$M$903,11)</f>
        <v>-3</v>
      </c>
      <c r="L63" s="22">
        <f t="shared" si="4"/>
        <v>-8</v>
      </c>
      <c r="M63" s="22">
        <f t="shared" si="5"/>
        <v>-3</v>
      </c>
      <c r="N63">
        <f t="shared" si="6"/>
        <v>-107.01512410346569</v>
      </c>
      <c r="O63">
        <f t="shared" si="7"/>
        <v>-102.01512410346569</v>
      </c>
      <c r="P63">
        <f t="shared" si="8"/>
        <v>17.015124103465695</v>
      </c>
      <c r="Q63">
        <f t="shared" si="9"/>
        <v>37.015124103465695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22">
        <f t="shared" si="2"/>
        <v>9.1</v>
      </c>
      <c r="H64" s="4">
        <f t="shared" si="12"/>
        <v>55.254773549440955</v>
      </c>
      <c r="I64" s="22">
        <f t="shared" si="3"/>
        <v>110.25092255246386</v>
      </c>
      <c r="J64" s="22">
        <f>VLOOKUP(G64,'FS antenna gain'!$A$2:$B$902,2)</f>
        <v>11.077913202637006</v>
      </c>
      <c r="K64" s="28">
        <f>VLOOKUP(E64,'vehicle radar antenna gain'!$A$3:$M$903,11)</f>
        <v>-3</v>
      </c>
      <c r="L64" s="22">
        <f t="shared" si="4"/>
        <v>-8</v>
      </c>
      <c r="M64" s="22">
        <f t="shared" si="5"/>
        <v>-3</v>
      </c>
      <c r="N64">
        <f t="shared" si="6"/>
        <v>-107.17300934982686</v>
      </c>
      <c r="O64">
        <f t="shared" si="7"/>
        <v>-102.17300934982686</v>
      </c>
      <c r="P64">
        <f t="shared" si="8"/>
        <v>17.173009349826856</v>
      </c>
      <c r="Q64">
        <f t="shared" si="9"/>
        <v>37.173009349826856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22">
        <f t="shared" si="2"/>
        <v>9</v>
      </c>
      <c r="H65" s="4">
        <f t="shared" si="12"/>
        <v>56.25024444391331</v>
      </c>
      <c r="I65" s="22">
        <f t="shared" si="3"/>
        <v>110.40601476641422</v>
      </c>
      <c r="J65" s="22">
        <f>VLOOKUP(G65,'FS antenna gain'!$A$2:$B$902,2)</f>
        <v>11.197885274681212</v>
      </c>
      <c r="K65" s="28">
        <f>VLOOKUP(E65,'vehicle radar antenna gain'!$A$3:$M$903,11)</f>
        <v>-2.8919008264462995</v>
      </c>
      <c r="L65" s="22">
        <f t="shared" si="4"/>
        <v>-7.8919008264462995</v>
      </c>
      <c r="M65" s="22">
        <f t="shared" si="5"/>
        <v>-2.8919008264462995</v>
      </c>
      <c r="N65">
        <f t="shared" si="6"/>
        <v>-107.10003031817931</v>
      </c>
      <c r="O65">
        <f t="shared" si="7"/>
        <v>-102.10003031817931</v>
      </c>
      <c r="P65">
        <f t="shared" si="8"/>
        <v>17.100030318179307</v>
      </c>
      <c r="Q65">
        <f t="shared" si="9"/>
        <v>37.100030318179307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22">
        <f t="shared" si="2"/>
        <v>8.9</v>
      </c>
      <c r="H66" s="4">
        <f t="shared" si="12"/>
        <v>57.245873213708606</v>
      </c>
      <c r="I66" s="22">
        <f t="shared" si="3"/>
        <v>110.55841017226987</v>
      </c>
      <c r="J66" s="22">
        <f>VLOOKUP(G66,'FS antenna gain'!$A$2:$B$902,2)</f>
        <v>11.319197844541488</v>
      </c>
      <c r="K66" s="28">
        <f>VLOOKUP(E66,'vehicle radar antenna gain'!$A$3:$M$903,11)</f>
        <v>-2.6816528925619991</v>
      </c>
      <c r="L66" s="22">
        <f t="shared" si="4"/>
        <v>-7.6816528925619991</v>
      </c>
      <c r="M66" s="22">
        <f t="shared" si="5"/>
        <v>-2.6816528925619991</v>
      </c>
      <c r="N66">
        <f t="shared" si="6"/>
        <v>-106.92086522029038</v>
      </c>
      <c r="O66">
        <f t="shared" si="7"/>
        <v>-101.92086522029038</v>
      </c>
      <c r="P66">
        <f t="shared" si="8"/>
        <v>16.920865220290381</v>
      </c>
      <c r="Q66">
        <f t="shared" si="9"/>
        <v>36.920865220290381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22">
        <f t="shared" si="2"/>
        <v>8.8000000000000007</v>
      </c>
      <c r="H67" s="4">
        <f t="shared" si="12"/>
        <v>58.24165176229122</v>
      </c>
      <c r="I67" s="22">
        <f t="shared" si="3"/>
        <v>110.70820015057683</v>
      </c>
      <c r="J67" s="22">
        <f>VLOOKUP(G67,'FS antenna gain'!$A$2:$B$902,2)</f>
        <v>11.441881206910082</v>
      </c>
      <c r="K67" s="28">
        <f>VLOOKUP(E67,'vehicle radar antenna gain'!$A$3:$M$903,11)</f>
        <v>-2.6816528925619991</v>
      </c>
      <c r="L67" s="22">
        <f t="shared" si="4"/>
        <v>-7.6816528925619991</v>
      </c>
      <c r="M67" s="22">
        <f t="shared" si="5"/>
        <v>-2.6816528925619991</v>
      </c>
      <c r="N67">
        <f t="shared" si="6"/>
        <v>-106.94797183622875</v>
      </c>
      <c r="O67">
        <f t="shared" si="7"/>
        <v>-101.94797183622875</v>
      </c>
      <c r="P67">
        <f t="shared" si="8"/>
        <v>16.947971836228746</v>
      </c>
      <c r="Q67">
        <f t="shared" si="9"/>
        <v>36.947971836228746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22">
        <f t="shared" si="2"/>
        <v>8.8000000000000007</v>
      </c>
      <c r="H68" s="4">
        <f t="shared" si="12"/>
        <v>59.237572536355678</v>
      </c>
      <c r="I68" s="22">
        <f t="shared" si="3"/>
        <v>110.85547155484187</v>
      </c>
      <c r="J68" s="22">
        <f>VLOOKUP(G68,'FS antenna gain'!$A$2:$B$902,2)</f>
        <v>11.441881206910082</v>
      </c>
      <c r="K68" s="28">
        <f>VLOOKUP(E68,'vehicle radar antenna gain'!$A$3:$M$903,11)</f>
        <v>-2.4793388429751992</v>
      </c>
      <c r="L68" s="22">
        <f t="shared" si="4"/>
        <v>-7.4793388429751992</v>
      </c>
      <c r="M68" s="22">
        <f t="shared" si="5"/>
        <v>-2.4793388429751992</v>
      </c>
      <c r="N68">
        <f t="shared" si="6"/>
        <v>-106.89292919090698</v>
      </c>
      <c r="O68">
        <f t="shared" si="7"/>
        <v>-101.89292919090698</v>
      </c>
      <c r="P68">
        <f>-(N68-$I$4)</f>
        <v>16.892929190906983</v>
      </c>
      <c r="Q68">
        <f t="shared" si="9"/>
        <v>36.892929190906983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22">
        <f t="shared" si="2"/>
        <v>8.6999999999999993</v>
      </c>
      <c r="H69" s="4">
        <f t="shared" si="12"/>
        <v>60.233628481106798</v>
      </c>
      <c r="I69" s="22">
        <f t="shared" si="3"/>
        <v>111.00030700304256</v>
      </c>
      <c r="J69" s="22">
        <f>VLOOKUP(G69,'FS antenna gain'!$A$2:$B$902,2)</f>
        <v>11.691486729575153</v>
      </c>
      <c r="K69" s="28">
        <f>VLOOKUP(E69,'vehicle radar antenna gain'!$A$3:$M$903,11)</f>
        <v>-2.4793388429751992</v>
      </c>
      <c r="L69" s="22">
        <f t="shared" si="4"/>
        <v>-7.4793388429751992</v>
      </c>
      <c r="M69" s="22">
        <f t="shared" si="5"/>
        <v>-2.4793388429751992</v>
      </c>
      <c r="N69">
        <f t="shared" si="6"/>
        <v>-106.78815911644261</v>
      </c>
      <c r="O69">
        <f t="shared" si="7"/>
        <v>-101.78815911644261</v>
      </c>
      <c r="P69">
        <f t="shared" si="8"/>
        <v>16.788159116442614</v>
      </c>
      <c r="Q69">
        <f t="shared" si="9"/>
        <v>36.788159116442614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22">
        <f t="shared" si="2"/>
        <v>8.6</v>
      </c>
      <c r="H70" s="4">
        <f t="shared" si="12"/>
        <v>61.229812999877765</v>
      </c>
      <c r="I70" s="22">
        <f t="shared" si="3"/>
        <v>111.14278514626398</v>
      </c>
      <c r="J70" s="22">
        <f>VLOOKUP(G70,'FS antenna gain'!$A$2:$B$902,2)</f>
        <v>11.691486729575153</v>
      </c>
      <c r="K70" s="28">
        <f>VLOOKUP(E70,'vehicle radar antenna gain'!$A$3:$M$903,11)</f>
        <v>-2.4793388429751992</v>
      </c>
      <c r="L70" s="22">
        <f t="shared" si="4"/>
        <v>-7.4793388429751992</v>
      </c>
      <c r="M70" s="22">
        <f t="shared" si="5"/>
        <v>-2.4793388429751992</v>
      </c>
      <c r="N70">
        <f t="shared" si="6"/>
        <v>-106.93063725966402</v>
      </c>
      <c r="O70">
        <f t="shared" si="7"/>
        <v>-101.93063725966402</v>
      </c>
      <c r="P70">
        <f t="shared" si="8"/>
        <v>16.930637259664024</v>
      </c>
      <c r="Q70">
        <f t="shared" si="9"/>
        <v>36.930637259664024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22">
        <f t="shared" si="2"/>
        <v>8.5</v>
      </c>
      <c r="H71" s="4">
        <f t="shared" si="12"/>
        <v>62.226119917603732</v>
      </c>
      <c r="I71" s="22">
        <f t="shared" si="3"/>
        <v>111.28298091656029</v>
      </c>
      <c r="J71" s="22">
        <f>VLOOKUP(G71,'FS antenna gain'!$A$2:$B$902,2)</f>
        <v>11.818474867806991</v>
      </c>
      <c r="K71" s="28">
        <f>VLOOKUP(E71,'vehicle radar antenna gain'!$A$3:$M$903,11)</f>
        <v>-2.3811570247933993</v>
      </c>
      <c r="L71" s="22">
        <f t="shared" si="4"/>
        <v>-7.3811570247933993</v>
      </c>
      <c r="M71" s="22">
        <f t="shared" si="5"/>
        <v>-2.3811570247933993</v>
      </c>
      <c r="N71">
        <f t="shared" si="6"/>
        <v>-106.84566307354669</v>
      </c>
      <c r="O71">
        <f t="shared" si="7"/>
        <v>-101.84566307354669</v>
      </c>
      <c r="P71">
        <f t="shared" si="8"/>
        <v>16.845663073546689</v>
      </c>
      <c r="Q71">
        <f t="shared" si="9"/>
        <v>36.845663073546689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22">
        <f t="shared" si="2"/>
        <v>8.4</v>
      </c>
      <c r="H72" s="4">
        <f t="shared" si="12"/>
        <v>63.222543447729151</v>
      </c>
      <c r="I72" s="22">
        <f t="shared" si="3"/>
        <v>111.42096575592268</v>
      </c>
      <c r="J72" s="22">
        <f>VLOOKUP(G72,'FS antenna gain'!$A$2:$B$902,2)</f>
        <v>11.946965859117281</v>
      </c>
      <c r="K72" s="28">
        <f>VLOOKUP(E72,'vehicle radar antenna gain'!$A$3:$M$903,11)</f>
        <v>-2.1907438016528999</v>
      </c>
      <c r="L72" s="22">
        <f t="shared" si="4"/>
        <v>-7.1907438016528999</v>
      </c>
      <c r="M72" s="22">
        <f t="shared" si="5"/>
        <v>-2.1907438016528999</v>
      </c>
      <c r="N72">
        <f t="shared" si="6"/>
        <v>-106.6647436984583</v>
      </c>
      <c r="O72">
        <f t="shared" si="7"/>
        <v>-101.6647436984583</v>
      </c>
      <c r="P72">
        <f t="shared" si="8"/>
        <v>16.664743698458295</v>
      </c>
      <c r="Q72">
        <f t="shared" si="9"/>
        <v>36.664743698458295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si="0"/>
        <v>4.7340046678874179</v>
      </c>
      <c r="E73" s="12">
        <f t="shared" si="1"/>
        <v>4.7</v>
      </c>
      <c r="F73" s="4">
        <f t="shared" si="11"/>
        <v>8.3580046678874176</v>
      </c>
      <c r="G73" s="22">
        <f t="shared" si="2"/>
        <v>8.4</v>
      </c>
      <c r="H73" s="4">
        <f t="shared" si="12"/>
        <v>64.219078162178562</v>
      </c>
      <c r="I73" s="22">
        <f t="shared" si="3"/>
        <v>111.55680782803876</v>
      </c>
      <c r="J73" s="22">
        <f>VLOOKUP(G73,'FS antenna gain'!$A$2:$B$902,2)</f>
        <v>11.946965859117281</v>
      </c>
      <c r="K73" s="28">
        <f>VLOOKUP(E73,'vehicle radar antenna gain'!$A$3:$M$903,11)</f>
        <v>-2.1907438016528999</v>
      </c>
      <c r="L73" s="22">
        <f t="shared" si="4"/>
        <v>-7.1907438016528999</v>
      </c>
      <c r="M73" s="22">
        <f t="shared" si="5"/>
        <v>-2.1907438016528999</v>
      </c>
      <c r="N73">
        <f t="shared" si="6"/>
        <v>-106.80058577057437</v>
      </c>
      <c r="O73">
        <f t="shared" si="7"/>
        <v>-101.80058577057437</v>
      </c>
      <c r="P73">
        <f t="shared" si="8"/>
        <v>16.800585770574372</v>
      </c>
      <c r="Q73">
        <f t="shared" si="9"/>
        <v>36.800585770574372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ref="D74:D137" si="13">DEGREES(ATAN(C74))</f>
        <v>4.6614972792414529</v>
      </c>
      <c r="E74" s="18">
        <f t="shared" ref="E74:E137" si="14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22">
        <f t="shared" ref="I74:I137" si="15">20*LOG10(H74)+20*LOG10($C$3*1000000000)-147.55</f>
        <v>111.69057221436003</v>
      </c>
      <c r="J74" s="22">
        <f>VLOOKUP(G74,'FS antenna gain'!$A$2:$B$902,2)</f>
        <v>12.076995701262483</v>
      </c>
      <c r="K74" s="28">
        <f>VLOOKUP(E74,'vehicle radar antenna gain'!$A$3:$M$903,11)</f>
        <v>-2.1907438016528999</v>
      </c>
      <c r="L74" s="22">
        <f t="shared" ref="L74:L137" si="16">$C$5+K74</f>
        <v>-7.1907438016528999</v>
      </c>
      <c r="M74" s="22">
        <f t="shared" ref="M74:M137" si="17">$C$4+K74</f>
        <v>-2.1907438016528999</v>
      </c>
      <c r="N74">
        <f t="shared" ref="N74:N137" si="18">L74-I74+J74</f>
        <v>-106.80432031475044</v>
      </c>
      <c r="O74">
        <f t="shared" ref="O74:O137" si="19">M74-I74+J74</f>
        <v>-101.80432031475044</v>
      </c>
      <c r="P74">
        <f t="shared" ref="P74:P90" si="20">-(N74-$I$4)</f>
        <v>16.804320314750441</v>
      </c>
      <c r="Q74">
        <f t="shared" ref="Q74:Q137" si="21">-(O74-$I$5)</f>
        <v>36.804320314750441</v>
      </c>
    </row>
    <row r="75" spans="2:17" x14ac:dyDescent="0.25">
      <c r="B75" s="22">
        <v>66</v>
      </c>
      <c r="C75" s="3">
        <f t="shared" ref="C75:C138" si="22">5.3/(B75)</f>
        <v>8.0303030303030307E-2</v>
      </c>
      <c r="D75" s="13">
        <f t="shared" si="13"/>
        <v>4.5911727888005442</v>
      </c>
      <c r="E75" s="12">
        <f t="shared" si="14"/>
        <v>4.5999999999999996</v>
      </c>
      <c r="F75" s="4">
        <f t="shared" ref="F75:F138" si="23">D75+3.624</f>
        <v>8.2151727888005439</v>
      </c>
      <c r="G75" s="22">
        <f t="shared" ref="G75:G138" si="24">ROUND(F75,1)</f>
        <v>8.1999999999999993</v>
      </c>
      <c r="H75" s="4">
        <f t="shared" ref="H75:H138" si="25">SQRT((B75)^2+(5.3)^2)</f>
        <v>66.212461062854331</v>
      </c>
      <c r="I75" s="22">
        <f t="shared" si="15"/>
        <v>111.82232109584004</v>
      </c>
      <c r="J75" s="22">
        <f>VLOOKUP(G75,'FS antenna gain'!$A$2:$B$902,2)</f>
        <v>12.341822538698114</v>
      </c>
      <c r="K75" s="28">
        <f>VLOOKUP(E75,'vehicle radar antenna gain'!$A$3:$M$903,11)</f>
        <v>-2.0082644628099011</v>
      </c>
      <c r="L75" s="22">
        <f t="shared" si="16"/>
        <v>-7.0082644628099011</v>
      </c>
      <c r="M75" s="22">
        <f t="shared" si="17"/>
        <v>-2.0082644628099011</v>
      </c>
      <c r="N75">
        <f t="shared" si="18"/>
        <v>-106.48876301995183</v>
      </c>
      <c r="O75">
        <f t="shared" si="19"/>
        <v>-101.48876301995183</v>
      </c>
      <c r="P75">
        <f t="shared" si="20"/>
        <v>16.488763019951833</v>
      </c>
      <c r="Q75">
        <f t="shared" si="21"/>
        <v>36.488763019951833</v>
      </c>
    </row>
    <row r="76" spans="2:17" x14ac:dyDescent="0.25">
      <c r="B76" s="22">
        <v>67</v>
      </c>
      <c r="C76" s="3">
        <f t="shared" si="22"/>
        <v>7.9104477611940296E-2</v>
      </c>
      <c r="D76" s="13">
        <f t="shared" si="13"/>
        <v>4.522934283997202</v>
      </c>
      <c r="E76" s="12">
        <f t="shared" si="14"/>
        <v>4.5</v>
      </c>
      <c r="F76" s="4">
        <f t="shared" si="23"/>
        <v>8.1469342839972025</v>
      </c>
      <c r="G76" s="22">
        <f t="shared" si="24"/>
        <v>8.1</v>
      </c>
      <c r="H76" s="4">
        <f t="shared" si="25"/>
        <v>67.209299951717995</v>
      </c>
      <c r="I76" s="22">
        <f t="shared" si="15"/>
        <v>111.95211392157154</v>
      </c>
      <c r="J76" s="22">
        <f>VLOOKUP(G76,'FS antenna gain'!$A$2:$B$902,2)</f>
        <v>12.341822538698114</v>
      </c>
      <c r="K76" s="28">
        <f>VLOOKUP(E76,'vehicle radar antenna gain'!$A$3:$M$903,11)</f>
        <v>-2.0082644628099011</v>
      </c>
      <c r="L76" s="22">
        <f t="shared" si="16"/>
        <v>-7.0082644628099011</v>
      </c>
      <c r="M76" s="22">
        <f t="shared" si="17"/>
        <v>-2.0082644628099011</v>
      </c>
      <c r="N76">
        <f t="shared" si="18"/>
        <v>-106.61855584568333</v>
      </c>
      <c r="O76">
        <f t="shared" si="19"/>
        <v>-101.61855584568333</v>
      </c>
      <c r="P76">
        <f t="shared" si="20"/>
        <v>16.618555845683332</v>
      </c>
      <c r="Q76">
        <f t="shared" si="21"/>
        <v>36.618555845683332</v>
      </c>
    </row>
    <row r="77" spans="2:17" x14ac:dyDescent="0.25">
      <c r="B77" s="22">
        <v>68</v>
      </c>
      <c r="C77" s="3">
        <f t="shared" si="22"/>
        <v>7.7941176470588236E-2</v>
      </c>
      <c r="D77" s="13">
        <f t="shared" si="13"/>
        <v>4.4566904938203775</v>
      </c>
      <c r="E77" s="12">
        <f t="shared" si="14"/>
        <v>4.5</v>
      </c>
      <c r="F77" s="4">
        <f t="shared" si="23"/>
        <v>8.0806904938203772</v>
      </c>
      <c r="G77" s="22">
        <f>ROUND(F77,1)</f>
        <v>8.1</v>
      </c>
      <c r="H77" s="4">
        <f t="shared" si="25"/>
        <v>68.206231386875501</v>
      </c>
      <c r="I77" s="22">
        <f t="shared" si="15"/>
        <v>112.0800075654318</v>
      </c>
      <c r="J77" s="22">
        <f>VLOOKUP(G77,'FS antenna gain'!$A$2:$B$902,2)</f>
        <v>12.341822538698114</v>
      </c>
      <c r="K77" s="28">
        <f>VLOOKUP(E77,'vehicle radar antenna gain'!$A$3:$M$903,11)</f>
        <v>-2.0082644628099011</v>
      </c>
      <c r="L77" s="22">
        <f t="shared" si="16"/>
        <v>-7.0082644628099011</v>
      </c>
      <c r="M77" s="22">
        <f t="shared" si="17"/>
        <v>-2.0082644628099011</v>
      </c>
      <c r="N77">
        <f t="shared" si="18"/>
        <v>-106.74644948954359</v>
      </c>
      <c r="O77">
        <f t="shared" si="19"/>
        <v>-101.74644948954359</v>
      </c>
      <c r="P77">
        <f t="shared" si="20"/>
        <v>16.746449489543593</v>
      </c>
      <c r="Q77">
        <f t="shared" si="21"/>
        <v>36.746449489543593</v>
      </c>
    </row>
    <row r="78" spans="2:17" x14ac:dyDescent="0.25">
      <c r="B78" s="22">
        <v>69</v>
      </c>
      <c r="C78" s="3">
        <f t="shared" si="22"/>
        <v>7.6811594202898542E-2</v>
      </c>
      <c r="D78" s="13">
        <f t="shared" si="13"/>
        <v>4.3923553849990231</v>
      </c>
      <c r="E78" s="12">
        <f t="shared" si="14"/>
        <v>4.4000000000000004</v>
      </c>
      <c r="F78" s="4">
        <f t="shared" si="23"/>
        <v>8.0163553849990237</v>
      </c>
      <c r="G78" s="22">
        <f t="shared" si="24"/>
        <v>8</v>
      </c>
      <c r="H78" s="4">
        <f t="shared" si="25"/>
        <v>69.203251368703775</v>
      </c>
      <c r="I78" s="22">
        <f t="shared" si="15"/>
        <v>112.20605647173602</v>
      </c>
      <c r="J78" s="22">
        <f>VLOOKUP(G78,'FS antenna gain'!$A$2:$B$902,2)</f>
        <v>12.476698335865752</v>
      </c>
      <c r="K78" s="28">
        <f>VLOOKUP(E78,'vehicle radar antenna gain'!$A$3:$M$903,11)</f>
        <v>-1.9200000000000017</v>
      </c>
      <c r="L78" s="22">
        <f t="shared" si="16"/>
        <v>-6.9200000000000017</v>
      </c>
      <c r="M78" s="22">
        <f t="shared" si="17"/>
        <v>-1.9200000000000017</v>
      </c>
      <c r="N78">
        <f t="shared" si="18"/>
        <v>-106.64935813587027</v>
      </c>
      <c r="O78">
        <f t="shared" si="19"/>
        <v>-101.64935813587027</v>
      </c>
      <c r="P78">
        <f t="shared" si="20"/>
        <v>16.649358135870273</v>
      </c>
      <c r="Q78">
        <f t="shared" si="21"/>
        <v>36.649358135870273</v>
      </c>
    </row>
    <row r="79" spans="2:17" x14ac:dyDescent="0.25">
      <c r="B79" s="22">
        <v>70</v>
      </c>
      <c r="C79" s="3">
        <f t="shared" si="22"/>
        <v>7.5714285714285706E-2</v>
      </c>
      <c r="D79" s="13">
        <f t="shared" si="13"/>
        <v>4.3298477923146219</v>
      </c>
      <c r="E79" s="12">
        <f t="shared" si="14"/>
        <v>4.3</v>
      </c>
      <c r="F79" s="4">
        <f t="shared" si="23"/>
        <v>7.9538477923146225</v>
      </c>
      <c r="G79" s="22">
        <f t="shared" si="24"/>
        <v>8</v>
      </c>
      <c r="H79" s="4">
        <f t="shared" si="25"/>
        <v>70.20035612445281</v>
      </c>
      <c r="I79" s="22">
        <f t="shared" si="15"/>
        <v>112.3303127908062</v>
      </c>
      <c r="J79" s="22">
        <f>VLOOKUP(G79,'FS antenna gain'!$A$2:$B$902,2)</f>
        <v>12.476698335865752</v>
      </c>
      <c r="K79" s="28">
        <f>VLOOKUP(E79,'vehicle radar antenna gain'!$A$3:$M$903,11)</f>
        <v>-1.8337190082644987</v>
      </c>
      <c r="L79" s="22">
        <f t="shared" si="16"/>
        <v>-6.8337190082644987</v>
      </c>
      <c r="M79" s="22">
        <f t="shared" si="17"/>
        <v>-1.8337190082644987</v>
      </c>
      <c r="N79">
        <f t="shared" si="18"/>
        <v>-106.68733346320495</v>
      </c>
      <c r="O79">
        <f t="shared" si="19"/>
        <v>-101.68733346320495</v>
      </c>
      <c r="P79">
        <f t="shared" si="20"/>
        <v>16.687333463204951</v>
      </c>
      <c r="Q79">
        <f t="shared" si="21"/>
        <v>36.687333463204951</v>
      </c>
    </row>
    <row r="80" spans="2:17" x14ac:dyDescent="0.25">
      <c r="B80" s="22">
        <v>71</v>
      </c>
      <c r="C80" s="3">
        <f t="shared" si="22"/>
        <v>7.464788732394366E-2</v>
      </c>
      <c r="D80" s="13">
        <f t="shared" si="13"/>
        <v>4.2690910797306509</v>
      </c>
      <c r="E80" s="12">
        <f t="shared" si="14"/>
        <v>4.3</v>
      </c>
      <c r="F80" s="4">
        <f t="shared" si="23"/>
        <v>7.8930910797306506</v>
      </c>
      <c r="G80" s="22">
        <f t="shared" si="24"/>
        <v>7.9</v>
      </c>
      <c r="H80" s="4">
        <f t="shared" si="25"/>
        <v>71.197542092406536</v>
      </c>
      <c r="I80" s="22">
        <f t="shared" si="15"/>
        <v>112.45282650527531</v>
      </c>
      <c r="J80" s="22">
        <f>VLOOKUP(G80,'FS antenna gain'!$A$2:$B$902,2)</f>
        <v>12.613270728403258</v>
      </c>
      <c r="K80" s="28">
        <f>VLOOKUP(E80,'vehicle radar antenna gain'!$A$3:$M$903,11)</f>
        <v>-1.8337190082644987</v>
      </c>
      <c r="L80" s="22">
        <f t="shared" si="16"/>
        <v>-6.8337190082644987</v>
      </c>
      <c r="M80" s="22">
        <f t="shared" si="17"/>
        <v>-1.8337190082644987</v>
      </c>
      <c r="N80">
        <f t="shared" si="18"/>
        <v>-106.67327478513656</v>
      </c>
      <c r="O80">
        <f t="shared" si="19"/>
        <v>-101.67327478513656</v>
      </c>
      <c r="P80">
        <f t="shared" si="20"/>
        <v>16.673274785136556</v>
      </c>
      <c r="Q80">
        <f t="shared" si="21"/>
        <v>36.673274785136556</v>
      </c>
    </row>
    <row r="81" spans="2:17" x14ac:dyDescent="0.25">
      <c r="B81" s="22">
        <v>72</v>
      </c>
      <c r="C81" s="3">
        <f t="shared" si="22"/>
        <v>7.3611111111111113E-2</v>
      </c>
      <c r="D81" s="13">
        <f t="shared" si="13"/>
        <v>4.2100128293885843</v>
      </c>
      <c r="E81" s="12">
        <f t="shared" si="14"/>
        <v>4.2</v>
      </c>
      <c r="F81" s="4">
        <f t="shared" si="23"/>
        <v>7.834012829388584</v>
      </c>
      <c r="G81" s="22">
        <f t="shared" si="24"/>
        <v>7.8</v>
      </c>
      <c r="H81" s="4">
        <f t="shared" si="25"/>
        <v>72.194805907350428</v>
      </c>
      <c r="I81" s="22">
        <f t="shared" si="15"/>
        <v>112.57364554787114</v>
      </c>
      <c r="J81" s="22">
        <f>VLOOKUP(G81,'FS antenna gain'!$A$2:$B$902,2)</f>
        <v>12.891679881352275</v>
      </c>
      <c r="K81" s="28">
        <f>VLOOKUP(E81,'vehicle radar antenna gain'!$A$3:$M$903,11)</f>
        <v>-1.7494214876032999</v>
      </c>
      <c r="L81" s="22">
        <f t="shared" si="16"/>
        <v>-6.7494214876032999</v>
      </c>
      <c r="M81" s="22">
        <f t="shared" si="17"/>
        <v>-1.7494214876032999</v>
      </c>
      <c r="N81">
        <f t="shared" si="18"/>
        <v>-106.43138715412216</v>
      </c>
      <c r="O81">
        <f t="shared" si="19"/>
        <v>-101.43138715412216</v>
      </c>
      <c r="P81">
        <f t="shared" si="20"/>
        <v>16.431387154122163</v>
      </c>
      <c r="Q81">
        <f t="shared" si="21"/>
        <v>36.431387154122163</v>
      </c>
    </row>
    <row r="82" spans="2:17" x14ac:dyDescent="0.25">
      <c r="B82" s="22">
        <v>73</v>
      </c>
      <c r="C82" s="3">
        <f t="shared" si="22"/>
        <v>7.260273972602739E-2</v>
      </c>
      <c r="D82" s="13">
        <f t="shared" si="13"/>
        <v>4.1525445558379079</v>
      </c>
      <c r="E82" s="12">
        <f t="shared" si="14"/>
        <v>4.2</v>
      </c>
      <c r="F82" s="4">
        <f t="shared" si="23"/>
        <v>7.7765445558379085</v>
      </c>
      <c r="G82" s="22">
        <f t="shared" si="24"/>
        <v>7.8</v>
      </c>
      <c r="H82" s="4">
        <f t="shared" si="25"/>
        <v>73.192144387222328</v>
      </c>
      <c r="I82" s="22">
        <f t="shared" si="15"/>
        <v>112.69281591135626</v>
      </c>
      <c r="J82" s="22">
        <f>VLOOKUP(G82,'FS antenna gain'!$A$2:$B$902,2)</f>
        <v>12.891679881352275</v>
      </c>
      <c r="K82" s="28">
        <f>VLOOKUP(E82,'vehicle radar antenna gain'!$A$3:$M$903,11)</f>
        <v>-1.7494214876032999</v>
      </c>
      <c r="L82" s="22">
        <f t="shared" si="16"/>
        <v>-6.7494214876032999</v>
      </c>
      <c r="M82" s="22">
        <f t="shared" si="17"/>
        <v>-1.7494214876032999</v>
      </c>
      <c r="N82">
        <f t="shared" si="18"/>
        <v>-106.55055751760729</v>
      </c>
      <c r="O82">
        <f t="shared" si="19"/>
        <v>-101.55055751760729</v>
      </c>
      <c r="P82">
        <f t="shared" si="20"/>
        <v>16.550557517607288</v>
      </c>
      <c r="Q82">
        <f t="shared" si="21"/>
        <v>36.550557517607288</v>
      </c>
    </row>
    <row r="83" spans="2:17" x14ac:dyDescent="0.25">
      <c r="B83" s="22">
        <v>74</v>
      </c>
      <c r="C83" s="3">
        <f t="shared" si="22"/>
        <v>7.1621621621621626E-2</v>
      </c>
      <c r="D83" s="13">
        <f t="shared" si="13"/>
        <v>4.0966214431475523</v>
      </c>
      <c r="E83" s="12">
        <f t="shared" si="14"/>
        <v>4.0999999999999996</v>
      </c>
      <c r="F83" s="4">
        <f t="shared" si="23"/>
        <v>7.7206214431475519</v>
      </c>
      <c r="G83" s="22">
        <f t="shared" si="24"/>
        <v>7.7</v>
      </c>
      <c r="H83" s="4">
        <f t="shared" si="25"/>
        <v>74.189554520835344</v>
      </c>
      <c r="I83" s="22">
        <f t="shared" si="15"/>
        <v>112.81038175123859</v>
      </c>
      <c r="J83" s="22">
        <f>VLOOKUP(G83,'FS antenna gain'!$A$2:$B$902,2)</f>
        <v>12.891679881352275</v>
      </c>
      <c r="K83" s="28">
        <f>VLOOKUP(E83,'vehicle radar antenna gain'!$A$3:$M$903,11)</f>
        <v>-1.5867768595042016</v>
      </c>
      <c r="L83" s="22">
        <f t="shared" si="16"/>
        <v>-6.5867768595042016</v>
      </c>
      <c r="M83" s="22">
        <f t="shared" si="17"/>
        <v>-1.5867768595042016</v>
      </c>
      <c r="N83">
        <f t="shared" si="18"/>
        <v>-106.50547872939052</v>
      </c>
      <c r="O83">
        <f t="shared" si="19"/>
        <v>-101.50547872939052</v>
      </c>
      <c r="P83">
        <f t="shared" si="20"/>
        <v>16.505478729390518</v>
      </c>
      <c r="Q83">
        <f t="shared" si="21"/>
        <v>36.505478729390518</v>
      </c>
    </row>
    <row r="84" spans="2:17" x14ac:dyDescent="0.25">
      <c r="B84" s="22">
        <v>75</v>
      </c>
      <c r="C84" s="3">
        <f t="shared" si="22"/>
        <v>7.0666666666666669E-2</v>
      </c>
      <c r="D84" s="13">
        <f t="shared" si="13"/>
        <v>4.0421821027930669</v>
      </c>
      <c r="E84" s="12">
        <f t="shared" si="14"/>
        <v>4</v>
      </c>
      <c r="F84" s="4">
        <f t="shared" si="23"/>
        <v>7.6661821027930674</v>
      </c>
      <c r="G84" s="22">
        <f t="shared" si="24"/>
        <v>7.7</v>
      </c>
      <c r="H84" s="4">
        <f t="shared" si="25"/>
        <v>75.187033456574142</v>
      </c>
      <c r="I84" s="22">
        <f t="shared" si="15"/>
        <v>112.92638548181168</v>
      </c>
      <c r="J84" s="22">
        <f>VLOOKUP(G84,'FS antenna gain'!$A$2:$B$902,2)</f>
        <v>12.891679881352275</v>
      </c>
      <c r="K84" s="28">
        <f>VLOOKUP(E84,'vehicle radar antenna gain'!$A$3:$M$903,11)</f>
        <v>-1.5867768595042016</v>
      </c>
      <c r="L84" s="22">
        <f t="shared" si="16"/>
        <v>-6.5867768595042016</v>
      </c>
      <c r="M84" s="22">
        <f t="shared" si="17"/>
        <v>-1.5867768595042016</v>
      </c>
      <c r="N84">
        <f t="shared" si="18"/>
        <v>-106.6214824599636</v>
      </c>
      <c r="O84">
        <f t="shared" si="19"/>
        <v>-101.6214824599636</v>
      </c>
      <c r="P84">
        <f t="shared" si="20"/>
        <v>16.621482459963602</v>
      </c>
      <c r="Q84">
        <f t="shared" si="21"/>
        <v>36.621482459963602</v>
      </c>
    </row>
    <row r="85" spans="2:17" x14ac:dyDescent="0.25">
      <c r="B85" s="22">
        <v>76</v>
      </c>
      <c r="C85" s="3">
        <f t="shared" si="22"/>
        <v>6.9736842105263153E-2</v>
      </c>
      <c r="D85" s="13">
        <f t="shared" si="13"/>
        <v>3.9891683504321134</v>
      </c>
      <c r="E85" s="12">
        <f t="shared" si="14"/>
        <v>4</v>
      </c>
      <c r="F85" s="4">
        <f t="shared" si="23"/>
        <v>7.6131683504321135</v>
      </c>
      <c r="G85" s="22">
        <f t="shared" si="24"/>
        <v>7.6</v>
      </c>
      <c r="H85" s="4">
        <f t="shared" si="25"/>
        <v>76.184578491975657</v>
      </c>
      <c r="I85" s="22">
        <f t="shared" si="15"/>
        <v>113.04086786603568</v>
      </c>
      <c r="J85" s="22">
        <f>VLOOKUP(G85,'FS antenna gain'!$A$2:$B$902,2)</f>
        <v>13.177416425871794</v>
      </c>
      <c r="K85" s="28">
        <f>VLOOKUP(E85,'vehicle radar antenna gain'!$A$3:$M$903,11)</f>
        <v>-1.5867768595042016</v>
      </c>
      <c r="L85" s="22">
        <f t="shared" si="16"/>
        <v>-6.5867768595042016</v>
      </c>
      <c r="M85" s="22">
        <f t="shared" si="17"/>
        <v>-1.5867768595042016</v>
      </c>
      <c r="N85">
        <f t="shared" si="18"/>
        <v>-106.45022829966808</v>
      </c>
      <c r="O85">
        <f t="shared" si="19"/>
        <v>-101.45022829966808</v>
      </c>
      <c r="P85">
        <f t="shared" si="20"/>
        <v>16.450228299668083</v>
      </c>
      <c r="Q85">
        <f t="shared" si="21"/>
        <v>36.450228299668083</v>
      </c>
    </row>
    <row r="86" spans="2:17" x14ac:dyDescent="0.25">
      <c r="B86" s="22">
        <v>77</v>
      </c>
      <c r="C86" s="3">
        <f t="shared" si="22"/>
        <v>6.8831168831168826E-2</v>
      </c>
      <c r="D86" s="13">
        <f t="shared" si="13"/>
        <v>3.9375249998739492</v>
      </c>
      <c r="E86" s="12">
        <f t="shared" si="14"/>
        <v>3.9</v>
      </c>
      <c r="F86" s="4">
        <f t="shared" si="23"/>
        <v>7.5615249998739493</v>
      </c>
      <c r="G86" s="22">
        <f t="shared" si="24"/>
        <v>7.6</v>
      </c>
      <c r="H86" s="4">
        <f t="shared" si="25"/>
        <v>77.182187064114743</v>
      </c>
      <c r="I86" s="22">
        <f t="shared" si="15"/>
        <v>113.15386809972364</v>
      </c>
      <c r="J86" s="22">
        <f>VLOOKUP(G86,'FS antenna gain'!$A$2:$B$902,2)</f>
        <v>13.177416425871794</v>
      </c>
      <c r="K86" s="28">
        <f>VLOOKUP(E86,'vehicle radar antenna gain'!$A$3:$M$903,11)</f>
        <v>-1.4320661157025008</v>
      </c>
      <c r="L86" s="22">
        <f t="shared" si="16"/>
        <v>-6.4320661157025008</v>
      </c>
      <c r="M86" s="22">
        <f t="shared" si="17"/>
        <v>-1.4320661157025008</v>
      </c>
      <c r="N86">
        <f t="shared" si="18"/>
        <v>-106.40851778955434</v>
      </c>
      <c r="O86">
        <f t="shared" si="19"/>
        <v>-101.40851778955434</v>
      </c>
      <c r="P86">
        <f t="shared" si="20"/>
        <v>16.408517789554338</v>
      </c>
      <c r="Q86">
        <f t="shared" si="21"/>
        <v>36.408517789554338</v>
      </c>
    </row>
    <row r="87" spans="2:17" x14ac:dyDescent="0.25">
      <c r="B87" s="22">
        <v>78</v>
      </c>
      <c r="C87" s="3">
        <f t="shared" si="22"/>
        <v>6.7948717948717943E-2</v>
      </c>
      <c r="D87" s="13">
        <f t="shared" si="13"/>
        <v>3.8871996727198015</v>
      </c>
      <c r="E87" s="12">
        <f t="shared" si="14"/>
        <v>3.9</v>
      </c>
      <c r="F87" s="4">
        <f t="shared" si="23"/>
        <v>7.5111996727198012</v>
      </c>
      <c r="G87" s="22">
        <f t="shared" si="24"/>
        <v>7.5</v>
      </c>
      <c r="H87" s="4">
        <f t="shared" si="25"/>
        <v>78.179856740723181</v>
      </c>
      <c r="I87" s="22">
        <f t="shared" si="15"/>
        <v>113.26542389045835</v>
      </c>
      <c r="J87" s="22">
        <f>VLOOKUP(G87,'FS antenna gain'!$A$2:$B$902,2)</f>
        <v>13.177416425871794</v>
      </c>
      <c r="K87" s="28">
        <f>VLOOKUP(E87,'vehicle radar antenna gain'!$A$3:$M$903,11)</f>
        <v>-1.4320661157025008</v>
      </c>
      <c r="L87" s="22">
        <f t="shared" si="16"/>
        <v>-6.4320661157025008</v>
      </c>
      <c r="M87" s="22">
        <f t="shared" si="17"/>
        <v>-1.4320661157025008</v>
      </c>
      <c r="N87">
        <f t="shared" si="18"/>
        <v>-106.52007358028905</v>
      </c>
      <c r="O87">
        <f t="shared" si="19"/>
        <v>-101.52007358028905</v>
      </c>
      <c r="P87">
        <f t="shared" si="20"/>
        <v>16.520073580289051</v>
      </c>
      <c r="Q87">
        <f t="shared" si="21"/>
        <v>36.520073580289051</v>
      </c>
    </row>
    <row r="88" spans="2:17" x14ac:dyDescent="0.25">
      <c r="B88" s="22">
        <v>79</v>
      </c>
      <c r="C88" s="3">
        <f t="shared" si="22"/>
        <v>6.7088607594936706E-2</v>
      </c>
      <c r="D88" s="13">
        <f t="shared" si="13"/>
        <v>3.8381426223030792</v>
      </c>
      <c r="E88" s="12">
        <f t="shared" si="14"/>
        <v>3.8</v>
      </c>
      <c r="F88" s="4">
        <f t="shared" si="23"/>
        <v>7.4621426223030793</v>
      </c>
      <c r="G88" s="22">
        <f t="shared" si="24"/>
        <v>7.5</v>
      </c>
      <c r="H88" s="4">
        <f t="shared" si="25"/>
        <v>79.177585211977771</v>
      </c>
      <c r="I88" s="22">
        <f t="shared" si="15"/>
        <v>113.37557153162885</v>
      </c>
      <c r="J88" s="22">
        <f>VLOOKUP(G88,'FS antenna gain'!$A$2:$B$902,2)</f>
        <v>13.177416425871794</v>
      </c>
      <c r="K88" s="28">
        <f>VLOOKUP(E88,'vehicle radar antenna gain'!$A$3:$M$903,11)</f>
        <v>-1.3576859504131988</v>
      </c>
      <c r="L88" s="22">
        <f t="shared" si="16"/>
        <v>-6.3576859504131988</v>
      </c>
      <c r="M88" s="22">
        <f t="shared" si="17"/>
        <v>-1.3576859504131988</v>
      </c>
      <c r="N88">
        <f t="shared" si="18"/>
        <v>-106.55584105617025</v>
      </c>
      <c r="O88">
        <f t="shared" si="19"/>
        <v>-101.55584105617025</v>
      </c>
      <c r="P88">
        <f t="shared" si="20"/>
        <v>16.555841056170252</v>
      </c>
      <c r="Q88">
        <f t="shared" si="21"/>
        <v>36.555841056170252</v>
      </c>
    </row>
    <row r="89" spans="2:17" x14ac:dyDescent="0.25">
      <c r="B89" s="22">
        <v>80</v>
      </c>
      <c r="C89" s="3">
        <f t="shared" si="22"/>
        <v>6.6250000000000003E-2</v>
      </c>
      <c r="D89" s="13">
        <f t="shared" si="13"/>
        <v>3.7903065706935526</v>
      </c>
      <c r="E89" s="12">
        <f t="shared" si="14"/>
        <v>3.8</v>
      </c>
      <c r="F89" s="4">
        <f t="shared" si="23"/>
        <v>7.4143065706935527</v>
      </c>
      <c r="G89" s="22">
        <f t="shared" si="24"/>
        <v>7.4</v>
      </c>
      <c r="H89" s="4">
        <f t="shared" si="25"/>
        <v>80.175370282899223</v>
      </c>
      <c r="I89" s="22">
        <f t="shared" si="15"/>
        <v>113.48434597194182</v>
      </c>
      <c r="J89" s="22">
        <f>VLOOKUP(G89,'FS antenna gain'!$A$2:$B$902,2)</f>
        <v>13.323155017389883</v>
      </c>
      <c r="K89" s="28">
        <f>VLOOKUP(E89,'vehicle radar antenna gain'!$A$3:$M$903,11)</f>
        <v>-1.3576859504131988</v>
      </c>
      <c r="L89" s="22">
        <f t="shared" si="16"/>
        <v>-6.3576859504131988</v>
      </c>
      <c r="M89" s="22">
        <f t="shared" si="17"/>
        <v>-1.3576859504131988</v>
      </c>
      <c r="N89">
        <f t="shared" si="18"/>
        <v>-106.51887690496514</v>
      </c>
      <c r="O89">
        <f t="shared" si="19"/>
        <v>-101.51887690496514</v>
      </c>
      <c r="P89">
        <f t="shared" si="20"/>
        <v>16.51887690496514</v>
      </c>
      <c r="Q89">
        <f t="shared" si="21"/>
        <v>36.51887690496514</v>
      </c>
    </row>
    <row r="90" spans="2:17" x14ac:dyDescent="0.25">
      <c r="B90" s="22">
        <v>81</v>
      </c>
      <c r="C90" s="3">
        <f t="shared" si="22"/>
        <v>6.5432098765432101E-2</v>
      </c>
      <c r="D90" s="13">
        <f t="shared" si="13"/>
        <v>3.7436465576500093</v>
      </c>
      <c r="E90" s="12">
        <f t="shared" si="14"/>
        <v>3.7</v>
      </c>
      <c r="F90" s="4">
        <f t="shared" si="23"/>
        <v>7.3676465576500094</v>
      </c>
      <c r="G90" s="22">
        <f t="shared" si="24"/>
        <v>7.4</v>
      </c>
      <c r="H90" s="4">
        <f t="shared" si="25"/>
        <v>81.173209866309961</v>
      </c>
      <c r="I90" s="22">
        <f t="shared" si="15"/>
        <v>113.59178088073503</v>
      </c>
      <c r="J90" s="22">
        <f>VLOOKUP(G90,'FS antenna gain'!$A$2:$B$902,2)</f>
        <v>13.323155017389883</v>
      </c>
      <c r="K90" s="28">
        <f>VLOOKUP(E90,'vehicle radar antenna gain'!$A$3:$M$903,11)</f>
        <v>-1.3576859504131988</v>
      </c>
      <c r="L90" s="22">
        <f t="shared" si="16"/>
        <v>-6.3576859504131988</v>
      </c>
      <c r="M90" s="22">
        <f t="shared" si="17"/>
        <v>-1.3576859504131988</v>
      </c>
      <c r="N90">
        <f t="shared" si="18"/>
        <v>-106.62631181375835</v>
      </c>
      <c r="O90">
        <f t="shared" si="19"/>
        <v>-101.62631181375835</v>
      </c>
      <c r="P90">
        <f t="shared" si="20"/>
        <v>16.626311813758349</v>
      </c>
      <c r="Q90">
        <f t="shared" si="21"/>
        <v>36.626311813758349</v>
      </c>
    </row>
    <row r="91" spans="2:17" x14ac:dyDescent="0.25">
      <c r="B91" s="22">
        <v>82</v>
      </c>
      <c r="C91" s="3">
        <f t="shared" si="22"/>
        <v>6.4634146341463417E-2</v>
      </c>
      <c r="D91" s="13">
        <f t="shared" si="13"/>
        <v>3.6981198005133242</v>
      </c>
      <c r="E91" s="12">
        <f t="shared" si="14"/>
        <v>3.7</v>
      </c>
      <c r="F91" s="4">
        <f t="shared" si="23"/>
        <v>7.3221198005133239</v>
      </c>
      <c r="G91" s="22">
        <f t="shared" si="24"/>
        <v>7.3</v>
      </c>
      <c r="H91" s="4">
        <f t="shared" si="25"/>
        <v>82.171101976303078</v>
      </c>
      <c r="I91" s="22">
        <f t="shared" si="15"/>
        <v>113.69790870939084</v>
      </c>
      <c r="J91" s="22">
        <f>VLOOKUP(G91,'FS antenna gain'!$A$2:$B$902,2)</f>
        <v>13.620635599882558</v>
      </c>
      <c r="K91" s="28">
        <f>VLOOKUP(E91,'vehicle radar antenna gain'!$A$3:$M$903,11)</f>
        <v>-1.3576859504131988</v>
      </c>
      <c r="L91" s="22">
        <f t="shared" si="16"/>
        <v>-6.3576859504131988</v>
      </c>
      <c r="M91" s="22">
        <f t="shared" si="17"/>
        <v>-1.3576859504131988</v>
      </c>
      <c r="N91">
        <f t="shared" si="18"/>
        <v>-106.43495905992148</v>
      </c>
      <c r="O91">
        <f t="shared" si="19"/>
        <v>-101.43495905992148</v>
      </c>
      <c r="P91">
        <f>-(N91-$I$4)</f>
        <v>16.434959059921482</v>
      </c>
      <c r="Q91">
        <f t="shared" si="21"/>
        <v>36.434959059921482</v>
      </c>
    </row>
    <row r="92" spans="2:17" x14ac:dyDescent="0.25">
      <c r="B92" s="22">
        <v>83</v>
      </c>
      <c r="C92" s="3">
        <f t="shared" si="22"/>
        <v>6.3855421686746988E-2</v>
      </c>
      <c r="D92" s="13">
        <f t="shared" si="13"/>
        <v>3.6536855641277408</v>
      </c>
      <c r="E92" s="12">
        <f t="shared" si="14"/>
        <v>3.7</v>
      </c>
      <c r="F92" s="4">
        <f t="shared" si="23"/>
        <v>7.2776855641277409</v>
      </c>
      <c r="G92" s="22">
        <f t="shared" si="24"/>
        <v>7.3</v>
      </c>
      <c r="H92" s="4">
        <f t="shared" si="25"/>
        <v>83.169044722180146</v>
      </c>
      <c r="I92" s="22">
        <f t="shared" si="15"/>
        <v>113.80276074912518</v>
      </c>
      <c r="J92" s="22">
        <f>VLOOKUP(G92,'FS antenna gain'!$A$2:$B$902,2)</f>
        <v>13.620635599882558</v>
      </c>
      <c r="K92" s="28">
        <f>VLOOKUP(E92,'vehicle radar antenna gain'!$A$3:$M$903,11)</f>
        <v>-1.3576859504131988</v>
      </c>
      <c r="L92" s="22">
        <f t="shared" si="16"/>
        <v>-6.3576859504131988</v>
      </c>
      <c r="M92" s="22">
        <f t="shared" si="17"/>
        <v>-1.3576859504131988</v>
      </c>
      <c r="N92">
        <f t="shared" si="18"/>
        <v>-106.53981109965582</v>
      </c>
      <c r="O92">
        <f t="shared" si="19"/>
        <v>-101.53981109965582</v>
      </c>
      <c r="P92">
        <f t="shared" ref="P92:P112" si="26">-(N92-$I$4)</f>
        <v>16.539811099655822</v>
      </c>
      <c r="Q92">
        <f t="shared" si="21"/>
        <v>36.539811099655822</v>
      </c>
    </row>
    <row r="93" spans="2:17" x14ac:dyDescent="0.25">
      <c r="B93" s="22">
        <v>84</v>
      </c>
      <c r="C93" s="3">
        <f t="shared" si="22"/>
        <v>6.3095238095238093E-2</v>
      </c>
      <c r="D93" s="13">
        <f t="shared" si="13"/>
        <v>3.610305039963984</v>
      </c>
      <c r="E93" s="12">
        <f t="shared" si="14"/>
        <v>3.6</v>
      </c>
      <c r="F93" s="4">
        <f t="shared" si="23"/>
        <v>7.2343050399639841</v>
      </c>
      <c r="G93" s="22">
        <f t="shared" si="24"/>
        <v>7.2</v>
      </c>
      <c r="H93" s="4">
        <f t="shared" si="25"/>
        <v>84.167036302818701</v>
      </c>
      <c r="I93" s="22">
        <f t="shared" si="15"/>
        <v>113.90636718540475</v>
      </c>
      <c r="J93" s="22">
        <f>VLOOKUP(G93,'FS antenna gain'!$A$2:$B$902,2)</f>
        <v>13.620635599882558</v>
      </c>
      <c r="K93" s="28">
        <f>VLOOKUP(E93,'vehicle radar antenna gain'!$A$3:$M$903,11)</f>
        <v>-1.2852892561983005</v>
      </c>
      <c r="L93" s="22">
        <f t="shared" si="16"/>
        <v>-6.2852892561983005</v>
      </c>
      <c r="M93" s="22">
        <f t="shared" si="17"/>
        <v>-1.2852892561983005</v>
      </c>
      <c r="N93">
        <f t="shared" si="18"/>
        <v>-106.57102084172048</v>
      </c>
      <c r="O93">
        <f t="shared" si="19"/>
        <v>-101.57102084172048</v>
      </c>
      <c r="P93">
        <f t="shared" si="26"/>
        <v>16.571020841720483</v>
      </c>
      <c r="Q93">
        <f t="shared" si="21"/>
        <v>36.571020841720483</v>
      </c>
    </row>
    <row r="94" spans="2:17" x14ac:dyDescent="0.25">
      <c r="B94" s="22">
        <v>85</v>
      </c>
      <c r="C94" s="3">
        <f t="shared" si="22"/>
        <v>6.2352941176470583E-2</v>
      </c>
      <c r="D94" s="13">
        <f t="shared" si="13"/>
        <v>3.5679412336945968</v>
      </c>
      <c r="E94" s="12">
        <f t="shared" si="14"/>
        <v>3.6</v>
      </c>
      <c r="F94" s="4">
        <f t="shared" si="23"/>
        <v>7.1919412336945969</v>
      </c>
      <c r="G94" s="22">
        <f t="shared" si="24"/>
        <v>7.2</v>
      </c>
      <c r="H94" s="4">
        <f t="shared" si="25"/>
        <v>85.165075001434715</v>
      </c>
      <c r="I94" s="22">
        <f t="shared" si="15"/>
        <v>114.00875714922415</v>
      </c>
      <c r="J94" s="22">
        <f>VLOOKUP(G94,'FS antenna gain'!$A$2:$B$902,2)</f>
        <v>13.620635599882558</v>
      </c>
      <c r="K94" s="28">
        <f>VLOOKUP(E94,'vehicle radar antenna gain'!$A$3:$M$903,11)</f>
        <v>-1.2852892561983005</v>
      </c>
      <c r="L94" s="22">
        <f t="shared" si="16"/>
        <v>-6.2852892561983005</v>
      </c>
      <c r="M94" s="22">
        <f t="shared" si="17"/>
        <v>-1.2852892561983005</v>
      </c>
      <c r="N94">
        <f t="shared" si="18"/>
        <v>-106.67341080553989</v>
      </c>
      <c r="O94">
        <f t="shared" si="19"/>
        <v>-101.67341080553989</v>
      </c>
      <c r="P94">
        <f t="shared" si="26"/>
        <v>16.673410805539888</v>
      </c>
      <c r="Q94">
        <f t="shared" si="21"/>
        <v>36.673410805539888</v>
      </c>
    </row>
    <row r="95" spans="2:17" x14ac:dyDescent="0.25">
      <c r="B95" s="22">
        <v>86</v>
      </c>
      <c r="C95" s="3">
        <f t="shared" si="22"/>
        <v>6.1627906976744182E-2</v>
      </c>
      <c r="D95" s="13">
        <f t="shared" si="13"/>
        <v>3.5265588605408431</v>
      </c>
      <c r="E95" s="12">
        <f t="shared" si="14"/>
        <v>3.5</v>
      </c>
      <c r="F95" s="4">
        <f t="shared" si="23"/>
        <v>7.1505588605408432</v>
      </c>
      <c r="G95" s="22">
        <f t="shared" si="24"/>
        <v>7.2</v>
      </c>
      <c r="H95" s="4">
        <f t="shared" si="25"/>
        <v>86.163159180707851</v>
      </c>
      <c r="I95" s="22">
        <f t="shared" si="15"/>
        <v>114.10995876545701</v>
      </c>
      <c r="J95" s="22">
        <f>VLOOKUP(G95,'FS antenna gain'!$A$2:$B$902,2)</f>
        <v>13.620635599882558</v>
      </c>
      <c r="K95" s="28">
        <f>VLOOKUP(E95,'vehicle radar antenna gain'!$A$3:$M$903,11)</f>
        <v>-1.2148760330579016</v>
      </c>
      <c r="L95" s="22">
        <f t="shared" si="16"/>
        <v>-6.2148760330579016</v>
      </c>
      <c r="M95" s="22">
        <f t="shared" si="17"/>
        <v>-1.2148760330579016</v>
      </c>
      <c r="N95">
        <f t="shared" si="18"/>
        <v>-106.70419919863235</v>
      </c>
      <c r="O95">
        <f t="shared" si="19"/>
        <v>-101.70419919863235</v>
      </c>
      <c r="P95">
        <f t="shared" si="26"/>
        <v>16.704199198632352</v>
      </c>
      <c r="Q95">
        <f t="shared" si="21"/>
        <v>36.704199198632352</v>
      </c>
    </row>
    <row r="96" spans="2:17" x14ac:dyDescent="0.25">
      <c r="B96" s="22">
        <v>87</v>
      </c>
      <c r="C96" s="3">
        <f t="shared" si="22"/>
        <v>6.0919540229885057E-2</v>
      </c>
      <c r="D96" s="13">
        <f t="shared" si="13"/>
        <v>3.4861242477723153</v>
      </c>
      <c r="E96" s="12">
        <f t="shared" si="14"/>
        <v>3.5</v>
      </c>
      <c r="F96" s="4">
        <f t="shared" si="23"/>
        <v>7.1101242477723154</v>
      </c>
      <c r="G96" s="22">
        <f t="shared" si="24"/>
        <v>7.1</v>
      </c>
      <c r="H96" s="4">
        <f t="shared" si="25"/>
        <v>87.161287278240678</v>
      </c>
      <c r="I96" s="22">
        <f t="shared" si="15"/>
        <v>114.2099991984789</v>
      </c>
      <c r="J96" s="22">
        <f>VLOOKUP(G96,'FS antenna gain'!$A$2:$B$902,2)</f>
        <v>13.926497010307934</v>
      </c>
      <c r="K96" s="28">
        <f>VLOOKUP(E96,'vehicle radar antenna gain'!$A$3:$M$903,11)</f>
        <v>-1.2148760330579016</v>
      </c>
      <c r="L96" s="22">
        <f t="shared" si="16"/>
        <v>-6.2148760330579016</v>
      </c>
      <c r="M96" s="22">
        <f t="shared" si="17"/>
        <v>-1.2148760330579016</v>
      </c>
      <c r="N96">
        <f t="shared" si="18"/>
        <v>-106.49837822122888</v>
      </c>
      <c r="O96">
        <f t="shared" si="19"/>
        <v>-101.49837822122888</v>
      </c>
      <c r="P96">
        <f t="shared" si="26"/>
        <v>16.498378221228876</v>
      </c>
      <c r="Q96">
        <f t="shared" si="21"/>
        <v>36.498378221228876</v>
      </c>
    </row>
    <row r="97" spans="2:17" x14ac:dyDescent="0.25">
      <c r="B97" s="22">
        <v>88</v>
      </c>
      <c r="C97" s="3">
        <f t="shared" si="22"/>
        <v>6.0227272727272727E-2</v>
      </c>
      <c r="D97" s="13">
        <f t="shared" si="13"/>
        <v>3.4466052437960411</v>
      </c>
      <c r="E97" s="12">
        <f t="shared" si="14"/>
        <v>3.4</v>
      </c>
      <c r="F97" s="4">
        <f t="shared" si="23"/>
        <v>7.0706052437960416</v>
      </c>
      <c r="G97" s="22">
        <f t="shared" si="24"/>
        <v>7.1</v>
      </c>
      <c r="H97" s="4">
        <f t="shared" si="25"/>
        <v>88.159457802325448</v>
      </c>
      <c r="I97" s="22">
        <f t="shared" si="15"/>
        <v>114.30890469524331</v>
      </c>
      <c r="J97" s="22">
        <f>VLOOKUP(G97,'FS antenna gain'!$A$2:$B$902,2)</f>
        <v>13.926497010307934</v>
      </c>
      <c r="K97" s="28">
        <f>VLOOKUP(E97,'vehicle radar antenna gain'!$A$3:$M$903,11)</f>
        <v>-1.0799999999999983</v>
      </c>
      <c r="L97" s="22">
        <f t="shared" si="16"/>
        <v>-6.0799999999999983</v>
      </c>
      <c r="M97" s="22">
        <f t="shared" si="17"/>
        <v>-1.0799999999999983</v>
      </c>
      <c r="N97">
        <f t="shared" si="18"/>
        <v>-106.46240768493539</v>
      </c>
      <c r="O97">
        <f t="shared" si="19"/>
        <v>-101.46240768493539</v>
      </c>
      <c r="P97">
        <f t="shared" si="26"/>
        <v>16.462407684935386</v>
      </c>
      <c r="Q97">
        <f t="shared" si="21"/>
        <v>36.462407684935386</v>
      </c>
    </row>
    <row r="98" spans="2:17" x14ac:dyDescent="0.25">
      <c r="B98" s="22">
        <v>89</v>
      </c>
      <c r="C98" s="3">
        <f t="shared" si="22"/>
        <v>5.955056179775281E-2</v>
      </c>
      <c r="D98" s="13">
        <f t="shared" si="13"/>
        <v>3.4079711333219302</v>
      </c>
      <c r="E98" s="12">
        <f t="shared" si="14"/>
        <v>3.4</v>
      </c>
      <c r="F98" s="4">
        <f t="shared" si="23"/>
        <v>7.0319711333219299</v>
      </c>
      <c r="G98" s="22">
        <f t="shared" si="24"/>
        <v>7</v>
      </c>
      <c r="H98" s="4">
        <f t="shared" si="25"/>
        <v>89.157669327994441</v>
      </c>
      <c r="I98" s="22">
        <f t="shared" si="15"/>
        <v>114.406700625979</v>
      </c>
      <c r="J98" s="22">
        <f>VLOOKUP(G98,'FS antenna gain'!$A$2:$B$902,2)</f>
        <v>13.926497010307934</v>
      </c>
      <c r="K98" s="28">
        <f>VLOOKUP(E98,'vehicle radar antenna gain'!$A$3:$M$903,11)</f>
        <v>-1.0799999999999983</v>
      </c>
      <c r="L98" s="22">
        <f t="shared" si="16"/>
        <v>-6.0799999999999983</v>
      </c>
      <c r="M98" s="22">
        <f t="shared" si="17"/>
        <v>-1.0799999999999983</v>
      </c>
      <c r="N98">
        <f t="shared" si="18"/>
        <v>-106.56020361567107</v>
      </c>
      <c r="O98">
        <f t="shared" si="19"/>
        <v>-101.56020361567107</v>
      </c>
      <c r="P98">
        <f t="shared" si="26"/>
        <v>16.560203615671071</v>
      </c>
      <c r="Q98">
        <f t="shared" si="21"/>
        <v>36.560203615671071</v>
      </c>
    </row>
    <row r="99" spans="2:17" x14ac:dyDescent="0.25">
      <c r="B99" s="22">
        <v>90</v>
      </c>
      <c r="C99" s="3">
        <f t="shared" si="22"/>
        <v>5.8888888888888886E-2</v>
      </c>
      <c r="D99" s="13">
        <f t="shared" si="13"/>
        <v>3.3701925581365071</v>
      </c>
      <c r="E99" s="12">
        <f t="shared" si="14"/>
        <v>3.4</v>
      </c>
      <c r="F99" s="4">
        <f t="shared" si="23"/>
        <v>6.9941925581365076</v>
      </c>
      <c r="G99" s="22">
        <f t="shared" si="24"/>
        <v>7</v>
      </c>
      <c r="H99" s="4">
        <f t="shared" si="25"/>
        <v>90.15592049333199</v>
      </c>
      <c r="I99" s="22">
        <f t="shared" si="15"/>
        <v>114.50341152266401</v>
      </c>
      <c r="J99" s="22">
        <f>VLOOKUP(G99,'FS antenna gain'!$A$2:$B$902,2)</f>
        <v>13.926497010307934</v>
      </c>
      <c r="K99" s="28">
        <f>VLOOKUP(E99,'vehicle radar antenna gain'!$A$3:$M$903,11)</f>
        <v>-1.0799999999999983</v>
      </c>
      <c r="L99" s="22">
        <f t="shared" si="16"/>
        <v>-6.0799999999999983</v>
      </c>
      <c r="M99" s="22">
        <f t="shared" si="17"/>
        <v>-1.0799999999999983</v>
      </c>
      <c r="N99">
        <f t="shared" si="18"/>
        <v>-106.65691451235608</v>
      </c>
      <c r="O99">
        <f t="shared" si="19"/>
        <v>-101.65691451235608</v>
      </c>
      <c r="P99">
        <f t="shared" si="26"/>
        <v>16.656914512356082</v>
      </c>
      <c r="Q99">
        <f t="shared" si="21"/>
        <v>36.656914512356082</v>
      </c>
    </row>
    <row r="100" spans="2:17" x14ac:dyDescent="0.25">
      <c r="B100" s="22">
        <v>91</v>
      </c>
      <c r="C100" s="3">
        <f t="shared" si="22"/>
        <v>5.8241758241758243E-2</v>
      </c>
      <c r="D100" s="13">
        <f t="shared" si="13"/>
        <v>3.3332414430575956</v>
      </c>
      <c r="E100" s="12">
        <f t="shared" si="14"/>
        <v>3.3</v>
      </c>
      <c r="F100" s="4">
        <f t="shared" si="23"/>
        <v>6.9572414430575957</v>
      </c>
      <c r="G100" s="22">
        <f t="shared" si="24"/>
        <v>7</v>
      </c>
      <c r="H100" s="4">
        <f t="shared" si="25"/>
        <v>91.154209996028158</v>
      </c>
      <c r="I100" s="22">
        <f t="shared" si="15"/>
        <v>114.59906111541994</v>
      </c>
      <c r="J100" s="22">
        <f>VLOOKUP(G100,'FS antenna gain'!$A$2:$B$902,2)</f>
        <v>13.926497010307934</v>
      </c>
      <c r="K100" s="28">
        <f>VLOOKUP(E100,'vehicle radar antenna gain'!$A$3:$M$903,11)</f>
        <v>-1.0155371900826005</v>
      </c>
      <c r="L100" s="22">
        <f t="shared" si="16"/>
        <v>-6.0155371900826005</v>
      </c>
      <c r="M100" s="22">
        <f t="shared" si="17"/>
        <v>-1.0155371900826005</v>
      </c>
      <c r="N100">
        <f t="shared" si="18"/>
        <v>-106.6881012951946</v>
      </c>
      <c r="O100">
        <f t="shared" si="19"/>
        <v>-101.6881012951946</v>
      </c>
      <c r="P100">
        <f t="shared" si="26"/>
        <v>16.688101295194599</v>
      </c>
      <c r="Q100">
        <f t="shared" si="21"/>
        <v>36.688101295194599</v>
      </c>
    </row>
    <row r="101" spans="2:17" x14ac:dyDescent="0.25">
      <c r="B101" s="22">
        <v>92</v>
      </c>
      <c r="C101" s="3">
        <f t="shared" si="22"/>
        <v>5.7608695652173914E-2</v>
      </c>
      <c r="D101" s="13">
        <f t="shared" si="13"/>
        <v>3.2970909266793873</v>
      </c>
      <c r="E101" s="12">
        <f t="shared" si="14"/>
        <v>3.3</v>
      </c>
      <c r="F101" s="4">
        <f t="shared" si="23"/>
        <v>6.921090926679387</v>
      </c>
      <c r="G101" s="22">
        <f t="shared" si="24"/>
        <v>6.9</v>
      </c>
      <c r="H101" s="4">
        <f t="shared" si="25"/>
        <v>92.152536590155776</v>
      </c>
      <c r="I101" s="22">
        <f t="shared" si="15"/>
        <v>114.69367236695922</v>
      </c>
      <c r="J101" s="22">
        <f>VLOOKUP(G101,'FS antenna gain'!$A$2:$B$902,2)</f>
        <v>14.082720742232933</v>
      </c>
      <c r="K101" s="28">
        <f>VLOOKUP(E101,'vehicle radar antenna gain'!$A$3:$M$903,11)</f>
        <v>-1.0155371900826005</v>
      </c>
      <c r="L101" s="22">
        <f t="shared" si="16"/>
        <v>-6.0155371900826005</v>
      </c>
      <c r="M101" s="22">
        <f t="shared" si="17"/>
        <v>-1.0155371900826005</v>
      </c>
      <c r="N101">
        <f t="shared" si="18"/>
        <v>-106.62648881480888</v>
      </c>
      <c r="O101">
        <f t="shared" si="19"/>
        <v>-101.62648881480888</v>
      </c>
      <c r="P101">
        <f t="shared" si="26"/>
        <v>16.62648881480888</v>
      </c>
      <c r="Q101">
        <f t="shared" si="21"/>
        <v>36.62648881480888</v>
      </c>
    </row>
    <row r="102" spans="2:17" x14ac:dyDescent="0.25">
      <c r="B102" s="22">
        <v>93</v>
      </c>
      <c r="C102" s="3">
        <f t="shared" si="22"/>
        <v>5.6989247311827952E-2</v>
      </c>
      <c r="D102" s="13">
        <f t="shared" si="13"/>
        <v>3.2617152965505798</v>
      </c>
      <c r="E102" s="12">
        <f t="shared" si="14"/>
        <v>3.3</v>
      </c>
      <c r="F102" s="4">
        <f t="shared" si="23"/>
        <v>6.8857152965505799</v>
      </c>
      <c r="G102" s="22">
        <f t="shared" si="24"/>
        <v>6.9</v>
      </c>
      <c r="H102" s="4">
        <f t="shared" si="25"/>
        <v>93.150899083154314</v>
      </c>
      <c r="I102" s="22">
        <f t="shared" si="15"/>
        <v>114.78726750520917</v>
      </c>
      <c r="J102" s="22">
        <f>VLOOKUP(G102,'FS antenna gain'!$A$2:$B$902,2)</f>
        <v>14.082720742232933</v>
      </c>
      <c r="K102" s="28">
        <f>VLOOKUP(E102,'vehicle radar antenna gain'!$A$3:$M$903,11)</f>
        <v>-1.0155371900826005</v>
      </c>
      <c r="L102" s="22">
        <f t="shared" si="16"/>
        <v>-6.0155371900826005</v>
      </c>
      <c r="M102" s="22">
        <f t="shared" si="17"/>
        <v>-1.0155371900826005</v>
      </c>
      <c r="N102">
        <f t="shared" si="18"/>
        <v>-106.72008395305883</v>
      </c>
      <c r="O102">
        <f t="shared" si="19"/>
        <v>-101.72008395305883</v>
      </c>
      <c r="P102">
        <f t="shared" si="26"/>
        <v>16.720083953058833</v>
      </c>
      <c r="Q102">
        <f t="shared" si="21"/>
        <v>36.720083953058833</v>
      </c>
    </row>
    <row r="103" spans="2:17" x14ac:dyDescent="0.25">
      <c r="B103" s="22">
        <v>94</v>
      </c>
      <c r="C103" s="3">
        <f t="shared" si="22"/>
        <v>5.6382978723404253E-2</v>
      </c>
      <c r="D103" s="13">
        <f t="shared" si="13"/>
        <v>3.2270899284583741</v>
      </c>
      <c r="E103" s="12">
        <f t="shared" si="14"/>
        <v>3.2</v>
      </c>
      <c r="F103" s="4">
        <f t="shared" si="23"/>
        <v>6.8510899284583742</v>
      </c>
      <c r="G103" s="22">
        <f t="shared" si="24"/>
        <v>6.9</v>
      </c>
      <c r="H103" s="4">
        <f t="shared" si="25"/>
        <v>94.149296333005054</v>
      </c>
      <c r="I103" s="22">
        <f t="shared" si="15"/>
        <v>114.87986805422611</v>
      </c>
      <c r="J103" s="22">
        <f>VLOOKUP(G103,'FS antenna gain'!$A$2:$B$902,2)</f>
        <v>14.082720742232933</v>
      </c>
      <c r="K103" s="28">
        <f>VLOOKUP(E103,'vehicle radar antenna gain'!$A$3:$M$903,11)</f>
        <v>-1.0155371900826005</v>
      </c>
      <c r="L103" s="22">
        <f t="shared" si="16"/>
        <v>-6.0155371900826005</v>
      </c>
      <c r="M103" s="22">
        <f t="shared" si="17"/>
        <v>-1.0155371900826005</v>
      </c>
      <c r="N103">
        <f t="shared" si="18"/>
        <v>-106.81268450207577</v>
      </c>
      <c r="O103">
        <f t="shared" si="19"/>
        <v>-101.81268450207577</v>
      </c>
      <c r="P103">
        <f t="shared" si="26"/>
        <v>16.812684502075768</v>
      </c>
      <c r="Q103">
        <f t="shared" si="21"/>
        <v>36.812684502075768</v>
      </c>
    </row>
    <row r="104" spans="2:17" x14ac:dyDescent="0.25">
      <c r="B104" s="22">
        <v>95</v>
      </c>
      <c r="C104" s="3">
        <f t="shared" si="22"/>
        <v>5.5789473684210528E-2</v>
      </c>
      <c r="D104" s="13">
        <f t="shared" si="13"/>
        <v>3.1931912295184057</v>
      </c>
      <c r="E104" s="12">
        <f t="shared" si="14"/>
        <v>3.2</v>
      </c>
      <c r="F104" s="4">
        <f t="shared" si="23"/>
        <v>6.8171912295184054</v>
      </c>
      <c r="G104" s="22">
        <f t="shared" si="24"/>
        <v>6.8</v>
      </c>
      <c r="H104" s="4">
        <f t="shared" si="25"/>
        <v>95.147727245583752</v>
      </c>
      <c r="I104" s="22">
        <f t="shared" si="15"/>
        <v>114.97149486350656</v>
      </c>
      <c r="J104" s="22">
        <f>VLOOKUP(G104,'FS antenna gain'!$A$2:$B$902,2)</f>
        <v>14.402077943143698</v>
      </c>
      <c r="K104" s="28">
        <f>VLOOKUP(E104,'vehicle radar antenna gain'!$A$3:$M$903,11)</f>
        <v>-1.0155371900826005</v>
      </c>
      <c r="L104" s="22">
        <f t="shared" si="16"/>
        <v>-6.0155371900826005</v>
      </c>
      <c r="M104" s="22">
        <f t="shared" si="17"/>
        <v>-1.0155371900826005</v>
      </c>
      <c r="N104">
        <f t="shared" si="18"/>
        <v>-106.58495411044547</v>
      </c>
      <c r="O104">
        <f t="shared" si="19"/>
        <v>-101.58495411044547</v>
      </c>
      <c r="P104">
        <f t="shared" si="26"/>
        <v>16.584954110445466</v>
      </c>
      <c r="Q104">
        <f t="shared" si="21"/>
        <v>36.584954110445466</v>
      </c>
    </row>
    <row r="105" spans="2:17" x14ac:dyDescent="0.25">
      <c r="B105" s="22">
        <v>96</v>
      </c>
      <c r="C105" s="3">
        <f t="shared" si="22"/>
        <v>5.5208333333333331E-2</v>
      </c>
      <c r="D105" s="13">
        <f t="shared" si="13"/>
        <v>3.159996584795445</v>
      </c>
      <c r="E105" s="12">
        <f t="shared" si="14"/>
        <v>3.2</v>
      </c>
      <c r="F105" s="4">
        <f t="shared" si="23"/>
        <v>6.7839965847954451</v>
      </c>
      <c r="G105" s="22">
        <f t="shared" si="24"/>
        <v>6.8</v>
      </c>
      <c r="H105" s="4">
        <f t="shared" si="25"/>
        <v>96.146190772177761</v>
      </c>
      <c r="I105" s="22">
        <f t="shared" si="15"/>
        <v>115.06216813579306</v>
      </c>
      <c r="J105" s="22">
        <f>VLOOKUP(G105,'FS antenna gain'!$A$2:$B$902,2)</f>
        <v>14.402077943143698</v>
      </c>
      <c r="K105" s="28">
        <f>VLOOKUP(E105,'vehicle radar antenna gain'!$A$3:$M$903,11)</f>
        <v>-1.0155371900826005</v>
      </c>
      <c r="L105" s="22">
        <f t="shared" si="16"/>
        <v>-6.0155371900826005</v>
      </c>
      <c r="M105" s="22">
        <f t="shared" si="17"/>
        <v>-1.0155371900826005</v>
      </c>
      <c r="N105">
        <f t="shared" si="18"/>
        <v>-106.67562738273196</v>
      </c>
      <c r="O105">
        <f t="shared" si="19"/>
        <v>-101.67562738273196</v>
      </c>
      <c r="P105">
        <f t="shared" si="26"/>
        <v>16.67562738273196</v>
      </c>
      <c r="Q105">
        <f t="shared" si="21"/>
        <v>36.67562738273196</v>
      </c>
    </row>
    <row r="106" spans="2:17" x14ac:dyDescent="0.25">
      <c r="B106" s="22">
        <v>97</v>
      </c>
      <c r="C106" s="3">
        <f t="shared" si="22"/>
        <v>5.4639175257731959E-2</v>
      </c>
      <c r="D106" s="13">
        <f t="shared" si="13"/>
        <v>3.1274843072021725</v>
      </c>
      <c r="E106" s="12">
        <f t="shared" si="14"/>
        <v>3.1</v>
      </c>
      <c r="F106" s="4">
        <f t="shared" si="23"/>
        <v>6.7514843072021726</v>
      </c>
      <c r="G106" s="22">
        <f t="shared" si="24"/>
        <v>6.8</v>
      </c>
      <c r="H106" s="4">
        <f t="shared" si="25"/>
        <v>97.144685907156031</v>
      </c>
      <c r="I106" s="22">
        <f t="shared" si="15"/>
        <v>115.15190745346672</v>
      </c>
      <c r="J106" s="22">
        <f>VLOOKUP(G106,'FS antenna gain'!$A$2:$B$902,2)</f>
        <v>14.402077943143698</v>
      </c>
      <c r="K106" s="28">
        <f>VLOOKUP(E106,'vehicle radar antenna gain'!$A$3:$M$903,11)</f>
        <v>-0.95305785123969855</v>
      </c>
      <c r="L106" s="22">
        <f t="shared" si="16"/>
        <v>-5.9530578512396986</v>
      </c>
      <c r="M106" s="22">
        <f t="shared" si="17"/>
        <v>-0.95305785123969855</v>
      </c>
      <c r="N106">
        <f t="shared" si="18"/>
        <v>-106.70288736156272</v>
      </c>
      <c r="O106">
        <f t="shared" si="19"/>
        <v>-101.70288736156272</v>
      </c>
      <c r="P106">
        <f t="shared" si="26"/>
        <v>16.702887361562716</v>
      </c>
      <c r="Q106">
        <f t="shared" si="21"/>
        <v>36.702887361562716</v>
      </c>
    </row>
    <row r="107" spans="2:17" x14ac:dyDescent="0.25">
      <c r="B107" s="22">
        <v>98</v>
      </c>
      <c r="C107" s="3">
        <f t="shared" si="22"/>
        <v>5.4081632653061221E-2</v>
      </c>
      <c r="D107" s="13">
        <f t="shared" si="13"/>
        <v>3.0956335904437746</v>
      </c>
      <c r="E107" s="12">
        <f t="shared" si="14"/>
        <v>3.1</v>
      </c>
      <c r="F107" s="4">
        <f t="shared" si="23"/>
        <v>6.7196335904437747</v>
      </c>
      <c r="G107" s="22">
        <f t="shared" si="24"/>
        <v>6.7</v>
      </c>
      <c r="H107" s="4">
        <f t="shared" si="25"/>
        <v>98.143211685780898</v>
      </c>
      <c r="I107" s="22">
        <f t="shared" si="15"/>
        <v>115.24073180361142</v>
      </c>
      <c r="J107" s="22">
        <f>VLOOKUP(G107,'FS antenna gain'!$A$2:$B$902,2)</f>
        <v>14.402077943143698</v>
      </c>
      <c r="K107" s="28">
        <f>VLOOKUP(E107,'vehicle radar antenna gain'!$A$3:$M$903,11)</f>
        <v>-0.95305785123969855</v>
      </c>
      <c r="L107" s="22">
        <f t="shared" si="16"/>
        <v>-5.9530578512396986</v>
      </c>
      <c r="M107" s="22">
        <f t="shared" si="17"/>
        <v>-0.95305785123969855</v>
      </c>
      <c r="N107">
        <f t="shared" si="18"/>
        <v>-106.79171171170742</v>
      </c>
      <c r="O107">
        <f t="shared" si="19"/>
        <v>-101.79171171170742</v>
      </c>
      <c r="P107">
        <f t="shared" si="26"/>
        <v>16.791711711707421</v>
      </c>
      <c r="Q107">
        <f t="shared" si="21"/>
        <v>36.791711711707421</v>
      </c>
    </row>
    <row r="108" spans="2:17" x14ac:dyDescent="0.25">
      <c r="B108" s="22">
        <v>99</v>
      </c>
      <c r="C108" s="3">
        <f t="shared" si="22"/>
        <v>5.3535353535353533E-2</v>
      </c>
      <c r="D108" s="13">
        <f t="shared" si="13"/>
        <v>3.064424464794723</v>
      </c>
      <c r="E108" s="12">
        <f t="shared" si="14"/>
        <v>3.1</v>
      </c>
      <c r="F108" s="4">
        <f t="shared" si="23"/>
        <v>6.6884244647947231</v>
      </c>
      <c r="G108" s="22">
        <f t="shared" si="24"/>
        <v>6.7</v>
      </c>
      <c r="H108" s="4">
        <f t="shared" si="25"/>
        <v>99.141767182151838</v>
      </c>
      <c r="I108" s="22">
        <f t="shared" si="15"/>
        <v>115.32865960182835</v>
      </c>
      <c r="J108" s="22">
        <f>VLOOKUP(G108,'FS antenna gain'!$A$2:$B$902,2)</f>
        <v>14.402077943143698</v>
      </c>
      <c r="K108" s="28">
        <f>VLOOKUP(E108,'vehicle radar antenna gain'!$A$3:$M$903,11)</f>
        <v>-0.95305785123969855</v>
      </c>
      <c r="L108" s="22">
        <f t="shared" si="16"/>
        <v>-5.9530578512396986</v>
      </c>
      <c r="M108" s="22">
        <f t="shared" si="17"/>
        <v>-0.95305785123969855</v>
      </c>
      <c r="N108">
        <f t="shared" si="18"/>
        <v>-106.87963950992435</v>
      </c>
      <c r="O108">
        <f t="shared" si="19"/>
        <v>-101.87963950992435</v>
      </c>
      <c r="P108">
        <f t="shared" si="26"/>
        <v>16.879639509924345</v>
      </c>
      <c r="Q108">
        <f t="shared" si="21"/>
        <v>36.879639509924345</v>
      </c>
    </row>
    <row r="109" spans="2:17" x14ac:dyDescent="0.25">
      <c r="B109" s="22">
        <v>100</v>
      </c>
      <c r="C109" s="3">
        <f t="shared" si="22"/>
        <v>5.2999999999999999E-2</v>
      </c>
      <c r="D109" s="13">
        <f t="shared" si="13"/>
        <v>3.033837755511009</v>
      </c>
      <c r="E109" s="12">
        <f t="shared" si="14"/>
        <v>3</v>
      </c>
      <c r="F109" s="4">
        <f t="shared" si="23"/>
        <v>6.6578377555110091</v>
      </c>
      <c r="G109" s="22">
        <f t="shared" si="24"/>
        <v>6.7</v>
      </c>
      <c r="H109" s="4">
        <f t="shared" si="25"/>
        <v>100.14035150727203</v>
      </c>
      <c r="I109" s="22">
        <f t="shared" si="15"/>
        <v>115.41570871487556</v>
      </c>
      <c r="J109" s="22">
        <f>VLOOKUP(G109,'FS antenna gain'!$A$2:$B$902,2)</f>
        <v>14.402077943143698</v>
      </c>
      <c r="K109" s="28">
        <f>VLOOKUP(E109,'vehicle radar antenna gain'!$A$3:$M$903,11)</f>
        <v>-0.89256198347110072</v>
      </c>
      <c r="L109" s="22">
        <f t="shared" si="16"/>
        <v>-5.8925619834711007</v>
      </c>
      <c r="M109" s="22">
        <f t="shared" si="17"/>
        <v>-0.89256198347110072</v>
      </c>
      <c r="N109">
        <f t="shared" si="18"/>
        <v>-106.90619275520297</v>
      </c>
      <c r="O109">
        <f t="shared" si="19"/>
        <v>-101.90619275520297</v>
      </c>
      <c r="P109">
        <f t="shared" si="26"/>
        <v>16.906192755202966</v>
      </c>
      <c r="Q109">
        <f t="shared" si="21"/>
        <v>36.906192755202966</v>
      </c>
    </row>
    <row r="110" spans="2:17" x14ac:dyDescent="0.25">
      <c r="B110" s="22">
        <v>101</v>
      </c>
      <c r="C110" s="3">
        <f t="shared" si="22"/>
        <v>5.2475247524752473E-2</v>
      </c>
      <c r="D110" s="13">
        <f t="shared" si="13"/>
        <v>3.0038550436965825</v>
      </c>
      <c r="E110" s="12">
        <f t="shared" si="14"/>
        <v>3</v>
      </c>
      <c r="F110" s="4">
        <f t="shared" si="23"/>
        <v>6.6278550436965826</v>
      </c>
      <c r="G110" s="22">
        <f t="shared" si="24"/>
        <v>6.6</v>
      </c>
      <c r="H110" s="4">
        <f t="shared" si="25"/>
        <v>101.13896380722912</v>
      </c>
      <c r="I110" s="22">
        <f t="shared" si="15"/>
        <v>115.50189648220038</v>
      </c>
      <c r="J110" s="22">
        <f>VLOOKUP(G110,'FS antenna gain'!$A$2:$B$902,2)</f>
        <v>14.73111409459289</v>
      </c>
      <c r="K110" s="28">
        <f>VLOOKUP(E110,'vehicle radar antenna gain'!$A$3:$M$903,11)</f>
        <v>-0.89256198347110072</v>
      </c>
      <c r="L110" s="22">
        <f t="shared" si="16"/>
        <v>-5.8925619834711007</v>
      </c>
      <c r="M110" s="22">
        <f t="shared" si="17"/>
        <v>-0.89256198347110072</v>
      </c>
      <c r="N110">
        <f t="shared" si="18"/>
        <v>-106.66334437107858</v>
      </c>
      <c r="O110">
        <f t="shared" si="19"/>
        <v>-101.66334437107858</v>
      </c>
      <c r="P110">
        <f t="shared" si="26"/>
        <v>16.66334437107858</v>
      </c>
      <c r="Q110">
        <f t="shared" si="21"/>
        <v>36.66334437107858</v>
      </c>
    </row>
    <row r="111" spans="2:17" x14ac:dyDescent="0.25">
      <c r="B111" s="22">
        <v>102</v>
      </c>
      <c r="C111" s="3">
        <f t="shared" si="22"/>
        <v>5.1960784313725486E-2</v>
      </c>
      <c r="D111" s="13">
        <f t="shared" si="13"/>
        <v>2.9744586294568198</v>
      </c>
      <c r="E111" s="12">
        <f t="shared" si="14"/>
        <v>3</v>
      </c>
      <c r="F111" s="4">
        <f t="shared" si="23"/>
        <v>6.5984586294568199</v>
      </c>
      <c r="G111" s="22">
        <f t="shared" si="24"/>
        <v>6.6</v>
      </c>
      <c r="H111" s="4">
        <f t="shared" si="25"/>
        <v>102.1376032614825</v>
      </c>
      <c r="I111" s="22">
        <f t="shared" si="15"/>
        <v>115.5872397364293</v>
      </c>
      <c r="J111" s="22">
        <f>VLOOKUP(G111,'FS antenna gain'!$A$2:$B$902,2)</f>
        <v>14.73111409459289</v>
      </c>
      <c r="K111" s="28">
        <f>VLOOKUP(E111,'vehicle radar antenna gain'!$A$3:$M$903,11)</f>
        <v>-0.89256198347110072</v>
      </c>
      <c r="L111" s="22">
        <f t="shared" si="16"/>
        <v>-5.8925619834711007</v>
      </c>
      <c r="M111" s="22">
        <f t="shared" si="17"/>
        <v>-0.89256198347110072</v>
      </c>
      <c r="N111">
        <f t="shared" si="18"/>
        <v>-106.7486876253075</v>
      </c>
      <c r="O111">
        <f t="shared" si="19"/>
        <v>-101.7486876253075</v>
      </c>
      <c r="P111">
        <f t="shared" si="26"/>
        <v>16.748687625307497</v>
      </c>
      <c r="Q111">
        <f t="shared" si="21"/>
        <v>36.748687625307497</v>
      </c>
    </row>
    <row r="112" spans="2:17" x14ac:dyDescent="0.25">
      <c r="B112" s="22">
        <v>103</v>
      </c>
      <c r="C112" s="3">
        <f t="shared" si="22"/>
        <v>5.145631067961165E-2</v>
      </c>
      <c r="D112" s="13">
        <f t="shared" si="13"/>
        <v>2.9456314971847353</v>
      </c>
      <c r="E112" s="12">
        <f t="shared" si="14"/>
        <v>2.9</v>
      </c>
      <c r="F112" s="4">
        <f t="shared" si="23"/>
        <v>6.5696314971847354</v>
      </c>
      <c r="G112" s="22">
        <f t="shared" si="24"/>
        <v>6.6</v>
      </c>
      <c r="H112" s="4">
        <f t="shared" si="25"/>
        <v>103.13626908124998</v>
      </c>
      <c r="I112" s="22">
        <f t="shared" si="15"/>
        <v>115.6717548228749</v>
      </c>
      <c r="J112" s="22">
        <f>VLOOKUP(G112,'FS antenna gain'!$A$2:$B$902,2)</f>
        <v>14.73111409459289</v>
      </c>
      <c r="K112" s="28">
        <f>VLOOKUP(E112,'vehicle radar antenna gain'!$A$3:$M$903,11)</f>
        <v>-0.77752066115699847</v>
      </c>
      <c r="L112" s="22">
        <f t="shared" si="16"/>
        <v>-5.7775206611569985</v>
      </c>
      <c r="M112" s="22">
        <f t="shared" si="17"/>
        <v>-0.77752066115699847</v>
      </c>
      <c r="N112">
        <f t="shared" si="18"/>
        <v>-106.71816138943902</v>
      </c>
      <c r="O112">
        <f t="shared" si="19"/>
        <v>-101.71816138943902</v>
      </c>
      <c r="P112">
        <f t="shared" si="26"/>
        <v>16.718161389439018</v>
      </c>
      <c r="Q112">
        <f t="shared" si="21"/>
        <v>36.718161389439018</v>
      </c>
    </row>
    <row r="113" spans="2:17" x14ac:dyDescent="0.25">
      <c r="B113" s="22">
        <v>104</v>
      </c>
      <c r="C113" s="3">
        <f t="shared" si="22"/>
        <v>5.0961538461538461E-2</v>
      </c>
      <c r="D113" s="13">
        <f t="shared" si="13"/>
        <v>2.9173572828374108</v>
      </c>
      <c r="E113" s="12">
        <f t="shared" si="14"/>
        <v>2.9</v>
      </c>
      <c r="F113" s="4">
        <f t="shared" si="23"/>
        <v>6.5413572828374109</v>
      </c>
      <c r="G113" s="22">
        <f t="shared" si="24"/>
        <v>6.5</v>
      </c>
      <c r="H113" s="4">
        <f t="shared" si="25"/>
        <v>104.13496050798695</v>
      </c>
      <c r="I113" s="22">
        <f t="shared" si="15"/>
        <v>115.75545761811628</v>
      </c>
      <c r="J113" s="22">
        <f>VLOOKUP(G113,'FS antenna gain'!$A$2:$B$902,2)</f>
        <v>14.73111409459289</v>
      </c>
      <c r="K113" s="28">
        <f>VLOOKUP(E113,'vehicle radar antenna gain'!$A$3:$M$903,11)</f>
        <v>-0.77752066115699847</v>
      </c>
      <c r="L113" s="22">
        <f t="shared" si="16"/>
        <v>-5.7775206611569985</v>
      </c>
      <c r="M113" s="22">
        <f t="shared" si="17"/>
        <v>-0.77752066115699847</v>
      </c>
      <c r="N113">
        <f t="shared" si="18"/>
        <v>-106.8018641846804</v>
      </c>
      <c r="O113">
        <f t="shared" si="19"/>
        <v>-101.8018641846804</v>
      </c>
      <c r="P113">
        <f>-(N113-$I$4)</f>
        <v>16.801864184680397</v>
      </c>
      <c r="Q113">
        <f t="shared" si="21"/>
        <v>36.801864184680397</v>
      </c>
    </row>
    <row r="114" spans="2:17" x14ac:dyDescent="0.25">
      <c r="B114" s="22">
        <v>105</v>
      </c>
      <c r="C114" s="3">
        <f t="shared" si="22"/>
        <v>5.0476190476190473E-2</v>
      </c>
      <c r="D114" s="13">
        <f t="shared" si="13"/>
        <v>2.889620243070905</v>
      </c>
      <c r="E114" s="12">
        <f t="shared" si="14"/>
        <v>2.9</v>
      </c>
      <c r="F114" s="4">
        <f t="shared" si="23"/>
        <v>6.5136202430709051</v>
      </c>
      <c r="G114" s="22">
        <f t="shared" si="24"/>
        <v>6.5</v>
      </c>
      <c r="H114" s="4">
        <f t="shared" si="25"/>
        <v>105.13367681195213</v>
      </c>
      <c r="I114" s="22">
        <f t="shared" si="15"/>
        <v>115.83836354770398</v>
      </c>
      <c r="J114" s="22">
        <f>VLOOKUP(G114,'FS antenna gain'!$A$2:$B$902,2)</f>
        <v>14.73111409459289</v>
      </c>
      <c r="K114" s="28">
        <f>VLOOKUP(E114,'vehicle radar antenna gain'!$A$3:$M$903,11)</f>
        <v>-0.77752066115699847</v>
      </c>
      <c r="L114" s="22">
        <f t="shared" si="16"/>
        <v>-5.7775206611569985</v>
      </c>
      <c r="M114" s="22">
        <f t="shared" si="17"/>
        <v>-0.77752066115699847</v>
      </c>
      <c r="N114">
        <f t="shared" si="18"/>
        <v>-106.88477011426809</v>
      </c>
      <c r="O114">
        <f t="shared" si="19"/>
        <v>-101.88477011426809</v>
      </c>
      <c r="P114">
        <f t="shared" ref="P114:P141" si="27">-(N114-$I$4)</f>
        <v>16.884770114268093</v>
      </c>
      <c r="Q114">
        <f t="shared" si="21"/>
        <v>36.884770114268093</v>
      </c>
    </row>
    <row r="115" spans="2:17" x14ac:dyDescent="0.25">
      <c r="B115" s="22">
        <v>106</v>
      </c>
      <c r="C115" s="3">
        <f t="shared" si="22"/>
        <v>4.9999999999999996E-2</v>
      </c>
      <c r="D115" s="13">
        <f t="shared" si="13"/>
        <v>2.8624052261117474</v>
      </c>
      <c r="E115" s="12">
        <f t="shared" si="14"/>
        <v>2.9</v>
      </c>
      <c r="F115" s="4">
        <f t="shared" si="23"/>
        <v>6.4864052261117475</v>
      </c>
      <c r="G115" s="22">
        <f t="shared" si="24"/>
        <v>6.5</v>
      </c>
      <c r="H115" s="4">
        <f t="shared" si="25"/>
        <v>106.13241729085416</v>
      </c>
      <c r="I115" s="22">
        <f t="shared" si="15"/>
        <v>115.92048760303959</v>
      </c>
      <c r="J115" s="22">
        <f>VLOOKUP(G115,'FS antenna gain'!$A$2:$B$902,2)</f>
        <v>14.73111409459289</v>
      </c>
      <c r="K115" s="28">
        <f>VLOOKUP(E115,'vehicle radar antenna gain'!$A$3:$M$903,11)</f>
        <v>-0.77752066115699847</v>
      </c>
      <c r="L115" s="22">
        <f t="shared" si="16"/>
        <v>-5.7775206611569985</v>
      </c>
      <c r="M115" s="22">
        <f t="shared" si="17"/>
        <v>-0.77752066115699847</v>
      </c>
      <c r="N115">
        <f t="shared" si="18"/>
        <v>-106.96689416960371</v>
      </c>
      <c r="O115">
        <f t="shared" si="19"/>
        <v>-101.96689416960371</v>
      </c>
      <c r="P115">
        <f t="shared" si="27"/>
        <v>16.966894169603705</v>
      </c>
      <c r="Q115">
        <f t="shared" si="21"/>
        <v>36.966894169603705</v>
      </c>
    </row>
    <row r="116" spans="2:17" x14ac:dyDescent="0.25">
      <c r="B116" s="22">
        <v>107</v>
      </c>
      <c r="C116" s="3">
        <f t="shared" si="22"/>
        <v>4.9532710280373829E-2</v>
      </c>
      <c r="D116" s="13">
        <f t="shared" si="13"/>
        <v>2.8356976442521939</v>
      </c>
      <c r="E116" s="12">
        <f t="shared" si="14"/>
        <v>2.8</v>
      </c>
      <c r="F116" s="4">
        <f t="shared" si="23"/>
        <v>6.4596976442521941</v>
      </c>
      <c r="G116" s="22">
        <f t="shared" si="24"/>
        <v>6.5</v>
      </c>
      <c r="H116" s="4">
        <f t="shared" si="25"/>
        <v>107.13118126857371</v>
      </c>
      <c r="I116" s="22">
        <f t="shared" si="15"/>
        <v>116.00184435747479</v>
      </c>
      <c r="J116" s="22">
        <f>VLOOKUP(G116,'FS antenna gain'!$A$2:$B$902,2)</f>
        <v>14.73111409459289</v>
      </c>
      <c r="K116" s="28">
        <f>VLOOKUP(E116,'vehicle radar antenna gain'!$A$3:$M$903,11)</f>
        <v>-0.72297520661150116</v>
      </c>
      <c r="L116" s="22">
        <f t="shared" si="16"/>
        <v>-5.7229752066115012</v>
      </c>
      <c r="M116" s="22">
        <f t="shared" si="17"/>
        <v>-0.72297520661150116</v>
      </c>
      <c r="N116">
        <f t="shared" si="18"/>
        <v>-106.99370546949339</v>
      </c>
      <c r="O116">
        <f t="shared" si="19"/>
        <v>-101.99370546949339</v>
      </c>
      <c r="P116">
        <f t="shared" si="27"/>
        <v>16.993705469493392</v>
      </c>
      <c r="Q116">
        <f t="shared" si="21"/>
        <v>36.993705469493392</v>
      </c>
    </row>
    <row r="117" spans="2:17" x14ac:dyDescent="0.25">
      <c r="B117" s="22">
        <v>108</v>
      </c>
      <c r="C117" s="3">
        <f t="shared" si="22"/>
        <v>4.9074074074074076E-2</v>
      </c>
      <c r="D117" s="13">
        <f t="shared" si="13"/>
        <v>2.8094834478646833</v>
      </c>
      <c r="E117" s="12">
        <f t="shared" si="14"/>
        <v>2.8</v>
      </c>
      <c r="F117" s="4">
        <f t="shared" si="23"/>
        <v>6.433483447864683</v>
      </c>
      <c r="G117" s="22">
        <f t="shared" si="24"/>
        <v>6.4</v>
      </c>
      <c r="H117" s="4">
        <f t="shared" si="25"/>
        <v>108.12996809395626</v>
      </c>
      <c r="I117" s="22">
        <f t="shared" si="15"/>
        <v>116.08244798167334</v>
      </c>
      <c r="J117" s="22">
        <f>VLOOKUP(G117,'FS antenna gain'!$A$2:$B$902,2)</f>
        <v>14.899448661067126</v>
      </c>
      <c r="K117" s="28">
        <f>VLOOKUP(E117,'vehicle radar antenna gain'!$A$3:$M$903,11)</f>
        <v>-0.72297520661150116</v>
      </c>
      <c r="L117" s="22">
        <f t="shared" si="16"/>
        <v>-5.7229752066115012</v>
      </c>
      <c r="M117" s="22">
        <f t="shared" si="17"/>
        <v>-0.72297520661150116</v>
      </c>
      <c r="N117">
        <f t="shared" si="18"/>
        <v>-106.90597452721771</v>
      </c>
      <c r="O117">
        <f t="shared" si="19"/>
        <v>-101.90597452721771</v>
      </c>
      <c r="P117">
        <f t="shared" si="27"/>
        <v>16.905974527217708</v>
      </c>
      <c r="Q117">
        <f t="shared" si="21"/>
        <v>36.905974527217708</v>
      </c>
    </row>
    <row r="118" spans="2:17" x14ac:dyDescent="0.25">
      <c r="B118" s="22">
        <v>109</v>
      </c>
      <c r="C118" s="3">
        <f t="shared" si="22"/>
        <v>4.862385321100917E-2</v>
      </c>
      <c r="D118" s="13">
        <f t="shared" si="13"/>
        <v>2.7837491008385826</v>
      </c>
      <c r="E118" s="12">
        <f t="shared" si="14"/>
        <v>2.8</v>
      </c>
      <c r="F118" s="4">
        <f t="shared" si="23"/>
        <v>6.4077491008385827</v>
      </c>
      <c r="G118" s="22">
        <f t="shared" si="24"/>
        <v>6.4</v>
      </c>
      <c r="H118" s="4">
        <f t="shared" si="25"/>
        <v>109.12877713967109</v>
      </c>
      <c r="I118" s="22">
        <f t="shared" si="15"/>
        <v>116.16231225827482</v>
      </c>
      <c r="J118" s="22">
        <f>VLOOKUP(G118,'FS antenna gain'!$A$2:$B$902,2)</f>
        <v>14.899448661067126</v>
      </c>
      <c r="K118" s="28">
        <f>VLOOKUP(E118,'vehicle radar antenna gain'!$A$3:$M$903,11)</f>
        <v>-0.72297520661150116</v>
      </c>
      <c r="L118" s="22">
        <f t="shared" si="16"/>
        <v>-5.7229752066115012</v>
      </c>
      <c r="M118" s="22">
        <f t="shared" si="17"/>
        <v>-0.72297520661150116</v>
      </c>
      <c r="N118">
        <f t="shared" si="18"/>
        <v>-106.98583880381919</v>
      </c>
      <c r="O118">
        <f t="shared" si="19"/>
        <v>-101.98583880381919</v>
      </c>
      <c r="P118">
        <f t="shared" si="27"/>
        <v>16.985838803819192</v>
      </c>
      <c r="Q118">
        <f t="shared" si="21"/>
        <v>36.985838803819192</v>
      </c>
    </row>
    <row r="119" spans="2:17" x14ac:dyDescent="0.25">
      <c r="B119" s="22">
        <v>110</v>
      </c>
      <c r="C119" s="3">
        <f t="shared" si="22"/>
        <v>4.818181818181818E-2</v>
      </c>
      <c r="D119" s="13">
        <f t="shared" si="13"/>
        <v>2.7584815573492838</v>
      </c>
      <c r="E119" s="12">
        <f t="shared" si="14"/>
        <v>2.8</v>
      </c>
      <c r="F119" s="4">
        <f t="shared" si="23"/>
        <v>6.3824815573492835</v>
      </c>
      <c r="G119" s="22">
        <f t="shared" si="24"/>
        <v>6.4</v>
      </c>
      <c r="H119" s="4">
        <f t="shared" si="25"/>
        <v>110.12760780113223</v>
      </c>
      <c r="I119" s="22">
        <f t="shared" si="15"/>
        <v>116.24145059589961</v>
      </c>
      <c r="J119" s="22">
        <f>VLOOKUP(G119,'FS antenna gain'!$A$2:$B$902,2)</f>
        <v>14.899448661067126</v>
      </c>
      <c r="K119" s="28">
        <f>VLOOKUP(E119,'vehicle radar antenna gain'!$A$3:$M$903,11)</f>
        <v>-0.72297520661150116</v>
      </c>
      <c r="L119" s="22">
        <f t="shared" si="16"/>
        <v>-5.7229752066115012</v>
      </c>
      <c r="M119" s="22">
        <f t="shared" si="17"/>
        <v>-0.72297520661150116</v>
      </c>
      <c r="N119">
        <f t="shared" si="18"/>
        <v>-107.06497714144398</v>
      </c>
      <c r="O119">
        <f t="shared" si="19"/>
        <v>-102.06497714144398</v>
      </c>
      <c r="P119">
        <f t="shared" si="27"/>
        <v>17.064977141443975</v>
      </c>
      <c r="Q119">
        <f t="shared" si="21"/>
        <v>37.064977141443975</v>
      </c>
    </row>
    <row r="120" spans="2:17" x14ac:dyDescent="0.25">
      <c r="B120" s="22">
        <v>111</v>
      </c>
      <c r="C120" s="3">
        <f t="shared" si="22"/>
        <v>4.7747747747747746E-2</v>
      </c>
      <c r="D120" s="13">
        <f t="shared" si="13"/>
        <v>2.7336682398761547</v>
      </c>
      <c r="E120" s="12">
        <f t="shared" si="14"/>
        <v>2.7</v>
      </c>
      <c r="F120" s="4">
        <f t="shared" si="23"/>
        <v>6.3576682398761548</v>
      </c>
      <c r="G120" s="22">
        <f t="shared" si="24"/>
        <v>6.4</v>
      </c>
      <c r="H120" s="4">
        <f t="shared" si="25"/>
        <v>111.12645949547749</v>
      </c>
      <c r="I120" s="22">
        <f t="shared" si="15"/>
        <v>116.31987604252816</v>
      </c>
      <c r="J120" s="22">
        <f>VLOOKUP(G120,'FS antenna gain'!$A$2:$B$902,2)</f>
        <v>14.899448661067126</v>
      </c>
      <c r="K120" s="28">
        <f>VLOOKUP(E120,'vehicle radar antenna gain'!$A$3:$M$903,11)</f>
        <v>-0.72297520661150116</v>
      </c>
      <c r="L120" s="22">
        <f t="shared" si="16"/>
        <v>-5.7229752066115012</v>
      </c>
      <c r="M120" s="22">
        <f t="shared" si="17"/>
        <v>-0.72297520661150116</v>
      </c>
      <c r="N120">
        <f t="shared" si="18"/>
        <v>-107.14340258807253</v>
      </c>
      <c r="O120">
        <f t="shared" si="19"/>
        <v>-102.14340258807253</v>
      </c>
      <c r="P120">
        <f t="shared" si="27"/>
        <v>17.143402588072533</v>
      </c>
      <c r="Q120">
        <f t="shared" si="21"/>
        <v>37.143402588072533</v>
      </c>
    </row>
    <row r="121" spans="2:17" x14ac:dyDescent="0.25">
      <c r="B121" s="22">
        <v>112</v>
      </c>
      <c r="C121" s="3">
        <f t="shared" si="22"/>
        <v>4.732142857142857E-2</v>
      </c>
      <c r="D121" s="13">
        <f t="shared" si="13"/>
        <v>2.7092970183917839</v>
      </c>
      <c r="E121" s="12">
        <f t="shared" si="14"/>
        <v>2.7</v>
      </c>
      <c r="F121" s="4">
        <f t="shared" si="23"/>
        <v>6.3332970183917841</v>
      </c>
      <c r="G121" s="22">
        <f t="shared" si="24"/>
        <v>6.3</v>
      </c>
      <c r="H121" s="4">
        <f t="shared" si="25"/>
        <v>112.12533166060201</v>
      </c>
      <c r="I121" s="22">
        <f t="shared" si="15"/>
        <v>116.39760129828966</v>
      </c>
      <c r="J121" s="22">
        <f>VLOOKUP(G121,'FS antenna gain'!$A$2:$B$902,2)</f>
        <v>15.244155773207961</v>
      </c>
      <c r="K121" s="28">
        <f>VLOOKUP(E121,'vehicle radar antenna gain'!$A$3:$M$903,11)</f>
        <v>-0.72297520661150116</v>
      </c>
      <c r="L121" s="22">
        <f t="shared" si="16"/>
        <v>-5.7229752066115012</v>
      </c>
      <c r="M121" s="22">
        <f t="shared" si="17"/>
        <v>-0.72297520661150116</v>
      </c>
      <c r="N121">
        <f t="shared" si="18"/>
        <v>-106.87642073169319</v>
      </c>
      <c r="O121">
        <f t="shared" si="19"/>
        <v>-101.87642073169319</v>
      </c>
      <c r="P121">
        <f t="shared" si="27"/>
        <v>16.876420731693187</v>
      </c>
      <c r="Q121">
        <f t="shared" si="21"/>
        <v>36.876420731693187</v>
      </c>
    </row>
    <row r="122" spans="2:17" x14ac:dyDescent="0.25">
      <c r="B122" s="22">
        <v>113</v>
      </c>
      <c r="C122" s="3">
        <f t="shared" si="22"/>
        <v>4.6902654867256637E-2</v>
      </c>
      <c r="D122" s="13">
        <f t="shared" si="13"/>
        <v>2.6853561906503902</v>
      </c>
      <c r="E122" s="12">
        <f t="shared" si="14"/>
        <v>2.7</v>
      </c>
      <c r="F122" s="4">
        <f t="shared" si="23"/>
        <v>6.3093561906503908</v>
      </c>
      <c r="G122" s="22">
        <f t="shared" si="24"/>
        <v>6.3</v>
      </c>
      <c r="H122" s="4">
        <f t="shared" si="25"/>
        <v>113.12422375424283</v>
      </c>
      <c r="I122" s="22">
        <f t="shared" si="15"/>
        <v>116.47463872768947</v>
      </c>
      <c r="J122" s="22">
        <f>VLOOKUP(G122,'FS antenna gain'!$A$2:$B$902,2)</f>
        <v>15.244155773207961</v>
      </c>
      <c r="K122" s="28">
        <f>VLOOKUP(E122,'vehicle radar antenna gain'!$A$3:$M$903,11)</f>
        <v>-0.72297520661150116</v>
      </c>
      <c r="L122" s="22">
        <f t="shared" si="16"/>
        <v>-5.7229752066115012</v>
      </c>
      <c r="M122" s="22">
        <f t="shared" si="17"/>
        <v>-0.72297520661150116</v>
      </c>
      <c r="N122">
        <f t="shared" si="18"/>
        <v>-106.953458161093</v>
      </c>
      <c r="O122">
        <f t="shared" si="19"/>
        <v>-101.953458161093</v>
      </c>
      <c r="P122">
        <f t="shared" si="27"/>
        <v>16.953458161092996</v>
      </c>
      <c r="Q122">
        <f t="shared" si="21"/>
        <v>36.953458161092996</v>
      </c>
    </row>
    <row r="123" spans="2:17" x14ac:dyDescent="0.25">
      <c r="B123" s="22">
        <v>114</v>
      </c>
      <c r="C123" s="3">
        <f t="shared" si="22"/>
        <v>4.6491228070175437E-2</v>
      </c>
      <c r="D123" s="13">
        <f t="shared" si="13"/>
        <v>2.6618344635083115</v>
      </c>
      <c r="E123" s="12">
        <f t="shared" si="14"/>
        <v>2.7</v>
      </c>
      <c r="F123" s="4">
        <f t="shared" si="23"/>
        <v>6.2858344635083121</v>
      </c>
      <c r="G123" s="22">
        <f t="shared" si="24"/>
        <v>6.3</v>
      </c>
      <c r="H123" s="4">
        <f t="shared" si="25"/>
        <v>114.12313525311158</v>
      </c>
      <c r="I123" s="22">
        <f t="shared" si="15"/>
        <v>116.55100037130541</v>
      </c>
      <c r="J123" s="22">
        <f>VLOOKUP(G123,'FS antenna gain'!$A$2:$B$902,2)</f>
        <v>15.244155773207961</v>
      </c>
      <c r="K123" s="28">
        <f>VLOOKUP(E123,'vehicle radar antenna gain'!$A$3:$M$903,11)</f>
        <v>-0.72297520661150116</v>
      </c>
      <c r="L123" s="22">
        <f t="shared" si="16"/>
        <v>-5.7229752066115012</v>
      </c>
      <c r="M123" s="22">
        <f t="shared" si="17"/>
        <v>-0.72297520661150116</v>
      </c>
      <c r="N123">
        <f t="shared" si="18"/>
        <v>-107.02981980470894</v>
      </c>
      <c r="O123">
        <f t="shared" si="19"/>
        <v>-102.02981980470894</v>
      </c>
      <c r="P123">
        <f t="shared" si="27"/>
        <v>17.029819804708936</v>
      </c>
      <c r="Q123">
        <f t="shared" si="21"/>
        <v>37.029819804708936</v>
      </c>
    </row>
    <row r="124" spans="2:17" x14ac:dyDescent="0.25">
      <c r="B124" s="22">
        <v>115</v>
      </c>
      <c r="C124" s="3">
        <f t="shared" si="22"/>
        <v>4.6086956521739129E-2</v>
      </c>
      <c r="D124" s="13">
        <f t="shared" si="13"/>
        <v>2.6387209352141192</v>
      </c>
      <c r="E124" s="12">
        <f t="shared" si="14"/>
        <v>2.6</v>
      </c>
      <c r="F124" s="4">
        <f t="shared" si="23"/>
        <v>6.2627209352141193</v>
      </c>
      <c r="G124" s="22">
        <f t="shared" si="24"/>
        <v>6.3</v>
      </c>
      <c r="H124" s="4">
        <f t="shared" si="25"/>
        <v>115.12206565207211</v>
      </c>
      <c r="I124" s="22">
        <f t="shared" si="15"/>
        <v>116.62669795698014</v>
      </c>
      <c r="J124" s="22">
        <f>VLOOKUP(G124,'FS antenna gain'!$A$2:$B$902,2)</f>
        <v>15.244155773207961</v>
      </c>
      <c r="K124" s="28">
        <f>VLOOKUP(E124,'vehicle radar antenna gain'!$A$3:$M$903,11)</f>
        <v>-0.67041322314049978</v>
      </c>
      <c r="L124" s="22">
        <f t="shared" si="16"/>
        <v>-5.6704132231404998</v>
      </c>
      <c r="M124" s="22">
        <f t="shared" si="17"/>
        <v>-0.67041322314049978</v>
      </c>
      <c r="N124">
        <f t="shared" si="18"/>
        <v>-107.05295540691267</v>
      </c>
      <c r="O124">
        <f t="shared" si="19"/>
        <v>-102.05295540691267</v>
      </c>
      <c r="P124">
        <f t="shared" si="27"/>
        <v>17.052955406912673</v>
      </c>
      <c r="Q124">
        <f t="shared" si="21"/>
        <v>37.052955406912673</v>
      </c>
    </row>
    <row r="125" spans="2:17" x14ac:dyDescent="0.25">
      <c r="B125" s="22">
        <v>116</v>
      </c>
      <c r="C125" s="3">
        <f t="shared" si="22"/>
        <v>4.5689655172413794E-2</v>
      </c>
      <c r="D125" s="13">
        <f t="shared" si="13"/>
        <v>2.6160050786101765</v>
      </c>
      <c r="E125" s="12">
        <f t="shared" si="14"/>
        <v>2.6</v>
      </c>
      <c r="F125" s="4">
        <f t="shared" si="23"/>
        <v>6.2400050786101762</v>
      </c>
      <c r="G125" s="22">
        <f t="shared" si="24"/>
        <v>6.2</v>
      </c>
      <c r="H125" s="4">
        <f t="shared" si="25"/>
        <v>116.12101446336059</v>
      </c>
      <c r="I125" s="22">
        <f t="shared" si="15"/>
        <v>116.70174291053536</v>
      </c>
      <c r="J125" s="22">
        <f>VLOOKUP(G125,'FS antenna gain'!$A$2:$B$902,2)</f>
        <v>15.244155773207961</v>
      </c>
      <c r="K125" s="28">
        <f>VLOOKUP(E125,'vehicle radar antenna gain'!$A$3:$M$903,11)</f>
        <v>-0.67041322314049978</v>
      </c>
      <c r="L125" s="22">
        <f t="shared" si="16"/>
        <v>-5.6704132231404998</v>
      </c>
      <c r="M125" s="22">
        <f t="shared" si="17"/>
        <v>-0.67041322314049978</v>
      </c>
      <c r="N125">
        <f t="shared" si="18"/>
        <v>-107.12800036046789</v>
      </c>
      <c r="O125">
        <f t="shared" si="19"/>
        <v>-102.12800036046789</v>
      </c>
      <c r="P125">
        <f t="shared" si="27"/>
        <v>17.128000360467894</v>
      </c>
      <c r="Q125">
        <f t="shared" si="21"/>
        <v>37.128000360467894</v>
      </c>
    </row>
    <row r="126" spans="2:17" x14ac:dyDescent="0.25">
      <c r="B126" s="22">
        <v>117</v>
      </c>
      <c r="C126" s="3">
        <f t="shared" si="22"/>
        <v>4.5299145299145298E-2</v>
      </c>
      <c r="D126" s="13">
        <f t="shared" si="13"/>
        <v>2.5936767251914263</v>
      </c>
      <c r="E126" s="12">
        <f t="shared" si="14"/>
        <v>2.6</v>
      </c>
      <c r="F126" s="4">
        <f t="shared" si="23"/>
        <v>6.217676725191426</v>
      </c>
      <c r="G126" s="22">
        <f t="shared" si="24"/>
        <v>6.2</v>
      </c>
      <c r="H126" s="4">
        <f t="shared" si="25"/>
        <v>117.11998121584548</v>
      </c>
      <c r="I126" s="22">
        <f t="shared" si="15"/>
        <v>116.77614636603192</v>
      </c>
      <c r="J126" s="22">
        <f>VLOOKUP(G126,'FS antenna gain'!$A$2:$B$902,2)</f>
        <v>15.244155773207961</v>
      </c>
      <c r="K126" s="28">
        <f>VLOOKUP(E126,'vehicle radar antenna gain'!$A$3:$M$903,11)</f>
        <v>-0.67041322314049978</v>
      </c>
      <c r="L126" s="22">
        <f t="shared" si="16"/>
        <v>-5.6704132231404998</v>
      </c>
      <c r="M126" s="22">
        <f t="shared" si="17"/>
        <v>-0.67041322314049978</v>
      </c>
      <c r="N126">
        <f t="shared" si="18"/>
        <v>-107.20240381596446</v>
      </c>
      <c r="O126">
        <f t="shared" si="19"/>
        <v>-102.20240381596446</v>
      </c>
      <c r="P126">
        <f t="shared" si="27"/>
        <v>17.202403815964459</v>
      </c>
      <c r="Q126">
        <f t="shared" si="21"/>
        <v>37.202403815964459</v>
      </c>
    </row>
    <row r="127" spans="2:17" x14ac:dyDescent="0.25">
      <c r="B127" s="22">
        <v>118</v>
      </c>
      <c r="C127" s="3">
        <f t="shared" si="22"/>
        <v>4.4915254237288135E-2</v>
      </c>
      <c r="D127" s="13">
        <f t="shared" si="13"/>
        <v>2.5717260499708336</v>
      </c>
      <c r="E127" s="12">
        <f t="shared" si="14"/>
        <v>2.6</v>
      </c>
      <c r="F127" s="4">
        <f t="shared" si="23"/>
        <v>6.1957260499708333</v>
      </c>
      <c r="G127" s="22">
        <f t="shared" si="24"/>
        <v>6.2</v>
      </c>
      <c r="H127" s="4">
        <f t="shared" si="25"/>
        <v>118.11896545432491</v>
      </c>
      <c r="I127" s="22">
        <f t="shared" si="15"/>
        <v>116.84991917559887</v>
      </c>
      <c r="J127" s="22">
        <f>VLOOKUP(G127,'FS antenna gain'!$A$2:$B$902,2)</f>
        <v>15.244155773207961</v>
      </c>
      <c r="K127" s="28">
        <f>VLOOKUP(E127,'vehicle radar antenna gain'!$A$3:$M$903,11)</f>
        <v>-0.67041322314049978</v>
      </c>
      <c r="L127" s="22">
        <f t="shared" si="16"/>
        <v>-5.6704132231404998</v>
      </c>
      <c r="M127" s="22">
        <f t="shared" si="17"/>
        <v>-0.67041322314049978</v>
      </c>
      <c r="N127">
        <f t="shared" si="18"/>
        <v>-107.27617662553141</v>
      </c>
      <c r="O127">
        <f t="shared" si="19"/>
        <v>-102.27617662553141</v>
      </c>
      <c r="P127">
        <f t="shared" si="27"/>
        <v>17.276176625531406</v>
      </c>
      <c r="Q127">
        <f t="shared" si="21"/>
        <v>37.276176625531406</v>
      </c>
    </row>
    <row r="128" spans="2:17" x14ac:dyDescent="0.25">
      <c r="B128" s="22">
        <v>119</v>
      </c>
      <c r="C128" s="3">
        <f t="shared" si="22"/>
        <v>4.4537815126050422E-2</v>
      </c>
      <c r="D128" s="13">
        <f t="shared" si="13"/>
        <v>2.550143557104287</v>
      </c>
      <c r="E128" s="12">
        <f t="shared" si="14"/>
        <v>2.6</v>
      </c>
      <c r="F128" s="4">
        <f t="shared" si="23"/>
        <v>6.1741435571042871</v>
      </c>
      <c r="G128" s="22">
        <f t="shared" si="24"/>
        <v>6.2</v>
      </c>
      <c r="H128" s="4">
        <f t="shared" si="25"/>
        <v>119.11796673885934</v>
      </c>
      <c r="I128" s="22">
        <f t="shared" si="15"/>
        <v>116.92307191885311</v>
      </c>
      <c r="J128" s="22">
        <f>VLOOKUP(G128,'FS antenna gain'!$A$2:$B$902,2)</f>
        <v>15.244155773207961</v>
      </c>
      <c r="K128" s="28">
        <f>VLOOKUP(E128,'vehicle radar antenna gain'!$A$3:$M$903,11)</f>
        <v>-0.67041322314049978</v>
      </c>
      <c r="L128" s="22">
        <f t="shared" si="16"/>
        <v>-5.6704132231404998</v>
      </c>
      <c r="M128" s="22">
        <f t="shared" si="17"/>
        <v>-0.67041322314049978</v>
      </c>
      <c r="N128">
        <f t="shared" si="18"/>
        <v>-107.34932936878565</v>
      </c>
      <c r="O128">
        <f t="shared" si="19"/>
        <v>-102.34932936878565</v>
      </c>
      <c r="P128">
        <f t="shared" si="27"/>
        <v>17.349329368785646</v>
      </c>
      <c r="Q128">
        <f t="shared" si="21"/>
        <v>37.349329368785646</v>
      </c>
    </row>
    <row r="129" spans="2:17" x14ac:dyDescent="0.25">
      <c r="B129" s="22">
        <v>120</v>
      </c>
      <c r="C129" s="3">
        <f t="shared" si="22"/>
        <v>4.4166666666666667E-2</v>
      </c>
      <c r="D129" s="13">
        <f t="shared" si="13"/>
        <v>2.5289200662309068</v>
      </c>
      <c r="E129" s="12">
        <f t="shared" si="14"/>
        <v>2.5</v>
      </c>
      <c r="F129" s="4">
        <f t="shared" si="23"/>
        <v>6.1529200662309069</v>
      </c>
      <c r="G129" s="22">
        <f t="shared" si="24"/>
        <v>6.2</v>
      </c>
      <c r="H129" s="4">
        <f t="shared" si="25"/>
        <v>120.11698464413764</v>
      </c>
      <c r="I129" s="22">
        <f t="shared" si="15"/>
        <v>116.99561491192941</v>
      </c>
      <c r="J129" s="22">
        <f>VLOOKUP(G129,'FS antenna gain'!$A$2:$B$902,2)</f>
        <v>15.244155773207961</v>
      </c>
      <c r="K129" s="28">
        <f>VLOOKUP(E129,'vehicle radar antenna gain'!$A$3:$M$903,11)</f>
        <v>-0.61983471074379892</v>
      </c>
      <c r="L129" s="22">
        <f t="shared" si="16"/>
        <v>-5.6198347107437989</v>
      </c>
      <c r="M129" s="22">
        <f t="shared" si="17"/>
        <v>-0.61983471074379892</v>
      </c>
      <c r="N129">
        <f t="shared" si="18"/>
        <v>-107.37129384946525</v>
      </c>
      <c r="O129">
        <f t="shared" si="19"/>
        <v>-102.37129384946525</v>
      </c>
      <c r="P129">
        <f t="shared" si="27"/>
        <v>17.371293849465246</v>
      </c>
      <c r="Q129">
        <f t="shared" si="21"/>
        <v>37.371293849465246</v>
      </c>
    </row>
    <row r="130" spans="2:17" x14ac:dyDescent="0.25">
      <c r="B130" s="22">
        <v>121</v>
      </c>
      <c r="C130" s="3">
        <f t="shared" si="22"/>
        <v>4.3801652892561979E-2</v>
      </c>
      <c r="D130" s="13">
        <f t="shared" si="13"/>
        <v>2.5080466994875761</v>
      </c>
      <c r="E130" s="12">
        <f t="shared" si="14"/>
        <v>2.5</v>
      </c>
      <c r="F130" s="4">
        <f t="shared" si="23"/>
        <v>6.1320466994875762</v>
      </c>
      <c r="G130" s="22">
        <f t="shared" si="24"/>
        <v>6.1</v>
      </c>
      <c r="H130" s="4">
        <f t="shared" si="25"/>
        <v>121.11601875887433</v>
      </c>
      <c r="I130" s="22">
        <f t="shared" si="15"/>
        <v>117.06755821614047</v>
      </c>
      <c r="J130" s="22">
        <f>VLOOKUP(G130,'FS antenna gain'!$A$2:$B$902,2)</f>
        <v>15.600166751073175</v>
      </c>
      <c r="K130" s="28">
        <f>VLOOKUP(E130,'vehicle radar antenna gain'!$A$3:$M$903,11)</f>
        <v>-0.61983471074379892</v>
      </c>
      <c r="L130" s="22">
        <f t="shared" si="16"/>
        <v>-5.6198347107437989</v>
      </c>
      <c r="M130" s="22">
        <f t="shared" si="17"/>
        <v>-0.61983471074379892</v>
      </c>
      <c r="N130">
        <f t="shared" si="18"/>
        <v>-107.0872261758111</v>
      </c>
      <c r="O130">
        <f t="shared" si="19"/>
        <v>-102.0872261758111</v>
      </c>
      <c r="P130">
        <f t="shared" si="27"/>
        <v>17.087226175811097</v>
      </c>
      <c r="Q130">
        <f t="shared" si="21"/>
        <v>37.087226175811097</v>
      </c>
    </row>
    <row r="131" spans="2:17" x14ac:dyDescent="0.25">
      <c r="B131" s="22">
        <v>122</v>
      </c>
      <c r="C131" s="3">
        <f t="shared" si="22"/>
        <v>4.3442622950819673E-2</v>
      </c>
      <c r="D131" s="13">
        <f t="shared" si="13"/>
        <v>2.4875148691592273</v>
      </c>
      <c r="E131" s="12">
        <f t="shared" si="14"/>
        <v>2.5</v>
      </c>
      <c r="F131" s="4">
        <f t="shared" si="23"/>
        <v>6.1115148691592278</v>
      </c>
      <c r="G131" s="22">
        <f t="shared" si="24"/>
        <v>6.1</v>
      </c>
      <c r="H131" s="4">
        <f t="shared" si="25"/>
        <v>122.11506868523638</v>
      </c>
      <c r="I131" s="22">
        <f t="shared" si="15"/>
        <v>117.13891164628461</v>
      </c>
      <c r="J131" s="22">
        <f>VLOOKUP(G131,'FS antenna gain'!$A$2:$B$902,2)</f>
        <v>15.600166751073175</v>
      </c>
      <c r="K131" s="28">
        <f>VLOOKUP(E131,'vehicle radar antenna gain'!$A$3:$M$903,11)</f>
        <v>-0.61983471074379892</v>
      </c>
      <c r="L131" s="22">
        <f t="shared" si="16"/>
        <v>-5.6198347107437989</v>
      </c>
      <c r="M131" s="22">
        <f t="shared" si="17"/>
        <v>-0.61983471074379892</v>
      </c>
      <c r="N131">
        <f t="shared" si="18"/>
        <v>-107.15857960595524</v>
      </c>
      <c r="O131">
        <f t="shared" si="19"/>
        <v>-102.15857960595524</v>
      </c>
      <c r="P131">
        <f t="shared" si="27"/>
        <v>17.158579605955239</v>
      </c>
      <c r="Q131">
        <f t="shared" si="21"/>
        <v>37.158579605955239</v>
      </c>
    </row>
    <row r="132" spans="2:17" x14ac:dyDescent="0.25">
      <c r="B132" s="22">
        <v>123</v>
      </c>
      <c r="C132" s="3">
        <f t="shared" si="22"/>
        <v>4.3089430894308944E-2</v>
      </c>
      <c r="D132" s="13">
        <f t="shared" si="13"/>
        <v>2.4673162659288681</v>
      </c>
      <c r="E132" s="12">
        <f t="shared" si="14"/>
        <v>2.5</v>
      </c>
      <c r="F132" s="4">
        <f t="shared" si="23"/>
        <v>6.0913162659288682</v>
      </c>
      <c r="G132" s="22">
        <f t="shared" si="24"/>
        <v>6.1</v>
      </c>
      <c r="H132" s="4">
        <f t="shared" si="25"/>
        <v>123.11413403829798</v>
      </c>
      <c r="I132" s="22">
        <f t="shared" si="15"/>
        <v>117.20968477861851</v>
      </c>
      <c r="J132" s="22">
        <f>VLOOKUP(G132,'FS antenna gain'!$A$2:$B$902,2)</f>
        <v>15.600166751073175</v>
      </c>
      <c r="K132" s="28">
        <f>VLOOKUP(E132,'vehicle radar antenna gain'!$A$3:$M$903,11)</f>
        <v>-0.61983471074379892</v>
      </c>
      <c r="L132" s="22">
        <f t="shared" si="16"/>
        <v>-5.6198347107437989</v>
      </c>
      <c r="M132" s="22">
        <f t="shared" si="17"/>
        <v>-0.61983471074379892</v>
      </c>
      <c r="N132">
        <f t="shared" si="18"/>
        <v>-107.22935273828914</v>
      </c>
      <c r="O132">
        <f t="shared" si="19"/>
        <v>-102.22935273828914</v>
      </c>
      <c r="P132">
        <f t="shared" si="27"/>
        <v>17.229352738289137</v>
      </c>
      <c r="Q132">
        <f t="shared" si="21"/>
        <v>37.229352738289137</v>
      </c>
    </row>
    <row r="133" spans="2:17" x14ac:dyDescent="0.25">
      <c r="B133" s="22">
        <v>124</v>
      </c>
      <c r="C133" s="3">
        <f t="shared" si="22"/>
        <v>4.2741935483870966E-2</v>
      </c>
      <c r="D133" s="13">
        <f t="shared" si="13"/>
        <v>2.4474428476936807</v>
      </c>
      <c r="E133" s="12">
        <f t="shared" si="14"/>
        <v>2.4</v>
      </c>
      <c r="F133" s="4">
        <f t="shared" si="23"/>
        <v>6.0714428476936808</v>
      </c>
      <c r="G133" s="22">
        <f t="shared" si="24"/>
        <v>6.1</v>
      </c>
      <c r="H133" s="4">
        <f t="shared" si="25"/>
        <v>124.11321444552148</v>
      </c>
      <c r="I133" s="22">
        <f t="shared" si="15"/>
        <v>117.27988695851042</v>
      </c>
      <c r="J133" s="22">
        <f>VLOOKUP(G133,'FS antenna gain'!$A$2:$B$902,2)</f>
        <v>15.600166751073175</v>
      </c>
      <c r="K133" s="28">
        <f>VLOOKUP(E133,'vehicle radar antenna gain'!$A$3:$M$903,11)</f>
        <v>-0.52462809917360076</v>
      </c>
      <c r="L133" s="22">
        <f t="shared" si="16"/>
        <v>-5.5246280991736008</v>
      </c>
      <c r="M133" s="22">
        <f t="shared" si="17"/>
        <v>-0.52462809917360076</v>
      </c>
      <c r="N133">
        <f t="shared" si="18"/>
        <v>-107.20434830661084</v>
      </c>
      <c r="O133">
        <f t="shared" si="19"/>
        <v>-102.20434830661084</v>
      </c>
      <c r="P133">
        <f t="shared" si="27"/>
        <v>17.204348306610839</v>
      </c>
      <c r="Q133">
        <f t="shared" si="21"/>
        <v>37.204348306610839</v>
      </c>
    </row>
    <row r="134" spans="2:17" x14ac:dyDescent="0.25">
      <c r="B134" s="22">
        <v>125</v>
      </c>
      <c r="C134" s="3">
        <f t="shared" si="22"/>
        <v>4.24E-2</v>
      </c>
      <c r="D134" s="13">
        <f t="shared" si="13"/>
        <v>2.4278868289156348</v>
      </c>
      <c r="E134" s="12">
        <f t="shared" si="14"/>
        <v>2.4</v>
      </c>
      <c r="F134" s="4">
        <f t="shared" si="23"/>
        <v>6.0518868289156345</v>
      </c>
      <c r="G134" s="22">
        <f t="shared" si="24"/>
        <v>6.1</v>
      </c>
      <c r="H134" s="4">
        <f t="shared" si="25"/>
        <v>125.11230954626328</v>
      </c>
      <c r="I134" s="22">
        <f t="shared" si="15"/>
        <v>117.34952730779008</v>
      </c>
      <c r="J134" s="22">
        <f>VLOOKUP(G134,'FS antenna gain'!$A$2:$B$902,2)</f>
        <v>15.600166751073175</v>
      </c>
      <c r="K134" s="28">
        <f>VLOOKUP(E134,'vehicle radar antenna gain'!$A$3:$M$903,11)</f>
        <v>-0.52462809917360076</v>
      </c>
      <c r="L134" s="22">
        <f t="shared" si="16"/>
        <v>-5.5246280991736008</v>
      </c>
      <c r="M134" s="22">
        <f t="shared" si="17"/>
        <v>-0.52462809917360076</v>
      </c>
      <c r="N134">
        <f t="shared" si="18"/>
        <v>-107.27398865589051</v>
      </c>
      <c r="O134">
        <f t="shared" si="19"/>
        <v>-102.27398865589051</v>
      </c>
      <c r="P134">
        <f t="shared" si="27"/>
        <v>17.273988655890506</v>
      </c>
      <c r="Q134">
        <f t="shared" si="21"/>
        <v>37.273988655890506</v>
      </c>
    </row>
    <row r="135" spans="2:17" x14ac:dyDescent="0.25">
      <c r="B135" s="22">
        <v>126</v>
      </c>
      <c r="C135" s="3">
        <f t="shared" si="22"/>
        <v>4.206349206349206E-2</v>
      </c>
      <c r="D135" s="13">
        <f t="shared" si="13"/>
        <v>2.4086406704770709</v>
      </c>
      <c r="E135" s="12">
        <f t="shared" si="14"/>
        <v>2.4</v>
      </c>
      <c r="F135" s="4">
        <f t="shared" si="23"/>
        <v>6.032640670477071</v>
      </c>
      <c r="G135" s="22">
        <f t="shared" si="24"/>
        <v>6</v>
      </c>
      <c r="H135" s="4">
        <f t="shared" si="25"/>
        <v>126.11141899130308</v>
      </c>
      <c r="I135" s="22">
        <f t="shared" si="15"/>
        <v>117.41861473180853</v>
      </c>
      <c r="J135" s="22">
        <f>VLOOKUP(G135,'FS antenna gain'!$A$2:$B$902,2)</f>
        <v>15.600166751073175</v>
      </c>
      <c r="K135" s="28">
        <f>VLOOKUP(E135,'vehicle radar antenna gain'!$A$3:$M$903,11)</f>
        <v>-0.52462809917360076</v>
      </c>
      <c r="L135" s="22">
        <f t="shared" si="16"/>
        <v>-5.5246280991736008</v>
      </c>
      <c r="M135" s="22">
        <f t="shared" si="17"/>
        <v>-0.52462809917360076</v>
      </c>
      <c r="N135">
        <f t="shared" si="18"/>
        <v>-107.34307607990895</v>
      </c>
      <c r="O135">
        <f t="shared" si="19"/>
        <v>-102.34307607990895</v>
      </c>
      <c r="P135">
        <f t="shared" si="27"/>
        <v>17.343076079908954</v>
      </c>
      <c r="Q135">
        <f t="shared" si="21"/>
        <v>37.343076079908954</v>
      </c>
    </row>
    <row r="136" spans="2:17" x14ac:dyDescent="0.25">
      <c r="B136" s="22">
        <v>127</v>
      </c>
      <c r="C136" s="3">
        <f t="shared" si="22"/>
        <v>4.1732283464566929E-2</v>
      </c>
      <c r="D136" s="13">
        <f t="shared" si="13"/>
        <v>2.3896970700135558</v>
      </c>
      <c r="E136" s="12">
        <f t="shared" si="14"/>
        <v>2.4</v>
      </c>
      <c r="F136" s="4">
        <f t="shared" si="23"/>
        <v>6.0136970700135564</v>
      </c>
      <c r="G136" s="22">
        <f t="shared" si="24"/>
        <v>6</v>
      </c>
      <c r="H136" s="4">
        <f t="shared" si="25"/>
        <v>127.11054244239538</v>
      </c>
      <c r="I136" s="22">
        <f t="shared" si="15"/>
        <v>117.4871579262221</v>
      </c>
      <c r="J136" s="22">
        <f>VLOOKUP(G136,'FS antenna gain'!$A$2:$B$902,2)</f>
        <v>15.600166751073175</v>
      </c>
      <c r="K136" s="28">
        <f>VLOOKUP(E136,'vehicle radar antenna gain'!$A$3:$M$903,11)</f>
        <v>-0.52462809917360076</v>
      </c>
      <c r="L136" s="22">
        <f t="shared" si="16"/>
        <v>-5.5246280991736008</v>
      </c>
      <c r="M136" s="22">
        <f t="shared" si="17"/>
        <v>-0.52462809917360076</v>
      </c>
      <c r="N136">
        <f t="shared" si="18"/>
        <v>-107.41161927432252</v>
      </c>
      <c r="O136">
        <f t="shared" si="19"/>
        <v>-102.41161927432252</v>
      </c>
      <c r="P136">
        <f t="shared" si="27"/>
        <v>17.411619274322518</v>
      </c>
      <c r="Q136">
        <f t="shared" si="21"/>
        <v>37.411619274322518</v>
      </c>
    </row>
    <row r="137" spans="2:17" x14ac:dyDescent="0.25">
      <c r="B137" s="22">
        <v>128</v>
      </c>
      <c r="C137" s="3">
        <f t="shared" si="22"/>
        <v>4.1406249999999999E-2</v>
      </c>
      <c r="D137" s="13">
        <f t="shared" si="13"/>
        <v>2.3710489526980232</v>
      </c>
      <c r="E137" s="12">
        <f t="shared" si="14"/>
        <v>2.4</v>
      </c>
      <c r="F137" s="4">
        <f t="shared" si="23"/>
        <v>5.9950489526980233</v>
      </c>
      <c r="G137" s="22">
        <f t="shared" si="24"/>
        <v>6</v>
      </c>
      <c r="H137" s="4">
        <f t="shared" si="25"/>
        <v>128.10967957184187</v>
      </c>
      <c r="I137" s="22">
        <f t="shared" si="15"/>
        <v>117.55516538351299</v>
      </c>
      <c r="J137" s="22">
        <f>VLOOKUP(G137,'FS antenna gain'!$A$2:$B$902,2)</f>
        <v>15.600166751073175</v>
      </c>
      <c r="K137" s="28">
        <f>VLOOKUP(E137,'vehicle radar antenna gain'!$A$3:$M$903,11)</f>
        <v>-0.52462809917360076</v>
      </c>
      <c r="L137" s="22">
        <f t="shared" si="16"/>
        <v>-5.5246280991736008</v>
      </c>
      <c r="M137" s="22">
        <f t="shared" si="17"/>
        <v>-0.52462809917360076</v>
      </c>
      <c r="N137">
        <f t="shared" si="18"/>
        <v>-107.47962673161341</v>
      </c>
      <c r="O137">
        <f t="shared" si="19"/>
        <v>-102.47962673161341</v>
      </c>
      <c r="P137">
        <f t="shared" si="27"/>
        <v>17.479626731613408</v>
      </c>
      <c r="Q137">
        <f t="shared" si="21"/>
        <v>37.479626731613408</v>
      </c>
    </row>
    <row r="138" spans="2:17" x14ac:dyDescent="0.25">
      <c r="B138" s="22">
        <v>129</v>
      </c>
      <c r="C138" s="3">
        <f t="shared" si="22"/>
        <v>4.1085271317829457E-2</v>
      </c>
      <c r="D138" s="13">
        <f t="shared" ref="D138:D201" si="28">DEGREES(ATAN(C138))</f>
        <v>2.3526894624518366</v>
      </c>
      <c r="E138" s="12">
        <f t="shared" ref="E138:E201" si="29">ROUND(D138,1)</f>
        <v>2.4</v>
      </c>
      <c r="F138" s="4">
        <f t="shared" si="23"/>
        <v>5.9766894624518372</v>
      </c>
      <c r="G138" s="22">
        <f t="shared" si="24"/>
        <v>6</v>
      </c>
      <c r="H138" s="4">
        <f t="shared" si="25"/>
        <v>129.10883006208368</v>
      </c>
      <c r="I138" s="22">
        <f t="shared" ref="I138:I201" si="30">20*LOG10(H138)+20*LOG10($C$3*1000000000)-147.55</f>
        <v>117.62264539925923</v>
      </c>
      <c r="J138" s="22">
        <f>VLOOKUP(G138,'FS antenna gain'!$A$2:$B$902,2)</f>
        <v>15.600166751073175</v>
      </c>
      <c r="K138" s="28">
        <f>VLOOKUP(E138,'vehicle radar antenna gain'!$A$3:$M$903,11)</f>
        <v>-0.52462809917360076</v>
      </c>
      <c r="L138" s="22">
        <f t="shared" ref="L138:L201" si="31">$C$5+K138</f>
        <v>-5.5246280991736008</v>
      </c>
      <c r="M138" s="22">
        <f t="shared" ref="M138:M201" si="32">$C$4+K138</f>
        <v>-0.52462809917360076</v>
      </c>
      <c r="N138">
        <f t="shared" ref="N138:N201" si="33">L138-I138+J138</f>
        <v>-107.54710674735965</v>
      </c>
      <c r="O138">
        <f t="shared" ref="O138:O201" si="34">M138-I138+J138</f>
        <v>-102.54710674735965</v>
      </c>
      <c r="P138">
        <f t="shared" si="27"/>
        <v>17.547106747359649</v>
      </c>
      <c r="Q138">
        <f t="shared" ref="Q138:Q201" si="35">-(O138-$I$5)</f>
        <v>37.547106747359649</v>
      </c>
    </row>
    <row r="139" spans="2:17" x14ac:dyDescent="0.25">
      <c r="B139" s="22">
        <v>130</v>
      </c>
      <c r="C139" s="3">
        <f t="shared" ref="C139:C202" si="36">5.3/(B139)</f>
        <v>4.0769230769230766E-2</v>
      </c>
      <c r="D139" s="13">
        <f t="shared" si="28"/>
        <v>2.3346119535598824</v>
      </c>
      <c r="E139" s="12">
        <f t="shared" si="29"/>
        <v>2.2999999999999998</v>
      </c>
      <c r="F139" s="4">
        <f t="shared" ref="F139:F202" si="37">D139+3.624</f>
        <v>5.9586119535598829</v>
      </c>
      <c r="G139" s="22">
        <f t="shared" ref="G139:G202" si="38">ROUND(F139,1)</f>
        <v>6</v>
      </c>
      <c r="H139" s="4">
        <f t="shared" ref="H139:H202" si="39">SQRT((B139)^2+(5.3)^2)</f>
        <v>130.10799360531234</v>
      </c>
      <c r="I139" s="22">
        <f t="shared" si="30"/>
        <v>117.68960607816462</v>
      </c>
      <c r="J139" s="22">
        <f>VLOOKUP(G139,'FS antenna gain'!$A$2:$B$902,2)</f>
        <v>15.600166751073175</v>
      </c>
      <c r="K139" s="28">
        <f>VLOOKUP(E139,'vehicle radar antenna gain'!$A$3:$M$903,11)</f>
        <v>-0.48000000000000043</v>
      </c>
      <c r="L139" s="22">
        <f t="shared" si="31"/>
        <v>-5.48</v>
      </c>
      <c r="M139" s="22">
        <f t="shared" si="32"/>
        <v>-0.48000000000000043</v>
      </c>
      <c r="N139">
        <f t="shared" si="33"/>
        <v>-107.56943932709144</v>
      </c>
      <c r="O139">
        <f t="shared" si="34"/>
        <v>-102.56943932709144</v>
      </c>
      <c r="P139">
        <f t="shared" si="27"/>
        <v>17.569439327091445</v>
      </c>
      <c r="Q139">
        <f t="shared" si="35"/>
        <v>37.569439327091445</v>
      </c>
    </row>
    <row r="140" spans="2:17" x14ac:dyDescent="0.25">
      <c r="B140" s="22">
        <v>131</v>
      </c>
      <c r="C140" s="3">
        <f t="shared" si="36"/>
        <v>4.0458015267175573E-2</v>
      </c>
      <c r="D140" s="13">
        <f t="shared" si="28"/>
        <v>2.3168099826682016</v>
      </c>
      <c r="E140" s="12">
        <f t="shared" si="29"/>
        <v>2.2999999999999998</v>
      </c>
      <c r="F140" s="4">
        <f t="shared" si="37"/>
        <v>5.9408099826682017</v>
      </c>
      <c r="G140" s="22">
        <f t="shared" si="38"/>
        <v>5.9</v>
      </c>
      <c r="H140" s="4">
        <f t="shared" si="39"/>
        <v>131.10716990309874</v>
      </c>
      <c r="I140" s="22">
        <f t="shared" si="30"/>
        <v>117.75605533986021</v>
      </c>
      <c r="J140" s="22">
        <f>VLOOKUP(G140,'FS antenna gain'!$A$2:$B$902,2)</f>
        <v>15.78264771961074</v>
      </c>
      <c r="K140" s="28">
        <f>VLOOKUP(E140,'vehicle radar antenna gain'!$A$3:$M$903,11)</f>
        <v>-0.48000000000000043</v>
      </c>
      <c r="L140" s="22">
        <f t="shared" si="31"/>
        <v>-5.48</v>
      </c>
      <c r="M140" s="22">
        <f t="shared" si="32"/>
        <v>-0.48000000000000043</v>
      </c>
      <c r="N140">
        <f t="shared" si="33"/>
        <v>-107.45340762024948</v>
      </c>
      <c r="O140">
        <f t="shared" si="34"/>
        <v>-102.45340762024948</v>
      </c>
      <c r="P140">
        <f t="shared" si="27"/>
        <v>17.453407620249479</v>
      </c>
      <c r="Q140">
        <f t="shared" si="35"/>
        <v>37.453407620249479</v>
      </c>
    </row>
    <row r="141" spans="2:17" x14ac:dyDescent="0.25">
      <c r="B141" s="22">
        <v>132</v>
      </c>
      <c r="C141" s="3">
        <f t="shared" si="36"/>
        <v>4.0151515151515153E-2</v>
      </c>
      <c r="D141" s="13">
        <f t="shared" si="28"/>
        <v>2.2992773011439671</v>
      </c>
      <c r="E141" s="12">
        <f t="shared" si="29"/>
        <v>2.2999999999999998</v>
      </c>
      <c r="F141" s="4">
        <f t="shared" si="37"/>
        <v>5.9232773011439672</v>
      </c>
      <c r="G141" s="22">
        <f t="shared" si="38"/>
        <v>5.9</v>
      </c>
      <c r="H141" s="4">
        <f t="shared" si="39"/>
        <v>132.10635866603849</v>
      </c>
      <c r="I141" s="22">
        <f t="shared" si="30"/>
        <v>117.82200092448744</v>
      </c>
      <c r="J141" s="22">
        <f>VLOOKUP(G141,'FS antenna gain'!$A$2:$B$902,2)</f>
        <v>15.78264771961074</v>
      </c>
      <c r="K141" s="28">
        <f>VLOOKUP(E141,'vehicle radar antenna gain'!$A$3:$M$903,11)</f>
        <v>-0.48000000000000043</v>
      </c>
      <c r="L141" s="22">
        <f t="shared" si="31"/>
        <v>-5.48</v>
      </c>
      <c r="M141" s="22">
        <f t="shared" si="32"/>
        <v>-0.48000000000000043</v>
      </c>
      <c r="N141">
        <f t="shared" si="33"/>
        <v>-107.51935320487671</v>
      </c>
      <c r="O141">
        <f t="shared" si="34"/>
        <v>-102.51935320487671</v>
      </c>
      <c r="P141">
        <f t="shared" si="27"/>
        <v>17.519353204876708</v>
      </c>
      <c r="Q141">
        <f t="shared" si="35"/>
        <v>37.519353204876708</v>
      </c>
    </row>
    <row r="142" spans="2:17" x14ac:dyDescent="0.25">
      <c r="B142" s="22">
        <v>133</v>
      </c>
      <c r="C142" s="3">
        <f t="shared" si="36"/>
        <v>3.9849624060150378E-2</v>
      </c>
      <c r="D142" s="13">
        <f t="shared" si="28"/>
        <v>2.2820078477788202</v>
      </c>
      <c r="E142" s="12">
        <f t="shared" si="29"/>
        <v>2.2999999999999998</v>
      </c>
      <c r="F142" s="4">
        <f t="shared" si="37"/>
        <v>5.9060078477788203</v>
      </c>
      <c r="G142" s="22">
        <f t="shared" si="38"/>
        <v>5.9</v>
      </c>
      <c r="H142" s="4">
        <f t="shared" si="39"/>
        <v>133.10555961341359</v>
      </c>
      <c r="I142" s="22">
        <f t="shared" si="30"/>
        <v>117.88745039807219</v>
      </c>
      <c r="J142" s="22">
        <f>VLOOKUP(G142,'FS antenna gain'!$A$2:$B$902,2)</f>
        <v>15.78264771961074</v>
      </c>
      <c r="K142" s="28">
        <f>VLOOKUP(E142,'vehicle radar antenna gain'!$A$3:$M$903,11)</f>
        <v>-0.48000000000000043</v>
      </c>
      <c r="L142" s="22">
        <f t="shared" si="31"/>
        <v>-5.48</v>
      </c>
      <c r="M142" s="22">
        <f t="shared" si="32"/>
        <v>-0.48000000000000043</v>
      </c>
      <c r="N142">
        <f t="shared" si="33"/>
        <v>-107.58480267846146</v>
      </c>
      <c r="O142">
        <f t="shared" si="34"/>
        <v>-102.58480267846146</v>
      </c>
      <c r="P142">
        <f>-(N142-$I$4)</f>
        <v>17.584802678461458</v>
      </c>
      <c r="Q142">
        <f t="shared" si="35"/>
        <v>37.584802678461458</v>
      </c>
    </row>
    <row r="143" spans="2:17" x14ac:dyDescent="0.25">
      <c r="B143" s="22">
        <v>134</v>
      </c>
      <c r="C143" s="3">
        <f t="shared" si="36"/>
        <v>3.9552238805970148E-2</v>
      </c>
      <c r="D143" s="13">
        <f t="shared" si="28"/>
        <v>2.2649957418176978</v>
      </c>
      <c r="E143" s="12">
        <f t="shared" si="29"/>
        <v>2.2999999999999998</v>
      </c>
      <c r="F143" s="4">
        <f t="shared" si="37"/>
        <v>5.8889957418176984</v>
      </c>
      <c r="G143" s="22">
        <f t="shared" si="38"/>
        <v>5.9</v>
      </c>
      <c r="H143" s="4">
        <f t="shared" si="39"/>
        <v>134.10477247286914</v>
      </c>
      <c r="I143" s="22">
        <f t="shared" si="30"/>
        <v>117.95241115770051</v>
      </c>
      <c r="J143" s="22">
        <f>VLOOKUP(G143,'FS antenna gain'!$A$2:$B$902,2)</f>
        <v>15.78264771961074</v>
      </c>
      <c r="K143" s="28">
        <f>VLOOKUP(E143,'vehicle radar antenna gain'!$A$3:$M$903,11)</f>
        <v>-0.48000000000000043</v>
      </c>
      <c r="L143" s="22">
        <f t="shared" si="31"/>
        <v>-5.48</v>
      </c>
      <c r="M143" s="22">
        <f t="shared" si="32"/>
        <v>-0.48000000000000043</v>
      </c>
      <c r="N143">
        <f t="shared" si="33"/>
        <v>-107.64976343808978</v>
      </c>
      <c r="O143">
        <f t="shared" si="34"/>
        <v>-102.64976343808978</v>
      </c>
      <c r="P143">
        <f t="shared" ref="P143:P163" si="40">-(N143-$I$4)</f>
        <v>17.649763438089778</v>
      </c>
      <c r="Q143">
        <f t="shared" si="35"/>
        <v>37.649763438089778</v>
      </c>
    </row>
    <row r="144" spans="2:17" x14ac:dyDescent="0.25">
      <c r="B144" s="22">
        <v>135</v>
      </c>
      <c r="C144" s="3">
        <f t="shared" si="36"/>
        <v>3.9259259259259258E-2</v>
      </c>
      <c r="D144" s="13">
        <f t="shared" si="28"/>
        <v>2.2482352762963531</v>
      </c>
      <c r="E144" s="12">
        <f t="shared" si="29"/>
        <v>2.2000000000000002</v>
      </c>
      <c r="F144" s="4">
        <f t="shared" si="37"/>
        <v>5.8722352762963528</v>
      </c>
      <c r="G144" s="22">
        <f t="shared" si="38"/>
        <v>5.9</v>
      </c>
      <c r="H144" s="4">
        <f t="shared" si="39"/>
        <v>135.10399698010417</v>
      </c>
      <c r="I144" s="22">
        <f t="shared" si="30"/>
        <v>118.01689043650254</v>
      </c>
      <c r="J144" s="22">
        <f>VLOOKUP(G144,'FS antenna gain'!$A$2:$B$902,2)</f>
        <v>15.78264771961074</v>
      </c>
      <c r="K144" s="28">
        <f>VLOOKUP(E144,'vehicle radar antenna gain'!$A$3:$M$903,11)</f>
        <v>-0.48000000000000043</v>
      </c>
      <c r="L144" s="22">
        <f t="shared" si="31"/>
        <v>-5.48</v>
      </c>
      <c r="M144" s="22">
        <f t="shared" si="32"/>
        <v>-0.48000000000000043</v>
      </c>
      <c r="N144">
        <f t="shared" si="33"/>
        <v>-107.7142427168918</v>
      </c>
      <c r="O144">
        <f t="shared" si="34"/>
        <v>-102.7142427168918</v>
      </c>
      <c r="P144">
        <f t="shared" si="40"/>
        <v>17.714242716891803</v>
      </c>
      <c r="Q144">
        <f t="shared" si="35"/>
        <v>37.714242716891803</v>
      </c>
    </row>
    <row r="145" spans="2:17" x14ac:dyDescent="0.25">
      <c r="B145" s="22">
        <v>136</v>
      </c>
      <c r="C145" s="3">
        <f t="shared" si="36"/>
        <v>3.8970588235294118E-2</v>
      </c>
      <c r="D145" s="13">
        <f t="shared" si="28"/>
        <v>2.2317209116717449</v>
      </c>
      <c r="E145" s="12">
        <f t="shared" si="29"/>
        <v>2.2000000000000002</v>
      </c>
      <c r="F145" s="4">
        <f t="shared" si="37"/>
        <v>5.855720911671745</v>
      </c>
      <c r="G145" s="22">
        <f t="shared" si="38"/>
        <v>5.9</v>
      </c>
      <c r="H145" s="4">
        <f t="shared" si="39"/>
        <v>136.10323287857639</v>
      </c>
      <c r="I145" s="22">
        <f t="shared" si="30"/>
        <v>118.08089530845535</v>
      </c>
      <c r="J145" s="22">
        <f>VLOOKUP(G145,'FS antenna gain'!$A$2:$B$902,2)</f>
        <v>15.78264771961074</v>
      </c>
      <c r="K145" s="28">
        <f>VLOOKUP(E145,'vehicle radar antenna gain'!$A$3:$M$903,11)</f>
        <v>-0.48000000000000043</v>
      </c>
      <c r="L145" s="22">
        <f t="shared" si="31"/>
        <v>-5.48</v>
      </c>
      <c r="M145" s="22">
        <f t="shared" si="32"/>
        <v>-0.48000000000000043</v>
      </c>
      <c r="N145">
        <f t="shared" si="33"/>
        <v>-107.77824758884462</v>
      </c>
      <c r="O145">
        <f t="shared" si="34"/>
        <v>-102.77824758884462</v>
      </c>
      <c r="P145">
        <f t="shared" si="40"/>
        <v>17.778247588844621</v>
      </c>
      <c r="Q145">
        <f t="shared" si="35"/>
        <v>37.778247588844621</v>
      </c>
    </row>
    <row r="146" spans="2:17" x14ac:dyDescent="0.25">
      <c r="B146" s="22">
        <v>137</v>
      </c>
      <c r="C146" s="3">
        <f t="shared" si="36"/>
        <v>3.8686131386861312E-2</v>
      </c>
      <c r="D146" s="13">
        <f t="shared" si="28"/>
        <v>2.2154472697303884</v>
      </c>
      <c r="E146" s="12">
        <f t="shared" si="29"/>
        <v>2.2000000000000002</v>
      </c>
      <c r="F146" s="4">
        <f t="shared" si="37"/>
        <v>5.839447269730389</v>
      </c>
      <c r="G146" s="22">
        <f t="shared" si="38"/>
        <v>5.8</v>
      </c>
      <c r="H146" s="4">
        <f t="shared" si="39"/>
        <v>137.10247991921955</v>
      </c>
      <c r="I146" s="22">
        <f t="shared" si="30"/>
        <v>118.14443269301074</v>
      </c>
      <c r="J146" s="22">
        <f>VLOOKUP(G146,'FS antenna gain'!$A$2:$B$902,2)</f>
        <v>16.157076618852088</v>
      </c>
      <c r="K146" s="28">
        <f>VLOOKUP(E146,'vehicle radar antenna gain'!$A$3:$M$903,11)</f>
        <v>-0.48000000000000043</v>
      </c>
      <c r="L146" s="22">
        <f t="shared" si="31"/>
        <v>-5.48</v>
      </c>
      <c r="M146" s="22">
        <f t="shared" si="32"/>
        <v>-0.48000000000000043</v>
      </c>
      <c r="N146">
        <f t="shared" si="33"/>
        <v>-107.46735607415866</v>
      </c>
      <c r="O146">
        <f t="shared" si="34"/>
        <v>-102.46735607415866</v>
      </c>
      <c r="P146">
        <f t="shared" si="40"/>
        <v>17.467356074158658</v>
      </c>
      <c r="Q146">
        <f t="shared" si="35"/>
        <v>37.467356074158658</v>
      </c>
    </row>
    <row r="147" spans="2:17" x14ac:dyDescent="0.25">
      <c r="B147" s="22">
        <v>138</v>
      </c>
      <c r="C147" s="3">
        <f t="shared" si="36"/>
        <v>3.8405797101449271E-2</v>
      </c>
      <c r="D147" s="13">
        <f t="shared" si="28"/>
        <v>2.1994091277606334</v>
      </c>
      <c r="E147" s="12">
        <f t="shared" si="29"/>
        <v>2.2000000000000002</v>
      </c>
      <c r="F147" s="4">
        <f t="shared" si="37"/>
        <v>5.8234091277606339</v>
      </c>
      <c r="G147" s="22">
        <f t="shared" si="38"/>
        <v>5.8</v>
      </c>
      <c r="H147" s="4">
        <f t="shared" si="39"/>
        <v>138.10173786017322</v>
      </c>
      <c r="I147" s="22">
        <f t="shared" si="30"/>
        <v>118.20750935955675</v>
      </c>
      <c r="J147" s="22">
        <f>VLOOKUP(G147,'FS antenna gain'!$A$2:$B$902,2)</f>
        <v>16.157076618852088</v>
      </c>
      <c r="K147" s="28">
        <f>VLOOKUP(E147,'vehicle radar antenna gain'!$A$3:$M$903,11)</f>
        <v>-0.48000000000000043</v>
      </c>
      <c r="L147" s="22">
        <f t="shared" si="31"/>
        <v>-5.48</v>
      </c>
      <c r="M147" s="22">
        <f t="shared" si="32"/>
        <v>-0.48000000000000043</v>
      </c>
      <c r="N147">
        <f t="shared" si="33"/>
        <v>-107.53043274070467</v>
      </c>
      <c r="O147">
        <f t="shared" si="34"/>
        <v>-102.53043274070467</v>
      </c>
      <c r="P147">
        <f t="shared" si="40"/>
        <v>17.530432740704669</v>
      </c>
      <c r="Q147">
        <f t="shared" si="35"/>
        <v>37.530432740704669</v>
      </c>
    </row>
    <row r="148" spans="2:17" x14ac:dyDescent="0.25">
      <c r="B148" s="22">
        <v>139</v>
      </c>
      <c r="C148" s="3">
        <f t="shared" si="36"/>
        <v>3.8129496402877695E-2</v>
      </c>
      <c r="D148" s="13">
        <f t="shared" si="28"/>
        <v>2.1836014129756229</v>
      </c>
      <c r="E148" s="12">
        <f t="shared" si="29"/>
        <v>2.2000000000000002</v>
      </c>
      <c r="F148" s="4">
        <f t="shared" si="37"/>
        <v>5.8076014129756235</v>
      </c>
      <c r="G148" s="22">
        <f t="shared" si="38"/>
        <v>5.8</v>
      </c>
      <c r="H148" s="4">
        <f t="shared" si="39"/>
        <v>139.10100646652418</v>
      </c>
      <c r="I148" s="22">
        <f t="shared" si="30"/>
        <v>118.27013193171916</v>
      </c>
      <c r="J148" s="22">
        <f>VLOOKUP(G148,'FS antenna gain'!$A$2:$B$902,2)</f>
        <v>16.157076618852088</v>
      </c>
      <c r="K148" s="28">
        <f>VLOOKUP(E148,'vehicle radar antenna gain'!$A$3:$M$903,11)</f>
        <v>-0.48000000000000043</v>
      </c>
      <c r="L148" s="22">
        <f t="shared" si="31"/>
        <v>-5.48</v>
      </c>
      <c r="M148" s="22">
        <f t="shared" si="32"/>
        <v>-0.48000000000000043</v>
      </c>
      <c r="N148">
        <f t="shared" si="33"/>
        <v>-107.59305531286708</v>
      </c>
      <c r="O148">
        <f t="shared" si="34"/>
        <v>-102.59305531286708</v>
      </c>
      <c r="P148">
        <f t="shared" si="40"/>
        <v>17.593055312867079</v>
      </c>
      <c r="Q148">
        <f t="shared" si="35"/>
        <v>37.593055312867079</v>
      </c>
    </row>
    <row r="149" spans="2:17" x14ac:dyDescent="0.25">
      <c r="B149" s="22">
        <v>140</v>
      </c>
      <c r="C149" s="3">
        <f t="shared" si="36"/>
        <v>3.7857142857142853E-2</v>
      </c>
      <c r="D149" s="13">
        <f t="shared" si="28"/>
        <v>2.1680191971744525</v>
      </c>
      <c r="E149" s="12">
        <f t="shared" si="29"/>
        <v>2.2000000000000002</v>
      </c>
      <c r="F149" s="4">
        <f t="shared" si="37"/>
        <v>5.7920191971744526</v>
      </c>
      <c r="G149" s="22">
        <f t="shared" si="38"/>
        <v>5.8</v>
      </c>
      <c r="H149" s="4">
        <f t="shared" si="39"/>
        <v>140.10028551005882</v>
      </c>
      <c r="I149" s="22">
        <f t="shared" si="30"/>
        <v>118.33230689151054</v>
      </c>
      <c r="J149" s="22">
        <f>VLOOKUP(G149,'FS antenna gain'!$A$2:$B$902,2)</f>
        <v>16.157076618852088</v>
      </c>
      <c r="K149" s="28">
        <f>VLOOKUP(E149,'vehicle radar antenna gain'!$A$3:$M$903,11)</f>
        <v>-0.48000000000000043</v>
      </c>
      <c r="L149" s="22">
        <f t="shared" si="31"/>
        <v>-5.48</v>
      </c>
      <c r="M149" s="22">
        <f t="shared" si="32"/>
        <v>-0.48000000000000043</v>
      </c>
      <c r="N149">
        <f t="shared" si="33"/>
        <v>-107.65523027265846</v>
      </c>
      <c r="O149">
        <f t="shared" si="34"/>
        <v>-102.65523027265846</v>
      </c>
      <c r="P149">
        <f t="shared" si="40"/>
        <v>17.655230272658457</v>
      </c>
      <c r="Q149">
        <f t="shared" si="35"/>
        <v>37.655230272658457</v>
      </c>
    </row>
    <row r="150" spans="2:17" x14ac:dyDescent="0.25">
      <c r="B150" s="22">
        <v>141</v>
      </c>
      <c r="C150" s="3">
        <f t="shared" si="36"/>
        <v>3.7588652482269502E-2</v>
      </c>
      <c r="D150" s="13">
        <f t="shared" si="28"/>
        <v>2.1526576916297477</v>
      </c>
      <c r="E150" s="12">
        <f t="shared" si="29"/>
        <v>2.2000000000000002</v>
      </c>
      <c r="F150" s="4">
        <f t="shared" si="37"/>
        <v>5.7766576916297474</v>
      </c>
      <c r="G150" s="22">
        <f t="shared" si="38"/>
        <v>5.8</v>
      </c>
      <c r="H150" s="4">
        <f t="shared" si="39"/>
        <v>141.09957476902613</v>
      </c>
      <c r="I150" s="22">
        <f t="shared" si="30"/>
        <v>118.39404058333292</v>
      </c>
      <c r="J150" s="22">
        <f>VLOOKUP(G150,'FS antenna gain'!$A$2:$B$902,2)</f>
        <v>16.157076618852088</v>
      </c>
      <c r="K150" s="28">
        <f>VLOOKUP(E150,'vehicle radar antenna gain'!$A$3:$M$903,11)</f>
        <v>-0.48000000000000043</v>
      </c>
      <c r="L150" s="22">
        <f t="shared" si="31"/>
        <v>-5.48</v>
      </c>
      <c r="M150" s="22">
        <f t="shared" si="32"/>
        <v>-0.48000000000000043</v>
      </c>
      <c r="N150">
        <f t="shared" si="33"/>
        <v>-107.71696396448084</v>
      </c>
      <c r="O150">
        <f t="shared" si="34"/>
        <v>-102.71696396448084</v>
      </c>
      <c r="P150">
        <f t="shared" si="40"/>
        <v>17.71696396448084</v>
      </c>
      <c r="Q150">
        <f t="shared" si="35"/>
        <v>37.71696396448084</v>
      </c>
    </row>
    <row r="151" spans="2:17" x14ac:dyDescent="0.25">
      <c r="B151" s="22">
        <v>142</v>
      </c>
      <c r="C151" s="3">
        <f t="shared" si="36"/>
        <v>3.732394366197183E-2</v>
      </c>
      <c r="D151" s="13">
        <f t="shared" si="28"/>
        <v>2.1375122421905459</v>
      </c>
      <c r="E151" s="12">
        <f t="shared" si="29"/>
        <v>2.1</v>
      </c>
      <c r="F151" s="4">
        <f t="shared" si="37"/>
        <v>5.7615122421905465</v>
      </c>
      <c r="G151" s="22">
        <f t="shared" si="38"/>
        <v>5.8</v>
      </c>
      <c r="H151" s="4">
        <f t="shared" si="39"/>
        <v>142.09887402791057</v>
      </c>
      <c r="I151" s="22">
        <f t="shared" si="30"/>
        <v>118.45533921783965</v>
      </c>
      <c r="J151" s="22">
        <f>VLOOKUP(G151,'FS antenna gain'!$A$2:$B$902,2)</f>
        <v>16.157076618852088</v>
      </c>
      <c r="K151" s="28">
        <f>VLOOKUP(E151,'vehicle radar antenna gain'!$A$3:$M$903,11)</f>
        <v>-0.43735537190080009</v>
      </c>
      <c r="L151" s="22">
        <f t="shared" si="31"/>
        <v>-5.4373553719008001</v>
      </c>
      <c r="M151" s="22">
        <f t="shared" si="32"/>
        <v>-0.43735537190080009</v>
      </c>
      <c r="N151">
        <f t="shared" si="33"/>
        <v>-107.73561797088836</v>
      </c>
      <c r="O151">
        <f t="shared" si="34"/>
        <v>-102.73561797088836</v>
      </c>
      <c r="P151">
        <f t="shared" si="40"/>
        <v>17.735617970888356</v>
      </c>
      <c r="Q151">
        <f t="shared" si="35"/>
        <v>37.735617970888356</v>
      </c>
    </row>
    <row r="152" spans="2:17" x14ac:dyDescent="0.25">
      <c r="B152" s="22">
        <v>143</v>
      </c>
      <c r="C152" s="3">
        <f t="shared" si="36"/>
        <v>3.7062937062937062E-2</v>
      </c>
      <c r="D152" s="13">
        <f t="shared" si="28"/>
        <v>2.1225783245899721</v>
      </c>
      <c r="E152" s="12">
        <f t="shared" si="29"/>
        <v>2.1</v>
      </c>
      <c r="F152" s="4">
        <f t="shared" si="37"/>
        <v>5.7465783245899722</v>
      </c>
      <c r="G152" s="22">
        <f t="shared" si="38"/>
        <v>5.7</v>
      </c>
      <c r="H152" s="4">
        <f t="shared" si="39"/>
        <v>143.09818307721451</v>
      </c>
      <c r="I152" s="22">
        <f t="shared" si="30"/>
        <v>118.51620887566401</v>
      </c>
      <c r="J152" s="22">
        <f>VLOOKUP(G152,'FS antenna gain'!$A$2:$B$902,2)</f>
        <v>16.157076618852088</v>
      </c>
      <c r="K152" s="28">
        <f>VLOOKUP(E152,'vehicle radar antenna gain'!$A$3:$M$903,11)</f>
        <v>-0.43735537190080009</v>
      </c>
      <c r="L152" s="22">
        <f t="shared" si="31"/>
        <v>-5.4373553719008001</v>
      </c>
      <c r="M152" s="22">
        <f t="shared" si="32"/>
        <v>-0.43735537190080009</v>
      </c>
      <c r="N152">
        <f t="shared" si="33"/>
        <v>-107.79648762871271</v>
      </c>
      <c r="O152">
        <f t="shared" si="34"/>
        <v>-102.79648762871271</v>
      </c>
      <c r="P152">
        <f t="shared" si="40"/>
        <v>17.796487628712711</v>
      </c>
      <c r="Q152">
        <f t="shared" si="35"/>
        <v>37.796487628712711</v>
      </c>
    </row>
    <row r="153" spans="2:17" x14ac:dyDescent="0.25">
      <c r="B153" s="22">
        <v>144</v>
      </c>
      <c r="C153" s="3">
        <f t="shared" si="36"/>
        <v>3.6805555555555557E-2</v>
      </c>
      <c r="D153" s="13">
        <f t="shared" si="28"/>
        <v>2.1078515399478062</v>
      </c>
      <c r="E153" s="12">
        <f t="shared" si="29"/>
        <v>2.1</v>
      </c>
      <c r="F153" s="4">
        <f t="shared" si="37"/>
        <v>5.7318515399478063</v>
      </c>
      <c r="G153" s="22">
        <f t="shared" si="38"/>
        <v>5.7</v>
      </c>
      <c r="H153" s="4">
        <f t="shared" si="39"/>
        <v>144.0975017132497</v>
      </c>
      <c r="I153" s="22">
        <f t="shared" si="30"/>
        <v>118.57665551101775</v>
      </c>
      <c r="J153" s="22">
        <f>VLOOKUP(G153,'FS antenna gain'!$A$2:$B$902,2)</f>
        <v>16.157076618852088</v>
      </c>
      <c r="K153" s="28">
        <f>VLOOKUP(E153,'vehicle radar antenna gain'!$A$3:$M$903,11)</f>
        <v>-0.43735537190080009</v>
      </c>
      <c r="L153" s="22">
        <f t="shared" si="31"/>
        <v>-5.4373553719008001</v>
      </c>
      <c r="M153" s="22">
        <f t="shared" si="32"/>
        <v>-0.43735537190080009</v>
      </c>
      <c r="N153">
        <f t="shared" si="33"/>
        <v>-107.85693426406645</v>
      </c>
      <c r="O153">
        <f t="shared" si="34"/>
        <v>-102.85693426406645</v>
      </c>
      <c r="P153">
        <f t="shared" si="40"/>
        <v>17.856934264066453</v>
      </c>
      <c r="Q153">
        <f t="shared" si="35"/>
        <v>37.856934264066453</v>
      </c>
    </row>
    <row r="154" spans="2:17" x14ac:dyDescent="0.25">
      <c r="B154" s="22">
        <v>145</v>
      </c>
      <c r="C154" s="3">
        <f t="shared" si="36"/>
        <v>3.6551724137931035E-2</v>
      </c>
      <c r="D154" s="13">
        <f t="shared" si="28"/>
        <v>2.0933276104585494</v>
      </c>
      <c r="E154" s="12">
        <f t="shared" si="29"/>
        <v>2.1</v>
      </c>
      <c r="F154" s="4">
        <f t="shared" si="37"/>
        <v>5.7173276104585495</v>
      </c>
      <c r="G154" s="22">
        <f t="shared" si="38"/>
        <v>5.7</v>
      </c>
      <c r="H154" s="4">
        <f t="shared" si="39"/>
        <v>145.09682973793741</v>
      </c>
      <c r="I154" s="22">
        <f t="shared" si="30"/>
        <v>118.63668495516714</v>
      </c>
      <c r="J154" s="22">
        <f>VLOOKUP(G154,'FS antenna gain'!$A$2:$B$902,2)</f>
        <v>16.157076618852088</v>
      </c>
      <c r="K154" s="28">
        <f>VLOOKUP(E154,'vehicle radar antenna gain'!$A$3:$M$903,11)</f>
        <v>-0.43735537190080009</v>
      </c>
      <c r="L154" s="22">
        <f t="shared" si="31"/>
        <v>-5.4373553719008001</v>
      </c>
      <c r="M154" s="22">
        <f t="shared" si="32"/>
        <v>-0.43735537190080009</v>
      </c>
      <c r="N154">
        <f t="shared" si="33"/>
        <v>-107.91696370821585</v>
      </c>
      <c r="O154">
        <f t="shared" si="34"/>
        <v>-102.91696370821585</v>
      </c>
      <c r="P154">
        <f t="shared" si="40"/>
        <v>17.916963708215846</v>
      </c>
      <c r="Q154">
        <f t="shared" si="35"/>
        <v>37.916963708215846</v>
      </c>
    </row>
    <row r="155" spans="2:17" x14ac:dyDescent="0.25">
      <c r="B155" s="22">
        <v>146</v>
      </c>
      <c r="C155" s="3">
        <f t="shared" si="36"/>
        <v>3.6301369863013695E-2</v>
      </c>
      <c r="D155" s="13">
        <f t="shared" si="28"/>
        <v>2.0790023752561417</v>
      </c>
      <c r="E155" s="12">
        <f t="shared" si="29"/>
        <v>2.1</v>
      </c>
      <c r="F155" s="4">
        <f t="shared" si="37"/>
        <v>5.7030023752561423</v>
      </c>
      <c r="G155" s="22">
        <f t="shared" si="38"/>
        <v>5.7</v>
      </c>
      <c r="H155" s="4">
        <f t="shared" si="39"/>
        <v>146.09616695861669</v>
      </c>
      <c r="I155" s="22">
        <f t="shared" si="30"/>
        <v>118.69630291979001</v>
      </c>
      <c r="J155" s="22">
        <f>VLOOKUP(G155,'FS antenna gain'!$A$2:$B$902,2)</f>
        <v>16.157076618852088</v>
      </c>
      <c r="K155" s="28">
        <f>VLOOKUP(E155,'vehicle radar antenna gain'!$A$3:$M$903,11)</f>
        <v>-0.43735537190080009</v>
      </c>
      <c r="L155" s="22">
        <f t="shared" si="31"/>
        <v>-5.4373553719008001</v>
      </c>
      <c r="M155" s="22">
        <f t="shared" si="32"/>
        <v>-0.43735537190080009</v>
      </c>
      <c r="N155">
        <f t="shared" si="33"/>
        <v>-107.97658167283872</v>
      </c>
      <c r="O155">
        <f t="shared" si="34"/>
        <v>-102.97658167283872</v>
      </c>
      <c r="P155">
        <f t="shared" si="40"/>
        <v>17.976581672838719</v>
      </c>
      <c r="Q155">
        <f t="shared" si="35"/>
        <v>37.976581672838719</v>
      </c>
    </row>
    <row r="156" spans="2:17" x14ac:dyDescent="0.25">
      <c r="B156" s="22">
        <v>147</v>
      </c>
      <c r="C156" s="3">
        <f t="shared" si="36"/>
        <v>3.6054421768707483E-2</v>
      </c>
      <c r="D156" s="13">
        <f t="shared" si="28"/>
        <v>2.0648717864469481</v>
      </c>
      <c r="E156" s="12">
        <f t="shared" si="29"/>
        <v>2.1</v>
      </c>
      <c r="F156" s="4">
        <f t="shared" si="37"/>
        <v>5.6888717864469482</v>
      </c>
      <c r="G156" s="22">
        <f t="shared" si="38"/>
        <v>5.7</v>
      </c>
      <c r="H156" s="4">
        <f t="shared" si="39"/>
        <v>147.09551318786035</v>
      </c>
      <c r="I156" s="22">
        <f t="shared" si="30"/>
        <v>118.7555150002193</v>
      </c>
      <c r="J156" s="22">
        <f>VLOOKUP(G156,'FS antenna gain'!$A$2:$B$902,2)</f>
        <v>16.157076618852088</v>
      </c>
      <c r="K156" s="28">
        <f>VLOOKUP(E156,'vehicle radar antenna gain'!$A$3:$M$903,11)</f>
        <v>-0.43735537190080009</v>
      </c>
      <c r="L156" s="22">
        <f t="shared" si="31"/>
        <v>-5.4373553719008001</v>
      </c>
      <c r="M156" s="22">
        <f t="shared" si="32"/>
        <v>-0.43735537190080009</v>
      </c>
      <c r="N156">
        <f t="shared" si="33"/>
        <v>-108.03579375326801</v>
      </c>
      <c r="O156">
        <f t="shared" si="34"/>
        <v>-103.03579375326801</v>
      </c>
      <c r="P156">
        <f t="shared" si="40"/>
        <v>18.03579375326801</v>
      </c>
      <c r="Q156">
        <f t="shared" si="35"/>
        <v>38.03579375326801</v>
      </c>
    </row>
    <row r="157" spans="2:17" x14ac:dyDescent="0.25">
      <c r="B157" s="22">
        <v>148</v>
      </c>
      <c r="C157" s="3">
        <f t="shared" si="36"/>
        <v>3.5810810810810813E-2</v>
      </c>
      <c r="D157" s="13">
        <f t="shared" si="28"/>
        <v>2.0509319053030661</v>
      </c>
      <c r="E157" s="12">
        <f t="shared" si="29"/>
        <v>2.1</v>
      </c>
      <c r="F157" s="4">
        <f t="shared" si="37"/>
        <v>5.6749319053030662</v>
      </c>
      <c r="G157" s="22">
        <f t="shared" si="38"/>
        <v>5.7</v>
      </c>
      <c r="H157" s="4">
        <f t="shared" si="39"/>
        <v>148.09486824329869</v>
      </c>
      <c r="I157" s="22">
        <f t="shared" si="30"/>
        <v>118.81432667857746</v>
      </c>
      <c r="J157" s="22">
        <f>VLOOKUP(G157,'FS antenna gain'!$A$2:$B$902,2)</f>
        <v>16.157076618852088</v>
      </c>
      <c r="K157" s="28">
        <f>VLOOKUP(E157,'vehicle radar antenna gain'!$A$3:$M$903,11)</f>
        <v>-0.43735537190080009</v>
      </c>
      <c r="L157" s="22">
        <f t="shared" si="31"/>
        <v>-5.4373553719008001</v>
      </c>
      <c r="M157" s="22">
        <f t="shared" si="32"/>
        <v>-0.43735537190080009</v>
      </c>
      <c r="N157">
        <f t="shared" si="33"/>
        <v>-108.09460543162616</v>
      </c>
      <c r="O157">
        <f t="shared" si="34"/>
        <v>-103.09460543162616</v>
      </c>
      <c r="P157">
        <f t="shared" si="40"/>
        <v>18.094605431626164</v>
      </c>
      <c r="Q157">
        <f t="shared" si="35"/>
        <v>38.094605431626164</v>
      </c>
    </row>
    <row r="158" spans="2:17" x14ac:dyDescent="0.25">
      <c r="B158" s="22">
        <v>149</v>
      </c>
      <c r="C158" s="3">
        <f t="shared" si="36"/>
        <v>3.5570469798657717E-2</v>
      </c>
      <c r="D158" s="13">
        <f t="shared" si="28"/>
        <v>2.0371788986084733</v>
      </c>
      <c r="E158" s="12">
        <f t="shared" si="29"/>
        <v>2</v>
      </c>
      <c r="F158" s="4">
        <f t="shared" si="37"/>
        <v>5.6611788986084735</v>
      </c>
      <c r="G158" s="22">
        <f t="shared" si="38"/>
        <v>5.7</v>
      </c>
      <c r="H158" s="4">
        <f t="shared" si="39"/>
        <v>149.09423194744994</v>
      </c>
      <c r="I158" s="22">
        <f t="shared" si="30"/>
        <v>118.87274332680607</v>
      </c>
      <c r="J158" s="22">
        <f>VLOOKUP(G158,'FS antenna gain'!$A$2:$B$902,2)</f>
        <v>16.157076618852088</v>
      </c>
      <c r="K158" s="28">
        <f>VLOOKUP(E158,'vehicle radar antenna gain'!$A$3:$M$903,11)</f>
        <v>-0.39669421487599976</v>
      </c>
      <c r="L158" s="22">
        <f t="shared" si="31"/>
        <v>-5.3966942148759998</v>
      </c>
      <c r="M158" s="22">
        <f t="shared" si="32"/>
        <v>-0.39669421487599976</v>
      </c>
      <c r="N158">
        <f t="shared" si="33"/>
        <v>-108.11236092282998</v>
      </c>
      <c r="O158">
        <f t="shared" si="34"/>
        <v>-103.11236092282998</v>
      </c>
      <c r="P158">
        <f t="shared" si="40"/>
        <v>18.112360922829978</v>
      </c>
      <c r="Q158">
        <f t="shared" si="35"/>
        <v>38.112360922829978</v>
      </c>
    </row>
    <row r="159" spans="2:17" x14ac:dyDescent="0.25">
      <c r="B159" s="22">
        <v>150</v>
      </c>
      <c r="C159" s="3">
        <f t="shared" si="36"/>
        <v>3.5333333333333335E-2</v>
      </c>
      <c r="D159" s="13">
        <f t="shared" si="28"/>
        <v>2.0236090351508906</v>
      </c>
      <c r="E159" s="12">
        <f t="shared" si="29"/>
        <v>2</v>
      </c>
      <c r="F159" s="4">
        <f t="shared" si="37"/>
        <v>5.6476090351508912</v>
      </c>
      <c r="G159" s="22">
        <f t="shared" si="38"/>
        <v>5.6</v>
      </c>
      <c r="H159" s="4">
        <f t="shared" si="39"/>
        <v>150.09360412755768</v>
      </c>
      <c r="I159" s="22">
        <f t="shared" si="30"/>
        <v>118.93077020959544</v>
      </c>
      <c r="J159" s="22">
        <f>VLOOKUP(G159,'FS antenna gain'!$A$2:$B$902,2)</f>
        <v>16.544880773308275</v>
      </c>
      <c r="K159" s="28">
        <f>VLOOKUP(E159,'vehicle radar antenna gain'!$A$3:$M$903,11)</f>
        <v>-0.39669421487599976</v>
      </c>
      <c r="L159" s="22">
        <f t="shared" si="31"/>
        <v>-5.3966942148759998</v>
      </c>
      <c r="M159" s="22">
        <f t="shared" si="32"/>
        <v>-0.39669421487599976</v>
      </c>
      <c r="N159">
        <f t="shared" si="33"/>
        <v>-107.78258365116315</v>
      </c>
      <c r="O159">
        <f t="shared" si="34"/>
        <v>-102.78258365116315</v>
      </c>
      <c r="P159">
        <f t="shared" si="40"/>
        <v>17.782583651163151</v>
      </c>
      <c r="Q159">
        <f t="shared" si="35"/>
        <v>37.782583651163151</v>
      </c>
    </row>
    <row r="160" spans="2:17" x14ac:dyDescent="0.25">
      <c r="B160" s="22">
        <v>151</v>
      </c>
      <c r="C160" s="3">
        <f t="shared" si="36"/>
        <v>3.5099337748344367E-2</v>
      </c>
      <c r="D160" s="13">
        <f t="shared" si="28"/>
        <v>2.0102186823526287</v>
      </c>
      <c r="E160" s="12">
        <f t="shared" si="29"/>
        <v>2</v>
      </c>
      <c r="F160" s="4">
        <f t="shared" si="37"/>
        <v>5.6342186823526283</v>
      </c>
      <c r="G160" s="22">
        <f t="shared" si="38"/>
        <v>5.6</v>
      </c>
      <c r="H160" s="4">
        <f t="shared" si="39"/>
        <v>151.09298461543474</v>
      </c>
      <c r="I160" s="22">
        <f t="shared" si="30"/>
        <v>118.98841248721652</v>
      </c>
      <c r="J160" s="22">
        <f>VLOOKUP(G160,'FS antenna gain'!$A$2:$B$902,2)</f>
        <v>16.544880773308275</v>
      </c>
      <c r="K160" s="28">
        <f>VLOOKUP(E160,'vehicle radar antenna gain'!$A$3:$M$903,11)</f>
        <v>-0.39669421487599976</v>
      </c>
      <c r="L160" s="22">
        <f t="shared" si="31"/>
        <v>-5.3966942148759998</v>
      </c>
      <c r="M160" s="22">
        <f t="shared" si="32"/>
        <v>-0.39669421487599976</v>
      </c>
      <c r="N160">
        <f t="shared" si="33"/>
        <v>-107.84022592878424</v>
      </c>
      <c r="O160">
        <f t="shared" si="34"/>
        <v>-102.84022592878424</v>
      </c>
      <c r="P160">
        <f t="shared" si="40"/>
        <v>17.840225928784236</v>
      </c>
      <c r="Q160">
        <f t="shared" si="35"/>
        <v>37.840225928784236</v>
      </c>
    </row>
    <row r="161" spans="2:17" x14ac:dyDescent="0.25">
      <c r="B161" s="22">
        <v>152</v>
      </c>
      <c r="C161" s="3">
        <f t="shared" si="36"/>
        <v>3.4868421052631576E-2</v>
      </c>
      <c r="D161" s="13">
        <f t="shared" si="28"/>
        <v>1.9970043030340501</v>
      </c>
      <c r="E161" s="12">
        <f t="shared" si="29"/>
        <v>2</v>
      </c>
      <c r="F161" s="4">
        <f t="shared" si="37"/>
        <v>5.6210043030340504</v>
      </c>
      <c r="G161" s="22">
        <f t="shared" si="38"/>
        <v>5.6</v>
      </c>
      <c r="H161" s="4">
        <f t="shared" si="39"/>
        <v>152.09237324731311</v>
      </c>
      <c r="I161" s="22">
        <f t="shared" si="30"/>
        <v>119.04567521826158</v>
      </c>
      <c r="J161" s="22">
        <f>VLOOKUP(G161,'FS antenna gain'!$A$2:$B$902,2)</f>
        <v>16.544880773308275</v>
      </c>
      <c r="K161" s="28">
        <f>VLOOKUP(E161,'vehicle radar antenna gain'!$A$3:$M$903,11)</f>
        <v>-0.39669421487599976</v>
      </c>
      <c r="L161" s="22">
        <f t="shared" si="31"/>
        <v>-5.3966942148759998</v>
      </c>
      <c r="M161" s="22">
        <f t="shared" si="32"/>
        <v>-0.39669421487599976</v>
      </c>
      <c r="N161">
        <f t="shared" si="33"/>
        <v>-107.89748865982929</v>
      </c>
      <c r="O161">
        <f t="shared" si="34"/>
        <v>-102.89748865982929</v>
      </c>
      <c r="P161">
        <f t="shared" si="40"/>
        <v>17.897488659829293</v>
      </c>
      <c r="Q161">
        <f t="shared" si="35"/>
        <v>37.897488659829293</v>
      </c>
    </row>
    <row r="162" spans="2:17" x14ac:dyDescent="0.25">
      <c r="B162" s="22">
        <v>153</v>
      </c>
      <c r="C162" s="3">
        <f t="shared" si="36"/>
        <v>3.4640522875816995E-2</v>
      </c>
      <c r="D162" s="13">
        <f t="shared" si="28"/>
        <v>1.9839624523035835</v>
      </c>
      <c r="E162" s="12">
        <f t="shared" si="29"/>
        <v>2</v>
      </c>
      <c r="F162" s="4">
        <f t="shared" si="37"/>
        <v>5.6079624523035836</v>
      </c>
      <c r="G162" s="22">
        <f t="shared" si="38"/>
        <v>5.6</v>
      </c>
      <c r="H162" s="4">
        <f t="shared" si="39"/>
        <v>153.09176986369974</v>
      </c>
      <c r="I162" s="22">
        <f t="shared" si="30"/>
        <v>119.10256336229401</v>
      </c>
      <c r="J162" s="22">
        <f>VLOOKUP(G162,'FS antenna gain'!$A$2:$B$902,2)</f>
        <v>16.544880773308275</v>
      </c>
      <c r="K162" s="28">
        <f>VLOOKUP(E162,'vehicle radar antenna gain'!$A$3:$M$903,11)</f>
        <v>-0.39669421487599976</v>
      </c>
      <c r="L162" s="22">
        <f t="shared" si="31"/>
        <v>-5.3966942148759998</v>
      </c>
      <c r="M162" s="22">
        <f t="shared" si="32"/>
        <v>-0.39669421487599976</v>
      </c>
      <c r="N162">
        <f t="shared" si="33"/>
        <v>-107.95437680386172</v>
      </c>
      <c r="O162">
        <f t="shared" si="34"/>
        <v>-102.95437680386172</v>
      </c>
      <c r="P162">
        <f t="shared" si="40"/>
        <v>17.95437680386172</v>
      </c>
      <c r="Q162">
        <f t="shared" si="35"/>
        <v>37.95437680386172</v>
      </c>
    </row>
    <row r="163" spans="2:17" x14ac:dyDescent="0.25">
      <c r="B163" s="22">
        <v>154</v>
      </c>
      <c r="C163" s="3">
        <f t="shared" si="36"/>
        <v>3.4415584415584413E-2</v>
      </c>
      <c r="D163" s="13">
        <f t="shared" si="28"/>
        <v>1.9710897745685707</v>
      </c>
      <c r="E163" s="12">
        <f t="shared" si="29"/>
        <v>2</v>
      </c>
      <c r="F163" s="4">
        <f t="shared" si="37"/>
        <v>5.5950897745685708</v>
      </c>
      <c r="G163" s="22">
        <f t="shared" si="38"/>
        <v>5.6</v>
      </c>
      <c r="H163" s="4">
        <f t="shared" si="39"/>
        <v>154.09117430923811</v>
      </c>
      <c r="I163" s="22">
        <f t="shared" si="30"/>
        <v>119.15908178241392</v>
      </c>
      <c r="J163" s="22">
        <f>VLOOKUP(G163,'FS antenna gain'!$A$2:$B$902,2)</f>
        <v>16.544880773308275</v>
      </c>
      <c r="K163" s="28">
        <f>VLOOKUP(E163,'vehicle radar antenna gain'!$A$3:$M$903,11)</f>
        <v>-0.39669421487599976</v>
      </c>
      <c r="L163" s="22">
        <f t="shared" si="31"/>
        <v>-5.3966942148759998</v>
      </c>
      <c r="M163" s="22">
        <f t="shared" si="32"/>
        <v>-0.39669421487599976</v>
      </c>
      <c r="N163">
        <f t="shared" si="33"/>
        <v>-108.01089522398163</v>
      </c>
      <c r="O163">
        <f t="shared" si="34"/>
        <v>-103.01089522398163</v>
      </c>
      <c r="P163">
        <f t="shared" si="40"/>
        <v>18.010895223981635</v>
      </c>
      <c r="Q163">
        <f t="shared" si="35"/>
        <v>38.010895223981635</v>
      </c>
    </row>
    <row r="164" spans="2:17" x14ac:dyDescent="0.25">
      <c r="B164" s="22">
        <v>155</v>
      </c>
      <c r="C164" s="3">
        <f t="shared" si="36"/>
        <v>3.4193548387096775E-2</v>
      </c>
      <c r="D164" s="13">
        <f t="shared" si="28"/>
        <v>1.9583830006615015</v>
      </c>
      <c r="E164" s="12">
        <f t="shared" si="29"/>
        <v>2</v>
      </c>
      <c r="F164" s="4">
        <f t="shared" si="37"/>
        <v>5.5823830006615012</v>
      </c>
      <c r="G164" s="22">
        <f t="shared" si="38"/>
        <v>5.6</v>
      </c>
      <c r="H164" s="4">
        <f t="shared" si="39"/>
        <v>155.09058643257495</v>
      </c>
      <c r="I164" s="22">
        <f t="shared" si="30"/>
        <v>119.21523524774034</v>
      </c>
      <c r="J164" s="22">
        <f>VLOOKUP(G164,'FS antenna gain'!$A$2:$B$902,2)</f>
        <v>16.544880773308275</v>
      </c>
      <c r="K164" s="28">
        <f>VLOOKUP(E164,'vehicle radar antenna gain'!$A$3:$M$903,11)</f>
        <v>-0.39669421487599976</v>
      </c>
      <c r="L164" s="22">
        <f t="shared" si="31"/>
        <v>-5.3966942148759998</v>
      </c>
      <c r="M164" s="22">
        <f t="shared" si="32"/>
        <v>-0.39669421487599976</v>
      </c>
      <c r="N164">
        <f t="shared" si="33"/>
        <v>-108.06704868930805</v>
      </c>
      <c r="O164">
        <f t="shared" si="34"/>
        <v>-103.06704868930805</v>
      </c>
      <c r="P164">
        <f>-(N164-$I$4)</f>
        <v>18.067048689308052</v>
      </c>
      <c r="Q164">
        <f t="shared" si="35"/>
        <v>38.067048689308052</v>
      </c>
    </row>
    <row r="165" spans="2:17" x14ac:dyDescent="0.25">
      <c r="B165" s="22">
        <v>156</v>
      </c>
      <c r="C165" s="3">
        <f t="shared" si="36"/>
        <v>3.3974358974358972E-2</v>
      </c>
      <c r="D165" s="13">
        <f t="shared" si="28"/>
        <v>1.9458389450764686</v>
      </c>
      <c r="E165" s="12">
        <f t="shared" si="29"/>
        <v>1.9</v>
      </c>
      <c r="F165" s="4">
        <f t="shared" si="37"/>
        <v>5.5698389450764685</v>
      </c>
      <c r="G165" s="22">
        <f t="shared" si="38"/>
        <v>5.6</v>
      </c>
      <c r="H165" s="4">
        <f t="shared" si="39"/>
        <v>156.09000608623219</v>
      </c>
      <c r="I165" s="22">
        <f t="shared" si="30"/>
        <v>119.27102843581451</v>
      </c>
      <c r="J165" s="22">
        <f>VLOOKUP(G165,'FS antenna gain'!$A$2:$B$902,2)</f>
        <v>16.544880773308275</v>
      </c>
      <c r="K165" s="28">
        <f>VLOOKUP(E165,'vehicle radar antenna gain'!$A$3:$M$903,11)</f>
        <v>-0.3213223140495991</v>
      </c>
      <c r="L165" s="22">
        <f t="shared" si="31"/>
        <v>-5.3213223140495991</v>
      </c>
      <c r="M165" s="22">
        <f t="shared" si="32"/>
        <v>-0.3213223140495991</v>
      </c>
      <c r="N165">
        <f t="shared" si="33"/>
        <v>-108.04746997655583</v>
      </c>
      <c r="O165">
        <f t="shared" si="34"/>
        <v>-103.04746997655583</v>
      </c>
      <c r="P165">
        <f t="shared" ref="P165:P189" si="41">-(N165-$I$4)</f>
        <v>18.047469976555831</v>
      </c>
      <c r="Q165">
        <f t="shared" si="35"/>
        <v>38.047469976555831</v>
      </c>
    </row>
    <row r="166" spans="2:17" x14ac:dyDescent="0.25">
      <c r="B166" s="22">
        <v>157</v>
      </c>
      <c r="C166" s="3">
        <f t="shared" si="36"/>
        <v>3.375796178343949E-2</v>
      </c>
      <c r="D166" s="13">
        <f t="shared" si="28"/>
        <v>1.9334545033109545</v>
      </c>
      <c r="E166" s="12">
        <f t="shared" si="29"/>
        <v>1.9</v>
      </c>
      <c r="F166" s="4">
        <f t="shared" si="37"/>
        <v>5.5574545033109546</v>
      </c>
      <c r="G166" s="22">
        <f t="shared" si="38"/>
        <v>5.6</v>
      </c>
      <c r="H166" s="4">
        <f t="shared" si="39"/>
        <v>157.08943312648373</v>
      </c>
      <c r="I166" s="22">
        <f t="shared" si="30"/>
        <v>119.32646593492717</v>
      </c>
      <c r="J166" s="22">
        <f>VLOOKUP(G166,'FS antenna gain'!$A$2:$B$902,2)</f>
        <v>16.544880773308275</v>
      </c>
      <c r="K166" s="28">
        <f>VLOOKUP(E166,'vehicle radar antenna gain'!$A$3:$M$903,11)</f>
        <v>-0.3213223140495991</v>
      </c>
      <c r="L166" s="22">
        <f t="shared" si="31"/>
        <v>-5.3213223140495991</v>
      </c>
      <c r="M166" s="22">
        <f t="shared" si="32"/>
        <v>-0.3213223140495991</v>
      </c>
      <c r="N166">
        <f t="shared" si="33"/>
        <v>-108.10290747566849</v>
      </c>
      <c r="O166">
        <f t="shared" si="34"/>
        <v>-103.10290747566849</v>
      </c>
      <c r="P166">
        <f t="shared" si="41"/>
        <v>18.102907475668488</v>
      </c>
      <c r="Q166">
        <f t="shared" si="35"/>
        <v>38.102907475668488</v>
      </c>
    </row>
    <row r="167" spans="2:17" x14ac:dyDescent="0.25">
      <c r="B167" s="22">
        <v>158</v>
      </c>
      <c r="C167" s="3">
        <f t="shared" si="36"/>
        <v>3.3544303797468353E-2</v>
      </c>
      <c r="D167" s="13">
        <f t="shared" si="28"/>
        <v>1.9212266493082912</v>
      </c>
      <c r="E167" s="12">
        <f t="shared" si="29"/>
        <v>1.9</v>
      </c>
      <c r="F167" s="4">
        <f t="shared" si="37"/>
        <v>5.5452266493082911</v>
      </c>
      <c r="G167" s="22">
        <f t="shared" si="38"/>
        <v>5.5</v>
      </c>
      <c r="H167" s="4">
        <f t="shared" si="39"/>
        <v>158.08886741323693</v>
      </c>
      <c r="I167" s="22">
        <f t="shared" si="30"/>
        <v>119.38155224637188</v>
      </c>
      <c r="J167" s="22">
        <f>VLOOKUP(G167,'FS antenna gain'!$A$2:$B$902,2)</f>
        <v>16.544880773308275</v>
      </c>
      <c r="K167" s="28">
        <f>VLOOKUP(E167,'vehicle radar antenna gain'!$A$3:$M$903,11)</f>
        <v>-0.3213223140495991</v>
      </c>
      <c r="L167" s="22">
        <f t="shared" si="31"/>
        <v>-5.3213223140495991</v>
      </c>
      <c r="M167" s="22">
        <f t="shared" si="32"/>
        <v>-0.3213223140495991</v>
      </c>
      <c r="N167">
        <f t="shared" si="33"/>
        <v>-108.1579937871132</v>
      </c>
      <c r="O167">
        <f t="shared" si="34"/>
        <v>-103.1579937871132</v>
      </c>
      <c r="P167">
        <f t="shared" si="41"/>
        <v>18.157993787113199</v>
      </c>
      <c r="Q167">
        <f t="shared" si="35"/>
        <v>38.157993787113199</v>
      </c>
    </row>
    <row r="168" spans="2:17" x14ac:dyDescent="0.25">
      <c r="B168" s="22">
        <v>159</v>
      </c>
      <c r="C168" s="3">
        <f t="shared" si="36"/>
        <v>3.3333333333333333E-2</v>
      </c>
      <c r="D168" s="13">
        <f t="shared" si="28"/>
        <v>1.9091524329963763</v>
      </c>
      <c r="E168" s="12">
        <f t="shared" si="29"/>
        <v>1.9</v>
      </c>
      <c r="F168" s="4">
        <f t="shared" si="37"/>
        <v>5.5331524329963759</v>
      </c>
      <c r="G168" s="22">
        <f t="shared" si="38"/>
        <v>5.5</v>
      </c>
      <c r="H168" s="4">
        <f t="shared" si="39"/>
        <v>159.08830880991852</v>
      </c>
      <c r="I168" s="22">
        <f t="shared" si="30"/>
        <v>119.43629178662837</v>
      </c>
      <c r="J168" s="22">
        <f>VLOOKUP(G168,'FS antenna gain'!$A$2:$B$902,2)</f>
        <v>16.544880773308275</v>
      </c>
      <c r="K168" s="28">
        <f>VLOOKUP(E168,'vehicle radar antenna gain'!$A$3:$M$903,11)</f>
        <v>-0.3213223140495991</v>
      </c>
      <c r="L168" s="22">
        <f t="shared" si="31"/>
        <v>-5.3213223140495991</v>
      </c>
      <c r="M168" s="22">
        <f t="shared" si="32"/>
        <v>-0.3213223140495991</v>
      </c>
      <c r="N168">
        <f t="shared" si="33"/>
        <v>-108.21273332736969</v>
      </c>
      <c r="O168">
        <f t="shared" si="34"/>
        <v>-103.21273332736969</v>
      </c>
      <c r="P168">
        <f t="shared" si="41"/>
        <v>18.212733327369691</v>
      </c>
      <c r="Q168">
        <f t="shared" si="35"/>
        <v>38.212733327369691</v>
      </c>
    </row>
    <row r="169" spans="2:17" x14ac:dyDescent="0.25">
      <c r="B169" s="22">
        <v>160</v>
      </c>
      <c r="C169" s="3">
        <f t="shared" si="36"/>
        <v>3.3125000000000002E-2</v>
      </c>
      <c r="D169" s="13">
        <f t="shared" si="28"/>
        <v>1.8972289779184461</v>
      </c>
      <c r="E169" s="12">
        <f t="shared" si="29"/>
        <v>1.9</v>
      </c>
      <c r="F169" s="4">
        <f t="shared" si="37"/>
        <v>5.5212289779184465</v>
      </c>
      <c r="G169" s="22">
        <f t="shared" si="38"/>
        <v>5.5</v>
      </c>
      <c r="H169" s="4">
        <f t="shared" si="39"/>
        <v>160.08775718336489</v>
      </c>
      <c r="I169" s="22">
        <f t="shared" si="30"/>
        <v>119.49068888947744</v>
      </c>
      <c r="J169" s="22">
        <f>VLOOKUP(G169,'FS antenna gain'!$A$2:$B$902,2)</f>
        <v>16.544880773308275</v>
      </c>
      <c r="K169" s="28">
        <f>VLOOKUP(E169,'vehicle radar antenna gain'!$A$3:$M$903,11)</f>
        <v>-0.3213223140495991</v>
      </c>
      <c r="L169" s="22">
        <f t="shared" si="31"/>
        <v>-5.3213223140495991</v>
      </c>
      <c r="M169" s="22">
        <f t="shared" si="32"/>
        <v>-0.3213223140495991</v>
      </c>
      <c r="N169">
        <f t="shared" si="33"/>
        <v>-108.26713043021876</v>
      </c>
      <c r="O169">
        <f t="shared" si="34"/>
        <v>-103.26713043021876</v>
      </c>
      <c r="P169">
        <f t="shared" si="41"/>
        <v>18.267130430218756</v>
      </c>
      <c r="Q169">
        <f t="shared" si="35"/>
        <v>38.267130430218756</v>
      </c>
    </row>
    <row r="170" spans="2:17" x14ac:dyDescent="0.25">
      <c r="B170" s="22">
        <v>161</v>
      </c>
      <c r="C170" s="3">
        <f t="shared" si="36"/>
        <v>3.2919254658385091E-2</v>
      </c>
      <c r="D170" s="13">
        <f t="shared" si="28"/>
        <v>1.8854534789519155</v>
      </c>
      <c r="E170" s="12">
        <f t="shared" si="29"/>
        <v>1.9</v>
      </c>
      <c r="F170" s="4">
        <f t="shared" si="37"/>
        <v>5.5094534789519152</v>
      </c>
      <c r="G170" s="22">
        <f t="shared" si="38"/>
        <v>5.5</v>
      </c>
      <c r="H170" s="4">
        <f t="shared" si="39"/>
        <v>161.08721240371628</v>
      </c>
      <c r="I170" s="22">
        <f t="shared" si="30"/>
        <v>119.54474780805089</v>
      </c>
      <c r="J170" s="22">
        <f>VLOOKUP(G170,'FS antenna gain'!$A$2:$B$902,2)</f>
        <v>16.544880773308275</v>
      </c>
      <c r="K170" s="28">
        <f>VLOOKUP(E170,'vehicle radar antenna gain'!$A$3:$M$903,11)</f>
        <v>-0.3213223140495991</v>
      </c>
      <c r="L170" s="22">
        <f t="shared" si="31"/>
        <v>-5.3213223140495991</v>
      </c>
      <c r="M170" s="22">
        <f t="shared" si="32"/>
        <v>-0.3213223140495991</v>
      </c>
      <c r="N170">
        <f t="shared" si="33"/>
        <v>-108.3211893487922</v>
      </c>
      <c r="O170">
        <f t="shared" si="34"/>
        <v>-103.3211893487922</v>
      </c>
      <c r="P170">
        <f t="shared" si="41"/>
        <v>18.321189348792203</v>
      </c>
      <c r="Q170">
        <f t="shared" si="35"/>
        <v>38.321189348792203</v>
      </c>
    </row>
    <row r="171" spans="2:17" x14ac:dyDescent="0.25">
      <c r="B171" s="22">
        <v>162</v>
      </c>
      <c r="C171" s="3">
        <f t="shared" si="36"/>
        <v>3.271604938271605E-2</v>
      </c>
      <c r="D171" s="13">
        <f t="shared" si="28"/>
        <v>1.8738232001114901</v>
      </c>
      <c r="E171" s="12">
        <f t="shared" si="29"/>
        <v>1.9</v>
      </c>
      <c r="F171" s="4">
        <f t="shared" si="37"/>
        <v>5.4978232001114904</v>
      </c>
      <c r="G171" s="22">
        <f t="shared" si="38"/>
        <v>5.5</v>
      </c>
      <c r="H171" s="4">
        <f t="shared" si="39"/>
        <v>162.08667434431493</v>
      </c>
      <c r="I171" s="22">
        <f t="shared" si="30"/>
        <v>119.59847271681758</v>
      </c>
      <c r="J171" s="22">
        <f>VLOOKUP(G171,'FS antenna gain'!$A$2:$B$902,2)</f>
        <v>16.544880773308275</v>
      </c>
      <c r="K171" s="28">
        <f>VLOOKUP(E171,'vehicle radar antenna gain'!$A$3:$M$903,11)</f>
        <v>-0.3213223140495991</v>
      </c>
      <c r="L171" s="22">
        <f t="shared" si="31"/>
        <v>-5.3213223140495991</v>
      </c>
      <c r="M171" s="22">
        <f t="shared" si="32"/>
        <v>-0.3213223140495991</v>
      </c>
      <c r="N171">
        <f t="shared" si="33"/>
        <v>-108.3749142575589</v>
      </c>
      <c r="O171">
        <f t="shared" si="34"/>
        <v>-103.3749142575589</v>
      </c>
      <c r="P171">
        <f t="shared" si="41"/>
        <v>18.374914257558899</v>
      </c>
      <c r="Q171">
        <f t="shared" si="35"/>
        <v>38.374914257558899</v>
      </c>
    </row>
    <row r="172" spans="2:17" x14ac:dyDescent="0.25">
      <c r="B172" s="22">
        <v>163</v>
      </c>
      <c r="C172" s="3">
        <f t="shared" si="36"/>
        <v>3.2515337423312883E-2</v>
      </c>
      <c r="D172" s="13">
        <f t="shared" si="28"/>
        <v>1.8623354724329424</v>
      </c>
      <c r="E172" s="12">
        <f t="shared" si="29"/>
        <v>1.9</v>
      </c>
      <c r="F172" s="4">
        <f t="shared" si="37"/>
        <v>5.486335472432943</v>
      </c>
      <c r="G172" s="22">
        <f t="shared" si="38"/>
        <v>5.5</v>
      </c>
      <c r="H172" s="4">
        <f t="shared" si="39"/>
        <v>163.0861428816072</v>
      </c>
      <c r="I172" s="22">
        <f t="shared" si="30"/>
        <v>119.65186771351</v>
      </c>
      <c r="J172" s="22">
        <f>VLOOKUP(G172,'FS antenna gain'!$A$2:$B$902,2)</f>
        <v>16.544880773308275</v>
      </c>
      <c r="K172" s="28">
        <f>VLOOKUP(E172,'vehicle radar antenna gain'!$A$3:$M$903,11)</f>
        <v>-0.3213223140495991</v>
      </c>
      <c r="L172" s="22">
        <f t="shared" si="31"/>
        <v>-5.3213223140495991</v>
      </c>
      <c r="M172" s="22">
        <f t="shared" si="32"/>
        <v>-0.3213223140495991</v>
      </c>
      <c r="N172">
        <f t="shared" si="33"/>
        <v>-108.42830925425132</v>
      </c>
      <c r="O172">
        <f t="shared" si="34"/>
        <v>-103.42830925425132</v>
      </c>
      <c r="P172">
        <f t="shared" si="41"/>
        <v>18.428309254251317</v>
      </c>
      <c r="Q172">
        <f t="shared" si="35"/>
        <v>38.428309254251317</v>
      </c>
    </row>
    <row r="173" spans="2:17" x14ac:dyDescent="0.25">
      <c r="B173" s="22">
        <v>164</v>
      </c>
      <c r="C173" s="3">
        <f t="shared" si="36"/>
        <v>3.2317073170731708E-2</v>
      </c>
      <c r="D173" s="13">
        <f t="shared" si="28"/>
        <v>1.8509876919341193</v>
      </c>
      <c r="E173" s="12">
        <f t="shared" si="29"/>
        <v>1.9</v>
      </c>
      <c r="F173" s="4">
        <f t="shared" si="37"/>
        <v>5.4749876919341194</v>
      </c>
      <c r="G173" s="22">
        <f t="shared" si="38"/>
        <v>5.5</v>
      </c>
      <c r="H173" s="4">
        <f t="shared" si="39"/>
        <v>164.08561789504893</v>
      </c>
      <c r="I173" s="22">
        <f t="shared" si="30"/>
        <v>119.70493682099112</v>
      </c>
      <c r="J173" s="22">
        <f>VLOOKUP(G173,'FS antenna gain'!$A$2:$B$902,2)</f>
        <v>16.544880773308275</v>
      </c>
      <c r="K173" s="28">
        <f>VLOOKUP(E173,'vehicle radar antenna gain'!$A$3:$M$903,11)</f>
        <v>-0.3213223140495991</v>
      </c>
      <c r="L173" s="22">
        <f t="shared" si="31"/>
        <v>-5.3213223140495991</v>
      </c>
      <c r="M173" s="22">
        <f t="shared" si="32"/>
        <v>-0.3213223140495991</v>
      </c>
      <c r="N173">
        <f t="shared" si="33"/>
        <v>-108.48137836173244</v>
      </c>
      <c r="O173">
        <f t="shared" si="34"/>
        <v>-103.48137836173244</v>
      </c>
      <c r="P173">
        <f t="shared" si="41"/>
        <v>18.481378361732439</v>
      </c>
      <c r="Q173">
        <f t="shared" si="35"/>
        <v>38.481378361732439</v>
      </c>
    </row>
    <row r="174" spans="2:17" x14ac:dyDescent="0.25">
      <c r="B174" s="22">
        <v>165</v>
      </c>
      <c r="C174" s="3">
        <f t="shared" si="36"/>
        <v>3.212121212121212E-2</v>
      </c>
      <c r="D174" s="13">
        <f t="shared" si="28"/>
        <v>1.8397773176499101</v>
      </c>
      <c r="E174" s="12">
        <f t="shared" si="29"/>
        <v>1.8</v>
      </c>
      <c r="F174" s="4">
        <f t="shared" si="37"/>
        <v>5.4637773176499103</v>
      </c>
      <c r="G174" s="22">
        <f t="shared" si="38"/>
        <v>5.5</v>
      </c>
      <c r="H174" s="4">
        <f t="shared" si="39"/>
        <v>165.08509926701441</v>
      </c>
      <c r="I174" s="22">
        <f t="shared" si="30"/>
        <v>119.75768398906558</v>
      </c>
      <c r="J174" s="22">
        <f>VLOOKUP(G174,'FS antenna gain'!$A$2:$B$902,2)</f>
        <v>16.544880773308275</v>
      </c>
      <c r="K174" s="28">
        <f>VLOOKUP(E174,'vehicle radar antenna gain'!$A$3:$M$903,11)</f>
        <v>-0.3213223140495991</v>
      </c>
      <c r="L174" s="22">
        <f t="shared" si="31"/>
        <v>-5.3213223140495991</v>
      </c>
      <c r="M174" s="22">
        <f t="shared" si="32"/>
        <v>-0.3213223140495991</v>
      </c>
      <c r="N174">
        <f t="shared" si="33"/>
        <v>-108.5341255298069</v>
      </c>
      <c r="O174">
        <f t="shared" si="34"/>
        <v>-103.5341255298069</v>
      </c>
      <c r="P174">
        <f t="shared" si="41"/>
        <v>18.5341255298069</v>
      </c>
      <c r="Q174">
        <f t="shared" si="35"/>
        <v>38.5341255298069</v>
      </c>
    </row>
    <row r="175" spans="2:17" x14ac:dyDescent="0.25">
      <c r="B175" s="22">
        <v>166</v>
      </c>
      <c r="C175" s="3">
        <f t="shared" si="36"/>
        <v>3.1927710843373494E-2</v>
      </c>
      <c r="D175" s="13">
        <f t="shared" si="28"/>
        <v>1.8287018697380737</v>
      </c>
      <c r="E175" s="12">
        <f t="shared" si="29"/>
        <v>1.8</v>
      </c>
      <c r="F175" s="4">
        <f t="shared" si="37"/>
        <v>5.4527018697380738</v>
      </c>
      <c r="G175" s="22">
        <f t="shared" si="38"/>
        <v>5.5</v>
      </c>
      <c r="H175" s="4">
        <f t="shared" si="39"/>
        <v>166.08458688270866</v>
      </c>
      <c r="I175" s="22">
        <f t="shared" si="30"/>
        <v>119.81011309623608</v>
      </c>
      <c r="J175" s="22">
        <f>VLOOKUP(G175,'FS antenna gain'!$A$2:$B$902,2)</f>
        <v>16.544880773308275</v>
      </c>
      <c r="K175" s="28">
        <f>VLOOKUP(E175,'vehicle radar antenna gain'!$A$3:$M$903,11)</f>
        <v>-0.3213223140495991</v>
      </c>
      <c r="L175" s="22">
        <f t="shared" si="31"/>
        <v>-5.3213223140495991</v>
      </c>
      <c r="M175" s="22">
        <f t="shared" si="32"/>
        <v>-0.3213223140495991</v>
      </c>
      <c r="N175">
        <f t="shared" si="33"/>
        <v>-108.5865546369774</v>
      </c>
      <c r="O175">
        <f t="shared" si="34"/>
        <v>-103.5865546369774</v>
      </c>
      <c r="P175">
        <f t="shared" si="41"/>
        <v>18.586554636977397</v>
      </c>
      <c r="Q175">
        <f t="shared" si="35"/>
        <v>38.586554636977397</v>
      </c>
    </row>
    <row r="176" spans="2:17" x14ac:dyDescent="0.25">
      <c r="B176" s="22">
        <v>167</v>
      </c>
      <c r="C176" s="3">
        <f t="shared" si="36"/>
        <v>3.1736526946107783E-2</v>
      </c>
      <c r="D176" s="13">
        <f t="shared" si="28"/>
        <v>1.8177589276529487</v>
      </c>
      <c r="E176" s="12">
        <f t="shared" si="29"/>
        <v>1.8</v>
      </c>
      <c r="F176" s="4">
        <f t="shared" si="37"/>
        <v>5.4417589276529483</v>
      </c>
      <c r="G176" s="22">
        <f t="shared" si="38"/>
        <v>5.4</v>
      </c>
      <c r="H176" s="4">
        <f t="shared" si="39"/>
        <v>167.08408063008278</v>
      </c>
      <c r="I176" s="22">
        <f t="shared" si="30"/>
        <v>119.86222795140787</v>
      </c>
      <c r="J176" s="22">
        <f>VLOOKUP(G176,'FS antenna gain'!$A$2:$B$902,2)</f>
        <v>16.74410401509008</v>
      </c>
      <c r="K176" s="28">
        <f>VLOOKUP(E176,'vehicle radar antenna gain'!$A$3:$M$903,11)</f>
        <v>-0.3213223140495991</v>
      </c>
      <c r="L176" s="22">
        <f t="shared" si="31"/>
        <v>-5.3213223140495991</v>
      </c>
      <c r="M176" s="22">
        <f t="shared" si="32"/>
        <v>-0.3213223140495991</v>
      </c>
      <c r="N176">
        <f t="shared" si="33"/>
        <v>-108.43944625036738</v>
      </c>
      <c r="O176">
        <f t="shared" si="34"/>
        <v>-103.43944625036738</v>
      </c>
      <c r="P176">
        <f t="shared" si="41"/>
        <v>18.439446250367382</v>
      </c>
      <c r="Q176">
        <f t="shared" si="35"/>
        <v>38.439446250367382</v>
      </c>
    </row>
    <row r="177" spans="2:17" x14ac:dyDescent="0.25">
      <c r="B177" s="22">
        <v>168</v>
      </c>
      <c r="C177" s="3">
        <f t="shared" si="36"/>
        <v>3.1547619047619047E-2</v>
      </c>
      <c r="D177" s="13">
        <f t="shared" si="28"/>
        <v>1.8069461283842412</v>
      </c>
      <c r="E177" s="12">
        <f t="shared" si="29"/>
        <v>1.8</v>
      </c>
      <c r="F177" s="4">
        <f t="shared" si="37"/>
        <v>5.4309461283842415</v>
      </c>
      <c r="G177" s="22">
        <f t="shared" si="38"/>
        <v>5.4</v>
      </c>
      <c r="H177" s="4">
        <f t="shared" si="39"/>
        <v>168.08358039975232</v>
      </c>
      <c r="I177" s="22">
        <f t="shared" si="30"/>
        <v>119.91403229554214</v>
      </c>
      <c r="J177" s="22">
        <f>VLOOKUP(G177,'FS antenna gain'!$A$2:$B$902,2)</f>
        <v>16.74410401509008</v>
      </c>
      <c r="K177" s="28">
        <f>VLOOKUP(E177,'vehicle radar antenna gain'!$A$3:$M$903,11)</f>
        <v>-0.3213223140495991</v>
      </c>
      <c r="L177" s="22">
        <f t="shared" si="31"/>
        <v>-5.3213223140495991</v>
      </c>
      <c r="M177" s="22">
        <f t="shared" si="32"/>
        <v>-0.3213223140495991</v>
      </c>
      <c r="N177">
        <f t="shared" si="33"/>
        <v>-108.49125059450165</v>
      </c>
      <c r="O177">
        <f t="shared" si="34"/>
        <v>-103.49125059450165</v>
      </c>
      <c r="P177">
        <f t="shared" si="41"/>
        <v>18.491250594501651</v>
      </c>
      <c r="Q177">
        <f t="shared" si="35"/>
        <v>38.491250594501651</v>
      </c>
    </row>
    <row r="178" spans="2:17" x14ac:dyDescent="0.25">
      <c r="B178" s="22">
        <v>169</v>
      </c>
      <c r="C178" s="3">
        <f t="shared" si="36"/>
        <v>3.1360946745562127E-2</v>
      </c>
      <c r="D178" s="13">
        <f t="shared" si="28"/>
        <v>1.7962611647581916</v>
      </c>
      <c r="E178" s="12">
        <f t="shared" si="29"/>
        <v>1.8</v>
      </c>
      <c r="F178" s="4">
        <f t="shared" si="37"/>
        <v>5.420261164758192</v>
      </c>
      <c r="G178" s="22">
        <f t="shared" si="38"/>
        <v>5.4</v>
      </c>
      <c r="H178" s="4">
        <f t="shared" si="39"/>
        <v>169.08308608491862</v>
      </c>
      <c r="I178" s="22">
        <f t="shared" si="30"/>
        <v>119.96552980326078</v>
      </c>
      <c r="J178" s="22">
        <f>VLOOKUP(G178,'FS antenna gain'!$A$2:$B$902,2)</f>
        <v>16.74410401509008</v>
      </c>
      <c r="K178" s="28">
        <f>VLOOKUP(E178,'vehicle radar antenna gain'!$A$3:$M$903,11)</f>
        <v>-0.3213223140495991</v>
      </c>
      <c r="L178" s="22">
        <f t="shared" si="31"/>
        <v>-5.3213223140495991</v>
      </c>
      <c r="M178" s="22">
        <f t="shared" si="32"/>
        <v>-0.3213223140495991</v>
      </c>
      <c r="N178">
        <f t="shared" si="33"/>
        <v>-108.54274810222029</v>
      </c>
      <c r="O178">
        <f t="shared" si="34"/>
        <v>-103.54274810222029</v>
      </c>
      <c r="P178">
        <f t="shared" si="41"/>
        <v>18.542748102220287</v>
      </c>
      <c r="Q178">
        <f t="shared" si="35"/>
        <v>38.542748102220287</v>
      </c>
    </row>
    <row r="179" spans="2:17" x14ac:dyDescent="0.25">
      <c r="B179" s="22">
        <v>170</v>
      </c>
      <c r="C179" s="3">
        <f t="shared" si="36"/>
        <v>3.1176470588235292E-2</v>
      </c>
      <c r="D179" s="13">
        <f t="shared" si="28"/>
        <v>1.7857017837985623</v>
      </c>
      <c r="E179" s="12">
        <f t="shared" si="29"/>
        <v>1.8</v>
      </c>
      <c r="F179" s="4">
        <f t="shared" si="37"/>
        <v>5.4097017837985621</v>
      </c>
      <c r="G179" s="22">
        <f t="shared" si="38"/>
        <v>5.4</v>
      </c>
      <c r="H179" s="4">
        <f t="shared" si="39"/>
        <v>170.08259758129284</v>
      </c>
      <c r="I179" s="22">
        <f t="shared" si="30"/>
        <v>120.01672408440442</v>
      </c>
      <c r="J179" s="22">
        <f>VLOOKUP(G179,'FS antenna gain'!$A$2:$B$902,2)</f>
        <v>16.74410401509008</v>
      </c>
      <c r="K179" s="28">
        <f>VLOOKUP(E179,'vehicle radar antenna gain'!$A$3:$M$903,11)</f>
        <v>-0.3213223140495991</v>
      </c>
      <c r="L179" s="22">
        <f t="shared" si="31"/>
        <v>-5.3213223140495991</v>
      </c>
      <c r="M179" s="22">
        <f t="shared" si="32"/>
        <v>-0.3213223140495991</v>
      </c>
      <c r="N179">
        <f t="shared" si="33"/>
        <v>-108.59394238336392</v>
      </c>
      <c r="O179">
        <f t="shared" si="34"/>
        <v>-103.59394238336392</v>
      </c>
      <c r="P179">
        <f t="shared" si="41"/>
        <v>18.593942383363924</v>
      </c>
      <c r="Q179">
        <f t="shared" si="35"/>
        <v>38.593942383363924</v>
      </c>
    </row>
    <row r="180" spans="2:17" x14ac:dyDescent="0.25">
      <c r="B180" s="22">
        <v>171</v>
      </c>
      <c r="C180" s="3">
        <f t="shared" si="36"/>
        <v>3.0994152046783626E-2</v>
      </c>
      <c r="D180" s="13">
        <f t="shared" si="28"/>
        <v>1.7752657851450018</v>
      </c>
      <c r="E180" s="12">
        <f t="shared" si="29"/>
        <v>1.8</v>
      </c>
      <c r="F180" s="4">
        <f t="shared" si="37"/>
        <v>5.3992657851450021</v>
      </c>
      <c r="G180" s="22">
        <f t="shared" si="38"/>
        <v>5.4</v>
      </c>
      <c r="H180" s="4">
        <f t="shared" si="39"/>
        <v>171.08211478702268</v>
      </c>
      <c r="I180" s="22">
        <f t="shared" si="30"/>
        <v>120.06761868554452</v>
      </c>
      <c r="J180" s="22">
        <f>VLOOKUP(G180,'FS antenna gain'!$A$2:$B$902,2)</f>
        <v>16.74410401509008</v>
      </c>
      <c r="K180" s="28">
        <f>VLOOKUP(E180,'vehicle radar antenna gain'!$A$3:$M$903,11)</f>
        <v>-0.3213223140495991</v>
      </c>
      <c r="L180" s="22">
        <f t="shared" si="31"/>
        <v>-5.3213223140495991</v>
      </c>
      <c r="M180" s="22">
        <f t="shared" si="32"/>
        <v>-0.3213223140495991</v>
      </c>
      <c r="N180">
        <f t="shared" si="33"/>
        <v>-108.64483698450402</v>
      </c>
      <c r="O180">
        <f t="shared" si="34"/>
        <v>-103.64483698450402</v>
      </c>
      <c r="P180">
        <f t="shared" si="41"/>
        <v>18.644836984504025</v>
      </c>
      <c r="Q180">
        <f t="shared" si="35"/>
        <v>38.644836984504025</v>
      </c>
    </row>
    <row r="181" spans="2:17" x14ac:dyDescent="0.25">
      <c r="B181" s="22">
        <v>172</v>
      </c>
      <c r="C181" s="3">
        <f t="shared" si="36"/>
        <v>3.0813953488372091E-2</v>
      </c>
      <c r="D181" s="13">
        <f t="shared" si="28"/>
        <v>1.7649510195264604</v>
      </c>
      <c r="E181" s="12">
        <f t="shared" si="29"/>
        <v>1.8</v>
      </c>
      <c r="F181" s="4">
        <f t="shared" si="37"/>
        <v>5.3889510195264609</v>
      </c>
      <c r="G181" s="22">
        <f t="shared" si="38"/>
        <v>5.4</v>
      </c>
      <c r="H181" s="4">
        <f t="shared" si="39"/>
        <v>172.08163760262161</v>
      </c>
      <c r="I181" s="22">
        <f t="shared" si="30"/>
        <v>120.11821709145215</v>
      </c>
      <c r="J181" s="22">
        <f>VLOOKUP(G181,'FS antenna gain'!$A$2:$B$902,2)</f>
        <v>16.74410401509008</v>
      </c>
      <c r="K181" s="28">
        <f>VLOOKUP(E181,'vehicle radar antenna gain'!$A$3:$M$903,11)</f>
        <v>-0.3213223140495991</v>
      </c>
      <c r="L181" s="22">
        <f t="shared" si="31"/>
        <v>-5.3213223140495991</v>
      </c>
      <c r="M181" s="22">
        <f t="shared" si="32"/>
        <v>-0.3213223140495991</v>
      </c>
      <c r="N181">
        <f t="shared" si="33"/>
        <v>-108.69543539041166</v>
      </c>
      <c r="O181">
        <f t="shared" si="34"/>
        <v>-103.69543539041166</v>
      </c>
      <c r="P181">
        <f t="shared" si="41"/>
        <v>18.69543539041166</v>
      </c>
      <c r="Q181">
        <f t="shared" si="35"/>
        <v>38.69543539041166</v>
      </c>
    </row>
    <row r="182" spans="2:17" x14ac:dyDescent="0.25">
      <c r="B182" s="22">
        <v>173</v>
      </c>
      <c r="C182" s="3">
        <f t="shared" si="36"/>
        <v>3.0635838150289016E-2</v>
      </c>
      <c r="D182" s="13">
        <f t="shared" si="28"/>
        <v>1.7547553872874329</v>
      </c>
      <c r="E182" s="12">
        <f t="shared" si="29"/>
        <v>1.8</v>
      </c>
      <c r="F182" s="4">
        <f t="shared" si="37"/>
        <v>5.3787553872874332</v>
      </c>
      <c r="G182" s="22">
        <f t="shared" si="38"/>
        <v>5.4</v>
      </c>
      <c r="H182" s="4">
        <f t="shared" si="39"/>
        <v>173.08116593090077</v>
      </c>
      <c r="I182" s="22">
        <f t="shared" si="30"/>
        <v>120.16852272652403</v>
      </c>
      <c r="J182" s="22">
        <f>VLOOKUP(G182,'FS antenna gain'!$A$2:$B$902,2)</f>
        <v>16.74410401509008</v>
      </c>
      <c r="K182" s="28">
        <f>VLOOKUP(E182,'vehicle radar antenna gain'!$A$3:$M$903,11)</f>
        <v>-0.3213223140495991</v>
      </c>
      <c r="L182" s="22">
        <f t="shared" si="31"/>
        <v>-5.3213223140495991</v>
      </c>
      <c r="M182" s="22">
        <f t="shared" si="32"/>
        <v>-0.3213223140495991</v>
      </c>
      <c r="N182">
        <f t="shared" si="33"/>
        <v>-108.74574102548354</v>
      </c>
      <c r="O182">
        <f t="shared" si="34"/>
        <v>-103.74574102548354</v>
      </c>
      <c r="P182">
        <f t="shared" si="41"/>
        <v>18.745741025483539</v>
      </c>
      <c r="Q182">
        <f t="shared" si="35"/>
        <v>38.745741025483539</v>
      </c>
    </row>
    <row r="183" spans="2:17" x14ac:dyDescent="0.25">
      <c r="B183" s="22">
        <v>174</v>
      </c>
      <c r="C183" s="3">
        <f t="shared" si="36"/>
        <v>3.0459770114942528E-2</v>
      </c>
      <c r="D183" s="13">
        <f t="shared" si="28"/>
        <v>1.7446768369649053</v>
      </c>
      <c r="E183" s="12">
        <f t="shared" si="29"/>
        <v>1.7</v>
      </c>
      <c r="F183" s="4">
        <f t="shared" si="37"/>
        <v>5.3686768369649052</v>
      </c>
      <c r="G183" s="22">
        <f t="shared" si="38"/>
        <v>5.4</v>
      </c>
      <c r="H183" s="4">
        <f t="shared" si="39"/>
        <v>174.08069967690273</v>
      </c>
      <c r="I183" s="22">
        <f t="shared" si="30"/>
        <v>120.21853895616795</v>
      </c>
      <c r="J183" s="22">
        <f>VLOOKUP(G183,'FS antenna gain'!$A$2:$B$902,2)</f>
        <v>16.74410401509008</v>
      </c>
      <c r="K183" s="28">
        <f>VLOOKUP(E183,'vehicle radar antenna gain'!$A$3:$M$903,11)</f>
        <v>-0.25388429752069896</v>
      </c>
      <c r="L183" s="22">
        <f t="shared" si="31"/>
        <v>-5.253884297520699</v>
      </c>
      <c r="M183" s="22">
        <f t="shared" si="32"/>
        <v>-0.25388429752069896</v>
      </c>
      <c r="N183">
        <f t="shared" si="33"/>
        <v>-108.72831923859857</v>
      </c>
      <c r="O183">
        <f t="shared" si="34"/>
        <v>-103.72831923859857</v>
      </c>
      <c r="P183">
        <f t="shared" si="41"/>
        <v>18.728319238598573</v>
      </c>
      <c r="Q183">
        <f t="shared" si="35"/>
        <v>38.728319238598573</v>
      </c>
    </row>
    <row r="184" spans="2:17" x14ac:dyDescent="0.25">
      <c r="B184" s="22">
        <v>175</v>
      </c>
      <c r="C184" s="3">
        <f t="shared" si="36"/>
        <v>3.0285714285714284E-2</v>
      </c>
      <c r="D184" s="13">
        <f t="shared" si="28"/>
        <v>1.7347133639139887</v>
      </c>
      <c r="E184" s="12">
        <f t="shared" si="29"/>
        <v>1.7</v>
      </c>
      <c r="F184" s="4">
        <f t="shared" si="37"/>
        <v>5.3587133639139886</v>
      </c>
      <c r="G184" s="22">
        <f t="shared" si="38"/>
        <v>5.4</v>
      </c>
      <c r="H184" s="4">
        <f t="shared" si="39"/>
        <v>175.08023874783814</v>
      </c>
      <c r="I184" s="22">
        <f t="shared" si="30"/>
        <v>120.2682690881486</v>
      </c>
      <c r="J184" s="22">
        <f>VLOOKUP(G184,'FS antenna gain'!$A$2:$B$902,2)</f>
        <v>16.74410401509008</v>
      </c>
      <c r="K184" s="28">
        <f>VLOOKUP(E184,'vehicle radar antenna gain'!$A$3:$M$903,11)</f>
        <v>-0.25388429752069896</v>
      </c>
      <c r="L184" s="22">
        <f t="shared" si="31"/>
        <v>-5.253884297520699</v>
      </c>
      <c r="M184" s="22">
        <f t="shared" si="32"/>
        <v>-0.25388429752069896</v>
      </c>
      <c r="N184">
        <f t="shared" si="33"/>
        <v>-108.77804937057923</v>
      </c>
      <c r="O184">
        <f t="shared" si="34"/>
        <v>-103.77804937057923</v>
      </c>
      <c r="P184">
        <f t="shared" si="41"/>
        <v>18.778049370579225</v>
      </c>
      <c r="Q184">
        <f t="shared" si="35"/>
        <v>38.778049370579225</v>
      </c>
    </row>
    <row r="185" spans="2:17" x14ac:dyDescent="0.25">
      <c r="B185" s="22">
        <v>176</v>
      </c>
      <c r="C185" s="3">
        <f t="shared" si="36"/>
        <v>3.0113636363636363E-2</v>
      </c>
      <c r="D185" s="13">
        <f t="shared" si="28"/>
        <v>1.7248630089803061</v>
      </c>
      <c r="E185" s="12">
        <f t="shared" si="29"/>
        <v>1.7</v>
      </c>
      <c r="F185" s="4">
        <f t="shared" si="37"/>
        <v>5.348863008980306</v>
      </c>
      <c r="G185" s="22">
        <f t="shared" si="38"/>
        <v>5.3</v>
      </c>
      <c r="H185" s="4">
        <f t="shared" si="39"/>
        <v>176.07978305302402</v>
      </c>
      <c r="I185" s="22">
        <f t="shared" si="30"/>
        <v>120.31771637389539</v>
      </c>
      <c r="J185" s="22">
        <f>VLOOKUP(G185,'FS antenna gain'!$A$2:$B$902,2)</f>
        <v>17.153864419794299</v>
      </c>
      <c r="K185" s="28">
        <f>VLOOKUP(E185,'vehicle radar antenna gain'!$A$3:$M$903,11)</f>
        <v>-0.25388429752069896</v>
      </c>
      <c r="L185" s="22">
        <f t="shared" si="31"/>
        <v>-5.253884297520699</v>
      </c>
      <c r="M185" s="22">
        <f t="shared" si="32"/>
        <v>-0.25388429752069896</v>
      </c>
      <c r="N185">
        <f t="shared" si="33"/>
        <v>-108.41773625162179</v>
      </c>
      <c r="O185">
        <f t="shared" si="34"/>
        <v>-103.41773625162179</v>
      </c>
      <c r="P185">
        <f t="shared" si="41"/>
        <v>18.41773625162179</v>
      </c>
      <c r="Q185">
        <f t="shared" si="35"/>
        <v>38.41773625162179</v>
      </c>
    </row>
    <row r="186" spans="2:17" x14ac:dyDescent="0.25">
      <c r="B186" s="22">
        <v>177</v>
      </c>
      <c r="C186" s="3">
        <f t="shared" si="36"/>
        <v>2.9943502824858755E-2</v>
      </c>
      <c r="D186" s="13">
        <f t="shared" si="28"/>
        <v>1.715123857217284</v>
      </c>
      <c r="E186" s="12">
        <f t="shared" si="29"/>
        <v>1.7</v>
      </c>
      <c r="F186" s="4">
        <f t="shared" si="37"/>
        <v>5.3391238572172846</v>
      </c>
      <c r="G186" s="22">
        <f t="shared" si="38"/>
        <v>5.3</v>
      </c>
      <c r="H186" s="4">
        <f t="shared" si="39"/>
        <v>177.07933250382439</v>
      </c>
      <c r="I186" s="22">
        <f t="shared" si="30"/>
        <v>120.36688400977317</v>
      </c>
      <c r="J186" s="22">
        <f>VLOOKUP(G186,'FS antenna gain'!$A$2:$B$902,2)</f>
        <v>17.153864419794299</v>
      </c>
      <c r="K186" s="28">
        <f>VLOOKUP(E186,'vehicle radar antenna gain'!$A$3:$M$903,11)</f>
        <v>-0.25388429752069896</v>
      </c>
      <c r="L186" s="22">
        <f t="shared" si="31"/>
        <v>-5.253884297520699</v>
      </c>
      <c r="M186" s="22">
        <f t="shared" si="32"/>
        <v>-0.25388429752069896</v>
      </c>
      <c r="N186">
        <f t="shared" si="33"/>
        <v>-108.46690388749957</v>
      </c>
      <c r="O186">
        <f t="shared" si="34"/>
        <v>-103.46690388749957</v>
      </c>
      <c r="P186">
        <f t="shared" si="41"/>
        <v>18.466903887499569</v>
      </c>
      <c r="Q186">
        <f t="shared" si="35"/>
        <v>38.466903887499569</v>
      </c>
    </row>
    <row r="187" spans="2:17" x14ac:dyDescent="0.25">
      <c r="B187" s="22">
        <v>178</v>
      </c>
      <c r="C187" s="3">
        <f t="shared" si="36"/>
        <v>2.9775280898876405E-2</v>
      </c>
      <c r="D187" s="13">
        <f t="shared" si="28"/>
        <v>1.7054940366465945</v>
      </c>
      <c r="E187" s="12">
        <f t="shared" si="29"/>
        <v>1.7</v>
      </c>
      <c r="F187" s="4">
        <f t="shared" si="37"/>
        <v>5.3294940366465946</v>
      </c>
      <c r="G187" s="22">
        <f t="shared" si="38"/>
        <v>5.3</v>
      </c>
      <c r="H187" s="4">
        <f t="shared" si="39"/>
        <v>178.07888701359295</v>
      </c>
      <c r="I187" s="22">
        <f t="shared" si="30"/>
        <v>120.41577513831771</v>
      </c>
      <c r="J187" s="22">
        <f>VLOOKUP(G187,'FS antenna gain'!$A$2:$B$902,2)</f>
        <v>17.153864419794299</v>
      </c>
      <c r="K187" s="28">
        <f>VLOOKUP(E187,'vehicle radar antenna gain'!$A$3:$M$903,11)</f>
        <v>-0.25388429752069896</v>
      </c>
      <c r="L187" s="22">
        <f t="shared" si="31"/>
        <v>-5.253884297520699</v>
      </c>
      <c r="M187" s="22">
        <f t="shared" si="32"/>
        <v>-0.25388429752069896</v>
      </c>
      <c r="N187">
        <f t="shared" si="33"/>
        <v>-108.51579501604411</v>
      </c>
      <c r="O187">
        <f t="shared" si="34"/>
        <v>-103.51579501604411</v>
      </c>
      <c r="P187">
        <f t="shared" si="41"/>
        <v>18.515795016044109</v>
      </c>
      <c r="Q187">
        <f t="shared" si="35"/>
        <v>38.515795016044109</v>
      </c>
    </row>
    <row r="188" spans="2:17" x14ac:dyDescent="0.25">
      <c r="B188" s="22">
        <v>179</v>
      </c>
      <c r="C188" s="3">
        <f t="shared" si="36"/>
        <v>2.9608938547486034E-2</v>
      </c>
      <c r="D188" s="13">
        <f t="shared" si="28"/>
        <v>1.6959717170600563</v>
      </c>
      <c r="E188" s="12">
        <f t="shared" si="29"/>
        <v>1.7</v>
      </c>
      <c r="F188" s="4">
        <f t="shared" si="37"/>
        <v>5.3199717170600564</v>
      </c>
      <c r="G188" s="22">
        <f t="shared" si="38"/>
        <v>5.3</v>
      </c>
      <c r="H188" s="4">
        <f t="shared" si="39"/>
        <v>179.07844649761736</v>
      </c>
      <c r="I188" s="22">
        <f t="shared" si="30"/>
        <v>120.46439284943665</v>
      </c>
      <c r="J188" s="22">
        <f>VLOOKUP(G188,'FS antenna gain'!$A$2:$B$902,2)</f>
        <v>17.153864419794299</v>
      </c>
      <c r="K188" s="28">
        <f>VLOOKUP(E188,'vehicle radar antenna gain'!$A$3:$M$903,11)</f>
        <v>-0.25388429752069896</v>
      </c>
      <c r="L188" s="22">
        <f t="shared" si="31"/>
        <v>-5.253884297520699</v>
      </c>
      <c r="M188" s="22">
        <f t="shared" si="32"/>
        <v>-0.25388429752069896</v>
      </c>
      <c r="N188">
        <f t="shared" si="33"/>
        <v>-108.56441272716305</v>
      </c>
      <c r="O188">
        <f t="shared" si="34"/>
        <v>-103.56441272716305</v>
      </c>
      <c r="P188">
        <f t="shared" si="41"/>
        <v>18.564412727163045</v>
      </c>
      <c r="Q188">
        <f t="shared" si="35"/>
        <v>38.564412727163045</v>
      </c>
    </row>
    <row r="189" spans="2:17" x14ac:dyDescent="0.25">
      <c r="B189" s="22">
        <v>180</v>
      </c>
      <c r="C189" s="3">
        <f t="shared" si="36"/>
        <v>2.9444444444444443E-2</v>
      </c>
      <c r="D189" s="13">
        <f t="shared" si="28"/>
        <v>1.6865551088613941</v>
      </c>
      <c r="E189" s="12">
        <f t="shared" si="29"/>
        <v>1.7</v>
      </c>
      <c r="F189" s="4">
        <f t="shared" si="37"/>
        <v>5.3105551088613945</v>
      </c>
      <c r="G189" s="22">
        <f t="shared" si="38"/>
        <v>5.3</v>
      </c>
      <c r="H189" s="4">
        <f t="shared" si="39"/>
        <v>180.07801087306578</v>
      </c>
      <c r="I189" s="22">
        <f t="shared" si="30"/>
        <v>120.51274018157676</v>
      </c>
      <c r="J189" s="22">
        <f>VLOOKUP(G189,'FS antenna gain'!$A$2:$B$902,2)</f>
        <v>17.153864419794299</v>
      </c>
      <c r="K189" s="28">
        <f>VLOOKUP(E189,'vehicle radar antenna gain'!$A$3:$M$903,11)</f>
        <v>-0.25388429752069896</v>
      </c>
      <c r="L189" s="22">
        <f t="shared" si="31"/>
        <v>-5.253884297520699</v>
      </c>
      <c r="M189" s="22">
        <f t="shared" si="32"/>
        <v>-0.25388429752069896</v>
      </c>
      <c r="N189">
        <f t="shared" si="33"/>
        <v>-108.61276005930316</v>
      </c>
      <c r="O189">
        <f t="shared" si="34"/>
        <v>-103.61276005930316</v>
      </c>
      <c r="P189">
        <f t="shared" si="41"/>
        <v>18.612760059303156</v>
      </c>
      <c r="Q189">
        <f t="shared" si="35"/>
        <v>38.612760059303156</v>
      </c>
    </row>
    <row r="190" spans="2:17" x14ac:dyDescent="0.25">
      <c r="B190" s="22">
        <v>181</v>
      </c>
      <c r="C190" s="3">
        <f t="shared" si="36"/>
        <v>2.9281767955801105E-2</v>
      </c>
      <c r="D190" s="13">
        <f t="shared" si="28"/>
        <v>1.6772424619463118</v>
      </c>
      <c r="E190" s="12">
        <f t="shared" si="29"/>
        <v>1.7</v>
      </c>
      <c r="F190" s="4">
        <f t="shared" si="37"/>
        <v>5.3012424619463117</v>
      </c>
      <c r="G190" s="22">
        <f t="shared" si="38"/>
        <v>5.3</v>
      </c>
      <c r="H190" s="4">
        <f t="shared" si="39"/>
        <v>181.07758005893496</v>
      </c>
      <c r="I190" s="22">
        <f t="shared" si="30"/>
        <v>120.56082012285975</v>
      </c>
      <c r="J190" s="22">
        <f>VLOOKUP(G190,'FS antenna gain'!$A$2:$B$902,2)</f>
        <v>17.153864419794299</v>
      </c>
      <c r="K190" s="28">
        <f>VLOOKUP(E190,'vehicle radar antenna gain'!$A$3:$M$903,11)</f>
        <v>-0.25388429752069896</v>
      </c>
      <c r="L190" s="22">
        <f t="shared" si="31"/>
        <v>-5.253884297520699</v>
      </c>
      <c r="M190" s="22">
        <f t="shared" si="32"/>
        <v>-0.25388429752069896</v>
      </c>
      <c r="N190">
        <f t="shared" si="33"/>
        <v>-108.66084000058615</v>
      </c>
      <c r="O190">
        <f t="shared" si="34"/>
        <v>-103.66084000058615</v>
      </c>
      <c r="P190">
        <f>-(N190-$I$4)</f>
        <v>18.660840000586148</v>
      </c>
      <c r="Q190">
        <f t="shared" si="35"/>
        <v>38.660840000586148</v>
      </c>
    </row>
    <row r="191" spans="2:17" x14ac:dyDescent="0.25">
      <c r="B191" s="22">
        <v>182</v>
      </c>
      <c r="C191" s="3">
        <f t="shared" si="36"/>
        <v>2.9120879120879122E-2</v>
      </c>
      <c r="D191" s="13">
        <f t="shared" si="28"/>
        <v>1.6680320646194124</v>
      </c>
      <c r="E191" s="12">
        <f t="shared" si="29"/>
        <v>1.7</v>
      </c>
      <c r="F191" s="4">
        <f t="shared" si="37"/>
        <v>5.2920320646194128</v>
      </c>
      <c r="G191" s="22">
        <f t="shared" si="38"/>
        <v>5.3</v>
      </c>
      <c r="H191" s="4">
        <f t="shared" si="39"/>
        <v>182.07715397599995</v>
      </c>
      <c r="I191" s="22">
        <f t="shared" si="30"/>
        <v>120.60863561218622</v>
      </c>
      <c r="J191" s="22">
        <f>VLOOKUP(G191,'FS antenna gain'!$A$2:$B$902,2)</f>
        <v>17.153864419794299</v>
      </c>
      <c r="K191" s="28">
        <f>VLOOKUP(E191,'vehicle radar antenna gain'!$A$3:$M$903,11)</f>
        <v>-0.25388429752069896</v>
      </c>
      <c r="L191" s="22">
        <f t="shared" si="31"/>
        <v>-5.253884297520699</v>
      </c>
      <c r="M191" s="22">
        <f t="shared" si="32"/>
        <v>-0.25388429752069896</v>
      </c>
      <c r="N191">
        <f t="shared" si="33"/>
        <v>-108.70865548991262</v>
      </c>
      <c r="O191">
        <f t="shared" si="34"/>
        <v>-103.70865548991262</v>
      </c>
      <c r="P191">
        <f t="shared" ref="P191:P220" si="42">-(N191-$I$4)</f>
        <v>18.708655489912616</v>
      </c>
      <c r="Q191">
        <f t="shared" si="35"/>
        <v>38.708655489912616</v>
      </c>
    </row>
    <row r="192" spans="2:17" x14ac:dyDescent="0.25">
      <c r="B192" s="22">
        <v>183</v>
      </c>
      <c r="C192" s="3">
        <f t="shared" si="36"/>
        <v>2.8961748633879781E-2</v>
      </c>
      <c r="D192" s="13">
        <f t="shared" si="28"/>
        <v>1.65892224254656</v>
      </c>
      <c r="E192" s="12">
        <f t="shared" si="29"/>
        <v>1.7</v>
      </c>
      <c r="F192" s="4">
        <f t="shared" si="37"/>
        <v>5.2829222425465598</v>
      </c>
      <c r="G192" s="22">
        <f t="shared" si="38"/>
        <v>5.3</v>
      </c>
      <c r="H192" s="4">
        <f t="shared" si="39"/>
        <v>183.07673254676575</v>
      </c>
      <c r="I192" s="22">
        <f t="shared" si="30"/>
        <v>120.65618954031032</v>
      </c>
      <c r="J192" s="22">
        <f>VLOOKUP(G192,'FS antenna gain'!$A$2:$B$902,2)</f>
        <v>17.153864419794299</v>
      </c>
      <c r="K192" s="28">
        <f>VLOOKUP(E192,'vehicle radar antenna gain'!$A$3:$M$903,11)</f>
        <v>-0.25388429752069896</v>
      </c>
      <c r="L192" s="22">
        <f t="shared" si="31"/>
        <v>-5.253884297520699</v>
      </c>
      <c r="M192" s="22">
        <f t="shared" si="32"/>
        <v>-0.25388429752069896</v>
      </c>
      <c r="N192">
        <f t="shared" si="33"/>
        <v>-108.75620941803672</v>
      </c>
      <c r="O192">
        <f t="shared" si="34"/>
        <v>-103.75620941803672</v>
      </c>
      <c r="P192">
        <f t="shared" si="42"/>
        <v>18.756209418036718</v>
      </c>
      <c r="Q192">
        <f t="shared" si="35"/>
        <v>38.756209418036718</v>
      </c>
    </row>
    <row r="193" spans="2:17" x14ac:dyDescent="0.25">
      <c r="B193" s="22">
        <v>184</v>
      </c>
      <c r="C193" s="3">
        <f t="shared" si="36"/>
        <v>2.8804347826086957E-2</v>
      </c>
      <c r="D193" s="13">
        <f t="shared" si="28"/>
        <v>1.6499113577413349</v>
      </c>
      <c r="E193" s="12">
        <f t="shared" si="29"/>
        <v>1.6</v>
      </c>
      <c r="F193" s="4">
        <f t="shared" si="37"/>
        <v>5.2739113577413352</v>
      </c>
      <c r="G193" s="22">
        <f t="shared" si="38"/>
        <v>5.3</v>
      </c>
      <c r="H193" s="4">
        <f t="shared" si="39"/>
        <v>184.07631569542019</v>
      </c>
      <c r="I193" s="22">
        <f t="shared" si="30"/>
        <v>120.70348475088446</v>
      </c>
      <c r="J193" s="22">
        <f>VLOOKUP(G193,'FS antenna gain'!$A$2:$B$902,2)</f>
        <v>17.153864419794299</v>
      </c>
      <c r="K193" s="28">
        <f>VLOOKUP(E193,'vehicle radar antenna gain'!$A$3:$M$903,11)</f>
        <v>-0.25388429752069896</v>
      </c>
      <c r="L193" s="22">
        <f t="shared" si="31"/>
        <v>-5.253884297520699</v>
      </c>
      <c r="M193" s="22">
        <f t="shared" si="32"/>
        <v>-0.25388429752069896</v>
      </c>
      <c r="N193">
        <f t="shared" si="33"/>
        <v>-108.80350462861085</v>
      </c>
      <c r="O193">
        <f t="shared" si="34"/>
        <v>-103.80350462861085</v>
      </c>
      <c r="P193">
        <f t="shared" si="42"/>
        <v>18.803504628610852</v>
      </c>
      <c r="Q193">
        <f t="shared" si="35"/>
        <v>38.803504628610852</v>
      </c>
    </row>
    <row r="194" spans="2:17" x14ac:dyDescent="0.25">
      <c r="B194" s="22">
        <v>185</v>
      </c>
      <c r="C194" s="3">
        <f t="shared" si="36"/>
        <v>2.8648648648648647E-2</v>
      </c>
      <c r="D194" s="13">
        <f t="shared" si="28"/>
        <v>1.6409978075842955</v>
      </c>
      <c r="E194" s="12">
        <f t="shared" si="29"/>
        <v>1.6</v>
      </c>
      <c r="F194" s="4">
        <f t="shared" si="37"/>
        <v>5.2649978075842956</v>
      </c>
      <c r="G194" s="22">
        <f t="shared" si="38"/>
        <v>5.3</v>
      </c>
      <c r="H194" s="4">
        <f t="shared" si="39"/>
        <v>185.07590334778862</v>
      </c>
      <c r="I194" s="22">
        <f t="shared" si="30"/>
        <v>120.75052404147635</v>
      </c>
      <c r="J194" s="22">
        <f>VLOOKUP(G194,'FS antenna gain'!$A$2:$B$902,2)</f>
        <v>17.153864419794299</v>
      </c>
      <c r="K194" s="28">
        <f>VLOOKUP(E194,'vehicle radar antenna gain'!$A$3:$M$903,11)</f>
        <v>-0.25388429752069896</v>
      </c>
      <c r="L194" s="22">
        <f t="shared" si="31"/>
        <v>-5.253884297520699</v>
      </c>
      <c r="M194" s="22">
        <f t="shared" si="32"/>
        <v>-0.25388429752069896</v>
      </c>
      <c r="N194">
        <f t="shared" si="33"/>
        <v>-108.85054391920275</v>
      </c>
      <c r="O194">
        <f t="shared" si="34"/>
        <v>-103.85054391920275</v>
      </c>
      <c r="P194">
        <f t="shared" si="42"/>
        <v>18.85054391920275</v>
      </c>
      <c r="Q194">
        <f t="shared" si="35"/>
        <v>38.85054391920275</v>
      </c>
    </row>
    <row r="195" spans="2:17" x14ac:dyDescent="0.25">
      <c r="B195" s="22">
        <v>186</v>
      </c>
      <c r="C195" s="3">
        <f t="shared" si="36"/>
        <v>2.8494623655913976E-2</v>
      </c>
      <c r="D195" s="13">
        <f t="shared" si="28"/>
        <v>1.6321800238738204</v>
      </c>
      <c r="E195" s="12">
        <f t="shared" si="29"/>
        <v>1.6</v>
      </c>
      <c r="F195" s="4">
        <f t="shared" si="37"/>
        <v>5.2561800238738208</v>
      </c>
      <c r="G195" s="22">
        <f t="shared" si="38"/>
        <v>5.3</v>
      </c>
      <c r="H195" s="4">
        <f t="shared" si="39"/>
        <v>186.07549543128991</v>
      </c>
      <c r="I195" s="22">
        <f t="shared" si="30"/>
        <v>120.79731016455872</v>
      </c>
      <c r="J195" s="22">
        <f>VLOOKUP(G195,'FS antenna gain'!$A$2:$B$902,2)</f>
        <v>17.153864419794299</v>
      </c>
      <c r="K195" s="28">
        <f>VLOOKUP(E195,'vehicle radar antenna gain'!$A$3:$M$903,11)</f>
        <v>-0.25388429752069896</v>
      </c>
      <c r="L195" s="22">
        <f t="shared" si="31"/>
        <v>-5.253884297520699</v>
      </c>
      <c r="M195" s="22">
        <f t="shared" si="32"/>
        <v>-0.25388429752069896</v>
      </c>
      <c r="N195">
        <f t="shared" si="33"/>
        <v>-108.89733004228512</v>
      </c>
      <c r="O195">
        <f t="shared" si="34"/>
        <v>-103.89733004228512</v>
      </c>
      <c r="P195">
        <f t="shared" si="42"/>
        <v>18.89733004228512</v>
      </c>
      <c r="Q195">
        <f t="shared" si="35"/>
        <v>38.89733004228512</v>
      </c>
    </row>
    <row r="196" spans="2:17" x14ac:dyDescent="0.25">
      <c r="B196" s="22">
        <v>187</v>
      </c>
      <c r="C196" s="3">
        <f t="shared" si="36"/>
        <v>2.834224598930481E-2</v>
      </c>
      <c r="D196" s="13">
        <f t="shared" si="28"/>
        <v>1.6234564719073403</v>
      </c>
      <c r="E196" s="12">
        <f t="shared" si="29"/>
        <v>1.6</v>
      </c>
      <c r="F196" s="4">
        <f t="shared" si="37"/>
        <v>5.2474564719073404</v>
      </c>
      <c r="G196" s="22">
        <f t="shared" si="38"/>
        <v>5.2</v>
      </c>
      <c r="H196" s="4">
        <f t="shared" si="39"/>
        <v>187.0750918748939</v>
      </c>
      <c r="I196" s="22">
        <f t="shared" si="30"/>
        <v>120.84384582847241</v>
      </c>
      <c r="J196" s="22">
        <f>VLOOKUP(G196,'FS antenna gain'!$A$2:$B$902,2)</f>
        <v>17.153864419794299</v>
      </c>
      <c r="K196" s="28">
        <f>VLOOKUP(E196,'vehicle radar antenna gain'!$A$3:$M$903,11)</f>
        <v>-0.25388429752069896</v>
      </c>
      <c r="L196" s="22">
        <f t="shared" si="31"/>
        <v>-5.253884297520699</v>
      </c>
      <c r="M196" s="22">
        <f t="shared" si="32"/>
        <v>-0.25388429752069896</v>
      </c>
      <c r="N196">
        <f t="shared" si="33"/>
        <v>-108.94386570619881</v>
      </c>
      <c r="O196">
        <f t="shared" si="34"/>
        <v>-103.94386570619881</v>
      </c>
      <c r="P196">
        <f t="shared" si="42"/>
        <v>18.943865706198807</v>
      </c>
      <c r="Q196">
        <f t="shared" si="35"/>
        <v>38.943865706198807</v>
      </c>
    </row>
    <row r="197" spans="2:17" x14ac:dyDescent="0.25">
      <c r="B197" s="22">
        <v>188</v>
      </c>
      <c r="C197" s="3">
        <f t="shared" si="36"/>
        <v>2.8191489361702127E-2</v>
      </c>
      <c r="D197" s="13">
        <f t="shared" si="28"/>
        <v>1.6148256495918432</v>
      </c>
      <c r="E197" s="12">
        <f t="shared" si="29"/>
        <v>1.6</v>
      </c>
      <c r="F197" s="4">
        <f t="shared" si="37"/>
        <v>5.2388256495918437</v>
      </c>
      <c r="G197" s="22">
        <f t="shared" si="38"/>
        <v>5.2</v>
      </c>
      <c r="H197" s="4">
        <f t="shared" si="39"/>
        <v>188.07469260908019</v>
      </c>
      <c r="I197" s="22">
        <f t="shared" si="30"/>
        <v>120.8901336983642</v>
      </c>
      <c r="J197" s="22">
        <f>VLOOKUP(G197,'FS antenna gain'!$A$2:$B$902,2)</f>
        <v>17.153864419794299</v>
      </c>
      <c r="K197" s="28">
        <f>VLOOKUP(E197,'vehicle radar antenna gain'!$A$3:$M$903,11)</f>
        <v>-0.25388429752069896</v>
      </c>
      <c r="L197" s="22">
        <f t="shared" si="31"/>
        <v>-5.253884297520699</v>
      </c>
      <c r="M197" s="22">
        <f t="shared" si="32"/>
        <v>-0.25388429752069896</v>
      </c>
      <c r="N197">
        <f t="shared" si="33"/>
        <v>-108.99015357609059</v>
      </c>
      <c r="O197">
        <f t="shared" si="34"/>
        <v>-103.99015357609059</v>
      </c>
      <c r="P197">
        <f t="shared" si="42"/>
        <v>18.990153576090592</v>
      </c>
      <c r="Q197">
        <f t="shared" si="35"/>
        <v>38.990153576090592</v>
      </c>
    </row>
    <row r="198" spans="2:17" x14ac:dyDescent="0.25">
      <c r="B198" s="22">
        <v>189</v>
      </c>
      <c r="C198" s="3">
        <f t="shared" si="36"/>
        <v>2.8042328042328042E-2</v>
      </c>
      <c r="D198" s="13">
        <f t="shared" si="28"/>
        <v>1.6062860865825599</v>
      </c>
      <c r="E198" s="12">
        <f t="shared" si="29"/>
        <v>1.6</v>
      </c>
      <c r="F198" s="4">
        <f t="shared" si="37"/>
        <v>5.2302860865825602</v>
      </c>
      <c r="G198" s="22">
        <f t="shared" si="38"/>
        <v>5.2</v>
      </c>
      <c r="H198" s="4">
        <f t="shared" si="39"/>
        <v>189.07429756579819</v>
      </c>
      <c r="I198" s="22">
        <f t="shared" si="30"/>
        <v>120.93617639709964</v>
      </c>
      <c r="J198" s="22">
        <f>VLOOKUP(G198,'FS antenna gain'!$A$2:$B$902,2)</f>
        <v>17.153864419794299</v>
      </c>
      <c r="K198" s="28">
        <f>VLOOKUP(E198,'vehicle radar antenna gain'!$A$3:$M$903,11)</f>
        <v>-0.25388429752069896</v>
      </c>
      <c r="L198" s="22">
        <f t="shared" si="31"/>
        <v>-5.253884297520699</v>
      </c>
      <c r="M198" s="22">
        <f t="shared" si="32"/>
        <v>-0.25388429752069896</v>
      </c>
      <c r="N198">
        <f t="shared" si="33"/>
        <v>-109.03619627482604</v>
      </c>
      <c r="O198">
        <f t="shared" si="34"/>
        <v>-104.03619627482604</v>
      </c>
      <c r="P198">
        <f t="shared" si="42"/>
        <v>19.03619627482604</v>
      </c>
      <c r="Q198">
        <f t="shared" si="35"/>
        <v>39.03619627482604</v>
      </c>
    </row>
    <row r="199" spans="2:17" x14ac:dyDescent="0.25">
      <c r="B199" s="22">
        <v>190</v>
      </c>
      <c r="C199" s="3">
        <f t="shared" si="36"/>
        <v>2.7894736842105264E-2</v>
      </c>
      <c r="D199" s="13">
        <f t="shared" si="28"/>
        <v>1.5978363434488032</v>
      </c>
      <c r="E199" s="12">
        <f t="shared" si="29"/>
        <v>1.6</v>
      </c>
      <c r="F199" s="4">
        <f t="shared" si="37"/>
        <v>5.2218363434488033</v>
      </c>
      <c r="G199" s="22">
        <f t="shared" si="38"/>
        <v>5.2</v>
      </c>
      <c r="H199" s="4">
        <f t="shared" si="39"/>
        <v>190.07390667842864</v>
      </c>
      <c r="I199" s="22">
        <f t="shared" si="30"/>
        <v>120.98197650615208</v>
      </c>
      <c r="J199" s="22">
        <f>VLOOKUP(G199,'FS antenna gain'!$A$2:$B$902,2)</f>
        <v>17.153864419794299</v>
      </c>
      <c r="K199" s="28">
        <f>VLOOKUP(E199,'vehicle radar antenna gain'!$A$3:$M$903,11)</f>
        <v>-0.25388429752069896</v>
      </c>
      <c r="L199" s="22">
        <f t="shared" si="31"/>
        <v>-5.253884297520699</v>
      </c>
      <c r="M199" s="22">
        <f t="shared" si="32"/>
        <v>-0.25388429752069896</v>
      </c>
      <c r="N199">
        <f t="shared" si="33"/>
        <v>-109.08199638387848</v>
      </c>
      <c r="O199">
        <f t="shared" si="34"/>
        <v>-104.08199638387848</v>
      </c>
      <c r="P199">
        <f t="shared" si="42"/>
        <v>19.081996383878476</v>
      </c>
      <c r="Q199">
        <f t="shared" si="35"/>
        <v>39.081996383878476</v>
      </c>
    </row>
    <row r="200" spans="2:17" x14ac:dyDescent="0.25">
      <c r="B200" s="22">
        <v>191</v>
      </c>
      <c r="C200" s="3">
        <f t="shared" si="36"/>
        <v>2.774869109947644E-2</v>
      </c>
      <c r="D200" s="13">
        <f t="shared" si="28"/>
        <v>1.589475010865959</v>
      </c>
      <c r="E200" s="12">
        <f t="shared" si="29"/>
        <v>1.6</v>
      </c>
      <c r="F200" s="4">
        <f t="shared" si="37"/>
        <v>5.2134750108659595</v>
      </c>
      <c r="G200" s="22">
        <f t="shared" si="38"/>
        <v>5.2</v>
      </c>
      <c r="H200" s="4">
        <f t="shared" si="39"/>
        <v>191.07351988174602</v>
      </c>
      <c r="I200" s="22">
        <f t="shared" si="30"/>
        <v>121.02753656646826</v>
      </c>
      <c r="J200" s="22">
        <f>VLOOKUP(G200,'FS antenna gain'!$A$2:$B$902,2)</f>
        <v>17.153864419794299</v>
      </c>
      <c r="K200" s="28">
        <f>VLOOKUP(E200,'vehicle radar antenna gain'!$A$3:$M$903,11)</f>
        <v>-0.25388429752069896</v>
      </c>
      <c r="L200" s="22">
        <f t="shared" si="31"/>
        <v>-5.253884297520699</v>
      </c>
      <c r="M200" s="22">
        <f t="shared" si="32"/>
        <v>-0.25388429752069896</v>
      </c>
      <c r="N200">
        <f t="shared" si="33"/>
        <v>-109.12755644419465</v>
      </c>
      <c r="O200">
        <f t="shared" si="34"/>
        <v>-104.12755644419465</v>
      </c>
      <c r="P200">
        <f t="shared" si="42"/>
        <v>19.127556444194653</v>
      </c>
      <c r="Q200">
        <f t="shared" si="35"/>
        <v>39.127556444194653</v>
      </c>
    </row>
    <row r="201" spans="2:17" x14ac:dyDescent="0.25">
      <c r="B201" s="22">
        <v>192</v>
      </c>
      <c r="C201" s="3">
        <f t="shared" si="36"/>
        <v>2.7604166666666666E-2</v>
      </c>
      <c r="D201" s="13">
        <f t="shared" si="28"/>
        <v>1.5812007088326858</v>
      </c>
      <c r="E201" s="12">
        <f t="shared" si="29"/>
        <v>1.6</v>
      </c>
      <c r="F201" s="4">
        <f t="shared" si="37"/>
        <v>5.2052007088326864</v>
      </c>
      <c r="G201" s="22">
        <f t="shared" si="38"/>
        <v>5.2</v>
      </c>
      <c r="H201" s="4">
        <f t="shared" si="39"/>
        <v>192.07313711188246</v>
      </c>
      <c r="I201" s="22">
        <f t="shared" si="30"/>
        <v>121.07285907931174</v>
      </c>
      <c r="J201" s="22">
        <f>VLOOKUP(G201,'FS antenna gain'!$A$2:$B$902,2)</f>
        <v>17.153864419794299</v>
      </c>
      <c r="K201" s="28">
        <f>VLOOKUP(E201,'vehicle radar antenna gain'!$A$3:$M$903,11)</f>
        <v>-0.25388429752069896</v>
      </c>
      <c r="L201" s="22">
        <f t="shared" si="31"/>
        <v>-5.253884297520699</v>
      </c>
      <c r="M201" s="22">
        <f t="shared" si="32"/>
        <v>-0.25388429752069896</v>
      </c>
      <c r="N201">
        <f t="shared" si="33"/>
        <v>-109.17287895703814</v>
      </c>
      <c r="O201">
        <f t="shared" si="34"/>
        <v>-104.17287895703814</v>
      </c>
      <c r="P201">
        <f t="shared" si="42"/>
        <v>19.172878957038137</v>
      </c>
      <c r="Q201">
        <f t="shared" si="35"/>
        <v>39.172878957038137</v>
      </c>
    </row>
    <row r="202" spans="2:17" x14ac:dyDescent="0.25">
      <c r="B202" s="22">
        <v>193</v>
      </c>
      <c r="C202" s="3">
        <f t="shared" si="36"/>
        <v>2.7461139896373055E-2</v>
      </c>
      <c r="D202" s="13">
        <f t="shared" ref="D202:D265" si="43">DEGREES(ATAN(C202))</f>
        <v>1.5730120859124037</v>
      </c>
      <c r="E202" s="12">
        <f t="shared" ref="E202:E265" si="44">ROUND(D202,1)</f>
        <v>1.6</v>
      </c>
      <c r="F202" s="4">
        <f t="shared" si="37"/>
        <v>5.1970120859124034</v>
      </c>
      <c r="G202" s="22">
        <f t="shared" si="38"/>
        <v>5.2</v>
      </c>
      <c r="H202" s="4">
        <f t="shared" si="39"/>
        <v>193.0727583062924</v>
      </c>
      <c r="I202" s="22">
        <f t="shared" ref="I202:I265" si="45">20*LOG10(H202)+20*LOG10($C$3*1000000000)-147.55</f>
        <v>121.11794650708407</v>
      </c>
      <c r="J202" s="22">
        <f>VLOOKUP(G202,'FS antenna gain'!$A$2:$B$902,2)</f>
        <v>17.153864419794299</v>
      </c>
      <c r="K202" s="28">
        <f>VLOOKUP(E202,'vehicle radar antenna gain'!$A$3:$M$903,11)</f>
        <v>-0.25388429752069896</v>
      </c>
      <c r="L202" s="22">
        <f t="shared" ref="L202:L265" si="46">$C$5+K202</f>
        <v>-5.253884297520699</v>
      </c>
      <c r="M202" s="22">
        <f t="shared" ref="M202:M265" si="47">$C$4+K202</f>
        <v>-0.25388429752069896</v>
      </c>
      <c r="N202">
        <f t="shared" ref="N202:N265" si="48">L202-I202+J202</f>
        <v>-109.21796638481047</v>
      </c>
      <c r="O202">
        <f t="shared" ref="O202:O265" si="49">M202-I202+J202</f>
        <v>-104.21796638481047</v>
      </c>
      <c r="P202">
        <f t="shared" si="42"/>
        <v>19.217966384810467</v>
      </c>
      <c r="Q202">
        <f t="shared" ref="Q202:Q265" si="50">-(O202-$I$5)</f>
        <v>39.217966384810467</v>
      </c>
    </row>
    <row r="203" spans="2:17" x14ac:dyDescent="0.25">
      <c r="B203" s="22">
        <v>194</v>
      </c>
      <c r="C203" s="3">
        <f t="shared" ref="C203:C266" si="51">5.3/(B203)</f>
        <v>2.7319587628865979E-2</v>
      </c>
      <c r="D203" s="13">
        <f t="shared" si="43"/>
        <v>1.564907818498203</v>
      </c>
      <c r="E203" s="12">
        <f t="shared" si="44"/>
        <v>1.6</v>
      </c>
      <c r="F203" s="4">
        <f t="shared" ref="F203:F266" si="52">D203+3.624</f>
        <v>5.1889078184982029</v>
      </c>
      <c r="G203" s="22">
        <f t="shared" ref="G203:G266" si="53">ROUND(F203,1)</f>
        <v>5.2</v>
      </c>
      <c r="H203" s="4">
        <f t="shared" ref="H203:H266" si="54">SQRT((B203)^2+(5.3)^2)</f>
        <v>194.07238340371873</v>
      </c>
      <c r="I203" s="22">
        <f t="shared" si="45"/>
        <v>121.16280127412546</v>
      </c>
      <c r="J203" s="22">
        <f>VLOOKUP(G203,'FS antenna gain'!$A$2:$B$902,2)</f>
        <v>17.153864419794299</v>
      </c>
      <c r="K203" s="28">
        <f>VLOOKUP(E203,'vehicle radar antenna gain'!$A$3:$M$903,11)</f>
        <v>-0.25388429752069896</v>
      </c>
      <c r="L203" s="22">
        <f t="shared" si="46"/>
        <v>-5.253884297520699</v>
      </c>
      <c r="M203" s="22">
        <f t="shared" si="47"/>
        <v>-0.25388429752069896</v>
      </c>
      <c r="N203">
        <f t="shared" si="48"/>
        <v>-109.26282115185185</v>
      </c>
      <c r="O203">
        <f t="shared" si="49"/>
        <v>-104.26282115185185</v>
      </c>
      <c r="P203">
        <f t="shared" si="42"/>
        <v>19.262821151851853</v>
      </c>
      <c r="Q203">
        <f t="shared" si="50"/>
        <v>39.262821151851853</v>
      </c>
    </row>
    <row r="204" spans="2:17" x14ac:dyDescent="0.25">
      <c r="B204" s="22">
        <v>195</v>
      </c>
      <c r="C204" s="3">
        <f t="shared" si="51"/>
        <v>2.7179487179487177E-2</v>
      </c>
      <c r="D204" s="13">
        <f t="shared" si="43"/>
        <v>1.5568866101003289</v>
      </c>
      <c r="E204" s="12">
        <f t="shared" si="44"/>
        <v>1.6</v>
      </c>
      <c r="F204" s="4">
        <f t="shared" si="52"/>
        <v>5.1808866101003286</v>
      </c>
      <c r="G204" s="22">
        <f t="shared" si="53"/>
        <v>5.2</v>
      </c>
      <c r="H204" s="4">
        <f t="shared" si="54"/>
        <v>195.0720123441597</v>
      </c>
      <c r="I204" s="22">
        <f t="shared" si="45"/>
        <v>121.20742576749416</v>
      </c>
      <c r="J204" s="22">
        <f>VLOOKUP(G204,'FS antenna gain'!$A$2:$B$902,2)</f>
        <v>17.153864419794299</v>
      </c>
      <c r="K204" s="28">
        <f>VLOOKUP(E204,'vehicle radar antenna gain'!$A$3:$M$903,11)</f>
        <v>-0.25388429752069896</v>
      </c>
      <c r="L204" s="22">
        <f t="shared" si="46"/>
        <v>-5.253884297520699</v>
      </c>
      <c r="M204" s="22">
        <f t="shared" si="47"/>
        <v>-0.25388429752069896</v>
      </c>
      <c r="N204">
        <f t="shared" si="48"/>
        <v>-109.30744564522055</v>
      </c>
      <c r="O204">
        <f t="shared" si="49"/>
        <v>-104.30744564522055</v>
      </c>
      <c r="P204">
        <f t="shared" si="42"/>
        <v>19.307445645220554</v>
      </c>
      <c r="Q204">
        <f t="shared" si="50"/>
        <v>39.307445645220554</v>
      </c>
    </row>
    <row r="205" spans="2:17" x14ac:dyDescent="0.25">
      <c r="B205" s="22">
        <v>196</v>
      </c>
      <c r="C205" s="3">
        <f t="shared" si="51"/>
        <v>2.704081632653061E-2</v>
      </c>
      <c r="D205" s="13">
        <f t="shared" si="43"/>
        <v>1.5489471906554435</v>
      </c>
      <c r="E205" s="12">
        <f t="shared" si="44"/>
        <v>1.5</v>
      </c>
      <c r="F205" s="4">
        <f t="shared" si="52"/>
        <v>5.1729471906554441</v>
      </c>
      <c r="G205" s="22">
        <f t="shared" si="53"/>
        <v>5.2</v>
      </c>
      <c r="H205" s="4">
        <f t="shared" si="54"/>
        <v>196.071645068837</v>
      </c>
      <c r="I205" s="22">
        <f t="shared" si="45"/>
        <v>121.25182233772688</v>
      </c>
      <c r="J205" s="22">
        <f>VLOOKUP(G205,'FS antenna gain'!$A$2:$B$902,2)</f>
        <v>17.153864419794299</v>
      </c>
      <c r="K205" s="28">
        <f>VLOOKUP(E205,'vehicle radar antenna gain'!$A$3:$M$903,11)</f>
        <v>-0.22314049586779916</v>
      </c>
      <c r="L205" s="22">
        <f t="shared" si="46"/>
        <v>-5.2231404958677992</v>
      </c>
      <c r="M205" s="22">
        <f t="shared" si="47"/>
        <v>-0.22314049586779916</v>
      </c>
      <c r="N205">
        <f t="shared" si="48"/>
        <v>-109.32109841380037</v>
      </c>
      <c r="O205">
        <f t="shared" si="49"/>
        <v>-104.32109841380037</v>
      </c>
      <c r="P205">
        <f t="shared" si="42"/>
        <v>19.321098413800371</v>
      </c>
      <c r="Q205">
        <f t="shared" si="50"/>
        <v>39.321098413800371</v>
      </c>
    </row>
    <row r="206" spans="2:17" x14ac:dyDescent="0.25">
      <c r="B206" s="22">
        <v>197</v>
      </c>
      <c r="C206" s="3">
        <f t="shared" si="51"/>
        <v>2.6903553299492386E-2</v>
      </c>
      <c r="D206" s="13">
        <f t="shared" si="43"/>
        <v>1.5410883158568869</v>
      </c>
      <c r="E206" s="12">
        <f t="shared" si="44"/>
        <v>1.5</v>
      </c>
      <c r="F206" s="4">
        <f t="shared" si="52"/>
        <v>5.1650883158568872</v>
      </c>
      <c r="G206" s="22">
        <f t="shared" si="53"/>
        <v>5.2</v>
      </c>
      <c r="H206" s="4">
        <f t="shared" si="54"/>
        <v>197.07128152016466</v>
      </c>
      <c r="I206" s="22">
        <f t="shared" si="45"/>
        <v>121.2959932995791</v>
      </c>
      <c r="J206" s="22">
        <f>VLOOKUP(G206,'FS antenna gain'!$A$2:$B$902,2)</f>
        <v>17.153864419794299</v>
      </c>
      <c r="K206" s="28">
        <f>VLOOKUP(E206,'vehicle radar antenna gain'!$A$3:$M$903,11)</f>
        <v>-0.22314049586779916</v>
      </c>
      <c r="L206" s="22">
        <f t="shared" si="46"/>
        <v>-5.2231404958677992</v>
      </c>
      <c r="M206" s="22">
        <f t="shared" si="47"/>
        <v>-0.22314049586779916</v>
      </c>
      <c r="N206">
        <f t="shared" si="48"/>
        <v>-109.36526937565259</v>
      </c>
      <c r="O206">
        <f t="shared" si="49"/>
        <v>-104.36526937565259</v>
      </c>
      <c r="P206">
        <f t="shared" si="42"/>
        <v>19.365269375652588</v>
      </c>
      <c r="Q206">
        <f t="shared" si="50"/>
        <v>39.365269375652588</v>
      </c>
    </row>
    <row r="207" spans="2:17" x14ac:dyDescent="0.25">
      <c r="B207" s="22">
        <v>198</v>
      </c>
      <c r="C207" s="3">
        <f t="shared" si="51"/>
        <v>2.6767676767676767E-2</v>
      </c>
      <c r="D207" s="13">
        <f t="shared" si="43"/>
        <v>1.5333087665051994</v>
      </c>
      <c r="E207" s="12">
        <f t="shared" si="44"/>
        <v>1.5</v>
      </c>
      <c r="F207" s="4">
        <f t="shared" si="52"/>
        <v>5.1573087665051993</v>
      </c>
      <c r="G207" s="22">
        <f t="shared" si="53"/>
        <v>5.2</v>
      </c>
      <c r="H207" s="4">
        <f t="shared" si="54"/>
        <v>198.07092164171902</v>
      </c>
      <c r="I207" s="22">
        <f t="shared" si="45"/>
        <v>121.33994093274731</v>
      </c>
      <c r="J207" s="22">
        <f>VLOOKUP(G207,'FS antenna gain'!$A$2:$B$902,2)</f>
        <v>17.153864419794299</v>
      </c>
      <c r="K207" s="28">
        <f>VLOOKUP(E207,'vehicle radar antenna gain'!$A$3:$M$903,11)</f>
        <v>-0.22314049586779916</v>
      </c>
      <c r="L207" s="22">
        <f t="shared" si="46"/>
        <v>-5.2231404958677992</v>
      </c>
      <c r="M207" s="22">
        <f t="shared" si="47"/>
        <v>-0.22314049586779916</v>
      </c>
      <c r="N207">
        <f t="shared" si="48"/>
        <v>-109.4092170088208</v>
      </c>
      <c r="O207">
        <f t="shared" si="49"/>
        <v>-104.4092170088208</v>
      </c>
      <c r="P207">
        <f t="shared" si="42"/>
        <v>19.409217008820804</v>
      </c>
      <c r="Q207">
        <f t="shared" si="50"/>
        <v>39.409217008820804</v>
      </c>
    </row>
    <row r="208" spans="2:17" x14ac:dyDescent="0.25">
      <c r="B208" s="22">
        <v>199</v>
      </c>
      <c r="C208" s="3">
        <f t="shared" si="51"/>
        <v>2.6633165829145728E-2</v>
      </c>
      <c r="D208" s="13">
        <f t="shared" si="43"/>
        <v>1.525607347878194</v>
      </c>
      <c r="E208" s="12">
        <f t="shared" si="44"/>
        <v>1.5</v>
      </c>
      <c r="F208" s="4">
        <f t="shared" si="52"/>
        <v>5.1496073478781943</v>
      </c>
      <c r="G208" s="22">
        <f t="shared" si="53"/>
        <v>5.0999999999999996</v>
      </c>
      <c r="H208" s="4">
        <f t="shared" si="54"/>
        <v>199.07056537820952</v>
      </c>
      <c r="I208" s="22">
        <f t="shared" si="45"/>
        <v>121.38366748257312</v>
      </c>
      <c r="J208" s="22">
        <f>VLOOKUP(G208,'FS antenna gain'!$A$2:$B$902,2)</f>
        <v>17.579697902263863</v>
      </c>
      <c r="K208" s="28">
        <f>VLOOKUP(E208,'vehicle radar antenna gain'!$A$3:$M$903,11)</f>
        <v>-0.22314049586779916</v>
      </c>
      <c r="L208" s="22">
        <f t="shared" si="46"/>
        <v>-5.2231404958677992</v>
      </c>
      <c r="M208" s="22">
        <f t="shared" si="47"/>
        <v>-0.22314049586779916</v>
      </c>
      <c r="N208">
        <f t="shared" si="48"/>
        <v>-109.02711007617705</v>
      </c>
      <c r="O208">
        <f t="shared" si="49"/>
        <v>-104.02711007617705</v>
      </c>
      <c r="P208">
        <f t="shared" si="42"/>
        <v>19.027110076177053</v>
      </c>
      <c r="Q208">
        <f t="shared" si="50"/>
        <v>39.027110076177053</v>
      </c>
    </row>
    <row r="209" spans="2:17" x14ac:dyDescent="0.25">
      <c r="B209" s="22">
        <v>200</v>
      </c>
      <c r="C209" s="3">
        <f t="shared" si="51"/>
        <v>2.6499999999999999E-2</v>
      </c>
      <c r="D209" s="13">
        <f t="shared" si="43"/>
        <v>1.5179828891198937</v>
      </c>
      <c r="E209" s="12">
        <f t="shared" si="44"/>
        <v>1.5</v>
      </c>
      <c r="F209" s="4">
        <f t="shared" si="52"/>
        <v>5.1419828891198938</v>
      </c>
      <c r="G209" s="22">
        <f t="shared" si="53"/>
        <v>5.0999999999999996</v>
      </c>
      <c r="H209" s="4">
        <f t="shared" si="54"/>
        <v>200.07021267545051</v>
      </c>
      <c r="I209" s="22">
        <f t="shared" si="45"/>
        <v>121.42717516072923</v>
      </c>
      <c r="J209" s="22">
        <f>VLOOKUP(G209,'FS antenna gain'!$A$2:$B$902,2)</f>
        <v>17.579697902263863</v>
      </c>
      <c r="K209" s="28">
        <f>VLOOKUP(E209,'vehicle radar antenna gain'!$A$3:$M$903,11)</f>
        <v>-0.22314049586779916</v>
      </c>
      <c r="L209" s="22">
        <f t="shared" si="46"/>
        <v>-5.2231404958677992</v>
      </c>
      <c r="M209" s="22">
        <f t="shared" si="47"/>
        <v>-0.22314049586779916</v>
      </c>
      <c r="N209">
        <f t="shared" si="48"/>
        <v>-109.07061775433317</v>
      </c>
      <c r="O209">
        <f t="shared" si="49"/>
        <v>-104.07061775433317</v>
      </c>
      <c r="P209">
        <f t="shared" si="42"/>
        <v>19.070617754333171</v>
      </c>
      <c r="Q209">
        <f t="shared" si="50"/>
        <v>39.070617754333171</v>
      </c>
    </row>
    <row r="210" spans="2:17" x14ac:dyDescent="0.25">
      <c r="B210" s="22">
        <v>201</v>
      </c>
      <c r="C210" s="3">
        <f t="shared" si="51"/>
        <v>2.6368159203980099E-2</v>
      </c>
      <c r="D210" s="13">
        <f t="shared" si="43"/>
        <v>1.5104342426476811</v>
      </c>
      <c r="E210" s="12">
        <f t="shared" si="44"/>
        <v>1.5</v>
      </c>
      <c r="F210" s="4">
        <f t="shared" si="52"/>
        <v>5.1344342426476812</v>
      </c>
      <c r="G210" s="22">
        <f t="shared" si="53"/>
        <v>5.0999999999999996</v>
      </c>
      <c r="H210" s="4">
        <f t="shared" si="54"/>
        <v>201.06986348033362</v>
      </c>
      <c r="I210" s="22">
        <f t="shared" si="45"/>
        <v>121.47046614588902</v>
      </c>
      <c r="J210" s="22">
        <f>VLOOKUP(G210,'FS antenna gain'!$A$2:$B$902,2)</f>
        <v>17.579697902263863</v>
      </c>
      <c r="K210" s="28">
        <f>VLOOKUP(E210,'vehicle radar antenna gain'!$A$3:$M$903,11)</f>
        <v>-0.22314049586779916</v>
      </c>
      <c r="L210" s="22">
        <f t="shared" si="46"/>
        <v>-5.2231404958677992</v>
      </c>
      <c r="M210" s="22">
        <f t="shared" si="47"/>
        <v>-0.22314049586779916</v>
      </c>
      <c r="N210">
        <f t="shared" si="48"/>
        <v>-109.11390873949296</v>
      </c>
      <c r="O210">
        <f t="shared" si="49"/>
        <v>-104.11390873949296</v>
      </c>
      <c r="P210">
        <f t="shared" si="42"/>
        <v>19.113908739492956</v>
      </c>
      <c r="Q210">
        <f t="shared" si="50"/>
        <v>39.113908739492956</v>
      </c>
    </row>
    <row r="211" spans="2:17" x14ac:dyDescent="0.25">
      <c r="B211" s="22">
        <v>202</v>
      </c>
      <c r="C211" s="3">
        <f t="shared" si="51"/>
        <v>2.6237623762376237E-2</v>
      </c>
      <c r="D211" s="13">
        <f t="shared" si="43"/>
        <v>1.5029602835770284</v>
      </c>
      <c r="E211" s="12">
        <f t="shared" si="44"/>
        <v>1.5</v>
      </c>
      <c r="F211" s="4">
        <f t="shared" si="52"/>
        <v>5.1269602835770289</v>
      </c>
      <c r="G211" s="22">
        <f t="shared" si="53"/>
        <v>5.0999999999999996</v>
      </c>
      <c r="H211" s="4">
        <f t="shared" si="54"/>
        <v>202.06951774080127</v>
      </c>
      <c r="I211" s="22">
        <f t="shared" si="45"/>
        <v>121.51354258437937</v>
      </c>
      <c r="J211" s="22">
        <f>VLOOKUP(G211,'FS antenna gain'!$A$2:$B$902,2)</f>
        <v>17.579697902263863</v>
      </c>
      <c r="K211" s="28">
        <f>VLOOKUP(E211,'vehicle radar antenna gain'!$A$3:$M$903,11)</f>
        <v>-0.22314049586779916</v>
      </c>
      <c r="L211" s="22">
        <f t="shared" si="46"/>
        <v>-5.2231404958677992</v>
      </c>
      <c r="M211" s="22">
        <f t="shared" si="47"/>
        <v>-0.22314049586779916</v>
      </c>
      <c r="N211">
        <f t="shared" si="48"/>
        <v>-109.1569851779833</v>
      </c>
      <c r="O211">
        <f t="shared" si="49"/>
        <v>-104.1569851779833</v>
      </c>
      <c r="P211">
        <f t="shared" si="42"/>
        <v>19.156985177983302</v>
      </c>
      <c r="Q211">
        <f t="shared" si="50"/>
        <v>39.156985177983302</v>
      </c>
    </row>
    <row r="212" spans="2:17" x14ac:dyDescent="0.25">
      <c r="B212" s="22">
        <v>203</v>
      </c>
      <c r="C212" s="3">
        <f t="shared" si="51"/>
        <v>2.6108374384236452E-2</v>
      </c>
      <c r="D212" s="13">
        <f t="shared" si="43"/>
        <v>1.495559909163201</v>
      </c>
      <c r="E212" s="12">
        <f t="shared" si="44"/>
        <v>1.5</v>
      </c>
      <c r="F212" s="4">
        <f t="shared" si="52"/>
        <v>5.1195599091632014</v>
      </c>
      <c r="G212" s="22">
        <f t="shared" si="53"/>
        <v>5.0999999999999996</v>
      </c>
      <c r="H212" s="4">
        <f t="shared" si="54"/>
        <v>203.06917540582074</v>
      </c>
      <c r="I212" s="22">
        <f t="shared" si="45"/>
        <v>121.55640659081723</v>
      </c>
      <c r="J212" s="22">
        <f>VLOOKUP(G212,'FS antenna gain'!$A$2:$B$902,2)</f>
        <v>17.579697902263863</v>
      </c>
      <c r="K212" s="28">
        <f>VLOOKUP(E212,'vehicle radar antenna gain'!$A$3:$M$903,11)</f>
        <v>-0.22314049586779916</v>
      </c>
      <c r="L212" s="22">
        <f t="shared" si="46"/>
        <v>-5.2231404958677992</v>
      </c>
      <c r="M212" s="22">
        <f t="shared" si="47"/>
        <v>-0.22314049586779916</v>
      </c>
      <c r="N212">
        <f t="shared" si="48"/>
        <v>-109.19984918442117</v>
      </c>
      <c r="O212">
        <f t="shared" si="49"/>
        <v>-104.19984918442117</v>
      </c>
      <c r="P212">
        <f t="shared" si="42"/>
        <v>19.199849184421169</v>
      </c>
      <c r="Q212">
        <f t="shared" si="50"/>
        <v>39.199849184421169</v>
      </c>
    </row>
    <row r="213" spans="2:17" x14ac:dyDescent="0.25">
      <c r="B213" s="22">
        <v>204</v>
      </c>
      <c r="C213" s="3">
        <f t="shared" si="51"/>
        <v>2.5980392156862743E-2</v>
      </c>
      <c r="D213" s="13">
        <f t="shared" si="43"/>
        <v>1.4882320382593586</v>
      </c>
      <c r="E213" s="12">
        <f t="shared" si="44"/>
        <v>1.5</v>
      </c>
      <c r="F213" s="4">
        <f t="shared" si="52"/>
        <v>5.1122320382593589</v>
      </c>
      <c r="G213" s="22">
        <f t="shared" si="53"/>
        <v>5.0999999999999996</v>
      </c>
      <c r="H213" s="4">
        <f t="shared" si="54"/>
        <v>204.06883642535917</v>
      </c>
      <c r="I213" s="22">
        <f t="shared" si="45"/>
        <v>121.59906024873089</v>
      </c>
      <c r="J213" s="22">
        <f>VLOOKUP(G213,'FS antenna gain'!$A$2:$B$902,2)</f>
        <v>17.579697902263863</v>
      </c>
      <c r="K213" s="28">
        <f>VLOOKUP(E213,'vehicle radar antenna gain'!$A$3:$M$903,11)</f>
        <v>-0.22314049586779916</v>
      </c>
      <c r="L213" s="22">
        <f t="shared" si="46"/>
        <v>-5.2231404958677992</v>
      </c>
      <c r="M213" s="22">
        <f t="shared" si="47"/>
        <v>-0.22314049586779916</v>
      </c>
      <c r="N213">
        <f t="shared" si="48"/>
        <v>-109.24250284233483</v>
      </c>
      <c r="O213">
        <f t="shared" si="49"/>
        <v>-104.24250284233483</v>
      </c>
      <c r="P213">
        <f t="shared" si="42"/>
        <v>19.242502842334829</v>
      </c>
      <c r="Q213">
        <f t="shared" si="50"/>
        <v>39.242502842334829</v>
      </c>
    </row>
    <row r="214" spans="2:17" x14ac:dyDescent="0.25">
      <c r="B214" s="22">
        <v>205</v>
      </c>
      <c r="C214" s="3">
        <f t="shared" si="51"/>
        <v>2.5853658536585365E-2</v>
      </c>
      <c r="D214" s="13">
        <f t="shared" si="43"/>
        <v>1.4809756107904888</v>
      </c>
      <c r="E214" s="12">
        <f t="shared" si="44"/>
        <v>1.5</v>
      </c>
      <c r="F214" s="4">
        <f t="shared" si="52"/>
        <v>5.1049756107904889</v>
      </c>
      <c r="G214" s="22">
        <f t="shared" si="53"/>
        <v>5.0999999999999996</v>
      </c>
      <c r="H214" s="4">
        <f t="shared" si="54"/>
        <v>205.06850075035902</v>
      </c>
      <c r="I214" s="22">
        <f t="shared" si="45"/>
        <v>121.641505611166</v>
      </c>
      <c r="J214" s="22">
        <f>VLOOKUP(G214,'FS antenna gain'!$A$2:$B$902,2)</f>
        <v>17.579697902263863</v>
      </c>
      <c r="K214" s="28">
        <f>VLOOKUP(E214,'vehicle radar antenna gain'!$A$3:$M$903,11)</f>
        <v>-0.22314049586779916</v>
      </c>
      <c r="L214" s="22">
        <f t="shared" si="46"/>
        <v>-5.2231404958677992</v>
      </c>
      <c r="M214" s="22">
        <f t="shared" si="47"/>
        <v>-0.22314049586779916</v>
      </c>
      <c r="N214">
        <f t="shared" si="48"/>
        <v>-109.28494820476993</v>
      </c>
      <c r="O214">
        <f t="shared" si="49"/>
        <v>-104.28494820476993</v>
      </c>
      <c r="P214">
        <f t="shared" si="42"/>
        <v>19.284948204769933</v>
      </c>
      <c r="Q214">
        <f t="shared" si="50"/>
        <v>39.284948204769933</v>
      </c>
    </row>
    <row r="215" spans="2:17" x14ac:dyDescent="0.25">
      <c r="B215" s="22">
        <v>206</v>
      </c>
      <c r="C215" s="3">
        <f t="shared" si="51"/>
        <v>2.5728155339805825E-2</v>
      </c>
      <c r="D215" s="13">
        <f t="shared" si="43"/>
        <v>1.4737895872426405</v>
      </c>
      <c r="E215" s="12">
        <f t="shared" si="44"/>
        <v>1.5</v>
      </c>
      <c r="F215" s="4">
        <f t="shared" si="52"/>
        <v>5.0977895872426409</v>
      </c>
      <c r="G215" s="22">
        <f t="shared" si="53"/>
        <v>5.0999999999999996</v>
      </c>
      <c r="H215" s="4">
        <f t="shared" si="54"/>
        <v>206.06816833271458</v>
      </c>
      <c r="I215" s="22">
        <f t="shared" si="45"/>
        <v>121.68374470127679</v>
      </c>
      <c r="J215" s="22">
        <f>VLOOKUP(G215,'FS antenna gain'!$A$2:$B$902,2)</f>
        <v>17.579697902263863</v>
      </c>
      <c r="K215" s="28">
        <f>VLOOKUP(E215,'vehicle radar antenna gain'!$A$3:$M$903,11)</f>
        <v>-0.22314049586779916</v>
      </c>
      <c r="L215" s="22">
        <f t="shared" si="46"/>
        <v>-5.2231404958677992</v>
      </c>
      <c r="M215" s="22">
        <f t="shared" si="47"/>
        <v>-0.22314049586779916</v>
      </c>
      <c r="N215">
        <f t="shared" si="48"/>
        <v>-109.32718729488073</v>
      </c>
      <c r="O215">
        <f t="shared" si="49"/>
        <v>-104.32718729488073</v>
      </c>
      <c r="P215">
        <f t="shared" si="42"/>
        <v>19.32718729488073</v>
      </c>
      <c r="Q215">
        <f t="shared" si="50"/>
        <v>39.32718729488073</v>
      </c>
    </row>
    <row r="216" spans="2:17" x14ac:dyDescent="0.25">
      <c r="B216" s="22">
        <v>207</v>
      </c>
      <c r="C216" s="3">
        <f t="shared" si="51"/>
        <v>2.5603864734299518E-2</v>
      </c>
      <c r="D216" s="13">
        <f t="shared" si="43"/>
        <v>1.4666729481669392</v>
      </c>
      <c r="E216" s="12">
        <f t="shared" si="44"/>
        <v>1.5</v>
      </c>
      <c r="F216" s="4">
        <f t="shared" si="52"/>
        <v>5.0906729481669393</v>
      </c>
      <c r="G216" s="22">
        <f t="shared" si="53"/>
        <v>5.0999999999999996</v>
      </c>
      <c r="H216" s="4">
        <f t="shared" si="54"/>
        <v>207.06783912524898</v>
      </c>
      <c r="I216" s="22">
        <f t="shared" si="45"/>
        <v>121.72577951290339</v>
      </c>
      <c r="J216" s="22">
        <f>VLOOKUP(G216,'FS antenna gain'!$A$2:$B$902,2)</f>
        <v>17.579697902263863</v>
      </c>
      <c r="K216" s="28">
        <f>VLOOKUP(E216,'vehicle radar antenna gain'!$A$3:$M$903,11)</f>
        <v>-0.22314049586779916</v>
      </c>
      <c r="L216" s="22">
        <f t="shared" si="46"/>
        <v>-5.2231404958677992</v>
      </c>
      <c r="M216" s="22">
        <f t="shared" si="47"/>
        <v>-0.22314049586779916</v>
      </c>
      <c r="N216">
        <f t="shared" si="48"/>
        <v>-109.36922210650732</v>
      </c>
      <c r="O216">
        <f t="shared" si="49"/>
        <v>-104.36922210650732</v>
      </c>
      <c r="P216">
        <f t="shared" si="42"/>
        <v>19.369222106507323</v>
      </c>
      <c r="Q216">
        <f t="shared" si="50"/>
        <v>39.369222106507323</v>
      </c>
    </row>
    <row r="217" spans="2:17" x14ac:dyDescent="0.25">
      <c r="B217" s="22">
        <v>208</v>
      </c>
      <c r="C217" s="3">
        <f t="shared" si="51"/>
        <v>2.548076923076923E-2</v>
      </c>
      <c r="D217" s="13">
        <f t="shared" si="43"/>
        <v>1.4596246936978865</v>
      </c>
      <c r="E217" s="12">
        <f t="shared" si="44"/>
        <v>1.5</v>
      </c>
      <c r="F217" s="4">
        <f t="shared" si="52"/>
        <v>5.0836246936978871</v>
      </c>
      <c r="G217" s="22">
        <f t="shared" si="53"/>
        <v>5.0999999999999996</v>
      </c>
      <c r="H217" s="4">
        <f t="shared" si="54"/>
        <v>208.06751308169183</v>
      </c>
      <c r="I217" s="22">
        <f t="shared" si="45"/>
        <v>121.76761201113487</v>
      </c>
      <c r="J217" s="22">
        <f>VLOOKUP(G217,'FS antenna gain'!$A$2:$B$902,2)</f>
        <v>17.579697902263863</v>
      </c>
      <c r="K217" s="28">
        <f>VLOOKUP(E217,'vehicle radar antenna gain'!$A$3:$M$903,11)</f>
        <v>-0.22314049586779916</v>
      </c>
      <c r="L217" s="22">
        <f t="shared" si="46"/>
        <v>-5.2231404958677992</v>
      </c>
      <c r="M217" s="22">
        <f t="shared" si="47"/>
        <v>-0.22314049586779916</v>
      </c>
      <c r="N217">
        <f t="shared" si="48"/>
        <v>-109.41105460473881</v>
      </c>
      <c r="O217">
        <f t="shared" si="49"/>
        <v>-104.41105460473881</v>
      </c>
      <c r="P217">
        <f t="shared" si="42"/>
        <v>19.411054604738808</v>
      </c>
      <c r="Q217">
        <f t="shared" si="50"/>
        <v>39.411054604738808</v>
      </c>
    </row>
    <row r="218" spans="2:17" x14ac:dyDescent="0.25">
      <c r="B218" s="22">
        <v>209</v>
      </c>
      <c r="C218" s="3">
        <f t="shared" si="51"/>
        <v>2.5358851674641147E-2</v>
      </c>
      <c r="D218" s="13">
        <f t="shared" si="43"/>
        <v>1.4526438430854689</v>
      </c>
      <c r="E218" s="12">
        <f t="shared" si="44"/>
        <v>1.5</v>
      </c>
      <c r="F218" s="4">
        <f t="shared" si="52"/>
        <v>5.0766438430854688</v>
      </c>
      <c r="G218" s="22">
        <f t="shared" si="53"/>
        <v>5.0999999999999996</v>
      </c>
      <c r="H218" s="4">
        <f t="shared" si="54"/>
        <v>209.06719015665752</v>
      </c>
      <c r="I218" s="22">
        <f t="shared" si="45"/>
        <v>121.80924413285908</v>
      </c>
      <c r="J218" s="22">
        <f>VLOOKUP(G218,'FS antenna gain'!$A$2:$B$902,2)</f>
        <v>17.579697902263863</v>
      </c>
      <c r="K218" s="28">
        <f>VLOOKUP(E218,'vehicle radar antenna gain'!$A$3:$M$903,11)</f>
        <v>-0.22314049586779916</v>
      </c>
      <c r="L218" s="22">
        <f t="shared" si="46"/>
        <v>-5.2231404958677992</v>
      </c>
      <c r="M218" s="22">
        <f t="shared" si="47"/>
        <v>-0.22314049586779916</v>
      </c>
      <c r="N218">
        <f t="shared" si="48"/>
        <v>-109.45268672646301</v>
      </c>
      <c r="O218">
        <f t="shared" si="49"/>
        <v>-104.45268672646301</v>
      </c>
      <c r="P218">
        <f t="shared" si="42"/>
        <v>19.452686726463014</v>
      </c>
      <c r="Q218">
        <f t="shared" si="50"/>
        <v>39.452686726463014</v>
      </c>
    </row>
    <row r="219" spans="2:17" x14ac:dyDescent="0.25">
      <c r="B219" s="22">
        <v>210</v>
      </c>
      <c r="C219" s="3">
        <f t="shared" si="51"/>
        <v>2.5238095238095237E-2</v>
      </c>
      <c r="D219" s="13">
        <f t="shared" si="43"/>
        <v>1.4457294342406128</v>
      </c>
      <c r="E219" s="12">
        <f t="shared" si="44"/>
        <v>1.4</v>
      </c>
      <c r="F219" s="4">
        <f t="shared" si="52"/>
        <v>5.069729434240613</v>
      </c>
      <c r="G219" s="22">
        <f t="shared" si="53"/>
        <v>5.0999999999999996</v>
      </c>
      <c r="H219" s="4">
        <f t="shared" si="54"/>
        <v>210.06687030562435</v>
      </c>
      <c r="I219" s="22">
        <f t="shared" si="45"/>
        <v>121.85067778729933</v>
      </c>
      <c r="J219" s="22">
        <f>VLOOKUP(G219,'FS antenna gain'!$A$2:$B$902,2)</f>
        <v>17.579697902263863</v>
      </c>
      <c r="K219" s="28">
        <f>VLOOKUP(E219,'vehicle radar antenna gain'!$A$3:$M$903,11)</f>
        <v>-0.16760330578510008</v>
      </c>
      <c r="L219" s="22">
        <f t="shared" si="46"/>
        <v>-5.1676033057851001</v>
      </c>
      <c r="M219" s="22">
        <f t="shared" si="47"/>
        <v>-0.16760330578510008</v>
      </c>
      <c r="N219">
        <f t="shared" si="48"/>
        <v>-109.43858319082057</v>
      </c>
      <c r="O219">
        <f t="shared" si="49"/>
        <v>-104.43858319082057</v>
      </c>
      <c r="P219">
        <f t="shared" si="42"/>
        <v>19.438583190820566</v>
      </c>
      <c r="Q219">
        <f t="shared" si="50"/>
        <v>39.438583190820566</v>
      </c>
    </row>
    <row r="220" spans="2:17" x14ac:dyDescent="0.25">
      <c r="B220" s="22">
        <v>211</v>
      </c>
      <c r="C220" s="3">
        <f t="shared" si="51"/>
        <v>2.5118483412322274E-2</v>
      </c>
      <c r="D220" s="13">
        <f t="shared" si="43"/>
        <v>1.4388805232935473</v>
      </c>
      <c r="E220" s="12">
        <f t="shared" si="44"/>
        <v>1.4</v>
      </c>
      <c r="F220" s="4">
        <f t="shared" si="52"/>
        <v>5.062880523293547</v>
      </c>
      <c r="G220" s="22">
        <f t="shared" si="53"/>
        <v>5.0999999999999996</v>
      </c>
      <c r="H220" s="4">
        <f t="shared" si="54"/>
        <v>211.06655348491384</v>
      </c>
      <c r="I220" s="22">
        <f t="shared" si="45"/>
        <v>121.89191485653856</v>
      </c>
      <c r="J220" s="22">
        <f>VLOOKUP(G220,'FS antenna gain'!$A$2:$B$902,2)</f>
        <v>17.579697902263863</v>
      </c>
      <c r="K220" s="28">
        <f>VLOOKUP(E220,'vehicle radar antenna gain'!$A$3:$M$903,11)</f>
        <v>-0.16760330578510008</v>
      </c>
      <c r="L220" s="22">
        <f t="shared" si="46"/>
        <v>-5.1676033057851001</v>
      </c>
      <c r="M220" s="22">
        <f t="shared" si="47"/>
        <v>-0.16760330578510008</v>
      </c>
      <c r="N220">
        <f t="shared" si="48"/>
        <v>-109.4798202600598</v>
      </c>
      <c r="O220">
        <f t="shared" si="49"/>
        <v>-104.4798202600598</v>
      </c>
      <c r="P220">
        <f t="shared" si="42"/>
        <v>19.479820260059796</v>
      </c>
      <c r="Q220">
        <f t="shared" si="50"/>
        <v>39.479820260059796</v>
      </c>
    </row>
    <row r="221" spans="2:17" x14ac:dyDescent="0.25">
      <c r="B221" s="22">
        <v>212</v>
      </c>
      <c r="C221" s="3">
        <f t="shared" si="51"/>
        <v>2.4999999999999998E-2</v>
      </c>
      <c r="D221" s="13">
        <f t="shared" si="43"/>
        <v>1.4320961841646462</v>
      </c>
      <c r="E221" s="12">
        <f t="shared" si="44"/>
        <v>1.4</v>
      </c>
      <c r="F221" s="4">
        <f t="shared" si="52"/>
        <v>5.0560961841646463</v>
      </c>
      <c r="G221" s="22">
        <f t="shared" si="53"/>
        <v>5.0999999999999996</v>
      </c>
      <c r="H221" s="4">
        <f t="shared" si="54"/>
        <v>212.06623965167108</v>
      </c>
      <c r="I221" s="22">
        <f t="shared" si="45"/>
        <v>121.93295719603071</v>
      </c>
      <c r="J221" s="22">
        <f>VLOOKUP(G221,'FS antenna gain'!$A$2:$B$902,2)</f>
        <v>17.579697902263863</v>
      </c>
      <c r="K221" s="28">
        <f>VLOOKUP(E221,'vehicle radar antenna gain'!$A$3:$M$903,11)</f>
        <v>-0.16760330578510008</v>
      </c>
      <c r="L221" s="22">
        <f t="shared" si="46"/>
        <v>-5.1676033057851001</v>
      </c>
      <c r="M221" s="22">
        <f t="shared" si="47"/>
        <v>-0.16760330578510008</v>
      </c>
      <c r="N221">
        <f t="shared" si="48"/>
        <v>-109.52086259955195</v>
      </c>
      <c r="O221">
        <f t="shared" si="49"/>
        <v>-104.52086259955195</v>
      </c>
      <c r="P221">
        <f>-(N221-$I$4)</f>
        <v>19.520862599551947</v>
      </c>
      <c r="Q221">
        <f t="shared" si="50"/>
        <v>39.520862599551947</v>
      </c>
    </row>
    <row r="222" spans="2:17" x14ac:dyDescent="0.25">
      <c r="B222" s="22">
        <v>213</v>
      </c>
      <c r="C222" s="3">
        <f t="shared" si="51"/>
        <v>2.4882629107981221E-2</v>
      </c>
      <c r="D222" s="13">
        <f t="shared" si="43"/>
        <v>1.425375508147344</v>
      </c>
      <c r="E222" s="12">
        <f t="shared" si="44"/>
        <v>1.4</v>
      </c>
      <c r="F222" s="4">
        <f t="shared" si="52"/>
        <v>5.0493755081473441</v>
      </c>
      <c r="G222" s="22">
        <f t="shared" si="53"/>
        <v>5</v>
      </c>
      <c r="H222" s="4">
        <f t="shared" si="54"/>
        <v>213.06592876384528</v>
      </c>
      <c r="I222" s="22">
        <f t="shared" si="45"/>
        <v>121.97380663510074</v>
      </c>
      <c r="J222" s="22">
        <f>VLOOKUP(G222,'FS antenna gain'!$A$2:$B$902,2)</f>
        <v>17.579697902263863</v>
      </c>
      <c r="K222" s="28">
        <f>VLOOKUP(E222,'vehicle radar antenna gain'!$A$3:$M$903,11)</f>
        <v>-0.16760330578510008</v>
      </c>
      <c r="L222" s="22">
        <f t="shared" si="46"/>
        <v>-5.1676033057851001</v>
      </c>
      <c r="M222" s="22">
        <f t="shared" si="47"/>
        <v>-0.16760330578510008</v>
      </c>
      <c r="N222">
        <f t="shared" si="48"/>
        <v>-109.56171203862198</v>
      </c>
      <c r="O222">
        <f t="shared" si="49"/>
        <v>-104.56171203862198</v>
      </c>
      <c r="P222">
        <f t="shared" ref="P222:P250" si="55">-(N222-$I$4)</f>
        <v>19.561712038621977</v>
      </c>
      <c r="Q222">
        <f t="shared" si="50"/>
        <v>39.561712038621977</v>
      </c>
    </row>
    <row r="223" spans="2:17" x14ac:dyDescent="0.25">
      <c r="B223" s="22">
        <v>214</v>
      </c>
      <c r="C223" s="3">
        <f t="shared" si="51"/>
        <v>2.4766355140186914E-2</v>
      </c>
      <c r="D223" s="13">
        <f t="shared" si="43"/>
        <v>1.4187176035027242</v>
      </c>
      <c r="E223" s="12">
        <f t="shared" si="44"/>
        <v>1.4</v>
      </c>
      <c r="F223" s="4">
        <f t="shared" si="52"/>
        <v>5.0427176035027248</v>
      </c>
      <c r="G223" s="22">
        <f t="shared" si="53"/>
        <v>5</v>
      </c>
      <c r="H223" s="4">
        <f t="shared" si="54"/>
        <v>214.06562078017103</v>
      </c>
      <c r="I223" s="22">
        <f t="shared" si="45"/>
        <v>122.01446497743234</v>
      </c>
      <c r="J223" s="22">
        <f>VLOOKUP(G223,'FS antenna gain'!$A$2:$B$902,2)</f>
        <v>17.579697902263863</v>
      </c>
      <c r="K223" s="28">
        <f>VLOOKUP(E223,'vehicle radar antenna gain'!$A$3:$M$903,11)</f>
        <v>-0.16760330578510008</v>
      </c>
      <c r="L223" s="22">
        <f t="shared" si="46"/>
        <v>-5.1676033057851001</v>
      </c>
      <c r="M223" s="22">
        <f t="shared" si="47"/>
        <v>-0.16760330578510008</v>
      </c>
      <c r="N223">
        <f t="shared" si="48"/>
        <v>-109.60237038095357</v>
      </c>
      <c r="O223">
        <f t="shared" si="49"/>
        <v>-104.60237038095357</v>
      </c>
      <c r="P223">
        <f t="shared" si="55"/>
        <v>19.602370380953573</v>
      </c>
      <c r="Q223">
        <f t="shared" si="50"/>
        <v>39.602370380953573</v>
      </c>
    </row>
    <row r="224" spans="2:17" x14ac:dyDescent="0.25">
      <c r="B224" s="22">
        <v>215</v>
      </c>
      <c r="C224" s="3">
        <f t="shared" si="51"/>
        <v>2.4651162790697675E-2</v>
      </c>
      <c r="D224" s="13">
        <f t="shared" si="43"/>
        <v>1.41212159506541</v>
      </c>
      <c r="E224" s="12">
        <f t="shared" si="44"/>
        <v>1.4</v>
      </c>
      <c r="F224" s="4">
        <f t="shared" si="52"/>
        <v>5.0361215950654099</v>
      </c>
      <c r="G224" s="22">
        <f t="shared" si="53"/>
        <v>5</v>
      </c>
      <c r="H224" s="4">
        <f t="shared" si="54"/>
        <v>215.06531566015008</v>
      </c>
      <c r="I224" s="22">
        <f t="shared" si="45"/>
        <v>122.05493400154478</v>
      </c>
      <c r="J224" s="22">
        <f>VLOOKUP(G224,'FS antenna gain'!$A$2:$B$902,2)</f>
        <v>17.579697902263863</v>
      </c>
      <c r="K224" s="28">
        <f>VLOOKUP(E224,'vehicle radar antenna gain'!$A$3:$M$903,11)</f>
        <v>-0.16760330578510008</v>
      </c>
      <c r="L224" s="22">
        <f t="shared" si="46"/>
        <v>-5.1676033057851001</v>
      </c>
      <c r="M224" s="22">
        <f t="shared" si="47"/>
        <v>-0.16760330578510008</v>
      </c>
      <c r="N224">
        <f t="shared" si="48"/>
        <v>-109.64283940506601</v>
      </c>
      <c r="O224">
        <f t="shared" si="49"/>
        <v>-104.64283940506601</v>
      </c>
      <c r="P224">
        <f t="shared" si="55"/>
        <v>19.642839405066013</v>
      </c>
      <c r="Q224">
        <f t="shared" si="50"/>
        <v>39.642839405066013</v>
      </c>
    </row>
    <row r="225" spans="2:17" x14ac:dyDescent="0.25">
      <c r="B225" s="22">
        <v>216</v>
      </c>
      <c r="C225" s="3">
        <f t="shared" si="51"/>
        <v>2.4537037037037038E-2</v>
      </c>
      <c r="D225" s="13">
        <f t="shared" si="43"/>
        <v>1.4055866238603845</v>
      </c>
      <c r="E225" s="12">
        <f t="shared" si="44"/>
        <v>1.4</v>
      </c>
      <c r="F225" s="4">
        <f t="shared" si="52"/>
        <v>5.0295866238603848</v>
      </c>
      <c r="G225" s="22">
        <f t="shared" si="53"/>
        <v>5</v>
      </c>
      <c r="H225" s="4">
        <f t="shared" si="54"/>
        <v>216.06501336403355</v>
      </c>
      <c r="I225" s="22">
        <f t="shared" si="45"/>
        <v>122.09521546125865</v>
      </c>
      <c r="J225" s="22">
        <f>VLOOKUP(G225,'FS antenna gain'!$A$2:$B$902,2)</f>
        <v>17.579697902263863</v>
      </c>
      <c r="K225" s="28">
        <f>VLOOKUP(E225,'vehicle radar antenna gain'!$A$3:$M$903,11)</f>
        <v>-0.16760330578510008</v>
      </c>
      <c r="L225" s="22">
        <f t="shared" si="46"/>
        <v>-5.1676033057851001</v>
      </c>
      <c r="M225" s="22">
        <f t="shared" si="47"/>
        <v>-0.16760330578510008</v>
      </c>
      <c r="N225">
        <f t="shared" si="48"/>
        <v>-109.68312086477988</v>
      </c>
      <c r="O225">
        <f t="shared" si="49"/>
        <v>-104.68312086477988</v>
      </c>
      <c r="P225">
        <f t="shared" si="55"/>
        <v>19.68312086477988</v>
      </c>
      <c r="Q225">
        <f t="shared" si="50"/>
        <v>39.68312086477988</v>
      </c>
    </row>
    <row r="226" spans="2:17" x14ac:dyDescent="0.25">
      <c r="B226" s="22">
        <v>217</v>
      </c>
      <c r="C226" s="3">
        <f t="shared" si="51"/>
        <v>2.4423963133640553E-2</v>
      </c>
      <c r="D226" s="13">
        <f t="shared" si="43"/>
        <v>1.39911184673039</v>
      </c>
      <c r="E226" s="12">
        <f t="shared" si="44"/>
        <v>1.4</v>
      </c>
      <c r="F226" s="4">
        <f t="shared" si="52"/>
        <v>5.0231118467303899</v>
      </c>
      <c r="G226" s="22">
        <f t="shared" si="53"/>
        <v>5</v>
      </c>
      <c r="H226" s="4">
        <f t="shared" si="54"/>
        <v>217.06471385280472</v>
      </c>
      <c r="I226" s="22">
        <f t="shared" si="45"/>
        <v>122.13531108615058</v>
      </c>
      <c r="J226" s="22">
        <f>VLOOKUP(G226,'FS antenna gain'!$A$2:$B$902,2)</f>
        <v>17.579697902263863</v>
      </c>
      <c r="K226" s="28">
        <f>VLOOKUP(E226,'vehicle radar antenna gain'!$A$3:$M$903,11)</f>
        <v>-0.16760330578510008</v>
      </c>
      <c r="L226" s="22">
        <f t="shared" si="46"/>
        <v>-5.1676033057851001</v>
      </c>
      <c r="M226" s="22">
        <f t="shared" si="47"/>
        <v>-0.16760330578510008</v>
      </c>
      <c r="N226">
        <f t="shared" si="48"/>
        <v>-109.72321648967181</v>
      </c>
      <c r="O226">
        <f t="shared" si="49"/>
        <v>-104.72321648967181</v>
      </c>
      <c r="P226">
        <f t="shared" si="55"/>
        <v>19.723216489671813</v>
      </c>
      <c r="Q226">
        <f t="shared" si="50"/>
        <v>39.723216489671813</v>
      </c>
    </row>
    <row r="227" spans="2:17" x14ac:dyDescent="0.25">
      <c r="B227" s="22">
        <v>218</v>
      </c>
      <c r="C227" s="3">
        <f t="shared" si="51"/>
        <v>2.4311926605504585E-2</v>
      </c>
      <c r="D227" s="13">
        <f t="shared" si="43"/>
        <v>1.3926964359735701</v>
      </c>
      <c r="E227" s="12">
        <f t="shared" si="44"/>
        <v>1.4</v>
      </c>
      <c r="F227" s="4">
        <f t="shared" si="52"/>
        <v>5.0166964359735697</v>
      </c>
      <c r="G227" s="22">
        <f t="shared" si="53"/>
        <v>5</v>
      </c>
      <c r="H227" s="4">
        <f t="shared" si="54"/>
        <v>218.06441708816226</v>
      </c>
      <c r="I227" s="22">
        <f t="shared" si="45"/>
        <v>122.1752225819979</v>
      </c>
      <c r="J227" s="22">
        <f>VLOOKUP(G227,'FS antenna gain'!$A$2:$B$902,2)</f>
        <v>17.579697902263863</v>
      </c>
      <c r="K227" s="28">
        <f>VLOOKUP(E227,'vehicle radar antenna gain'!$A$3:$M$903,11)</f>
        <v>-0.16760330578510008</v>
      </c>
      <c r="L227" s="22">
        <f t="shared" si="46"/>
        <v>-5.1676033057851001</v>
      </c>
      <c r="M227" s="22">
        <f t="shared" si="47"/>
        <v>-0.16760330578510008</v>
      </c>
      <c r="N227">
        <f t="shared" si="48"/>
        <v>-109.76312798551913</v>
      </c>
      <c r="O227">
        <f t="shared" si="49"/>
        <v>-104.76312798551913</v>
      </c>
      <c r="P227">
        <f t="shared" si="55"/>
        <v>19.763127985519134</v>
      </c>
      <c r="Q227">
        <f t="shared" si="50"/>
        <v>39.763127985519134</v>
      </c>
    </row>
    <row r="228" spans="2:17" x14ac:dyDescent="0.25">
      <c r="B228" s="22">
        <v>219</v>
      </c>
      <c r="C228" s="3">
        <f t="shared" si="51"/>
        <v>2.4200913242009132E-2</v>
      </c>
      <c r="D228" s="13">
        <f t="shared" si="43"/>
        <v>1.3863395789910242</v>
      </c>
      <c r="E228" s="12">
        <f t="shared" si="44"/>
        <v>1.4</v>
      </c>
      <c r="F228" s="4">
        <f t="shared" si="52"/>
        <v>5.0103395789910241</v>
      </c>
      <c r="G228" s="22">
        <f t="shared" si="53"/>
        <v>5</v>
      </c>
      <c r="H228" s="4">
        <f t="shared" si="54"/>
        <v>219.06412303250389</v>
      </c>
      <c r="I228" s="22">
        <f t="shared" si="45"/>
        <v>122.21495163121313</v>
      </c>
      <c r="J228" s="22">
        <f>VLOOKUP(G228,'FS antenna gain'!$A$2:$B$902,2)</f>
        <v>17.579697902263863</v>
      </c>
      <c r="K228" s="28">
        <f>VLOOKUP(E228,'vehicle radar antenna gain'!$A$3:$M$903,11)</f>
        <v>-0.16760330578510008</v>
      </c>
      <c r="L228" s="22">
        <f t="shared" si="46"/>
        <v>-5.1676033057851001</v>
      </c>
      <c r="M228" s="22">
        <f t="shared" si="47"/>
        <v>-0.16760330578510008</v>
      </c>
      <c r="N228">
        <f t="shared" si="48"/>
        <v>-109.80285703473436</v>
      </c>
      <c r="O228">
        <f t="shared" si="49"/>
        <v>-104.80285703473436</v>
      </c>
      <c r="P228">
        <f t="shared" si="55"/>
        <v>19.802857034734359</v>
      </c>
      <c r="Q228">
        <f t="shared" si="50"/>
        <v>39.802857034734359</v>
      </c>
    </row>
    <row r="229" spans="2:17" x14ac:dyDescent="0.25">
      <c r="B229" s="22">
        <v>220</v>
      </c>
      <c r="C229" s="3">
        <f t="shared" si="51"/>
        <v>2.409090909090909E-2</v>
      </c>
      <c r="D229" s="13">
        <f t="shared" si="43"/>
        <v>1.3800404779439619</v>
      </c>
      <c r="E229" s="12">
        <f t="shared" si="44"/>
        <v>1.4</v>
      </c>
      <c r="F229" s="4">
        <f t="shared" si="52"/>
        <v>5.0040404779439616</v>
      </c>
      <c r="G229" s="22">
        <f t="shared" si="53"/>
        <v>5</v>
      </c>
      <c r="H229" s="4">
        <f t="shared" si="54"/>
        <v>220.06383164891045</v>
      </c>
      <c r="I229" s="22">
        <f t="shared" si="45"/>
        <v>122.25449989326836</v>
      </c>
      <c r="J229" s="22">
        <f>VLOOKUP(G229,'FS antenna gain'!$A$2:$B$902,2)</f>
        <v>17.579697902263863</v>
      </c>
      <c r="K229" s="28">
        <f>VLOOKUP(E229,'vehicle radar antenna gain'!$A$3:$M$903,11)</f>
        <v>-0.16760330578510008</v>
      </c>
      <c r="L229" s="22">
        <f t="shared" si="46"/>
        <v>-5.1676033057851001</v>
      </c>
      <c r="M229" s="22">
        <f t="shared" si="47"/>
        <v>-0.16760330578510008</v>
      </c>
      <c r="N229">
        <f t="shared" si="48"/>
        <v>-109.84240529678959</v>
      </c>
      <c r="O229">
        <f t="shared" si="49"/>
        <v>-104.84240529678959</v>
      </c>
      <c r="P229">
        <f t="shared" si="55"/>
        <v>19.842405296789593</v>
      </c>
      <c r="Q229">
        <f t="shared" si="50"/>
        <v>39.842405296789593</v>
      </c>
    </row>
    <row r="230" spans="2:17" x14ac:dyDescent="0.25">
      <c r="B230" s="22">
        <v>221</v>
      </c>
      <c r="C230" s="3">
        <f t="shared" si="51"/>
        <v>2.3981900452488686E-2</v>
      </c>
      <c r="D230" s="13">
        <f t="shared" si="43"/>
        <v>1.3737983494201511</v>
      </c>
      <c r="E230" s="12">
        <f t="shared" si="44"/>
        <v>1.4</v>
      </c>
      <c r="F230" s="4">
        <f t="shared" si="52"/>
        <v>4.997798349420151</v>
      </c>
      <c r="G230" s="22">
        <f t="shared" si="53"/>
        <v>5</v>
      </c>
      <c r="H230" s="4">
        <f t="shared" si="54"/>
        <v>221.06354290113057</v>
      </c>
      <c r="I230" s="22">
        <f t="shared" si="45"/>
        <v>122.2938690051102</v>
      </c>
      <c r="J230" s="22">
        <f>VLOOKUP(G230,'FS antenna gain'!$A$2:$B$902,2)</f>
        <v>17.579697902263863</v>
      </c>
      <c r="K230" s="28">
        <f>VLOOKUP(E230,'vehicle radar antenna gain'!$A$3:$M$903,11)</f>
        <v>-0.16760330578510008</v>
      </c>
      <c r="L230" s="22">
        <f t="shared" si="46"/>
        <v>-5.1676033057851001</v>
      </c>
      <c r="M230" s="22">
        <f t="shared" si="47"/>
        <v>-0.16760330578510008</v>
      </c>
      <c r="N230">
        <f t="shared" si="48"/>
        <v>-109.88177440863143</v>
      </c>
      <c r="O230">
        <f t="shared" si="49"/>
        <v>-104.88177440863143</v>
      </c>
      <c r="P230">
        <f t="shared" si="55"/>
        <v>19.881774408631429</v>
      </c>
      <c r="Q230">
        <f t="shared" si="50"/>
        <v>39.881774408631429</v>
      </c>
    </row>
    <row r="231" spans="2:17" x14ac:dyDescent="0.25">
      <c r="B231" s="22">
        <v>222</v>
      </c>
      <c r="C231" s="3">
        <f t="shared" si="51"/>
        <v>2.3873873873873873E-2</v>
      </c>
      <c r="D231" s="13">
        <f t="shared" si="43"/>
        <v>1.3676124241093717</v>
      </c>
      <c r="E231" s="12">
        <f t="shared" si="44"/>
        <v>1.4</v>
      </c>
      <c r="F231" s="4">
        <f t="shared" si="52"/>
        <v>4.9916124241093716</v>
      </c>
      <c r="G231" s="22">
        <f t="shared" si="53"/>
        <v>5</v>
      </c>
      <c r="H231" s="4">
        <f t="shared" si="54"/>
        <v>222.06325675356558</v>
      </c>
      <c r="I231" s="22">
        <f t="shared" si="45"/>
        <v>122.33306058156546</v>
      </c>
      <c r="J231" s="22">
        <f>VLOOKUP(G231,'FS antenna gain'!$A$2:$B$902,2)</f>
        <v>17.579697902263863</v>
      </c>
      <c r="K231" s="28">
        <f>VLOOKUP(E231,'vehicle radar antenna gain'!$A$3:$M$903,11)</f>
        <v>-0.16760330578510008</v>
      </c>
      <c r="L231" s="22">
        <f t="shared" si="46"/>
        <v>-5.1676033057851001</v>
      </c>
      <c r="M231" s="22">
        <f t="shared" si="47"/>
        <v>-0.16760330578510008</v>
      </c>
      <c r="N231">
        <f t="shared" si="48"/>
        <v>-109.9209659850867</v>
      </c>
      <c r="O231">
        <f t="shared" si="49"/>
        <v>-104.9209659850867</v>
      </c>
      <c r="P231">
        <f t="shared" si="55"/>
        <v>19.920965985086696</v>
      </c>
      <c r="Q231">
        <f t="shared" si="50"/>
        <v>39.920965985086696</v>
      </c>
    </row>
    <row r="232" spans="2:17" x14ac:dyDescent="0.25">
      <c r="B232" s="22">
        <v>223</v>
      </c>
      <c r="C232" s="3">
        <f t="shared" si="51"/>
        <v>2.3766816143497758E-2</v>
      </c>
      <c r="D232" s="13">
        <f t="shared" si="43"/>
        <v>1.3614819464875862</v>
      </c>
      <c r="E232" s="12">
        <f t="shared" si="44"/>
        <v>1.4</v>
      </c>
      <c r="F232" s="4">
        <f t="shared" si="52"/>
        <v>4.9854819464875861</v>
      </c>
      <c r="G232" s="22">
        <f t="shared" si="53"/>
        <v>5</v>
      </c>
      <c r="H232" s="4">
        <f t="shared" si="54"/>
        <v>223.06297317125492</v>
      </c>
      <c r="I232" s="22">
        <f t="shared" si="45"/>
        <v>122.37207621573765</v>
      </c>
      <c r="J232" s="22">
        <f>VLOOKUP(G232,'FS antenna gain'!$A$2:$B$902,2)</f>
        <v>17.579697902263863</v>
      </c>
      <c r="K232" s="28">
        <f>VLOOKUP(E232,'vehicle radar antenna gain'!$A$3:$M$903,11)</f>
        <v>-0.16760330578510008</v>
      </c>
      <c r="L232" s="22">
        <f t="shared" si="46"/>
        <v>-5.1676033057851001</v>
      </c>
      <c r="M232" s="22">
        <f t="shared" si="47"/>
        <v>-0.16760330578510008</v>
      </c>
      <c r="N232">
        <f t="shared" si="48"/>
        <v>-109.95998161925888</v>
      </c>
      <c r="O232">
        <f t="shared" si="49"/>
        <v>-104.95998161925888</v>
      </c>
      <c r="P232">
        <f t="shared" si="55"/>
        <v>19.959981619258883</v>
      </c>
      <c r="Q232">
        <f t="shared" si="50"/>
        <v>39.959981619258883</v>
      </c>
    </row>
    <row r="233" spans="2:17" x14ac:dyDescent="0.25">
      <c r="B233" s="22">
        <v>224</v>
      </c>
      <c r="C233" s="3">
        <f t="shared" si="51"/>
        <v>2.3660714285714285E-2</v>
      </c>
      <c r="D233" s="13">
        <f t="shared" si="43"/>
        <v>1.3554061745095627</v>
      </c>
      <c r="E233" s="12">
        <f t="shared" si="44"/>
        <v>1.4</v>
      </c>
      <c r="F233" s="4">
        <f t="shared" si="52"/>
        <v>4.9794061745095632</v>
      </c>
      <c r="G233" s="22">
        <f t="shared" si="53"/>
        <v>5</v>
      </c>
      <c r="H233" s="4">
        <f t="shared" si="54"/>
        <v>224.06269211986185</v>
      </c>
      <c r="I233" s="22">
        <f t="shared" si="45"/>
        <v>122.4109174793947</v>
      </c>
      <c r="J233" s="22">
        <f>VLOOKUP(G233,'FS antenna gain'!$A$2:$B$902,2)</f>
        <v>17.579697902263863</v>
      </c>
      <c r="K233" s="28">
        <f>VLOOKUP(E233,'vehicle radar antenna gain'!$A$3:$M$903,11)</f>
        <v>-0.16760330578510008</v>
      </c>
      <c r="L233" s="22">
        <f t="shared" si="46"/>
        <v>-5.1676033057851001</v>
      </c>
      <c r="M233" s="22">
        <f t="shared" si="47"/>
        <v>-0.16760330578510008</v>
      </c>
      <c r="N233">
        <f t="shared" si="48"/>
        <v>-109.99882288291593</v>
      </c>
      <c r="O233">
        <f t="shared" si="49"/>
        <v>-104.99882288291593</v>
      </c>
      <c r="P233">
        <f t="shared" si="55"/>
        <v>19.998822882915931</v>
      </c>
      <c r="Q233">
        <f t="shared" si="50"/>
        <v>39.998822882915931</v>
      </c>
    </row>
    <row r="234" spans="2:17" x14ac:dyDescent="0.25">
      <c r="B234" s="22">
        <v>225</v>
      </c>
      <c r="C234" s="3">
        <f t="shared" si="51"/>
        <v>2.3555555555555555E-2</v>
      </c>
      <c r="D234" s="13">
        <f t="shared" si="43"/>
        <v>1.3493843793096805</v>
      </c>
      <c r="E234" s="12">
        <f t="shared" si="44"/>
        <v>1.3</v>
      </c>
      <c r="F234" s="4">
        <f t="shared" si="52"/>
        <v>4.9733843793096808</v>
      </c>
      <c r="G234" s="22">
        <f t="shared" si="53"/>
        <v>5</v>
      </c>
      <c r="H234" s="4">
        <f t="shared" si="54"/>
        <v>225.0624135656596</v>
      </c>
      <c r="I234" s="22">
        <f t="shared" si="45"/>
        <v>122.44958592334785</v>
      </c>
      <c r="J234" s="22">
        <f>VLOOKUP(G234,'FS antenna gain'!$A$2:$B$902,2)</f>
        <v>17.579697902263863</v>
      </c>
      <c r="K234" s="28">
        <f>VLOOKUP(E234,'vehicle radar antenna gain'!$A$3:$M$903,11)</f>
        <v>-0.16760330578510008</v>
      </c>
      <c r="L234" s="22">
        <f t="shared" si="46"/>
        <v>-5.1676033057851001</v>
      </c>
      <c r="M234" s="22">
        <f t="shared" si="47"/>
        <v>-0.16760330578510008</v>
      </c>
      <c r="N234">
        <f t="shared" si="48"/>
        <v>-110.03749132686909</v>
      </c>
      <c r="O234">
        <f t="shared" si="49"/>
        <v>-105.03749132686909</v>
      </c>
      <c r="P234">
        <f t="shared" si="55"/>
        <v>20.037491326869088</v>
      </c>
      <c r="Q234">
        <f t="shared" si="50"/>
        <v>40.037491326869088</v>
      </c>
    </row>
    <row r="235" spans="2:17" x14ac:dyDescent="0.25">
      <c r="B235" s="22">
        <v>226</v>
      </c>
      <c r="C235" s="3">
        <f t="shared" si="51"/>
        <v>2.3451327433628318E-2</v>
      </c>
      <c r="D235" s="13">
        <f t="shared" si="43"/>
        <v>1.3434158449106706</v>
      </c>
      <c r="E235" s="12">
        <f t="shared" si="44"/>
        <v>1.3</v>
      </c>
      <c r="F235" s="4">
        <f t="shared" si="52"/>
        <v>4.9674158449106702</v>
      </c>
      <c r="G235" s="22">
        <f t="shared" si="53"/>
        <v>5</v>
      </c>
      <c r="H235" s="4">
        <f t="shared" si="54"/>
        <v>226.062137475518</v>
      </c>
      <c r="I235" s="22">
        <f t="shared" si="45"/>
        <v>122.48808307782258</v>
      </c>
      <c r="J235" s="22">
        <f>VLOOKUP(G235,'FS antenna gain'!$A$2:$B$902,2)</f>
        <v>17.579697902263863</v>
      </c>
      <c r="K235" s="28">
        <f>VLOOKUP(E235,'vehicle radar antenna gain'!$A$3:$M$903,11)</f>
        <v>-0.16760330578510008</v>
      </c>
      <c r="L235" s="22">
        <f t="shared" si="46"/>
        <v>-5.1676033057851001</v>
      </c>
      <c r="M235" s="22">
        <f t="shared" si="47"/>
        <v>-0.16760330578510008</v>
      </c>
      <c r="N235">
        <f t="shared" si="48"/>
        <v>-110.07598848134381</v>
      </c>
      <c r="O235">
        <f t="shared" si="49"/>
        <v>-105.07598848134381</v>
      </c>
      <c r="P235">
        <f t="shared" si="55"/>
        <v>20.075988481343813</v>
      </c>
      <c r="Q235">
        <f t="shared" si="50"/>
        <v>40.075988481343813</v>
      </c>
    </row>
    <row r="236" spans="2:17" x14ac:dyDescent="0.25">
      <c r="B236" s="22">
        <v>227</v>
      </c>
      <c r="C236" s="3">
        <f t="shared" si="51"/>
        <v>2.3348017621145373E-2</v>
      </c>
      <c r="D236" s="13">
        <f t="shared" si="43"/>
        <v>1.3374998679400443</v>
      </c>
      <c r="E236" s="12">
        <f t="shared" si="44"/>
        <v>1.3</v>
      </c>
      <c r="F236" s="4">
        <f t="shared" si="52"/>
        <v>4.9614998679400442</v>
      </c>
      <c r="G236" s="22">
        <f t="shared" si="53"/>
        <v>5</v>
      </c>
      <c r="H236" s="4">
        <f t="shared" si="54"/>
        <v>227.06186381689022</v>
      </c>
      <c r="I236" s="22">
        <f t="shared" si="45"/>
        <v>122.52641045282115</v>
      </c>
      <c r="J236" s="22">
        <f>VLOOKUP(G236,'FS antenna gain'!$A$2:$B$902,2)</f>
        <v>17.579697902263863</v>
      </c>
      <c r="K236" s="28">
        <f>VLOOKUP(E236,'vehicle radar antenna gain'!$A$3:$M$903,11)</f>
        <v>-0.16760330578510008</v>
      </c>
      <c r="L236" s="22">
        <f t="shared" si="46"/>
        <v>-5.1676033057851001</v>
      </c>
      <c r="M236" s="22">
        <f t="shared" si="47"/>
        <v>-0.16760330578510008</v>
      </c>
      <c r="N236">
        <f t="shared" si="48"/>
        <v>-110.11431585634239</v>
      </c>
      <c r="O236">
        <f t="shared" si="49"/>
        <v>-105.11431585634239</v>
      </c>
      <c r="P236">
        <f t="shared" si="55"/>
        <v>20.114315856342387</v>
      </c>
      <c r="Q236">
        <f t="shared" si="50"/>
        <v>40.114315856342387</v>
      </c>
    </row>
    <row r="237" spans="2:17" x14ac:dyDescent="0.25">
      <c r="B237" s="22">
        <v>228</v>
      </c>
      <c r="C237" s="3">
        <f t="shared" si="51"/>
        <v>2.3245614035087719E-2</v>
      </c>
      <c r="D237" s="13">
        <f t="shared" si="43"/>
        <v>1.3316357573539741</v>
      </c>
      <c r="E237" s="12">
        <f t="shared" si="44"/>
        <v>1.3</v>
      </c>
      <c r="F237" s="4">
        <f t="shared" si="52"/>
        <v>4.9556357573539742</v>
      </c>
      <c r="G237" s="22">
        <f t="shared" si="53"/>
        <v>5</v>
      </c>
      <c r="H237" s="4">
        <f t="shared" si="54"/>
        <v>228.06159255780005</v>
      </c>
      <c r="I237" s="22">
        <f t="shared" si="45"/>
        <v>122.56456953847692</v>
      </c>
      <c r="J237" s="22">
        <f>VLOOKUP(G237,'FS antenna gain'!$A$2:$B$902,2)</f>
        <v>17.579697902263863</v>
      </c>
      <c r="K237" s="28">
        <f>VLOOKUP(E237,'vehicle radar antenna gain'!$A$3:$M$903,11)</f>
        <v>-0.16760330578510008</v>
      </c>
      <c r="L237" s="22">
        <f t="shared" si="46"/>
        <v>-5.1676033057851001</v>
      </c>
      <c r="M237" s="22">
        <f t="shared" si="47"/>
        <v>-0.16760330578510008</v>
      </c>
      <c r="N237">
        <f t="shared" si="48"/>
        <v>-110.15247494199815</v>
      </c>
      <c r="O237">
        <f t="shared" si="49"/>
        <v>-105.15247494199815</v>
      </c>
      <c r="P237">
        <f t="shared" si="55"/>
        <v>20.15247494199815</v>
      </c>
      <c r="Q237">
        <f t="shared" si="50"/>
        <v>40.15247494199815</v>
      </c>
    </row>
    <row r="238" spans="2:17" x14ac:dyDescent="0.25">
      <c r="B238" s="22">
        <v>229</v>
      </c>
      <c r="C238" s="3">
        <f t="shared" si="51"/>
        <v>2.3144104803493448E-2</v>
      </c>
      <c r="D238" s="13">
        <f t="shared" si="43"/>
        <v>1.3258228341684004</v>
      </c>
      <c r="E238" s="12">
        <f t="shared" si="44"/>
        <v>1.3</v>
      </c>
      <c r="F238" s="4">
        <f t="shared" si="52"/>
        <v>4.9498228341684003</v>
      </c>
      <c r="G238" s="22">
        <f t="shared" si="53"/>
        <v>4.9000000000000004</v>
      </c>
      <c r="H238" s="4">
        <f t="shared" si="54"/>
        <v>229.06132366682945</v>
      </c>
      <c r="I238" s="22">
        <f t="shared" si="45"/>
        <v>122.60256180540154</v>
      </c>
      <c r="J238" s="22">
        <f>VLOOKUP(G238,'FS antenna gain'!$A$2:$B$902,2)</f>
        <v>17.799046009951425</v>
      </c>
      <c r="K238" s="28">
        <f>VLOOKUP(E238,'vehicle radar antenna gain'!$A$3:$M$903,11)</f>
        <v>-0.16760330578510008</v>
      </c>
      <c r="L238" s="22">
        <f t="shared" si="46"/>
        <v>-5.1676033057851001</v>
      </c>
      <c r="M238" s="22">
        <f t="shared" si="47"/>
        <v>-0.16760330578510008</v>
      </c>
      <c r="N238">
        <f t="shared" si="48"/>
        <v>-109.9711191012352</v>
      </c>
      <c r="O238">
        <f t="shared" si="49"/>
        <v>-104.9711191012352</v>
      </c>
      <c r="P238">
        <f t="shared" si="55"/>
        <v>19.971119101235203</v>
      </c>
      <c r="Q238">
        <f t="shared" si="50"/>
        <v>39.971119101235203</v>
      </c>
    </row>
    <row r="239" spans="2:17" x14ac:dyDescent="0.25">
      <c r="B239" s="22">
        <v>230</v>
      </c>
      <c r="C239" s="3">
        <f t="shared" si="51"/>
        <v>2.3043478260869565E-2</v>
      </c>
      <c r="D239" s="13">
        <f t="shared" si="43"/>
        <v>1.3200604311971451</v>
      </c>
      <c r="E239" s="12">
        <f t="shared" si="44"/>
        <v>1.3</v>
      </c>
      <c r="F239" s="4">
        <f t="shared" si="52"/>
        <v>4.944060431197145</v>
      </c>
      <c r="G239" s="22">
        <f t="shared" si="53"/>
        <v>4.9000000000000004</v>
      </c>
      <c r="H239" s="4">
        <f t="shared" si="54"/>
        <v>230.06105711310639</v>
      </c>
      <c r="I239" s="22">
        <f t="shared" si="45"/>
        <v>122.64038870502424</v>
      </c>
      <c r="J239" s="22">
        <f>VLOOKUP(G239,'FS antenna gain'!$A$2:$B$902,2)</f>
        <v>17.799046009951425</v>
      </c>
      <c r="K239" s="28">
        <f>VLOOKUP(E239,'vehicle radar antenna gain'!$A$3:$M$903,11)</f>
        <v>-0.16760330578510008</v>
      </c>
      <c r="L239" s="22">
        <f t="shared" si="46"/>
        <v>-5.1676033057851001</v>
      </c>
      <c r="M239" s="22">
        <f t="shared" si="47"/>
        <v>-0.16760330578510008</v>
      </c>
      <c r="N239">
        <f t="shared" si="48"/>
        <v>-110.0089460008579</v>
      </c>
      <c r="O239">
        <f t="shared" si="49"/>
        <v>-105.0089460008579</v>
      </c>
      <c r="P239">
        <f t="shared" si="55"/>
        <v>20.008946000857904</v>
      </c>
      <c r="Q239">
        <f t="shared" si="50"/>
        <v>40.008946000857904</v>
      </c>
    </row>
    <row r="240" spans="2:17" x14ac:dyDescent="0.25">
      <c r="B240" s="22">
        <v>231</v>
      </c>
      <c r="C240" s="3">
        <f t="shared" si="51"/>
        <v>2.2943722943722943E-2</v>
      </c>
      <c r="D240" s="13">
        <f t="shared" si="43"/>
        <v>1.3143478927968166</v>
      </c>
      <c r="E240" s="12">
        <f t="shared" si="44"/>
        <v>1.3</v>
      </c>
      <c r="F240" s="4">
        <f t="shared" si="52"/>
        <v>4.9383478927968163</v>
      </c>
      <c r="G240" s="22">
        <f t="shared" si="53"/>
        <v>4.9000000000000004</v>
      </c>
      <c r="H240" s="4">
        <f t="shared" si="54"/>
        <v>231.06079286629307</v>
      </c>
      <c r="I240" s="22">
        <f t="shared" si="45"/>
        <v>122.67805166992349</v>
      </c>
      <c r="J240" s="22">
        <f>VLOOKUP(G240,'FS antenna gain'!$A$2:$B$902,2)</f>
        <v>17.799046009951425</v>
      </c>
      <c r="K240" s="28">
        <f>VLOOKUP(E240,'vehicle radar antenna gain'!$A$3:$M$903,11)</f>
        <v>-0.16760330578510008</v>
      </c>
      <c r="L240" s="22">
        <f t="shared" si="46"/>
        <v>-5.1676033057851001</v>
      </c>
      <c r="M240" s="22">
        <f t="shared" si="47"/>
        <v>-0.16760330578510008</v>
      </c>
      <c r="N240">
        <f t="shared" si="48"/>
        <v>-110.04660896575716</v>
      </c>
      <c r="O240">
        <f t="shared" si="49"/>
        <v>-105.04660896575716</v>
      </c>
      <c r="P240">
        <f t="shared" si="55"/>
        <v>20.046608965757159</v>
      </c>
      <c r="Q240">
        <f t="shared" si="50"/>
        <v>40.046608965757159</v>
      </c>
    </row>
    <row r="241" spans="2:17" x14ac:dyDescent="0.25">
      <c r="B241" s="22">
        <v>232</v>
      </c>
      <c r="C241" s="3">
        <f t="shared" si="51"/>
        <v>2.2844827586206897E-2</v>
      </c>
      <c r="D241" s="13">
        <f t="shared" si="43"/>
        <v>1.3086845746183058</v>
      </c>
      <c r="E241" s="12">
        <f t="shared" si="44"/>
        <v>1.3</v>
      </c>
      <c r="F241" s="4">
        <f t="shared" si="52"/>
        <v>4.9326845746183059</v>
      </c>
      <c r="G241" s="22">
        <f t="shared" si="53"/>
        <v>4.9000000000000004</v>
      </c>
      <c r="H241" s="4">
        <f t="shared" si="54"/>
        <v>232.06053089657448</v>
      </c>
      <c r="I241" s="22">
        <f t="shared" si="45"/>
        <v>122.71555211415239</v>
      </c>
      <c r="J241" s="22">
        <f>VLOOKUP(G241,'FS antenna gain'!$A$2:$B$902,2)</f>
        <v>17.799046009951425</v>
      </c>
      <c r="K241" s="28">
        <f>VLOOKUP(E241,'vehicle radar antenna gain'!$A$3:$M$903,11)</f>
        <v>-0.16760330578510008</v>
      </c>
      <c r="L241" s="22">
        <f t="shared" si="46"/>
        <v>-5.1676033057851001</v>
      </c>
      <c r="M241" s="22">
        <f t="shared" si="47"/>
        <v>-0.16760330578510008</v>
      </c>
      <c r="N241">
        <f t="shared" si="48"/>
        <v>-110.08410940998606</v>
      </c>
      <c r="O241">
        <f t="shared" si="49"/>
        <v>-105.08410940998606</v>
      </c>
      <c r="P241">
        <f t="shared" si="55"/>
        <v>20.084109409986056</v>
      </c>
      <c r="Q241">
        <f t="shared" si="50"/>
        <v>40.084109409986056</v>
      </c>
    </row>
    <row r="242" spans="2:17" x14ac:dyDescent="0.25">
      <c r="B242" s="22">
        <v>233</v>
      </c>
      <c r="C242" s="3">
        <f t="shared" si="51"/>
        <v>2.2746781115879827E-2</v>
      </c>
      <c r="D242" s="13">
        <f t="shared" si="43"/>
        <v>1.303069843364673</v>
      </c>
      <c r="E242" s="12">
        <f t="shared" si="44"/>
        <v>1.3</v>
      </c>
      <c r="F242" s="4">
        <f t="shared" si="52"/>
        <v>4.9270698433646736</v>
      </c>
      <c r="G242" s="22">
        <f t="shared" si="53"/>
        <v>4.9000000000000004</v>
      </c>
      <c r="H242" s="4">
        <f t="shared" si="54"/>
        <v>233.060271174647</v>
      </c>
      <c r="I242" s="22">
        <f t="shared" si="45"/>
        <v>122.7528914335561</v>
      </c>
      <c r="J242" s="22">
        <f>VLOOKUP(G242,'FS antenna gain'!$A$2:$B$902,2)</f>
        <v>17.799046009951425</v>
      </c>
      <c r="K242" s="28">
        <f>VLOOKUP(E242,'vehicle radar antenna gain'!$A$3:$M$903,11)</f>
        <v>-0.16760330578510008</v>
      </c>
      <c r="L242" s="22">
        <f t="shared" si="46"/>
        <v>-5.1676033057851001</v>
      </c>
      <c r="M242" s="22">
        <f t="shared" si="47"/>
        <v>-0.16760330578510008</v>
      </c>
      <c r="N242">
        <f t="shared" si="48"/>
        <v>-110.12144872938977</v>
      </c>
      <c r="O242">
        <f t="shared" si="49"/>
        <v>-105.12144872938977</v>
      </c>
      <c r="P242">
        <f t="shared" si="55"/>
        <v>20.121448729389769</v>
      </c>
      <c r="Q242">
        <f t="shared" si="50"/>
        <v>40.121448729389769</v>
      </c>
    </row>
    <row r="243" spans="2:17" x14ac:dyDescent="0.25">
      <c r="B243" s="22">
        <v>234</v>
      </c>
      <c r="C243" s="3">
        <f t="shared" si="51"/>
        <v>2.2649572649572649E-2</v>
      </c>
      <c r="D243" s="13">
        <f t="shared" si="43"/>
        <v>1.2975030765552358</v>
      </c>
      <c r="E243" s="12">
        <f t="shared" si="44"/>
        <v>1.3</v>
      </c>
      <c r="F243" s="4">
        <f t="shared" si="52"/>
        <v>4.9215030765552363</v>
      </c>
      <c r="G243" s="22">
        <f t="shared" si="53"/>
        <v>4.9000000000000004</v>
      </c>
      <c r="H243" s="4">
        <f t="shared" si="54"/>
        <v>234.06001367170771</v>
      </c>
      <c r="I243" s="22">
        <f t="shared" si="45"/>
        <v>122.79007100608322</v>
      </c>
      <c r="J243" s="22">
        <f>VLOOKUP(G243,'FS antenna gain'!$A$2:$B$902,2)</f>
        <v>17.799046009951425</v>
      </c>
      <c r="K243" s="28">
        <f>VLOOKUP(E243,'vehicle radar antenna gain'!$A$3:$M$903,11)</f>
        <v>-0.16760330578510008</v>
      </c>
      <c r="L243" s="22">
        <f t="shared" si="46"/>
        <v>-5.1676033057851001</v>
      </c>
      <c r="M243" s="22">
        <f t="shared" si="47"/>
        <v>-0.16760330578510008</v>
      </c>
      <c r="N243">
        <f t="shared" si="48"/>
        <v>-110.15862830191689</v>
      </c>
      <c r="O243">
        <f t="shared" si="49"/>
        <v>-105.15862830191689</v>
      </c>
      <c r="P243">
        <f t="shared" si="55"/>
        <v>20.158628301916892</v>
      </c>
      <c r="Q243">
        <f t="shared" si="50"/>
        <v>40.158628301916892</v>
      </c>
    </row>
    <row r="244" spans="2:17" x14ac:dyDescent="0.25">
      <c r="B244" s="22">
        <v>235</v>
      </c>
      <c r="C244" s="3">
        <f t="shared" si="51"/>
        <v>2.2553191489361701E-2</v>
      </c>
      <c r="D244" s="13">
        <f t="shared" si="43"/>
        <v>1.2919836622956711</v>
      </c>
      <c r="E244" s="12">
        <f t="shared" si="44"/>
        <v>1.3</v>
      </c>
      <c r="F244" s="4">
        <f t="shared" si="52"/>
        <v>4.9159836622956714</v>
      </c>
      <c r="G244" s="22">
        <f t="shared" si="53"/>
        <v>4.9000000000000004</v>
      </c>
      <c r="H244" s="4">
        <f t="shared" si="54"/>
        <v>235.05975835944355</v>
      </c>
      <c r="I244" s="22">
        <f t="shared" si="45"/>
        <v>122.82709219209005</v>
      </c>
      <c r="J244" s="22">
        <f>VLOOKUP(G244,'FS antenna gain'!$A$2:$B$902,2)</f>
        <v>17.799046009951425</v>
      </c>
      <c r="K244" s="28">
        <f>VLOOKUP(E244,'vehicle radar antenna gain'!$A$3:$M$903,11)</f>
        <v>-0.16760330578510008</v>
      </c>
      <c r="L244" s="22">
        <f t="shared" si="46"/>
        <v>-5.1676033057851001</v>
      </c>
      <c r="M244" s="22">
        <f t="shared" si="47"/>
        <v>-0.16760330578510008</v>
      </c>
      <c r="N244">
        <f t="shared" si="48"/>
        <v>-110.19564948792372</v>
      </c>
      <c r="O244">
        <f t="shared" si="49"/>
        <v>-105.19564948792372</v>
      </c>
      <c r="P244">
        <f t="shared" si="55"/>
        <v>20.195649487923717</v>
      </c>
      <c r="Q244">
        <f t="shared" si="50"/>
        <v>40.195649487923717</v>
      </c>
    </row>
    <row r="245" spans="2:17" x14ac:dyDescent="0.25">
      <c r="B245" s="22">
        <v>236</v>
      </c>
      <c r="C245" s="3">
        <f t="shared" si="51"/>
        <v>2.2457627118644068E-2</v>
      </c>
      <c r="D245" s="13">
        <f t="shared" si="43"/>
        <v>1.2865109990539583</v>
      </c>
      <c r="E245" s="12">
        <f t="shared" si="44"/>
        <v>1.3</v>
      </c>
      <c r="F245" s="4">
        <f t="shared" si="52"/>
        <v>4.9105109990539582</v>
      </c>
      <c r="G245" s="22">
        <f t="shared" si="53"/>
        <v>4.9000000000000004</v>
      </c>
      <c r="H245" s="4">
        <f t="shared" si="54"/>
        <v>236.05950521002114</v>
      </c>
      <c r="I245" s="22">
        <f t="shared" si="45"/>
        <v>122.86395633463894</v>
      </c>
      <c r="J245" s="22">
        <f>VLOOKUP(G245,'FS antenna gain'!$A$2:$B$902,2)</f>
        <v>17.799046009951425</v>
      </c>
      <c r="K245" s="28">
        <f>VLOOKUP(E245,'vehicle radar antenna gain'!$A$3:$M$903,11)</f>
        <v>-0.16760330578510008</v>
      </c>
      <c r="L245" s="22">
        <f t="shared" si="46"/>
        <v>-5.1676033057851001</v>
      </c>
      <c r="M245" s="22">
        <f t="shared" si="47"/>
        <v>-0.16760330578510008</v>
      </c>
      <c r="N245">
        <f t="shared" si="48"/>
        <v>-110.23251363047261</v>
      </c>
      <c r="O245">
        <f t="shared" si="49"/>
        <v>-105.23251363047261</v>
      </c>
      <c r="P245">
        <f t="shared" si="55"/>
        <v>20.23251363047261</v>
      </c>
      <c r="Q245">
        <f t="shared" si="50"/>
        <v>40.23251363047261</v>
      </c>
    </row>
    <row r="246" spans="2:17" x14ac:dyDescent="0.25">
      <c r="B246" s="22">
        <v>237</v>
      </c>
      <c r="C246" s="3">
        <f t="shared" si="51"/>
        <v>2.2362869198312235E-2</v>
      </c>
      <c r="D246" s="13">
        <f t="shared" si="43"/>
        <v>1.2810844954419847</v>
      </c>
      <c r="E246" s="12">
        <f t="shared" si="44"/>
        <v>1.3</v>
      </c>
      <c r="F246" s="4">
        <f t="shared" si="52"/>
        <v>4.9050844954419848</v>
      </c>
      <c r="G246" s="22">
        <f t="shared" si="53"/>
        <v>4.9000000000000004</v>
      </c>
      <c r="H246" s="4">
        <f t="shared" si="54"/>
        <v>237.05925419607647</v>
      </c>
      <c r="I246" s="22">
        <f t="shared" si="45"/>
        <v>122.90066475978966</v>
      </c>
      <c r="J246" s="22">
        <f>VLOOKUP(G246,'FS antenna gain'!$A$2:$B$902,2)</f>
        <v>17.799046009951425</v>
      </c>
      <c r="K246" s="28">
        <f>VLOOKUP(E246,'vehicle radar antenna gain'!$A$3:$M$903,11)</f>
        <v>-0.16760330578510008</v>
      </c>
      <c r="L246" s="22">
        <f t="shared" si="46"/>
        <v>-5.1676033057851001</v>
      </c>
      <c r="M246" s="22">
        <f t="shared" si="47"/>
        <v>-0.16760330578510008</v>
      </c>
      <c r="N246">
        <f t="shared" si="48"/>
        <v>-110.26922205562333</v>
      </c>
      <c r="O246">
        <f t="shared" si="49"/>
        <v>-105.26922205562333</v>
      </c>
      <c r="P246">
        <f t="shared" si="55"/>
        <v>20.269222055623331</v>
      </c>
      <c r="Q246">
        <f t="shared" si="50"/>
        <v>40.269222055623331</v>
      </c>
    </row>
    <row r="247" spans="2:17" x14ac:dyDescent="0.25">
      <c r="B247" s="22">
        <v>238</v>
      </c>
      <c r="C247" s="3">
        <f t="shared" si="51"/>
        <v>2.2268907563025211E-2</v>
      </c>
      <c r="D247" s="13">
        <f t="shared" si="43"/>
        <v>1.2757035700026529</v>
      </c>
      <c r="E247" s="12">
        <f t="shared" si="44"/>
        <v>1.3</v>
      </c>
      <c r="F247" s="4">
        <f t="shared" si="52"/>
        <v>4.8997035700026528</v>
      </c>
      <c r="G247" s="22">
        <f t="shared" si="53"/>
        <v>4.9000000000000004</v>
      </c>
      <c r="H247" s="4">
        <f t="shared" si="54"/>
        <v>238.05900529070519</v>
      </c>
      <c r="I247" s="22">
        <f t="shared" si="45"/>
        <v>122.9372187768854</v>
      </c>
      <c r="J247" s="22">
        <f>VLOOKUP(G247,'FS antenna gain'!$A$2:$B$902,2)</f>
        <v>17.799046009951425</v>
      </c>
      <c r="K247" s="28">
        <f>VLOOKUP(E247,'vehicle radar antenna gain'!$A$3:$M$903,11)</f>
        <v>-0.16760330578510008</v>
      </c>
      <c r="L247" s="22">
        <f t="shared" si="46"/>
        <v>-5.1676033057851001</v>
      </c>
      <c r="M247" s="22">
        <f t="shared" si="47"/>
        <v>-0.16760330578510008</v>
      </c>
      <c r="N247">
        <f t="shared" si="48"/>
        <v>-110.30577607271907</v>
      </c>
      <c r="O247">
        <f t="shared" si="49"/>
        <v>-105.30577607271907</v>
      </c>
      <c r="P247">
        <f t="shared" si="55"/>
        <v>20.30577607271907</v>
      </c>
      <c r="Q247">
        <f t="shared" si="50"/>
        <v>40.30577607271907</v>
      </c>
    </row>
    <row r="248" spans="2:17" x14ac:dyDescent="0.25">
      <c r="B248" s="22">
        <v>239</v>
      </c>
      <c r="C248" s="3">
        <f t="shared" si="51"/>
        <v>2.217573221757322E-2</v>
      </c>
      <c r="D248" s="13">
        <f t="shared" si="43"/>
        <v>1.2703676510023238</v>
      </c>
      <c r="E248" s="12">
        <f t="shared" si="44"/>
        <v>1.3</v>
      </c>
      <c r="F248" s="4">
        <f t="shared" si="52"/>
        <v>4.894367651002324</v>
      </c>
      <c r="G248" s="22">
        <f t="shared" si="53"/>
        <v>4.9000000000000004</v>
      </c>
      <c r="H248" s="4">
        <f t="shared" si="54"/>
        <v>239.05875846745292</v>
      </c>
      <c r="I248" s="22">
        <f t="shared" si="45"/>
        <v>122.97361967883222</v>
      </c>
      <c r="J248" s="22">
        <f>VLOOKUP(G248,'FS antenna gain'!$A$2:$B$902,2)</f>
        <v>17.799046009951425</v>
      </c>
      <c r="K248" s="28">
        <f>VLOOKUP(E248,'vehicle radar antenna gain'!$A$3:$M$903,11)</f>
        <v>-0.16760330578510008</v>
      </c>
      <c r="L248" s="22">
        <f t="shared" si="46"/>
        <v>-5.1676033057851001</v>
      </c>
      <c r="M248" s="22">
        <f t="shared" si="47"/>
        <v>-0.16760330578510008</v>
      </c>
      <c r="N248">
        <f t="shared" si="48"/>
        <v>-110.34217697466589</v>
      </c>
      <c r="O248">
        <f t="shared" si="49"/>
        <v>-105.34217697466589</v>
      </c>
      <c r="P248">
        <f t="shared" si="55"/>
        <v>20.34217697466589</v>
      </c>
      <c r="Q248">
        <f t="shared" si="50"/>
        <v>40.34217697466589</v>
      </c>
    </row>
    <row r="249" spans="2:17" x14ac:dyDescent="0.25">
      <c r="B249" s="22">
        <v>240</v>
      </c>
      <c r="C249" s="3">
        <f t="shared" si="51"/>
        <v>2.2083333333333333E-2</v>
      </c>
      <c r="D249" s="13">
        <f t="shared" si="43"/>
        <v>1.2650761762284468</v>
      </c>
      <c r="E249" s="12">
        <f t="shared" si="44"/>
        <v>1.3</v>
      </c>
      <c r="F249" s="4">
        <f t="shared" si="52"/>
        <v>4.8890761762284471</v>
      </c>
      <c r="G249" s="22">
        <f t="shared" si="53"/>
        <v>4.9000000000000004</v>
      </c>
      <c r="H249" s="4">
        <f t="shared" si="54"/>
        <v>240.05851370030598</v>
      </c>
      <c r="I249" s="22">
        <f t="shared" si="45"/>
        <v>123.00986874237304</v>
      </c>
      <c r="J249" s="22">
        <f>VLOOKUP(G249,'FS antenna gain'!$A$2:$B$902,2)</f>
        <v>17.799046009951425</v>
      </c>
      <c r="K249" s="28">
        <f>VLOOKUP(E249,'vehicle radar antenna gain'!$A$3:$M$903,11)</f>
        <v>-0.16760330578510008</v>
      </c>
      <c r="L249" s="22">
        <f t="shared" si="46"/>
        <v>-5.1676033057851001</v>
      </c>
      <c r="M249" s="22">
        <f t="shared" si="47"/>
        <v>-0.16760330578510008</v>
      </c>
      <c r="N249">
        <f t="shared" si="48"/>
        <v>-110.37842603820671</v>
      </c>
      <c r="O249">
        <f t="shared" si="49"/>
        <v>-105.37842603820671</v>
      </c>
      <c r="P249">
        <f t="shared" si="55"/>
        <v>20.378426038206712</v>
      </c>
      <c r="Q249">
        <f t="shared" si="50"/>
        <v>40.378426038206712</v>
      </c>
    </row>
    <row r="250" spans="2:17" x14ac:dyDescent="0.25">
      <c r="B250" s="22">
        <v>241</v>
      </c>
      <c r="C250" s="3">
        <f t="shared" si="51"/>
        <v>2.1991701244813276E-2</v>
      </c>
      <c r="D250" s="13">
        <f t="shared" si="43"/>
        <v>1.259828592792217</v>
      </c>
      <c r="E250" s="12">
        <f t="shared" si="44"/>
        <v>1.3</v>
      </c>
      <c r="F250" s="4">
        <f t="shared" si="52"/>
        <v>4.8838285927922174</v>
      </c>
      <c r="G250" s="22">
        <f t="shared" si="53"/>
        <v>4.9000000000000004</v>
      </c>
      <c r="H250" s="4">
        <f t="shared" si="54"/>
        <v>241.05827096368213</v>
      </c>
      <c r="I250" s="22">
        <f t="shared" si="45"/>
        <v>123.04596722835561</v>
      </c>
      <c r="J250" s="22">
        <f>VLOOKUP(G250,'FS antenna gain'!$A$2:$B$902,2)</f>
        <v>17.799046009951425</v>
      </c>
      <c r="K250" s="28">
        <f>VLOOKUP(E250,'vehicle radar antenna gain'!$A$3:$M$903,11)</f>
        <v>-0.16760330578510008</v>
      </c>
      <c r="L250" s="22">
        <f t="shared" si="46"/>
        <v>-5.1676033057851001</v>
      </c>
      <c r="M250" s="22">
        <f t="shared" si="47"/>
        <v>-0.16760330578510008</v>
      </c>
      <c r="N250">
        <f t="shared" si="48"/>
        <v>-110.41452452418928</v>
      </c>
      <c r="O250">
        <f t="shared" si="49"/>
        <v>-105.41452452418928</v>
      </c>
      <c r="P250">
        <f t="shared" si="55"/>
        <v>20.414524524189275</v>
      </c>
      <c r="Q250">
        <f t="shared" si="50"/>
        <v>40.414524524189275</v>
      </c>
    </row>
    <row r="251" spans="2:17" x14ac:dyDescent="0.25">
      <c r="B251" s="22">
        <v>242</v>
      </c>
      <c r="C251" s="3">
        <f t="shared" si="51"/>
        <v>2.190082644628099E-2</v>
      </c>
      <c r="D251" s="13">
        <f t="shared" si="43"/>
        <v>1.2546243569361246</v>
      </c>
      <c r="E251" s="12">
        <f t="shared" si="44"/>
        <v>1.3</v>
      </c>
      <c r="F251" s="4">
        <f t="shared" si="52"/>
        <v>4.8786243569361245</v>
      </c>
      <c r="G251" s="22">
        <f t="shared" si="53"/>
        <v>4.9000000000000004</v>
      </c>
      <c r="H251" s="4">
        <f t="shared" si="54"/>
        <v>242.05803023242174</v>
      </c>
      <c r="I251" s="22">
        <f t="shared" si="45"/>
        <v>123.08191638199531</v>
      </c>
      <c r="J251" s="22">
        <f>VLOOKUP(G251,'FS antenna gain'!$A$2:$B$902,2)</f>
        <v>17.799046009951425</v>
      </c>
      <c r="K251" s="28">
        <f>VLOOKUP(E251,'vehicle radar antenna gain'!$A$3:$M$903,11)</f>
        <v>-0.16760330578510008</v>
      </c>
      <c r="L251" s="22">
        <f t="shared" si="46"/>
        <v>-5.1676033057851001</v>
      </c>
      <c r="M251" s="22">
        <f t="shared" si="47"/>
        <v>-0.16760330578510008</v>
      </c>
      <c r="N251">
        <f t="shared" si="48"/>
        <v>-110.45047367782898</v>
      </c>
      <c r="O251">
        <f t="shared" si="49"/>
        <v>-105.45047367782898</v>
      </c>
      <c r="P251">
        <f>-(N251-$I$4)</f>
        <v>20.450473677828981</v>
      </c>
      <c r="Q251">
        <f t="shared" si="50"/>
        <v>40.450473677828981</v>
      </c>
    </row>
    <row r="252" spans="2:17" x14ac:dyDescent="0.25">
      <c r="B252" s="22">
        <v>243</v>
      </c>
      <c r="C252" s="3">
        <f t="shared" si="51"/>
        <v>2.1810699588477367E-2</v>
      </c>
      <c r="D252" s="13">
        <f t="shared" si="43"/>
        <v>1.2494629338462475</v>
      </c>
      <c r="E252" s="12">
        <f t="shared" si="44"/>
        <v>1.2</v>
      </c>
      <c r="F252" s="4">
        <f t="shared" si="52"/>
        <v>4.8734629338462474</v>
      </c>
      <c r="G252" s="22">
        <f t="shared" si="53"/>
        <v>4.9000000000000004</v>
      </c>
      <c r="H252" s="4">
        <f t="shared" si="54"/>
        <v>243.05779148177908</v>
      </c>
      <c r="I252" s="22">
        <f t="shared" si="45"/>
        <v>123.11771743313244</v>
      </c>
      <c r="J252" s="22">
        <f>VLOOKUP(G252,'FS antenna gain'!$A$2:$B$902,2)</f>
        <v>17.799046009951425</v>
      </c>
      <c r="K252" s="28">
        <f>VLOOKUP(E252,'vehicle radar antenna gain'!$A$3:$M$903,11)</f>
        <v>-0.12000000000000099</v>
      </c>
      <c r="L252" s="22">
        <f t="shared" si="46"/>
        <v>-5.120000000000001</v>
      </c>
      <c r="M252" s="22">
        <f t="shared" si="47"/>
        <v>-0.12000000000000099</v>
      </c>
      <c r="N252">
        <f t="shared" si="48"/>
        <v>-110.43867142318102</v>
      </c>
      <c r="O252">
        <f t="shared" si="49"/>
        <v>-105.43867142318102</v>
      </c>
      <c r="P252">
        <f t="shared" ref="P252:P272" si="56">-(N252-$I$4)</f>
        <v>20.43867142318102</v>
      </c>
      <c r="Q252">
        <f t="shared" si="50"/>
        <v>40.43867142318102</v>
      </c>
    </row>
    <row r="253" spans="2:17" x14ac:dyDescent="0.25">
      <c r="B253" s="22">
        <v>244</v>
      </c>
      <c r="C253" s="3">
        <f t="shared" si="51"/>
        <v>2.1721311475409837E-2</v>
      </c>
      <c r="D253" s="13">
        <f t="shared" si="43"/>
        <v>1.2443437974691567</v>
      </c>
      <c r="E253" s="12">
        <f t="shared" si="44"/>
        <v>1.2</v>
      </c>
      <c r="F253" s="4">
        <f t="shared" si="52"/>
        <v>4.8683437974691568</v>
      </c>
      <c r="G253" s="22">
        <f t="shared" si="53"/>
        <v>4.9000000000000004</v>
      </c>
      <c r="H253" s="4">
        <f t="shared" si="54"/>
        <v>244.05755468741384</v>
      </c>
      <c r="I253" s="22">
        <f t="shared" si="45"/>
        <v>123.15337159648391</v>
      </c>
      <c r="J253" s="22">
        <f>VLOOKUP(G253,'FS antenna gain'!$A$2:$B$902,2)</f>
        <v>17.799046009951425</v>
      </c>
      <c r="K253" s="28">
        <f>VLOOKUP(E253,'vehicle radar antenna gain'!$A$3:$M$903,11)</f>
        <v>-0.12000000000000099</v>
      </c>
      <c r="L253" s="22">
        <f t="shared" si="46"/>
        <v>-5.120000000000001</v>
      </c>
      <c r="M253" s="22">
        <f t="shared" si="47"/>
        <v>-0.12000000000000099</v>
      </c>
      <c r="N253">
        <f t="shared" si="48"/>
        <v>-110.47432558653249</v>
      </c>
      <c r="O253">
        <f t="shared" si="49"/>
        <v>-105.47432558653249</v>
      </c>
      <c r="P253">
        <f t="shared" si="56"/>
        <v>20.474325586532487</v>
      </c>
      <c r="Q253">
        <f t="shared" si="50"/>
        <v>40.474325586532487</v>
      </c>
    </row>
    <row r="254" spans="2:17" x14ac:dyDescent="0.25">
      <c r="B254" s="22">
        <v>245</v>
      </c>
      <c r="C254" s="3">
        <f t="shared" si="51"/>
        <v>2.1632653061224489E-2</v>
      </c>
      <c r="D254" s="13">
        <f t="shared" si="43"/>
        <v>1.2392664303332985</v>
      </c>
      <c r="E254" s="12">
        <f t="shared" si="44"/>
        <v>1.2</v>
      </c>
      <c r="F254" s="4">
        <f t="shared" si="52"/>
        <v>4.8632664303332991</v>
      </c>
      <c r="G254" s="22">
        <f t="shared" si="53"/>
        <v>4.9000000000000004</v>
      </c>
      <c r="H254" s="4">
        <f t="shared" si="54"/>
        <v>245.05731982538288</v>
      </c>
      <c r="I254" s="22">
        <f t="shared" si="45"/>
        <v>123.18888007189037</v>
      </c>
      <c r="J254" s="22">
        <f>VLOOKUP(G254,'FS antenna gain'!$A$2:$B$902,2)</f>
        <v>17.799046009951425</v>
      </c>
      <c r="K254" s="28">
        <f>VLOOKUP(E254,'vehicle radar antenna gain'!$A$3:$M$903,11)</f>
        <v>-0.12000000000000099</v>
      </c>
      <c r="L254" s="22">
        <f t="shared" si="46"/>
        <v>-5.120000000000001</v>
      </c>
      <c r="M254" s="22">
        <f t="shared" si="47"/>
        <v>-0.12000000000000099</v>
      </c>
      <c r="N254">
        <f t="shared" si="48"/>
        <v>-110.50983406193895</v>
      </c>
      <c r="O254">
        <f t="shared" si="49"/>
        <v>-105.50983406193895</v>
      </c>
      <c r="P254">
        <f t="shared" si="56"/>
        <v>20.509834061938946</v>
      </c>
      <c r="Q254">
        <f t="shared" si="50"/>
        <v>40.509834061938946</v>
      </c>
    </row>
    <row r="255" spans="2:17" x14ac:dyDescent="0.25">
      <c r="B255" s="22">
        <v>246</v>
      </c>
      <c r="C255" s="3">
        <f t="shared" si="51"/>
        <v>2.1544715447154472E-2</v>
      </c>
      <c r="D255" s="13">
        <f t="shared" si="43"/>
        <v>1.2342303233747314</v>
      </c>
      <c r="E255" s="12">
        <f t="shared" si="44"/>
        <v>1.2</v>
      </c>
      <c r="F255" s="4">
        <f t="shared" si="52"/>
        <v>4.8582303233747313</v>
      </c>
      <c r="G255" s="22">
        <f t="shared" si="53"/>
        <v>4.9000000000000004</v>
      </c>
      <c r="H255" s="4">
        <f t="shared" si="54"/>
        <v>246.05708687213217</v>
      </c>
      <c r="I255" s="22">
        <f t="shared" si="45"/>
        <v>123.22424404455785</v>
      </c>
      <c r="J255" s="22">
        <f>VLOOKUP(G255,'FS antenna gain'!$A$2:$B$902,2)</f>
        <v>17.799046009951425</v>
      </c>
      <c r="K255" s="28">
        <f>VLOOKUP(E255,'vehicle radar antenna gain'!$A$3:$M$903,11)</f>
        <v>-0.12000000000000099</v>
      </c>
      <c r="L255" s="22">
        <f t="shared" si="46"/>
        <v>-5.120000000000001</v>
      </c>
      <c r="M255" s="22">
        <f t="shared" si="47"/>
        <v>-0.12000000000000099</v>
      </c>
      <c r="N255">
        <f t="shared" si="48"/>
        <v>-110.54519803460643</v>
      </c>
      <c r="O255">
        <f t="shared" si="49"/>
        <v>-105.54519803460643</v>
      </c>
      <c r="P255">
        <f t="shared" si="56"/>
        <v>20.545198034606429</v>
      </c>
      <c r="Q255">
        <f t="shared" si="50"/>
        <v>40.545198034606429</v>
      </c>
    </row>
    <row r="256" spans="2:17" x14ac:dyDescent="0.25">
      <c r="B256" s="22">
        <v>247</v>
      </c>
      <c r="C256" s="3">
        <f t="shared" si="51"/>
        <v>2.1457489878542509E-2</v>
      </c>
      <c r="D256" s="13">
        <f t="shared" si="43"/>
        <v>1.229234975767088</v>
      </c>
      <c r="E256" s="12">
        <f t="shared" si="44"/>
        <v>1.2</v>
      </c>
      <c r="F256" s="4">
        <f t="shared" si="52"/>
        <v>4.8532349757670881</v>
      </c>
      <c r="G256" s="22">
        <f t="shared" si="53"/>
        <v>4.9000000000000004</v>
      </c>
      <c r="H256" s="4">
        <f t="shared" si="54"/>
        <v>247.05685580448886</v>
      </c>
      <c r="I256" s="22">
        <f t="shared" si="45"/>
        <v>123.25946468529474</v>
      </c>
      <c r="J256" s="22">
        <f>VLOOKUP(G256,'FS antenna gain'!$A$2:$B$902,2)</f>
        <v>17.799046009951425</v>
      </c>
      <c r="K256" s="28">
        <f>VLOOKUP(E256,'vehicle radar antenna gain'!$A$3:$M$903,11)</f>
        <v>-0.12000000000000099</v>
      </c>
      <c r="L256" s="22">
        <f t="shared" si="46"/>
        <v>-5.120000000000001</v>
      </c>
      <c r="M256" s="22">
        <f t="shared" si="47"/>
        <v>-0.12000000000000099</v>
      </c>
      <c r="N256">
        <f t="shared" si="48"/>
        <v>-110.58041867534332</v>
      </c>
      <c r="O256">
        <f t="shared" si="49"/>
        <v>-105.58041867534332</v>
      </c>
      <c r="P256">
        <f t="shared" si="56"/>
        <v>20.580418675343324</v>
      </c>
      <c r="Q256">
        <f t="shared" si="50"/>
        <v>40.580418675343324</v>
      </c>
    </row>
    <row r="257" spans="2:17" x14ac:dyDescent="0.25">
      <c r="B257" s="22">
        <v>248</v>
      </c>
      <c r="C257" s="3">
        <f t="shared" si="51"/>
        <v>2.1370967741935483E-2</v>
      </c>
      <c r="D257" s="13">
        <f t="shared" si="43"/>
        <v>1.2242798947556497</v>
      </c>
      <c r="E257" s="12">
        <f t="shared" si="44"/>
        <v>1.2</v>
      </c>
      <c r="F257" s="4">
        <f t="shared" si="52"/>
        <v>4.8482798947556498</v>
      </c>
      <c r="G257" s="22">
        <f t="shared" si="53"/>
        <v>4.8</v>
      </c>
      <c r="H257" s="4">
        <f t="shared" si="54"/>
        <v>248.05662659965364</v>
      </c>
      <c r="I257" s="22">
        <f t="shared" si="45"/>
        <v>123.294543150744</v>
      </c>
      <c r="J257" s="22">
        <f>VLOOKUP(G257,'FS antenna gain'!$A$2:$B$902,2)</f>
        <v>18.251501562271375</v>
      </c>
      <c r="K257" s="28">
        <f>VLOOKUP(E257,'vehicle radar antenna gain'!$A$3:$M$903,11)</f>
        <v>-0.12000000000000099</v>
      </c>
      <c r="L257" s="22">
        <f t="shared" si="46"/>
        <v>-5.120000000000001</v>
      </c>
      <c r="M257" s="22">
        <f t="shared" si="47"/>
        <v>-0.12000000000000099</v>
      </c>
      <c r="N257">
        <f t="shared" si="48"/>
        <v>-110.16304158847264</v>
      </c>
      <c r="O257">
        <f t="shared" si="49"/>
        <v>-105.16304158847264</v>
      </c>
      <c r="P257">
        <f t="shared" si="56"/>
        <v>20.163041588472637</v>
      </c>
      <c r="Q257">
        <f t="shared" si="50"/>
        <v>40.163041588472637</v>
      </c>
    </row>
    <row r="258" spans="2:17" x14ac:dyDescent="0.25">
      <c r="B258" s="22">
        <v>249</v>
      </c>
      <c r="C258" s="3">
        <f t="shared" si="51"/>
        <v>2.1285140562248995E-2</v>
      </c>
      <c r="D258" s="13">
        <f t="shared" si="43"/>
        <v>1.2193645954954129</v>
      </c>
      <c r="E258" s="12">
        <f t="shared" si="44"/>
        <v>1.2</v>
      </c>
      <c r="F258" s="4">
        <f t="shared" si="52"/>
        <v>4.8433645954954132</v>
      </c>
      <c r="G258" s="22">
        <f t="shared" si="53"/>
        <v>4.8</v>
      </c>
      <c r="H258" s="4">
        <f t="shared" si="54"/>
        <v>249.05639923519331</v>
      </c>
      <c r="I258" s="22">
        <f t="shared" si="45"/>
        <v>123.32948058361052</v>
      </c>
      <c r="J258" s="22">
        <f>VLOOKUP(G258,'FS antenna gain'!$A$2:$B$902,2)</f>
        <v>18.251501562271375</v>
      </c>
      <c r="K258" s="28">
        <f>VLOOKUP(E258,'vehicle radar antenna gain'!$A$3:$M$903,11)</f>
        <v>-0.12000000000000099</v>
      </c>
      <c r="L258" s="22">
        <f t="shared" si="46"/>
        <v>-5.120000000000001</v>
      </c>
      <c r="M258" s="22">
        <f t="shared" si="47"/>
        <v>-0.12000000000000099</v>
      </c>
      <c r="N258">
        <f t="shared" si="48"/>
        <v>-110.19797902133915</v>
      </c>
      <c r="O258">
        <f t="shared" si="49"/>
        <v>-105.19797902133915</v>
      </c>
      <c r="P258">
        <f t="shared" si="56"/>
        <v>20.197979021339151</v>
      </c>
      <c r="Q258">
        <f t="shared" si="50"/>
        <v>40.197979021339151</v>
      </c>
    </row>
    <row r="259" spans="2:17" x14ac:dyDescent="0.25">
      <c r="B259" s="22">
        <v>250</v>
      </c>
      <c r="C259" s="3">
        <f t="shared" si="51"/>
        <v>2.12E-2</v>
      </c>
      <c r="D259" s="13">
        <f t="shared" si="43"/>
        <v>1.2144886008930376</v>
      </c>
      <c r="E259" s="12">
        <f t="shared" si="44"/>
        <v>1.2</v>
      </c>
      <c r="F259" s="4">
        <f t="shared" si="52"/>
        <v>4.8384886008930375</v>
      </c>
      <c r="G259" s="22">
        <f t="shared" si="53"/>
        <v>4.8</v>
      </c>
      <c r="H259" s="4">
        <f t="shared" si="54"/>
        <v>250.0561736890333</v>
      </c>
      <c r="I259" s="22">
        <f t="shared" si="45"/>
        <v>123.36427811288411</v>
      </c>
      <c r="J259" s="22">
        <f>VLOOKUP(G259,'FS antenna gain'!$A$2:$B$902,2)</f>
        <v>18.251501562271375</v>
      </c>
      <c r="K259" s="28">
        <f>VLOOKUP(E259,'vehicle radar antenna gain'!$A$3:$M$903,11)</f>
        <v>-0.12000000000000099</v>
      </c>
      <c r="L259" s="22">
        <f t="shared" si="46"/>
        <v>-5.120000000000001</v>
      </c>
      <c r="M259" s="22">
        <f t="shared" si="47"/>
        <v>-0.12000000000000099</v>
      </c>
      <c r="N259">
        <f t="shared" si="48"/>
        <v>-110.23277655061274</v>
      </c>
      <c r="O259">
        <f t="shared" si="49"/>
        <v>-105.23277655061274</v>
      </c>
      <c r="P259">
        <f t="shared" si="56"/>
        <v>20.232776550612741</v>
      </c>
      <c r="Q259">
        <f t="shared" si="50"/>
        <v>40.232776550612741</v>
      </c>
    </row>
    <row r="260" spans="2:17" x14ac:dyDescent="0.25">
      <c r="B260" s="22">
        <v>251</v>
      </c>
      <c r="C260" s="3">
        <f t="shared" si="51"/>
        <v>2.1115537848605578E-2</v>
      </c>
      <c r="D260" s="13">
        <f t="shared" si="43"/>
        <v>1.2096514414525723</v>
      </c>
      <c r="E260" s="12">
        <f t="shared" si="44"/>
        <v>1.2</v>
      </c>
      <c r="F260" s="4">
        <f t="shared" si="52"/>
        <v>4.833651441452572</v>
      </c>
      <c r="G260" s="22">
        <f t="shared" si="53"/>
        <v>4.8</v>
      </c>
      <c r="H260" s="4">
        <f t="shared" si="54"/>
        <v>251.05594993945073</v>
      </c>
      <c r="I260" s="22">
        <f t="shared" si="45"/>
        <v>123.39893685405821</v>
      </c>
      <c r="J260" s="22">
        <f>VLOOKUP(G260,'FS antenna gain'!$A$2:$B$902,2)</f>
        <v>18.251501562271375</v>
      </c>
      <c r="K260" s="28">
        <f>VLOOKUP(E260,'vehicle radar antenna gain'!$A$3:$M$903,11)</f>
        <v>-0.12000000000000099</v>
      </c>
      <c r="L260" s="22">
        <f t="shared" si="46"/>
        <v>-5.120000000000001</v>
      </c>
      <c r="M260" s="22">
        <f t="shared" si="47"/>
        <v>-0.12000000000000099</v>
      </c>
      <c r="N260">
        <f t="shared" si="48"/>
        <v>-110.26743529178684</v>
      </c>
      <c r="O260">
        <f t="shared" si="49"/>
        <v>-105.26743529178684</v>
      </c>
      <c r="P260">
        <f t="shared" si="56"/>
        <v>20.267435291786839</v>
      </c>
      <c r="Q260">
        <f t="shared" si="50"/>
        <v>40.267435291786839</v>
      </c>
    </row>
    <row r="261" spans="2:17" x14ac:dyDescent="0.25">
      <c r="B261" s="22">
        <v>252</v>
      </c>
      <c r="C261" s="3">
        <f t="shared" si="51"/>
        <v>2.103174603174603E-2</v>
      </c>
      <c r="D261" s="13">
        <f t="shared" si="43"/>
        <v>1.204852655124846</v>
      </c>
      <c r="E261" s="12">
        <f t="shared" si="44"/>
        <v>1.2</v>
      </c>
      <c r="F261" s="4">
        <f t="shared" si="52"/>
        <v>4.8288526551248463</v>
      </c>
      <c r="G261" s="22">
        <f t="shared" si="53"/>
        <v>4.8</v>
      </c>
      <c r="H261" s="4">
        <f t="shared" si="54"/>
        <v>252.05572796506726</v>
      </c>
      <c r="I261" s="22">
        <f t="shared" si="45"/>
        <v>123.43345790934364</v>
      </c>
      <c r="J261" s="22">
        <f>VLOOKUP(G261,'FS antenna gain'!$A$2:$B$902,2)</f>
        <v>18.251501562271375</v>
      </c>
      <c r="K261" s="28">
        <f>VLOOKUP(E261,'vehicle radar antenna gain'!$A$3:$M$903,11)</f>
        <v>-0.12000000000000099</v>
      </c>
      <c r="L261" s="22">
        <f t="shared" si="46"/>
        <v>-5.120000000000001</v>
      </c>
      <c r="M261" s="22">
        <f t="shared" si="47"/>
        <v>-0.12000000000000099</v>
      </c>
      <c r="N261">
        <f t="shared" si="48"/>
        <v>-110.30195634707228</v>
      </c>
      <c r="O261">
        <f t="shared" si="49"/>
        <v>-105.30195634707228</v>
      </c>
      <c r="P261">
        <f t="shared" si="56"/>
        <v>20.301956347072277</v>
      </c>
      <c r="Q261">
        <f t="shared" si="50"/>
        <v>40.301956347072277</v>
      </c>
    </row>
    <row r="262" spans="2:17" x14ac:dyDescent="0.25">
      <c r="B262" s="22">
        <v>253</v>
      </c>
      <c r="C262" s="3">
        <f t="shared" si="51"/>
        <v>2.0948616600790514E-2</v>
      </c>
      <c r="D262" s="13">
        <f t="shared" si="43"/>
        <v>1.2000917871604297</v>
      </c>
      <c r="E262" s="12">
        <f t="shared" si="44"/>
        <v>1.2</v>
      </c>
      <c r="F262" s="4">
        <f t="shared" si="52"/>
        <v>4.8240917871604303</v>
      </c>
      <c r="G262" s="22">
        <f t="shared" si="53"/>
        <v>4.8</v>
      </c>
      <c r="H262" s="4">
        <f t="shared" si="54"/>
        <v>253.0555077448424</v>
      </c>
      <c r="I262" s="22">
        <f t="shared" si="45"/>
        <v>123.46784236787909</v>
      </c>
      <c r="J262" s="22">
        <f>VLOOKUP(G262,'FS antenna gain'!$A$2:$B$902,2)</f>
        <v>18.251501562271375</v>
      </c>
      <c r="K262" s="28">
        <f>VLOOKUP(E262,'vehicle radar antenna gain'!$A$3:$M$903,11)</f>
        <v>-0.12000000000000099</v>
      </c>
      <c r="L262" s="22">
        <f t="shared" si="46"/>
        <v>-5.120000000000001</v>
      </c>
      <c r="M262" s="22">
        <f t="shared" si="47"/>
        <v>-0.12000000000000099</v>
      </c>
      <c r="N262">
        <f t="shared" si="48"/>
        <v>-110.33634080560772</v>
      </c>
      <c r="O262">
        <f t="shared" si="49"/>
        <v>-105.33634080560772</v>
      </c>
      <c r="P262">
        <f t="shared" si="56"/>
        <v>20.336340805607719</v>
      </c>
      <c r="Q262">
        <f t="shared" si="50"/>
        <v>40.336340805607719</v>
      </c>
    </row>
    <row r="263" spans="2:17" x14ac:dyDescent="0.25">
      <c r="B263" s="22">
        <v>254</v>
      </c>
      <c r="C263" s="3">
        <f t="shared" si="51"/>
        <v>2.0866141732283464E-2</v>
      </c>
      <c r="D263" s="13">
        <f t="shared" si="43"/>
        <v>1.1953683899660656</v>
      </c>
      <c r="E263" s="12">
        <f t="shared" si="44"/>
        <v>1.2</v>
      </c>
      <c r="F263" s="4">
        <f t="shared" si="52"/>
        <v>4.8193683899660655</v>
      </c>
      <c r="G263" s="22">
        <f t="shared" si="53"/>
        <v>4.8</v>
      </c>
      <c r="H263" s="4">
        <f t="shared" si="54"/>
        <v>254.05528925806681</v>
      </c>
      <c r="I263" s="22">
        <f t="shared" si="45"/>
        <v>123.50209130593635</v>
      </c>
      <c r="J263" s="22">
        <f>VLOOKUP(G263,'FS antenna gain'!$A$2:$B$902,2)</f>
        <v>18.251501562271375</v>
      </c>
      <c r="K263" s="28">
        <f>VLOOKUP(E263,'vehicle radar antenna gain'!$A$3:$M$903,11)</f>
        <v>-0.12000000000000099</v>
      </c>
      <c r="L263" s="22">
        <f t="shared" si="46"/>
        <v>-5.120000000000001</v>
      </c>
      <c r="M263" s="22">
        <f t="shared" si="47"/>
        <v>-0.12000000000000099</v>
      </c>
      <c r="N263">
        <f t="shared" si="48"/>
        <v>-110.37058974366498</v>
      </c>
      <c r="O263">
        <f t="shared" si="49"/>
        <v>-105.37058974366498</v>
      </c>
      <c r="P263">
        <f t="shared" si="56"/>
        <v>20.370589743664979</v>
      </c>
      <c r="Q263">
        <f t="shared" si="50"/>
        <v>40.370589743664979</v>
      </c>
    </row>
    <row r="264" spans="2:17" x14ac:dyDescent="0.25">
      <c r="B264" s="22">
        <v>255</v>
      </c>
      <c r="C264" s="3">
        <f t="shared" si="51"/>
        <v>2.0784313725490194E-2</v>
      </c>
      <c r="D264" s="13">
        <f t="shared" si="43"/>
        <v>1.1906820229644741</v>
      </c>
      <c r="E264" s="12">
        <f t="shared" si="44"/>
        <v>1.2</v>
      </c>
      <c r="F264" s="4">
        <f t="shared" si="52"/>
        <v>4.8146820229644742</v>
      </c>
      <c r="G264" s="22">
        <f t="shared" si="53"/>
        <v>4.8</v>
      </c>
      <c r="H264" s="4">
        <f t="shared" si="54"/>
        <v>255.0550724843558</v>
      </c>
      <c r="I264" s="22">
        <f t="shared" si="45"/>
        <v>123.5362057871227</v>
      </c>
      <c r="J264" s="22">
        <f>VLOOKUP(G264,'FS antenna gain'!$A$2:$B$902,2)</f>
        <v>18.251501562271375</v>
      </c>
      <c r="K264" s="28">
        <f>VLOOKUP(E264,'vehicle radar antenna gain'!$A$3:$M$903,11)</f>
        <v>-0.12000000000000099</v>
      </c>
      <c r="L264" s="22">
        <f t="shared" si="46"/>
        <v>-5.120000000000001</v>
      </c>
      <c r="M264" s="22">
        <f t="shared" si="47"/>
        <v>-0.12000000000000099</v>
      </c>
      <c r="N264">
        <f t="shared" si="48"/>
        <v>-110.40470422485133</v>
      </c>
      <c r="O264">
        <f t="shared" si="49"/>
        <v>-105.40470422485133</v>
      </c>
      <c r="P264">
        <f t="shared" si="56"/>
        <v>20.404704224851329</v>
      </c>
      <c r="Q264">
        <f t="shared" si="50"/>
        <v>40.404704224851329</v>
      </c>
    </row>
    <row r="265" spans="2:17" x14ac:dyDescent="0.25">
      <c r="B265" s="22">
        <v>256</v>
      </c>
      <c r="C265" s="3">
        <f t="shared" si="51"/>
        <v>2.0703124999999999E-2</v>
      </c>
      <c r="D265" s="13">
        <f t="shared" si="43"/>
        <v>1.1860322524574407</v>
      </c>
      <c r="E265" s="12">
        <f t="shared" si="44"/>
        <v>1.2</v>
      </c>
      <c r="F265" s="4">
        <f t="shared" si="52"/>
        <v>4.8100322524574413</v>
      </c>
      <c r="G265" s="22">
        <f t="shared" si="53"/>
        <v>4.8</v>
      </c>
      <c r="H265" s="4">
        <f t="shared" si="54"/>
        <v>256.0548574036431</v>
      </c>
      <c r="I265" s="22">
        <f t="shared" si="45"/>
        <v>123.57018686257817</v>
      </c>
      <c r="J265" s="22">
        <f>VLOOKUP(G265,'FS antenna gain'!$A$2:$B$902,2)</f>
        <v>18.251501562271375</v>
      </c>
      <c r="K265" s="28">
        <f>VLOOKUP(E265,'vehicle radar antenna gain'!$A$3:$M$903,11)</f>
        <v>-0.12000000000000099</v>
      </c>
      <c r="L265" s="22">
        <f t="shared" si="46"/>
        <v>-5.120000000000001</v>
      </c>
      <c r="M265" s="22">
        <f t="shared" si="47"/>
        <v>-0.12000000000000099</v>
      </c>
      <c r="N265">
        <f t="shared" si="48"/>
        <v>-110.4386853003068</v>
      </c>
      <c r="O265">
        <f t="shared" si="49"/>
        <v>-105.4386853003068</v>
      </c>
      <c r="P265">
        <f t="shared" si="56"/>
        <v>20.438685300306801</v>
      </c>
      <c r="Q265">
        <f t="shared" si="50"/>
        <v>40.438685300306801</v>
      </c>
    </row>
    <row r="266" spans="2:17" x14ac:dyDescent="0.25">
      <c r="B266" s="22">
        <v>257</v>
      </c>
      <c r="C266" s="3">
        <f t="shared" si="51"/>
        <v>2.0622568093385214E-2</v>
      </c>
      <c r="D266" s="13">
        <f t="shared" ref="D266:D309" si="57">DEGREES(ATAN(C266))</f>
        <v>1.1814186514920968</v>
      </c>
      <c r="E266" s="12">
        <f t="shared" ref="E266:E309" si="58">ROUND(D266,1)</f>
        <v>1.2</v>
      </c>
      <c r="F266" s="4">
        <f t="shared" si="52"/>
        <v>4.8054186514920971</v>
      </c>
      <c r="G266" s="22">
        <f t="shared" si="53"/>
        <v>4.8</v>
      </c>
      <c r="H266" s="4">
        <f t="shared" si="54"/>
        <v>257.05464399617449</v>
      </c>
      <c r="I266" s="22">
        <f t="shared" ref="I266:I309" si="59">20*LOG10(H266)+20*LOG10($C$3*1000000000)-147.55</f>
        <v>123.60403557117002</v>
      </c>
      <c r="J266" s="22">
        <f>VLOOKUP(G266,'FS antenna gain'!$A$2:$B$902,2)</f>
        <v>18.251501562271375</v>
      </c>
      <c r="K266" s="28">
        <f>VLOOKUP(E266,'vehicle radar antenna gain'!$A$3:$M$903,11)</f>
        <v>-0.12000000000000099</v>
      </c>
      <c r="L266" s="22">
        <f t="shared" ref="L266:L309" si="60">$C$5+K266</f>
        <v>-5.120000000000001</v>
      </c>
      <c r="M266" s="22">
        <f t="shared" ref="M266:M309" si="61">$C$4+K266</f>
        <v>-0.12000000000000099</v>
      </c>
      <c r="N266">
        <f t="shared" ref="N266:N309" si="62">L266-I266+J266</f>
        <v>-110.47253400889865</v>
      </c>
      <c r="O266">
        <f t="shared" ref="O266:O309" si="63">M266-I266+J266</f>
        <v>-105.47253400889865</v>
      </c>
      <c r="P266">
        <f t="shared" si="56"/>
        <v>20.472534008898648</v>
      </c>
      <c r="Q266">
        <f t="shared" ref="Q266:Q309" si="64">-(O266-$I$5)</f>
        <v>40.472534008898648</v>
      </c>
    </row>
    <row r="267" spans="2:17" x14ac:dyDescent="0.25">
      <c r="B267" s="22">
        <v>258</v>
      </c>
      <c r="C267" s="3">
        <f t="shared" ref="C267:C309" si="65">5.3/(B267)</f>
        <v>2.0542635658914728E-2</v>
      </c>
      <c r="D267" s="13">
        <f t="shared" si="57"/>
        <v>1.1768407997303081</v>
      </c>
      <c r="E267" s="12">
        <f t="shared" si="58"/>
        <v>1.2</v>
      </c>
      <c r="F267" s="4">
        <f t="shared" ref="F267:F309" si="66">D267+3.624</f>
        <v>4.8008407997303078</v>
      </c>
      <c r="G267" s="22">
        <f t="shared" ref="G267:G309" si="67">ROUND(F267,1)</f>
        <v>4.8</v>
      </c>
      <c r="H267" s="4">
        <f t="shared" ref="H267:H309" si="68">SQRT((B267)^2+(5.3)^2)</f>
        <v>258.05443224250189</v>
      </c>
      <c r="I267" s="22">
        <f t="shared" si="59"/>
        <v>123.63775293968268</v>
      </c>
      <c r="J267" s="22">
        <f>VLOOKUP(G267,'FS antenna gain'!$A$2:$B$902,2)</f>
        <v>18.251501562271375</v>
      </c>
      <c r="K267" s="28">
        <f>VLOOKUP(E267,'vehicle radar antenna gain'!$A$3:$M$903,11)</f>
        <v>-0.12000000000000099</v>
      </c>
      <c r="L267" s="22">
        <f t="shared" si="60"/>
        <v>-5.120000000000001</v>
      </c>
      <c r="M267" s="22">
        <f t="shared" si="61"/>
        <v>-0.12000000000000099</v>
      </c>
      <c r="N267">
        <f t="shared" si="62"/>
        <v>-110.50625137741132</v>
      </c>
      <c r="O267">
        <f t="shared" si="63"/>
        <v>-105.50625137741132</v>
      </c>
      <c r="P267">
        <f t="shared" si="56"/>
        <v>20.506251377411317</v>
      </c>
      <c r="Q267">
        <f t="shared" si="64"/>
        <v>40.506251377411317</v>
      </c>
    </row>
    <row r="268" spans="2:17" x14ac:dyDescent="0.25">
      <c r="B268" s="22">
        <v>259</v>
      </c>
      <c r="C268" s="3">
        <f t="shared" si="65"/>
        <v>2.0463320463320462E-2</v>
      </c>
      <c r="D268" s="13">
        <f t="shared" si="57"/>
        <v>1.1722982833210842</v>
      </c>
      <c r="E268" s="12">
        <f t="shared" si="58"/>
        <v>1.2</v>
      </c>
      <c r="F268" s="4">
        <f t="shared" si="66"/>
        <v>4.7962982833210841</v>
      </c>
      <c r="G268" s="22">
        <f t="shared" si="67"/>
        <v>4.8</v>
      </c>
      <c r="H268" s="4">
        <f t="shared" si="68"/>
        <v>259.05422212347747</v>
      </c>
      <c r="I268" s="22">
        <f t="shared" si="59"/>
        <v>123.67133998300454</v>
      </c>
      <c r="J268" s="22">
        <f>VLOOKUP(G268,'FS antenna gain'!$A$2:$B$902,2)</f>
        <v>18.251501562271375</v>
      </c>
      <c r="K268" s="28">
        <f>VLOOKUP(E268,'vehicle radar antenna gain'!$A$3:$M$903,11)</f>
        <v>-0.12000000000000099</v>
      </c>
      <c r="L268" s="22">
        <f t="shared" si="60"/>
        <v>-5.120000000000001</v>
      </c>
      <c r="M268" s="22">
        <f t="shared" si="61"/>
        <v>-0.12000000000000099</v>
      </c>
      <c r="N268">
        <f t="shared" si="62"/>
        <v>-110.53983842073318</v>
      </c>
      <c r="O268">
        <f t="shared" si="63"/>
        <v>-105.53983842073318</v>
      </c>
      <c r="P268">
        <f t="shared" si="56"/>
        <v>20.539838420733176</v>
      </c>
      <c r="Q268">
        <f t="shared" si="64"/>
        <v>40.539838420733176</v>
      </c>
    </row>
    <row r="269" spans="2:17" x14ac:dyDescent="0.25">
      <c r="B269" s="22">
        <v>260</v>
      </c>
      <c r="C269" s="3">
        <f t="shared" si="65"/>
        <v>2.0384615384615383E-2</v>
      </c>
      <c r="D269" s="13">
        <f t="shared" si="57"/>
        <v>1.1677906947759311</v>
      </c>
      <c r="E269" s="12">
        <f t="shared" si="58"/>
        <v>1.2</v>
      </c>
      <c r="F269" s="4">
        <f t="shared" si="66"/>
        <v>4.7917906947759317</v>
      </c>
      <c r="G269" s="22">
        <f t="shared" si="67"/>
        <v>4.8</v>
      </c>
      <c r="H269" s="4">
        <f t="shared" si="68"/>
        <v>260.05401362024776</v>
      </c>
      <c r="I269" s="22">
        <f t="shared" si="59"/>
        <v>123.70479770431064</v>
      </c>
      <c r="J269" s="22">
        <f>VLOOKUP(G269,'FS antenna gain'!$A$2:$B$902,2)</f>
        <v>18.251501562271375</v>
      </c>
      <c r="K269" s="28">
        <f>VLOOKUP(E269,'vehicle radar antenna gain'!$A$3:$M$903,11)</f>
        <v>-0.12000000000000099</v>
      </c>
      <c r="L269" s="22">
        <f t="shared" si="60"/>
        <v>-5.120000000000001</v>
      </c>
      <c r="M269" s="22">
        <f t="shared" si="61"/>
        <v>-0.12000000000000099</v>
      </c>
      <c r="N269">
        <f t="shared" si="62"/>
        <v>-110.57329614203927</v>
      </c>
      <c r="O269">
        <f t="shared" si="63"/>
        <v>-105.57329614203927</v>
      </c>
      <c r="P269">
        <f t="shared" si="56"/>
        <v>20.573296142039268</v>
      </c>
      <c r="Q269">
        <f t="shared" si="64"/>
        <v>40.573296142039268</v>
      </c>
    </row>
    <row r="270" spans="2:17" x14ac:dyDescent="0.25">
      <c r="B270" s="22">
        <v>261</v>
      </c>
      <c r="C270" s="3">
        <f t="shared" si="65"/>
        <v>2.0306513409961684E-2</v>
      </c>
      <c r="D270" s="13">
        <f t="shared" si="57"/>
        <v>1.1633176328470656</v>
      </c>
      <c r="E270" s="12">
        <f t="shared" si="58"/>
        <v>1.2</v>
      </c>
      <c r="F270" s="4">
        <f t="shared" si="66"/>
        <v>4.7873176328470652</v>
      </c>
      <c r="G270" s="22">
        <f t="shared" si="67"/>
        <v>4.8</v>
      </c>
      <c r="H270" s="4">
        <f t="shared" si="68"/>
        <v>261.05380671424808</v>
      </c>
      <c r="I270" s="22">
        <f t="shared" si="59"/>
        <v>123.73812709524242</v>
      </c>
      <c r="J270" s="22">
        <f>VLOOKUP(G270,'FS antenna gain'!$A$2:$B$902,2)</f>
        <v>18.251501562271375</v>
      </c>
      <c r="K270" s="28">
        <f>VLOOKUP(E270,'vehicle radar antenna gain'!$A$3:$M$903,11)</f>
        <v>-0.12000000000000099</v>
      </c>
      <c r="L270" s="22">
        <f t="shared" si="60"/>
        <v>-5.120000000000001</v>
      </c>
      <c r="M270" s="22">
        <f t="shared" si="61"/>
        <v>-0.12000000000000099</v>
      </c>
      <c r="N270">
        <f t="shared" si="62"/>
        <v>-110.60662553297105</v>
      </c>
      <c r="O270">
        <f t="shared" si="63"/>
        <v>-105.60662553297105</v>
      </c>
      <c r="P270">
        <f t="shared" si="56"/>
        <v>20.606625532971051</v>
      </c>
      <c r="Q270">
        <f t="shared" si="64"/>
        <v>40.606625532971051</v>
      </c>
    </row>
    <row r="271" spans="2:17" x14ac:dyDescent="0.25">
      <c r="B271" s="22">
        <v>262</v>
      </c>
      <c r="C271" s="3">
        <f t="shared" si="65"/>
        <v>2.0229007633587787E-2</v>
      </c>
      <c r="D271" s="13">
        <f t="shared" si="57"/>
        <v>1.1588787024084157</v>
      </c>
      <c r="E271" s="12">
        <f t="shared" si="58"/>
        <v>1.2</v>
      </c>
      <c r="F271" s="4">
        <f t="shared" si="66"/>
        <v>4.7828787024084161</v>
      </c>
      <c r="G271" s="22">
        <f t="shared" si="67"/>
        <v>4.8</v>
      </c>
      <c r="H271" s="4">
        <f t="shared" si="68"/>
        <v>262.05360138719709</v>
      </c>
      <c r="I271" s="22">
        <f t="shared" si="59"/>
        <v>123.77132913608375</v>
      </c>
      <c r="J271" s="22">
        <f>VLOOKUP(G271,'FS antenna gain'!$A$2:$B$902,2)</f>
        <v>18.251501562271375</v>
      </c>
      <c r="K271" s="28">
        <f>VLOOKUP(E271,'vehicle radar antenna gain'!$A$3:$M$903,11)</f>
        <v>-0.12000000000000099</v>
      </c>
      <c r="L271" s="22">
        <f t="shared" si="60"/>
        <v>-5.120000000000001</v>
      </c>
      <c r="M271" s="22">
        <f t="shared" si="61"/>
        <v>-0.12000000000000099</v>
      </c>
      <c r="N271">
        <f t="shared" si="62"/>
        <v>-110.63982757381238</v>
      </c>
      <c r="O271">
        <f t="shared" si="63"/>
        <v>-105.63982757381238</v>
      </c>
      <c r="P271">
        <f t="shared" si="56"/>
        <v>20.639827573812383</v>
      </c>
      <c r="Q271">
        <f t="shared" si="64"/>
        <v>40.639827573812383</v>
      </c>
    </row>
    <row r="272" spans="2:17" x14ac:dyDescent="0.25">
      <c r="B272" s="22">
        <v>263</v>
      </c>
      <c r="C272" s="3">
        <f t="shared" si="65"/>
        <v>2.0152091254752851E-2</v>
      </c>
      <c r="D272" s="13">
        <f t="shared" si="57"/>
        <v>1.1544735143393343</v>
      </c>
      <c r="E272" s="12">
        <f t="shared" si="58"/>
        <v>1.2</v>
      </c>
      <c r="F272" s="4">
        <f t="shared" si="66"/>
        <v>4.7784735143393346</v>
      </c>
      <c r="G272" s="22">
        <f t="shared" si="67"/>
        <v>4.8</v>
      </c>
      <c r="H272" s="4">
        <f t="shared" si="68"/>
        <v>263.05339762109139</v>
      </c>
      <c r="I272" s="22">
        <f t="shared" si="59"/>
        <v>123.80440479593352</v>
      </c>
      <c r="J272" s="22">
        <f>VLOOKUP(G272,'FS antenna gain'!$A$2:$B$902,2)</f>
        <v>18.251501562271375</v>
      </c>
      <c r="K272" s="28">
        <f>VLOOKUP(E272,'vehicle radar antenna gain'!$A$3:$M$903,11)</f>
        <v>-0.12000000000000099</v>
      </c>
      <c r="L272" s="22">
        <f t="shared" si="60"/>
        <v>-5.120000000000001</v>
      </c>
      <c r="M272" s="22">
        <f t="shared" si="61"/>
        <v>-0.12000000000000099</v>
      </c>
      <c r="N272">
        <f t="shared" si="62"/>
        <v>-110.67290323366215</v>
      </c>
      <c r="O272">
        <f t="shared" si="63"/>
        <v>-105.67290323366215</v>
      </c>
      <c r="P272">
        <f t="shared" si="56"/>
        <v>20.672903233662154</v>
      </c>
      <c r="Q272">
        <f t="shared" si="64"/>
        <v>40.672903233662154</v>
      </c>
    </row>
    <row r="273" spans="2:17" x14ac:dyDescent="0.25">
      <c r="B273" s="22">
        <v>264</v>
      </c>
      <c r="C273" s="3">
        <f t="shared" si="65"/>
        <v>2.0075757575757577E-2</v>
      </c>
      <c r="D273" s="13">
        <f t="shared" si="57"/>
        <v>1.1501016854109527</v>
      </c>
      <c r="E273" s="12">
        <f t="shared" si="58"/>
        <v>1.2</v>
      </c>
      <c r="F273" s="4">
        <f t="shared" si="66"/>
        <v>4.7741016854109528</v>
      </c>
      <c r="G273" s="22">
        <f t="shared" si="67"/>
        <v>4.8</v>
      </c>
      <c r="H273" s="4">
        <f t="shared" si="68"/>
        <v>264.05319539819999</v>
      </c>
      <c r="I273" s="22">
        <f t="shared" si="59"/>
        <v>123.83735503287511</v>
      </c>
      <c r="J273" s="22">
        <f>VLOOKUP(G273,'FS antenna gain'!$A$2:$B$902,2)</f>
        <v>18.251501562271375</v>
      </c>
      <c r="K273" s="28">
        <f>VLOOKUP(E273,'vehicle radar antenna gain'!$A$3:$M$903,11)</f>
        <v>-0.12000000000000099</v>
      </c>
      <c r="L273" s="22">
        <f t="shared" si="60"/>
        <v>-5.120000000000001</v>
      </c>
      <c r="M273" s="22">
        <f t="shared" si="61"/>
        <v>-0.12000000000000099</v>
      </c>
      <c r="N273">
        <f t="shared" si="62"/>
        <v>-110.70585347060374</v>
      </c>
      <c r="O273">
        <f t="shared" si="63"/>
        <v>-105.70585347060374</v>
      </c>
      <c r="P273">
        <f>-(N273-$I$4)</f>
        <v>20.705853470603742</v>
      </c>
      <c r="Q273">
        <f t="shared" si="64"/>
        <v>40.705853470603742</v>
      </c>
    </row>
    <row r="274" spans="2:17" x14ac:dyDescent="0.25">
      <c r="B274" s="22">
        <v>265</v>
      </c>
      <c r="C274" s="3">
        <f t="shared" si="65"/>
        <v>0.02</v>
      </c>
      <c r="D274" s="13">
        <f t="shared" si="57"/>
        <v>1.1457628381751035</v>
      </c>
      <c r="E274" s="12">
        <f t="shared" si="58"/>
        <v>1.1000000000000001</v>
      </c>
      <c r="F274" s="4">
        <f t="shared" si="66"/>
        <v>4.7697628381751036</v>
      </c>
      <c r="G274" s="22">
        <f t="shared" si="67"/>
        <v>4.8</v>
      </c>
      <c r="H274" s="4">
        <f t="shared" si="68"/>
        <v>265.05299470105973</v>
      </c>
      <c r="I274" s="22">
        <f t="shared" si="59"/>
        <v>123.87018079414275</v>
      </c>
      <c r="J274" s="22">
        <f>VLOOKUP(G274,'FS antenna gain'!$A$2:$B$902,2)</f>
        <v>18.251501562271375</v>
      </c>
      <c r="K274" s="28">
        <f>VLOOKUP(E274,'vehicle radar antenna gain'!$A$3:$M$903,11)</f>
        <v>-0.12000000000000099</v>
      </c>
      <c r="L274" s="22">
        <f t="shared" si="60"/>
        <v>-5.120000000000001</v>
      </c>
      <c r="M274" s="22">
        <f t="shared" si="61"/>
        <v>-0.12000000000000099</v>
      </c>
      <c r="N274">
        <f t="shared" si="62"/>
        <v>-110.73867923187139</v>
      </c>
      <c r="O274">
        <f t="shared" si="63"/>
        <v>-105.73867923187139</v>
      </c>
      <c r="P274">
        <f t="shared" ref="P274:P304" si="69">-(N274-$I$4)</f>
        <v>20.738679231871387</v>
      </c>
      <c r="Q274">
        <f t="shared" si="64"/>
        <v>40.738679231871387</v>
      </c>
    </row>
    <row r="275" spans="2:17" x14ac:dyDescent="0.25">
      <c r="B275" s="22">
        <v>266</v>
      </c>
      <c r="C275" s="3">
        <f t="shared" si="65"/>
        <v>1.9924812030075189E-2</v>
      </c>
      <c r="D275" s="13">
        <f t="shared" si="57"/>
        <v>1.1414566008557496</v>
      </c>
      <c r="E275" s="12">
        <f t="shared" si="58"/>
        <v>1.1000000000000001</v>
      </c>
      <c r="F275" s="4">
        <f t="shared" si="66"/>
        <v>4.7654566008557495</v>
      </c>
      <c r="G275" s="22">
        <f t="shared" si="67"/>
        <v>4.8</v>
      </c>
      <c r="H275" s="4">
        <f t="shared" si="68"/>
        <v>266.05279551246969</v>
      </c>
      <c r="I275" s="22">
        <f t="shared" si="59"/>
        <v>123.90288301628459</v>
      </c>
      <c r="J275" s="22">
        <f>VLOOKUP(G275,'FS antenna gain'!$A$2:$B$902,2)</f>
        <v>18.251501562271375</v>
      </c>
      <c r="K275" s="28">
        <f>VLOOKUP(E275,'vehicle radar antenna gain'!$A$3:$M$903,11)</f>
        <v>-0.12000000000000099</v>
      </c>
      <c r="L275" s="22">
        <f t="shared" si="60"/>
        <v>-5.120000000000001</v>
      </c>
      <c r="M275" s="22">
        <f t="shared" si="61"/>
        <v>-0.12000000000000099</v>
      </c>
      <c r="N275">
        <f t="shared" si="62"/>
        <v>-110.77138145401322</v>
      </c>
      <c r="O275">
        <f t="shared" si="63"/>
        <v>-105.77138145401322</v>
      </c>
      <c r="P275">
        <f t="shared" si="69"/>
        <v>20.771381454013223</v>
      </c>
      <c r="Q275">
        <f t="shared" si="64"/>
        <v>40.771381454013223</v>
      </c>
    </row>
    <row r="276" spans="2:17" x14ac:dyDescent="0.25">
      <c r="B276" s="22">
        <v>267</v>
      </c>
      <c r="C276" s="3">
        <f t="shared" si="65"/>
        <v>1.9850187265917602E-2</v>
      </c>
      <c r="D276" s="13">
        <f t="shared" si="57"/>
        <v>1.1371826072428477</v>
      </c>
      <c r="E276" s="12">
        <f t="shared" si="58"/>
        <v>1.1000000000000001</v>
      </c>
      <c r="F276" s="4">
        <f t="shared" si="66"/>
        <v>4.7611826072428478</v>
      </c>
      <c r="G276" s="22">
        <f t="shared" si="67"/>
        <v>4.8</v>
      </c>
      <c r="H276" s="4">
        <f t="shared" si="68"/>
        <v>267.05259781548654</v>
      </c>
      <c r="I276" s="22">
        <f t="shared" si="59"/>
        <v>123.9354626253226</v>
      </c>
      <c r="J276" s="22">
        <f>VLOOKUP(G276,'FS antenna gain'!$A$2:$B$902,2)</f>
        <v>18.251501562271375</v>
      </c>
      <c r="K276" s="28">
        <f>VLOOKUP(E276,'vehicle radar antenna gain'!$A$3:$M$903,11)</f>
        <v>-0.12000000000000099</v>
      </c>
      <c r="L276" s="22">
        <f t="shared" si="60"/>
        <v>-5.120000000000001</v>
      </c>
      <c r="M276" s="22">
        <f t="shared" si="61"/>
        <v>-0.12000000000000099</v>
      </c>
      <c r="N276">
        <f t="shared" si="62"/>
        <v>-110.80396106305123</v>
      </c>
      <c r="O276">
        <f t="shared" si="63"/>
        <v>-105.80396106305123</v>
      </c>
      <c r="P276">
        <f t="shared" si="69"/>
        <v>20.803961063051233</v>
      </c>
      <c r="Q276">
        <f t="shared" si="64"/>
        <v>40.803961063051233</v>
      </c>
    </row>
    <row r="277" spans="2:17" x14ac:dyDescent="0.25">
      <c r="B277" s="22">
        <v>268</v>
      </c>
      <c r="C277" s="3">
        <f t="shared" si="65"/>
        <v>1.9776119402985074E-2</v>
      </c>
      <c r="D277" s="13">
        <f t="shared" si="57"/>
        <v>1.1329404965885885</v>
      </c>
      <c r="E277" s="12">
        <f t="shared" si="58"/>
        <v>1.1000000000000001</v>
      </c>
      <c r="F277" s="4">
        <f t="shared" si="66"/>
        <v>4.7569404965885891</v>
      </c>
      <c r="G277" s="22">
        <f t="shared" si="67"/>
        <v>4.8</v>
      </c>
      <c r="H277" s="4">
        <f t="shared" si="68"/>
        <v>268.0524015934198</v>
      </c>
      <c r="I277" s="22">
        <f t="shared" si="59"/>
        <v>123.96792053691007</v>
      </c>
      <c r="J277" s="22">
        <f>VLOOKUP(G277,'FS antenna gain'!$A$2:$B$902,2)</f>
        <v>18.251501562271375</v>
      </c>
      <c r="K277" s="28">
        <f>VLOOKUP(E277,'vehicle radar antenna gain'!$A$3:$M$903,11)</f>
        <v>-0.12000000000000099</v>
      </c>
      <c r="L277" s="22">
        <f t="shared" si="60"/>
        <v>-5.120000000000001</v>
      </c>
      <c r="M277" s="22">
        <f t="shared" si="61"/>
        <v>-0.12000000000000099</v>
      </c>
      <c r="N277">
        <f t="shared" si="62"/>
        <v>-110.8364189746387</v>
      </c>
      <c r="O277">
        <f t="shared" si="63"/>
        <v>-105.8364189746387</v>
      </c>
      <c r="P277">
        <f t="shared" si="69"/>
        <v>20.836418974638704</v>
      </c>
      <c r="Q277">
        <f t="shared" si="64"/>
        <v>40.836418974638704</v>
      </c>
    </row>
    <row r="278" spans="2:17" x14ac:dyDescent="0.25">
      <c r="B278" s="22">
        <v>269</v>
      </c>
      <c r="C278" s="3">
        <f t="shared" si="65"/>
        <v>1.9702602230483271E-2</v>
      </c>
      <c r="D278" s="13">
        <f t="shared" si="57"/>
        <v>1.1287299135059456</v>
      </c>
      <c r="E278" s="12">
        <f t="shared" si="58"/>
        <v>1.1000000000000001</v>
      </c>
      <c r="F278" s="4">
        <f t="shared" si="66"/>
        <v>4.752729913505946</v>
      </c>
      <c r="G278" s="22">
        <f t="shared" si="67"/>
        <v>4.8</v>
      </c>
      <c r="H278" s="4">
        <f t="shared" si="68"/>
        <v>269.05220682982696</v>
      </c>
      <c r="I278" s="22">
        <f t="shared" si="59"/>
        <v>124.00025765648525</v>
      </c>
      <c r="J278" s="22">
        <f>VLOOKUP(G278,'FS antenna gain'!$A$2:$B$902,2)</f>
        <v>18.251501562271375</v>
      </c>
      <c r="K278" s="28">
        <f>VLOOKUP(E278,'vehicle radar antenna gain'!$A$3:$M$903,11)</f>
        <v>-0.12000000000000099</v>
      </c>
      <c r="L278" s="22">
        <f t="shared" si="60"/>
        <v>-5.120000000000001</v>
      </c>
      <c r="M278" s="22">
        <f t="shared" si="61"/>
        <v>-0.12000000000000099</v>
      </c>
      <c r="N278">
        <f t="shared" si="62"/>
        <v>-110.86875609421388</v>
      </c>
      <c r="O278">
        <f t="shared" si="63"/>
        <v>-105.86875609421388</v>
      </c>
      <c r="P278">
        <f t="shared" si="69"/>
        <v>20.868756094213879</v>
      </c>
      <c r="Q278">
        <f t="shared" si="64"/>
        <v>40.868756094213879</v>
      </c>
    </row>
    <row r="279" spans="2:17" x14ac:dyDescent="0.25">
      <c r="B279" s="22">
        <v>270</v>
      </c>
      <c r="C279" s="3">
        <f t="shared" si="65"/>
        <v>1.9629629629629629E-2</v>
      </c>
      <c r="D279" s="13">
        <f t="shared" si="57"/>
        <v>1.1245505078694813</v>
      </c>
      <c r="E279" s="12">
        <f t="shared" si="58"/>
        <v>1.1000000000000001</v>
      </c>
      <c r="F279" s="4">
        <f t="shared" si="66"/>
        <v>4.7485505078694814</v>
      </c>
      <c r="G279" s="22">
        <f t="shared" si="67"/>
        <v>4.7</v>
      </c>
      <c r="H279" s="4">
        <f t="shared" si="68"/>
        <v>270.05201350850911</v>
      </c>
      <c r="I279" s="22">
        <f t="shared" si="59"/>
        <v>124.03247487942315</v>
      </c>
      <c r="J279" s="22">
        <f>VLOOKUP(G279,'FS antenna gain'!$A$2:$B$902,2)</f>
        <v>18.251501562271375</v>
      </c>
      <c r="K279" s="28">
        <f>VLOOKUP(E279,'vehicle radar antenna gain'!$A$3:$M$903,11)</f>
        <v>-0.12000000000000099</v>
      </c>
      <c r="L279" s="22">
        <f t="shared" si="60"/>
        <v>-5.120000000000001</v>
      </c>
      <c r="M279" s="22">
        <f t="shared" si="61"/>
        <v>-0.12000000000000099</v>
      </c>
      <c r="N279">
        <f t="shared" si="62"/>
        <v>-110.90097331715178</v>
      </c>
      <c r="O279">
        <f t="shared" si="63"/>
        <v>-105.90097331715178</v>
      </c>
      <c r="P279">
        <f t="shared" si="69"/>
        <v>20.900973317151781</v>
      </c>
      <c r="Q279">
        <f t="shared" si="64"/>
        <v>40.900973317151781</v>
      </c>
    </row>
    <row r="280" spans="2:17" x14ac:dyDescent="0.25">
      <c r="B280" s="22">
        <v>271</v>
      </c>
      <c r="C280" s="3">
        <f t="shared" si="65"/>
        <v>1.9557195571955718E-2</v>
      </c>
      <c r="D280" s="13">
        <f t="shared" si="57"/>
        <v>1.120401934718342</v>
      </c>
      <c r="E280" s="12">
        <f t="shared" si="58"/>
        <v>1.1000000000000001</v>
      </c>
      <c r="F280" s="4">
        <f t="shared" si="66"/>
        <v>4.7444019347183417</v>
      </c>
      <c r="G280" s="22">
        <f t="shared" si="67"/>
        <v>4.7</v>
      </c>
      <c r="H280" s="4">
        <f t="shared" si="68"/>
        <v>271.05182161350621</v>
      </c>
      <c r="I280" s="22">
        <f t="shared" si="59"/>
        <v>124.06457309118377</v>
      </c>
      <c r="J280" s="22">
        <f>VLOOKUP(G280,'FS antenna gain'!$A$2:$B$902,2)</f>
        <v>18.251501562271375</v>
      </c>
      <c r="K280" s="28">
        <f>VLOOKUP(E280,'vehicle radar antenna gain'!$A$3:$M$903,11)</f>
        <v>-0.12000000000000099</v>
      </c>
      <c r="L280" s="22">
        <f t="shared" si="60"/>
        <v>-5.120000000000001</v>
      </c>
      <c r="M280" s="22">
        <f t="shared" si="61"/>
        <v>-0.12000000000000099</v>
      </c>
      <c r="N280">
        <f t="shared" si="62"/>
        <v>-110.93307152891241</v>
      </c>
      <c r="O280">
        <f t="shared" si="63"/>
        <v>-105.93307152891241</v>
      </c>
      <c r="P280">
        <f t="shared" si="69"/>
        <v>20.933071528912407</v>
      </c>
      <c r="Q280">
        <f t="shared" si="64"/>
        <v>40.933071528912407</v>
      </c>
    </row>
    <row r="281" spans="2:17" x14ac:dyDescent="0.25">
      <c r="B281" s="22">
        <v>272</v>
      </c>
      <c r="C281" s="3">
        <f t="shared" si="65"/>
        <v>1.9485294117647059E-2</v>
      </c>
      <c r="D281" s="13">
        <f t="shared" si="57"/>
        <v>1.1162838541613964</v>
      </c>
      <c r="E281" s="12">
        <f t="shared" si="58"/>
        <v>1.1000000000000001</v>
      </c>
      <c r="F281" s="4">
        <f t="shared" si="66"/>
        <v>4.7402838541613965</v>
      </c>
      <c r="G281" s="22">
        <f t="shared" si="67"/>
        <v>4.7</v>
      </c>
      <c r="H281" s="4">
        <f t="shared" si="68"/>
        <v>272.05163112909287</v>
      </c>
      <c r="I281" s="22">
        <f t="shared" si="59"/>
        <v>124.0965531674579</v>
      </c>
      <c r="J281" s="22">
        <f>VLOOKUP(G281,'FS antenna gain'!$A$2:$B$902,2)</f>
        <v>18.251501562271375</v>
      </c>
      <c r="K281" s="28">
        <f>VLOOKUP(E281,'vehicle radar antenna gain'!$A$3:$M$903,11)</f>
        <v>-0.12000000000000099</v>
      </c>
      <c r="L281" s="22">
        <f t="shared" si="60"/>
        <v>-5.120000000000001</v>
      </c>
      <c r="M281" s="22">
        <f t="shared" si="61"/>
        <v>-0.12000000000000099</v>
      </c>
      <c r="N281">
        <f t="shared" si="62"/>
        <v>-110.96505160518653</v>
      </c>
      <c r="O281">
        <f t="shared" si="63"/>
        <v>-105.96505160518653</v>
      </c>
      <c r="P281">
        <f t="shared" si="69"/>
        <v>20.965051605186531</v>
      </c>
      <c r="Q281">
        <f t="shared" si="64"/>
        <v>40.965051605186531</v>
      </c>
    </row>
    <row r="282" spans="2:17" x14ac:dyDescent="0.25">
      <c r="B282" s="22">
        <v>273</v>
      </c>
      <c r="C282" s="3">
        <f t="shared" si="65"/>
        <v>1.9413919413919414E-2</v>
      </c>
      <c r="D282" s="13">
        <f t="shared" si="57"/>
        <v>1.1121959312844512</v>
      </c>
      <c r="E282" s="12">
        <f t="shared" si="58"/>
        <v>1.1000000000000001</v>
      </c>
      <c r="F282" s="4">
        <f t="shared" si="66"/>
        <v>4.7361959312844508</v>
      </c>
      <c r="G282" s="22">
        <f t="shared" si="67"/>
        <v>4.7</v>
      </c>
      <c r="H282" s="4">
        <f t="shared" si="68"/>
        <v>273.05144203977386</v>
      </c>
      <c r="I282" s="22">
        <f t="shared" si="59"/>
        <v>124.12841597431054</v>
      </c>
      <c r="J282" s="22">
        <f>VLOOKUP(G282,'FS antenna gain'!$A$2:$B$902,2)</f>
        <v>18.251501562271375</v>
      </c>
      <c r="K282" s="28">
        <f>VLOOKUP(E282,'vehicle radar antenna gain'!$A$3:$M$903,11)</f>
        <v>-0.12000000000000099</v>
      </c>
      <c r="L282" s="22">
        <f t="shared" si="60"/>
        <v>-5.120000000000001</v>
      </c>
      <c r="M282" s="22">
        <f t="shared" si="61"/>
        <v>-0.12000000000000099</v>
      </c>
      <c r="N282">
        <f t="shared" si="62"/>
        <v>-110.99691441203917</v>
      </c>
      <c r="O282">
        <f t="shared" si="63"/>
        <v>-105.99691441203917</v>
      </c>
      <c r="P282">
        <f t="shared" si="69"/>
        <v>20.996914412039175</v>
      </c>
      <c r="Q282">
        <f t="shared" si="64"/>
        <v>40.996914412039175</v>
      </c>
    </row>
    <row r="283" spans="2:17" x14ac:dyDescent="0.25">
      <c r="B283" s="22">
        <v>274</v>
      </c>
      <c r="C283" s="3">
        <f t="shared" si="65"/>
        <v>1.9343065693430656E-2</v>
      </c>
      <c r="D283" s="13">
        <f t="shared" si="57"/>
        <v>1.1081378360595013</v>
      </c>
      <c r="E283" s="12">
        <f t="shared" si="58"/>
        <v>1.1000000000000001</v>
      </c>
      <c r="F283" s="4">
        <f t="shared" si="66"/>
        <v>4.7321378360595014</v>
      </c>
      <c r="G283" s="22">
        <f t="shared" si="67"/>
        <v>4.7</v>
      </c>
      <c r="H283" s="4">
        <f t="shared" si="68"/>
        <v>274.05125433028036</v>
      </c>
      <c r="I283" s="22">
        <f t="shared" si="59"/>
        <v>124.16016236832098</v>
      </c>
      <c r="J283" s="22">
        <f>VLOOKUP(G283,'FS antenna gain'!$A$2:$B$902,2)</f>
        <v>18.251501562271375</v>
      </c>
      <c r="K283" s="28">
        <f>VLOOKUP(E283,'vehicle radar antenna gain'!$A$3:$M$903,11)</f>
        <v>-0.12000000000000099</v>
      </c>
      <c r="L283" s="22">
        <f t="shared" si="60"/>
        <v>-5.120000000000001</v>
      </c>
      <c r="M283" s="22">
        <f t="shared" si="61"/>
        <v>-0.12000000000000099</v>
      </c>
      <c r="N283">
        <f t="shared" si="62"/>
        <v>-111.02866080604961</v>
      </c>
      <c r="O283">
        <f t="shared" si="63"/>
        <v>-106.02866080604961</v>
      </c>
      <c r="P283">
        <f t="shared" si="69"/>
        <v>21.028660806049615</v>
      </c>
      <c r="Q283">
        <f t="shared" si="64"/>
        <v>41.028660806049615</v>
      </c>
    </row>
    <row r="284" spans="2:17" x14ac:dyDescent="0.25">
      <c r="B284" s="22">
        <v>275</v>
      </c>
      <c r="C284" s="3">
        <f t="shared" si="65"/>
        <v>1.9272727272727271E-2</v>
      </c>
      <c r="D284" s="13">
        <f t="shared" si="57"/>
        <v>1.1041092432559572</v>
      </c>
      <c r="E284" s="12">
        <f t="shared" si="58"/>
        <v>1.1000000000000001</v>
      </c>
      <c r="F284" s="4">
        <f t="shared" si="66"/>
        <v>4.7281092432559575</v>
      </c>
      <c r="G284" s="22">
        <f t="shared" si="67"/>
        <v>4.7</v>
      </c>
      <c r="H284" s="4">
        <f t="shared" si="68"/>
        <v>275.05106798556517</v>
      </c>
      <c r="I284" s="22">
        <f t="shared" si="59"/>
        <v>124.19179319672105</v>
      </c>
      <c r="J284" s="22">
        <f>VLOOKUP(G284,'FS antenna gain'!$A$2:$B$902,2)</f>
        <v>18.251501562271375</v>
      </c>
      <c r="K284" s="28">
        <f>VLOOKUP(E284,'vehicle radar antenna gain'!$A$3:$M$903,11)</f>
        <v>-0.12000000000000099</v>
      </c>
      <c r="L284" s="22">
        <f t="shared" si="60"/>
        <v>-5.120000000000001</v>
      </c>
      <c r="M284" s="22">
        <f t="shared" si="61"/>
        <v>-0.12000000000000099</v>
      </c>
      <c r="N284">
        <f t="shared" si="62"/>
        <v>-111.06029163444968</v>
      </c>
      <c r="O284">
        <f t="shared" si="63"/>
        <v>-106.06029163444968</v>
      </c>
      <c r="P284">
        <f t="shared" si="69"/>
        <v>21.060291634449683</v>
      </c>
      <c r="Q284">
        <f t="shared" si="64"/>
        <v>41.060291634449683</v>
      </c>
    </row>
    <row r="285" spans="2:17" x14ac:dyDescent="0.25">
      <c r="B285" s="22">
        <v>276</v>
      </c>
      <c r="C285" s="3">
        <f t="shared" si="65"/>
        <v>1.9202898550724636E-2</v>
      </c>
      <c r="D285" s="13">
        <f t="shared" si="57"/>
        <v>1.1001098323537977</v>
      </c>
      <c r="E285" s="12">
        <f t="shared" si="58"/>
        <v>1.1000000000000001</v>
      </c>
      <c r="F285" s="4">
        <f t="shared" si="66"/>
        <v>4.7241098323537978</v>
      </c>
      <c r="G285" s="22">
        <f t="shared" si="67"/>
        <v>4.7</v>
      </c>
      <c r="H285" s="4">
        <f t="shared" si="68"/>
        <v>276.05088299079938</v>
      </c>
      <c r="I285" s="22">
        <f t="shared" si="59"/>
        <v>124.22330929753065</v>
      </c>
      <c r="J285" s="22">
        <f>VLOOKUP(G285,'FS antenna gain'!$A$2:$B$902,2)</f>
        <v>18.251501562271375</v>
      </c>
      <c r="K285" s="28">
        <f>VLOOKUP(E285,'vehicle radar antenna gain'!$A$3:$M$903,11)</f>
        <v>-0.12000000000000099</v>
      </c>
      <c r="L285" s="22">
        <f t="shared" si="60"/>
        <v>-5.120000000000001</v>
      </c>
      <c r="M285" s="22">
        <f t="shared" si="61"/>
        <v>-0.12000000000000099</v>
      </c>
      <c r="N285">
        <f t="shared" si="62"/>
        <v>-111.09180773525928</v>
      </c>
      <c r="O285">
        <f t="shared" si="63"/>
        <v>-106.09180773525928</v>
      </c>
      <c r="P285">
        <f t="shared" si="69"/>
        <v>21.09180773525928</v>
      </c>
      <c r="Q285">
        <f t="shared" si="64"/>
        <v>41.09180773525928</v>
      </c>
    </row>
    <row r="286" spans="2:17" x14ac:dyDescent="0.25">
      <c r="B286" s="22">
        <v>277</v>
      </c>
      <c r="C286" s="3">
        <f t="shared" si="65"/>
        <v>1.9133574007220214E-2</v>
      </c>
      <c r="D286" s="13">
        <f t="shared" si="57"/>
        <v>1.0961392874586069</v>
      </c>
      <c r="E286" s="12">
        <f t="shared" si="58"/>
        <v>1.1000000000000001</v>
      </c>
      <c r="F286" s="4">
        <f t="shared" si="66"/>
        <v>4.7201392874586068</v>
      </c>
      <c r="G286" s="22">
        <f t="shared" si="67"/>
        <v>4.7</v>
      </c>
      <c r="H286" s="4">
        <f t="shared" si="68"/>
        <v>277.05069933136787</v>
      </c>
      <c r="I286" s="22">
        <f t="shared" si="59"/>
        <v>124.25471149969047</v>
      </c>
      <c r="J286" s="22">
        <f>VLOOKUP(G286,'FS antenna gain'!$A$2:$B$902,2)</f>
        <v>18.251501562271375</v>
      </c>
      <c r="K286" s="28">
        <f>VLOOKUP(E286,'vehicle radar antenna gain'!$A$3:$M$903,11)</f>
        <v>-0.12000000000000099</v>
      </c>
      <c r="L286" s="22">
        <f t="shared" si="60"/>
        <v>-5.120000000000001</v>
      </c>
      <c r="M286" s="22">
        <f t="shared" si="61"/>
        <v>-0.12000000000000099</v>
      </c>
      <c r="N286">
        <f t="shared" si="62"/>
        <v>-111.12320993741911</v>
      </c>
      <c r="O286">
        <f t="shared" si="63"/>
        <v>-106.12320993741911</v>
      </c>
      <c r="P286">
        <f t="shared" si="69"/>
        <v>21.123209937419105</v>
      </c>
      <c r="Q286">
        <f t="shared" si="64"/>
        <v>41.123209937419105</v>
      </c>
    </row>
    <row r="287" spans="2:17" x14ac:dyDescent="0.25">
      <c r="B287" s="22">
        <v>278</v>
      </c>
      <c r="C287" s="3">
        <f t="shared" si="65"/>
        <v>1.9064748201438848E-2</v>
      </c>
      <c r="D287" s="13">
        <f t="shared" si="57"/>
        <v>1.0921972972184393</v>
      </c>
      <c r="E287" s="12">
        <f t="shared" si="58"/>
        <v>1.1000000000000001</v>
      </c>
      <c r="F287" s="4">
        <f t="shared" si="66"/>
        <v>4.7161972972184394</v>
      </c>
      <c r="G287" s="22">
        <f t="shared" si="67"/>
        <v>4.7</v>
      </c>
      <c r="H287" s="4">
        <f t="shared" si="68"/>
        <v>278.05051699286588</v>
      </c>
      <c r="I287" s="22">
        <f t="shared" si="59"/>
        <v>124.28600062319293</v>
      </c>
      <c r="J287" s="22">
        <f>VLOOKUP(G287,'FS antenna gain'!$A$2:$B$902,2)</f>
        <v>18.251501562271375</v>
      </c>
      <c r="K287" s="28">
        <f>VLOOKUP(E287,'vehicle radar antenna gain'!$A$3:$M$903,11)</f>
        <v>-0.12000000000000099</v>
      </c>
      <c r="L287" s="22">
        <f t="shared" si="60"/>
        <v>-5.120000000000001</v>
      </c>
      <c r="M287" s="22">
        <f t="shared" si="61"/>
        <v>-0.12000000000000099</v>
      </c>
      <c r="N287">
        <f t="shared" si="62"/>
        <v>-111.15449906092157</v>
      </c>
      <c r="O287">
        <f t="shared" si="63"/>
        <v>-106.15449906092157</v>
      </c>
      <c r="P287">
        <f t="shared" si="69"/>
        <v>21.154499060921566</v>
      </c>
      <c r="Q287">
        <f t="shared" si="64"/>
        <v>41.154499060921566</v>
      </c>
    </row>
    <row r="288" spans="2:17" x14ac:dyDescent="0.25">
      <c r="B288" s="22">
        <v>279</v>
      </c>
      <c r="C288" s="3">
        <f t="shared" si="65"/>
        <v>1.8996415770609319E-2</v>
      </c>
      <c r="D288" s="13">
        <f t="shared" si="57"/>
        <v>1.0882835547424732</v>
      </c>
      <c r="E288" s="12">
        <f t="shared" si="58"/>
        <v>1.1000000000000001</v>
      </c>
      <c r="F288" s="4">
        <f t="shared" si="66"/>
        <v>4.7122835547424735</v>
      </c>
      <c r="G288" s="22">
        <f t="shared" si="67"/>
        <v>4.7</v>
      </c>
      <c r="H288" s="4">
        <f t="shared" si="68"/>
        <v>279.05033596109502</v>
      </c>
      <c r="I288" s="22">
        <f t="shared" si="59"/>
        <v>124.31717747921022</v>
      </c>
      <c r="J288" s="22">
        <f>VLOOKUP(G288,'FS antenna gain'!$A$2:$B$902,2)</f>
        <v>18.251501562271375</v>
      </c>
      <c r="K288" s="28">
        <f>VLOOKUP(E288,'vehicle radar antenna gain'!$A$3:$M$903,11)</f>
        <v>-0.12000000000000099</v>
      </c>
      <c r="L288" s="22">
        <f t="shared" si="60"/>
        <v>-5.120000000000001</v>
      </c>
      <c r="M288" s="22">
        <f t="shared" si="61"/>
        <v>-0.12000000000000099</v>
      </c>
      <c r="N288">
        <f t="shared" si="62"/>
        <v>-111.18567591693885</v>
      </c>
      <c r="O288">
        <f t="shared" si="63"/>
        <v>-106.18567591693885</v>
      </c>
      <c r="P288">
        <f t="shared" si="69"/>
        <v>21.185675916938848</v>
      </c>
      <c r="Q288">
        <f t="shared" si="64"/>
        <v>41.185675916938848</v>
      </c>
    </row>
    <row r="289" spans="2:17" x14ac:dyDescent="0.25">
      <c r="B289" s="22">
        <v>280</v>
      </c>
      <c r="C289" s="3">
        <f t="shared" si="65"/>
        <v>1.8928571428571427E-2</v>
      </c>
      <c r="D289" s="13">
        <f t="shared" si="57"/>
        <v>1.0843977575214054</v>
      </c>
      <c r="E289" s="12">
        <f t="shared" si="58"/>
        <v>1.1000000000000001</v>
      </c>
      <c r="F289" s="4">
        <f t="shared" si="66"/>
        <v>4.7083977575214053</v>
      </c>
      <c r="G289" s="22">
        <f t="shared" si="67"/>
        <v>4.7</v>
      </c>
      <c r="H289" s="4">
        <f t="shared" si="68"/>
        <v>280.05015622205963</v>
      </c>
      <c r="I289" s="22">
        <f t="shared" si="59"/>
        <v>124.34824287022042</v>
      </c>
      <c r="J289" s="22">
        <f>VLOOKUP(G289,'FS antenna gain'!$A$2:$B$902,2)</f>
        <v>18.251501562271375</v>
      </c>
      <c r="K289" s="28">
        <f>VLOOKUP(E289,'vehicle radar antenna gain'!$A$3:$M$903,11)</f>
        <v>-0.12000000000000099</v>
      </c>
      <c r="L289" s="22">
        <f t="shared" si="60"/>
        <v>-5.120000000000001</v>
      </c>
      <c r="M289" s="22">
        <f t="shared" si="61"/>
        <v>-0.12000000000000099</v>
      </c>
      <c r="N289">
        <f t="shared" si="62"/>
        <v>-111.21674130794905</v>
      </c>
      <c r="O289">
        <f t="shared" si="63"/>
        <v>-106.21674130794905</v>
      </c>
      <c r="P289">
        <f t="shared" si="69"/>
        <v>21.21674130794905</v>
      </c>
      <c r="Q289">
        <f t="shared" si="64"/>
        <v>41.21674130794905</v>
      </c>
    </row>
    <row r="290" spans="2:17" x14ac:dyDescent="0.25">
      <c r="B290" s="22">
        <v>281</v>
      </c>
      <c r="C290" s="3">
        <f t="shared" si="65"/>
        <v>1.886120996441281E-2</v>
      </c>
      <c r="D290" s="13">
        <f t="shared" si="57"/>
        <v>1.0805396073495444</v>
      </c>
      <c r="E290" s="12">
        <f t="shared" si="58"/>
        <v>1.1000000000000001</v>
      </c>
      <c r="F290" s="4">
        <f t="shared" si="66"/>
        <v>4.7045396073495445</v>
      </c>
      <c r="G290" s="22">
        <f t="shared" si="67"/>
        <v>4.7</v>
      </c>
      <c r="H290" s="4">
        <f t="shared" si="68"/>
        <v>281.04997776196319</v>
      </c>
      <c r="I290" s="22">
        <f t="shared" si="59"/>
        <v>124.37919759013141</v>
      </c>
      <c r="J290" s="22">
        <f>VLOOKUP(G290,'FS antenna gain'!$A$2:$B$902,2)</f>
        <v>18.251501562271375</v>
      </c>
      <c r="K290" s="28">
        <f>VLOOKUP(E290,'vehicle radar antenna gain'!$A$3:$M$903,11)</f>
        <v>-0.12000000000000099</v>
      </c>
      <c r="L290" s="22">
        <f t="shared" si="60"/>
        <v>-5.120000000000001</v>
      </c>
      <c r="M290" s="22">
        <f t="shared" si="61"/>
        <v>-0.12000000000000099</v>
      </c>
      <c r="N290">
        <f t="shared" si="62"/>
        <v>-111.24769602786004</v>
      </c>
      <c r="O290">
        <f t="shared" si="63"/>
        <v>-106.24769602786004</v>
      </c>
      <c r="P290">
        <f t="shared" si="69"/>
        <v>21.247696027860044</v>
      </c>
      <c r="Q290">
        <f t="shared" si="64"/>
        <v>41.247696027860044</v>
      </c>
    </row>
    <row r="291" spans="2:17" x14ac:dyDescent="0.25">
      <c r="B291" s="22">
        <v>282</v>
      </c>
      <c r="C291" s="3">
        <f t="shared" si="65"/>
        <v>1.8794326241134751E-2</v>
      </c>
      <c r="D291" s="13">
        <f t="shared" si="57"/>
        <v>1.0767088102485589</v>
      </c>
      <c r="E291" s="12">
        <f t="shared" si="58"/>
        <v>1.1000000000000001</v>
      </c>
      <c r="F291" s="4">
        <f t="shared" si="66"/>
        <v>4.7007088102485586</v>
      </c>
      <c r="G291" s="22">
        <f t="shared" si="67"/>
        <v>4.7</v>
      </c>
      <c r="H291" s="4">
        <f t="shared" si="68"/>
        <v>282.04980056720478</v>
      </c>
      <c r="I291" s="22">
        <f t="shared" si="59"/>
        <v>124.41004242440204</v>
      </c>
      <c r="J291" s="22">
        <f>VLOOKUP(G291,'FS antenna gain'!$A$2:$B$902,2)</f>
        <v>18.251501562271375</v>
      </c>
      <c r="K291" s="28">
        <f>VLOOKUP(E291,'vehicle radar antenna gain'!$A$3:$M$903,11)</f>
        <v>-0.12000000000000099</v>
      </c>
      <c r="L291" s="22">
        <f t="shared" si="60"/>
        <v>-5.120000000000001</v>
      </c>
      <c r="M291" s="22">
        <f t="shared" si="61"/>
        <v>-0.12000000000000099</v>
      </c>
      <c r="N291">
        <f t="shared" si="62"/>
        <v>-111.27854086213067</v>
      </c>
      <c r="O291">
        <f t="shared" si="63"/>
        <v>-106.27854086213067</v>
      </c>
      <c r="P291">
        <f t="shared" si="69"/>
        <v>21.278540862130669</v>
      </c>
      <c r="Q291">
        <f t="shared" si="64"/>
        <v>41.278540862130669</v>
      </c>
    </row>
    <row r="292" spans="2:17" x14ac:dyDescent="0.25">
      <c r="B292" s="22">
        <v>283</v>
      </c>
      <c r="C292" s="3">
        <f t="shared" si="65"/>
        <v>1.872791519434629E-2</v>
      </c>
      <c r="D292" s="13">
        <f t="shared" si="57"/>
        <v>1.0729050763928438</v>
      </c>
      <c r="E292" s="12">
        <f t="shared" si="58"/>
        <v>1.1000000000000001</v>
      </c>
      <c r="F292" s="4">
        <f t="shared" si="66"/>
        <v>4.6969050763928442</v>
      </c>
      <c r="G292" s="22">
        <f t="shared" si="67"/>
        <v>4.7</v>
      </c>
      <c r="H292" s="4">
        <f t="shared" si="68"/>
        <v>283.04962462437572</v>
      </c>
      <c r="I292" s="22">
        <f t="shared" si="59"/>
        <v>124.44077815016192</v>
      </c>
      <c r="J292" s="22">
        <f>VLOOKUP(G292,'FS antenna gain'!$A$2:$B$902,2)</f>
        <v>18.251501562271375</v>
      </c>
      <c r="K292" s="28">
        <f>VLOOKUP(E292,'vehicle radar antenna gain'!$A$3:$M$903,11)</f>
        <v>-0.12000000000000099</v>
      </c>
      <c r="L292" s="22">
        <f t="shared" si="60"/>
        <v>-5.120000000000001</v>
      </c>
      <c r="M292" s="22">
        <f t="shared" si="61"/>
        <v>-0.12000000000000099</v>
      </c>
      <c r="N292">
        <f t="shared" si="62"/>
        <v>-111.30927658789055</v>
      </c>
      <c r="O292">
        <f t="shared" si="63"/>
        <v>-106.30927658789055</v>
      </c>
      <c r="P292">
        <f t="shared" si="69"/>
        <v>21.309276587890551</v>
      </c>
      <c r="Q292">
        <f t="shared" si="64"/>
        <v>41.309276587890551</v>
      </c>
    </row>
    <row r="293" spans="2:17" x14ac:dyDescent="0.25">
      <c r="B293" s="22">
        <v>284</v>
      </c>
      <c r="C293" s="3">
        <f t="shared" si="65"/>
        <v>1.8661971830985915E-2</v>
      </c>
      <c r="D293" s="13">
        <f t="shared" si="57"/>
        <v>1.0691281200364582</v>
      </c>
      <c r="E293" s="12">
        <f t="shared" si="58"/>
        <v>1.1000000000000001</v>
      </c>
      <c r="F293" s="4">
        <f t="shared" si="66"/>
        <v>4.6931281200364587</v>
      </c>
      <c r="G293" s="22">
        <f t="shared" si="67"/>
        <v>4.7</v>
      </c>
      <c r="H293" s="4">
        <f t="shared" si="68"/>
        <v>284.04944992025594</v>
      </c>
      <c r="I293" s="22">
        <f t="shared" si="59"/>
        <v>124.47140553632858</v>
      </c>
      <c r="J293" s="22">
        <f>VLOOKUP(G293,'FS antenna gain'!$A$2:$B$902,2)</f>
        <v>18.251501562271375</v>
      </c>
      <c r="K293" s="28">
        <f>VLOOKUP(E293,'vehicle radar antenna gain'!$A$3:$M$903,11)</f>
        <v>-0.12000000000000099</v>
      </c>
      <c r="L293" s="22">
        <f t="shared" si="60"/>
        <v>-5.120000000000001</v>
      </c>
      <c r="M293" s="22">
        <f t="shared" si="61"/>
        <v>-0.12000000000000099</v>
      </c>
      <c r="N293">
        <f t="shared" si="62"/>
        <v>-111.33990397405721</v>
      </c>
      <c r="O293">
        <f t="shared" si="63"/>
        <v>-106.33990397405721</v>
      </c>
      <c r="P293">
        <f t="shared" si="69"/>
        <v>21.339903974057208</v>
      </c>
      <c r="Q293">
        <f t="shared" si="64"/>
        <v>41.339903974057208</v>
      </c>
    </row>
    <row r="294" spans="2:17" x14ac:dyDescent="0.25">
      <c r="B294" s="22">
        <v>285</v>
      </c>
      <c r="C294" s="3">
        <f t="shared" si="65"/>
        <v>1.8596491228070174E-2</v>
      </c>
      <c r="D294" s="13">
        <f t="shared" si="57"/>
        <v>1.0653776594416036</v>
      </c>
      <c r="E294" s="12">
        <f t="shared" si="58"/>
        <v>1.1000000000000001</v>
      </c>
      <c r="F294" s="4">
        <f t="shared" si="66"/>
        <v>4.6893776594416039</v>
      </c>
      <c r="G294" s="22">
        <f t="shared" si="67"/>
        <v>4.7</v>
      </c>
      <c r="H294" s="4">
        <f t="shared" si="68"/>
        <v>285.049276441811</v>
      </c>
      <c r="I294" s="22">
        <f t="shared" si="59"/>
        <v>124.50192534372269</v>
      </c>
      <c r="J294" s="22">
        <f>VLOOKUP(G294,'FS antenna gain'!$A$2:$B$902,2)</f>
        <v>18.251501562271375</v>
      </c>
      <c r="K294" s="28">
        <f>VLOOKUP(E294,'vehicle radar antenna gain'!$A$3:$M$903,11)</f>
        <v>-0.12000000000000099</v>
      </c>
      <c r="L294" s="22">
        <f t="shared" si="60"/>
        <v>-5.120000000000001</v>
      </c>
      <c r="M294" s="22">
        <f t="shared" si="61"/>
        <v>-0.12000000000000099</v>
      </c>
      <c r="N294">
        <f t="shared" si="62"/>
        <v>-111.37042378145132</v>
      </c>
      <c r="O294">
        <f t="shared" si="63"/>
        <v>-106.37042378145132</v>
      </c>
      <c r="P294">
        <f t="shared" si="69"/>
        <v>21.370423781451322</v>
      </c>
      <c r="Q294">
        <f t="shared" si="64"/>
        <v>41.370423781451322</v>
      </c>
    </row>
    <row r="295" spans="2:17" x14ac:dyDescent="0.25">
      <c r="B295" s="22">
        <v>286</v>
      </c>
      <c r="C295" s="3">
        <f t="shared" si="65"/>
        <v>1.8531468531468531E-2</v>
      </c>
      <c r="D295" s="13">
        <f t="shared" si="57"/>
        <v>1.0616534168086003</v>
      </c>
      <c r="E295" s="12">
        <f t="shared" si="58"/>
        <v>1.1000000000000001</v>
      </c>
      <c r="F295" s="4">
        <f t="shared" si="66"/>
        <v>4.6856534168086004</v>
      </c>
      <c r="G295" s="22">
        <f t="shared" si="67"/>
        <v>4.7</v>
      </c>
      <c r="H295" s="4">
        <f t="shared" si="68"/>
        <v>286.04910417618862</v>
      </c>
      <c r="I295" s="22">
        <f t="shared" si="59"/>
        <v>124.53233832518134</v>
      </c>
      <c r="J295" s="22">
        <f>VLOOKUP(G295,'FS antenna gain'!$A$2:$B$902,2)</f>
        <v>18.251501562271375</v>
      </c>
      <c r="K295" s="28">
        <f>VLOOKUP(E295,'vehicle radar antenna gain'!$A$3:$M$903,11)</f>
        <v>-0.12000000000000099</v>
      </c>
      <c r="L295" s="22">
        <f t="shared" si="60"/>
        <v>-5.120000000000001</v>
      </c>
      <c r="M295" s="22">
        <f t="shared" si="61"/>
        <v>-0.12000000000000099</v>
      </c>
      <c r="N295">
        <f t="shared" si="62"/>
        <v>-111.40083676290998</v>
      </c>
      <c r="O295">
        <f t="shared" si="63"/>
        <v>-106.40083676290998</v>
      </c>
      <c r="P295">
        <f t="shared" si="69"/>
        <v>21.400836762909975</v>
      </c>
      <c r="Q295">
        <f t="shared" si="64"/>
        <v>41.400836762909975</v>
      </c>
    </row>
    <row r="296" spans="2:17" x14ac:dyDescent="0.25">
      <c r="B296" s="22">
        <v>287</v>
      </c>
      <c r="C296" s="3">
        <f t="shared" si="65"/>
        <v>1.8466898954703832E-2</v>
      </c>
      <c r="D296" s="13">
        <f t="shared" si="57"/>
        <v>1.057955118207325</v>
      </c>
      <c r="E296" s="12">
        <f t="shared" si="58"/>
        <v>1.1000000000000001</v>
      </c>
      <c r="F296" s="4">
        <f t="shared" si="66"/>
        <v>4.6819551182073251</v>
      </c>
      <c r="G296" s="22">
        <f t="shared" si="67"/>
        <v>4.7</v>
      </c>
      <c r="H296" s="4">
        <f t="shared" si="68"/>
        <v>287.04893311071544</v>
      </c>
      <c r="I296" s="22">
        <f t="shared" si="59"/>
        <v>124.56264522566948</v>
      </c>
      <c r="J296" s="22">
        <f>VLOOKUP(G296,'FS antenna gain'!$A$2:$B$902,2)</f>
        <v>18.251501562271375</v>
      </c>
      <c r="K296" s="28">
        <f>VLOOKUP(E296,'vehicle radar antenna gain'!$A$3:$M$903,11)</f>
        <v>-0.12000000000000099</v>
      </c>
      <c r="L296" s="22">
        <f t="shared" si="60"/>
        <v>-5.120000000000001</v>
      </c>
      <c r="M296" s="22">
        <f t="shared" si="61"/>
        <v>-0.12000000000000099</v>
      </c>
      <c r="N296">
        <f t="shared" si="62"/>
        <v>-111.43114366339812</v>
      </c>
      <c r="O296">
        <f t="shared" si="63"/>
        <v>-106.43114366339812</v>
      </c>
      <c r="P296">
        <f t="shared" si="69"/>
        <v>21.431143663398117</v>
      </c>
      <c r="Q296">
        <f t="shared" si="64"/>
        <v>41.431143663398117</v>
      </c>
    </row>
    <row r="297" spans="2:17" x14ac:dyDescent="0.25">
      <c r="B297" s="22">
        <v>288</v>
      </c>
      <c r="C297" s="3">
        <f t="shared" si="65"/>
        <v>1.8402777777777778E-2</v>
      </c>
      <c r="D297" s="13">
        <f t="shared" si="57"/>
        <v>1.0542824935100774</v>
      </c>
      <c r="E297" s="12">
        <f t="shared" si="58"/>
        <v>1.1000000000000001</v>
      </c>
      <c r="F297" s="4">
        <f t="shared" si="66"/>
        <v>4.6782824935100775</v>
      </c>
      <c r="G297" s="22">
        <f t="shared" si="67"/>
        <v>4.7</v>
      </c>
      <c r="H297" s="4">
        <f t="shared" si="68"/>
        <v>288.04876323289432</v>
      </c>
      <c r="I297" s="22">
        <f t="shared" si="59"/>
        <v>124.59284678238896</v>
      </c>
      <c r="J297" s="22">
        <f>VLOOKUP(G297,'FS antenna gain'!$A$2:$B$902,2)</f>
        <v>18.251501562271375</v>
      </c>
      <c r="K297" s="28">
        <f>VLOOKUP(E297,'vehicle radar antenna gain'!$A$3:$M$903,11)</f>
        <v>-0.12000000000000099</v>
      </c>
      <c r="L297" s="22">
        <f t="shared" si="60"/>
        <v>-5.120000000000001</v>
      </c>
      <c r="M297" s="22">
        <f t="shared" si="61"/>
        <v>-0.12000000000000099</v>
      </c>
      <c r="N297">
        <f t="shared" si="62"/>
        <v>-111.46134522011759</v>
      </c>
      <c r="O297">
        <f t="shared" si="63"/>
        <v>-106.46134522011759</v>
      </c>
      <c r="P297">
        <f t="shared" si="69"/>
        <v>21.461345220117593</v>
      </c>
      <c r="Q297">
        <f t="shared" si="64"/>
        <v>41.461345220117593</v>
      </c>
    </row>
    <row r="298" spans="2:17" x14ac:dyDescent="0.25">
      <c r="B298" s="22">
        <v>289</v>
      </c>
      <c r="C298" s="3">
        <f t="shared" si="65"/>
        <v>1.8339100346020761E-2</v>
      </c>
      <c r="D298" s="13">
        <f t="shared" si="57"/>
        <v>1.0506352763258398</v>
      </c>
      <c r="E298" s="12">
        <f t="shared" si="58"/>
        <v>1.1000000000000001</v>
      </c>
      <c r="F298" s="4">
        <f t="shared" si="66"/>
        <v>4.6746352763258399</v>
      </c>
      <c r="G298" s="22">
        <f t="shared" si="67"/>
        <v>4.7</v>
      </c>
      <c r="H298" s="4">
        <f t="shared" si="68"/>
        <v>289.04859453040069</v>
      </c>
      <c r="I298" s="22">
        <f t="shared" si="59"/>
        <v>124.62294372488617</v>
      </c>
      <c r="J298" s="22">
        <f>VLOOKUP(G298,'FS antenna gain'!$A$2:$B$902,2)</f>
        <v>18.251501562271375</v>
      </c>
      <c r="K298" s="28">
        <f>VLOOKUP(E298,'vehicle radar antenna gain'!$A$3:$M$903,11)</f>
        <v>-0.12000000000000099</v>
      </c>
      <c r="L298" s="22">
        <f t="shared" si="60"/>
        <v>-5.120000000000001</v>
      </c>
      <c r="M298" s="22">
        <f t="shared" si="61"/>
        <v>-0.12000000000000099</v>
      </c>
      <c r="N298">
        <f t="shared" si="62"/>
        <v>-111.4914421626148</v>
      </c>
      <c r="O298">
        <f t="shared" si="63"/>
        <v>-106.4914421626148</v>
      </c>
      <c r="P298">
        <f t="shared" si="69"/>
        <v>21.491442162614803</v>
      </c>
      <c r="Q298">
        <f t="shared" si="64"/>
        <v>41.491442162614803</v>
      </c>
    </row>
    <row r="299" spans="2:17" x14ac:dyDescent="0.25">
      <c r="B299" s="22">
        <v>290</v>
      </c>
      <c r="C299" s="3">
        <f t="shared" si="65"/>
        <v>1.8275862068965518E-2</v>
      </c>
      <c r="D299" s="13">
        <f t="shared" si="57"/>
        <v>1.0470132039358937</v>
      </c>
      <c r="E299" s="12">
        <f t="shared" si="58"/>
        <v>1</v>
      </c>
      <c r="F299" s="4">
        <f t="shared" si="66"/>
        <v>4.6710132039358943</v>
      </c>
      <c r="G299" s="22">
        <f t="shared" si="67"/>
        <v>4.7</v>
      </c>
      <c r="H299" s="4">
        <f t="shared" si="68"/>
        <v>290.04842699108025</v>
      </c>
      <c r="I299" s="22">
        <f t="shared" si="59"/>
        <v>124.65293677515757</v>
      </c>
      <c r="J299" s="22">
        <f>VLOOKUP(G299,'FS antenna gain'!$A$2:$B$902,2)</f>
        <v>18.251501562271375</v>
      </c>
      <c r="K299" s="28">
        <f>VLOOKUP(E299,'vehicle radar antenna gain'!$A$3:$M$903,11)</f>
        <v>-9.9173553719001717E-2</v>
      </c>
      <c r="L299" s="22">
        <f t="shared" si="60"/>
        <v>-5.0991735537190017</v>
      </c>
      <c r="M299" s="22">
        <f t="shared" si="61"/>
        <v>-9.9173553719001717E-2</v>
      </c>
      <c r="N299">
        <f t="shared" si="62"/>
        <v>-111.5006087666052</v>
      </c>
      <c r="O299">
        <f t="shared" si="63"/>
        <v>-106.5006087666052</v>
      </c>
      <c r="P299">
        <f t="shared" si="69"/>
        <v>21.500608766605197</v>
      </c>
      <c r="Q299">
        <f t="shared" si="64"/>
        <v>41.500608766605197</v>
      </c>
    </row>
    <row r="300" spans="2:17" x14ac:dyDescent="0.25">
      <c r="B300" s="22">
        <v>291</v>
      </c>
      <c r="C300" s="3">
        <f t="shared" si="65"/>
        <v>1.8213058419243984E-2</v>
      </c>
      <c r="D300" s="13">
        <f t="shared" si="57"/>
        <v>1.0434160172307649</v>
      </c>
      <c r="E300" s="12">
        <f t="shared" si="58"/>
        <v>1</v>
      </c>
      <c r="F300" s="4">
        <f t="shared" si="66"/>
        <v>4.6674160172307655</v>
      </c>
      <c r="G300" s="22">
        <f t="shared" si="67"/>
        <v>4.7</v>
      </c>
      <c r="H300" s="4">
        <f t="shared" si="68"/>
        <v>291.04826060294533</v>
      </c>
      <c r="I300" s="22">
        <f t="shared" si="59"/>
        <v>124.68282664775359</v>
      </c>
      <c r="J300" s="22">
        <f>VLOOKUP(G300,'FS antenna gain'!$A$2:$B$902,2)</f>
        <v>18.251501562271375</v>
      </c>
      <c r="K300" s="28">
        <f>VLOOKUP(E300,'vehicle radar antenna gain'!$A$3:$M$903,11)</f>
        <v>-9.9173553719001717E-2</v>
      </c>
      <c r="L300" s="22">
        <f t="shared" si="60"/>
        <v>-5.0991735537190017</v>
      </c>
      <c r="M300" s="22">
        <f t="shared" si="61"/>
        <v>-9.9173553719001717E-2</v>
      </c>
      <c r="N300">
        <f t="shared" si="62"/>
        <v>-111.53049863920121</v>
      </c>
      <c r="O300">
        <f t="shared" si="63"/>
        <v>-106.53049863920121</v>
      </c>
      <c r="P300">
        <f t="shared" si="69"/>
        <v>21.530498639201213</v>
      </c>
      <c r="Q300">
        <f t="shared" si="64"/>
        <v>41.530498639201213</v>
      </c>
    </row>
    <row r="301" spans="2:17" x14ac:dyDescent="0.25">
      <c r="B301" s="22">
        <v>292</v>
      </c>
      <c r="C301" s="3">
        <f t="shared" si="65"/>
        <v>1.8150684931506848E-2</v>
      </c>
      <c r="D301" s="13">
        <f t="shared" si="57"/>
        <v>1.0398434606484626</v>
      </c>
      <c r="E301" s="12">
        <f t="shared" si="58"/>
        <v>1</v>
      </c>
      <c r="F301" s="4">
        <f t="shared" si="66"/>
        <v>4.6638434606484624</v>
      </c>
      <c r="G301" s="22">
        <f t="shared" si="67"/>
        <v>4.7</v>
      </c>
      <c r="H301" s="4">
        <f t="shared" si="68"/>
        <v>292.0480953541728</v>
      </c>
      <c r="I301" s="22">
        <f t="shared" si="59"/>
        <v>124.71261404988047</v>
      </c>
      <c r="J301" s="22">
        <f>VLOOKUP(G301,'FS antenna gain'!$A$2:$B$902,2)</f>
        <v>18.251501562271375</v>
      </c>
      <c r="K301" s="28">
        <f>VLOOKUP(E301,'vehicle radar antenna gain'!$A$3:$M$903,11)</f>
        <v>-9.9173553719001717E-2</v>
      </c>
      <c r="L301" s="22">
        <f t="shared" si="60"/>
        <v>-5.0991735537190017</v>
      </c>
      <c r="M301" s="22">
        <f t="shared" si="61"/>
        <v>-9.9173553719001717E-2</v>
      </c>
      <c r="N301">
        <f t="shared" si="62"/>
        <v>-111.5602860413281</v>
      </c>
      <c r="O301">
        <f t="shared" si="63"/>
        <v>-106.5602860413281</v>
      </c>
      <c r="P301">
        <f t="shared" si="69"/>
        <v>21.560286041328098</v>
      </c>
      <c r="Q301">
        <f t="shared" si="64"/>
        <v>41.560286041328098</v>
      </c>
    </row>
    <row r="302" spans="2:17" x14ac:dyDescent="0.25">
      <c r="B302" s="22">
        <v>293</v>
      </c>
      <c r="C302" s="3">
        <f t="shared" si="65"/>
        <v>1.8088737201365186E-2</v>
      </c>
      <c r="D302" s="13">
        <f t="shared" si="57"/>
        <v>1.0362952821139808</v>
      </c>
      <c r="E302" s="12">
        <f t="shared" si="58"/>
        <v>1</v>
      </c>
      <c r="F302" s="4">
        <f t="shared" si="66"/>
        <v>4.6602952821139807</v>
      </c>
      <c r="G302" s="22">
        <f t="shared" si="67"/>
        <v>4.7</v>
      </c>
      <c r="H302" s="4">
        <f t="shared" si="68"/>
        <v>293.04793123310048</v>
      </c>
      <c r="I302" s="22">
        <f t="shared" si="59"/>
        <v>124.74229968150058</v>
      </c>
      <c r="J302" s="22">
        <f>VLOOKUP(G302,'FS antenna gain'!$A$2:$B$902,2)</f>
        <v>18.251501562271375</v>
      </c>
      <c r="K302" s="28">
        <f>VLOOKUP(E302,'vehicle radar antenna gain'!$A$3:$M$903,11)</f>
        <v>-9.9173553719001717E-2</v>
      </c>
      <c r="L302" s="22">
        <f t="shared" si="60"/>
        <v>-5.0991735537190017</v>
      </c>
      <c r="M302" s="22">
        <f t="shared" si="61"/>
        <v>-9.9173553719001717E-2</v>
      </c>
      <c r="N302">
        <f t="shared" si="62"/>
        <v>-111.58997167294821</v>
      </c>
      <c r="O302">
        <f t="shared" si="63"/>
        <v>-106.58997167294821</v>
      </c>
      <c r="P302">
        <f t="shared" si="69"/>
        <v>21.589971672948209</v>
      </c>
      <c r="Q302">
        <f t="shared" si="64"/>
        <v>41.589971672948209</v>
      </c>
    </row>
    <row r="303" spans="2:17" x14ac:dyDescent="0.25">
      <c r="B303" s="22">
        <v>294</v>
      </c>
      <c r="C303" s="3">
        <f t="shared" si="65"/>
        <v>1.8027210884353741E-2</v>
      </c>
      <c r="D303" s="13">
        <f t="shared" si="57"/>
        <v>1.0327712329800365</v>
      </c>
      <c r="E303" s="12">
        <f t="shared" si="58"/>
        <v>1</v>
      </c>
      <c r="F303" s="4">
        <f t="shared" si="66"/>
        <v>4.6567712329800361</v>
      </c>
      <c r="G303" s="22">
        <f t="shared" si="67"/>
        <v>4.7</v>
      </c>
      <c r="H303" s="4">
        <f t="shared" si="68"/>
        <v>294.0477682282251</v>
      </c>
      <c r="I303" s="22">
        <f t="shared" si="59"/>
        <v>124.77188423543106</v>
      </c>
      <c r="J303" s="22">
        <f>VLOOKUP(G303,'FS antenna gain'!$A$2:$B$902,2)</f>
        <v>18.251501562271375</v>
      </c>
      <c r="K303" s="28">
        <f>VLOOKUP(E303,'vehicle radar antenna gain'!$A$3:$M$903,11)</f>
        <v>-9.9173553719001717E-2</v>
      </c>
      <c r="L303" s="22">
        <f t="shared" si="60"/>
        <v>-5.0991735537190017</v>
      </c>
      <c r="M303" s="22">
        <f t="shared" si="61"/>
        <v>-9.9173553719001717E-2</v>
      </c>
      <c r="N303">
        <f t="shared" si="62"/>
        <v>-111.61955622687869</v>
      </c>
      <c r="O303">
        <f t="shared" si="63"/>
        <v>-106.61955622687869</v>
      </c>
      <c r="P303">
        <f t="shared" si="69"/>
        <v>21.619556226878686</v>
      </c>
      <c r="Q303">
        <f t="shared" si="64"/>
        <v>41.619556226878686</v>
      </c>
    </row>
    <row r="304" spans="2:17" x14ac:dyDescent="0.25">
      <c r="B304" s="22">
        <v>295</v>
      </c>
      <c r="C304" s="3">
        <f t="shared" si="65"/>
        <v>1.7966101694915252E-2</v>
      </c>
      <c r="D304" s="13">
        <f t="shared" si="57"/>
        <v>1.0292710679690087</v>
      </c>
      <c r="E304" s="12">
        <f t="shared" si="58"/>
        <v>1</v>
      </c>
      <c r="F304" s="4">
        <f t="shared" si="66"/>
        <v>4.6532710679690084</v>
      </c>
      <c r="G304" s="22">
        <f t="shared" si="67"/>
        <v>4.7</v>
      </c>
      <c r="H304" s="4">
        <f t="shared" si="68"/>
        <v>295.04760632819915</v>
      </c>
      <c r="I304" s="22">
        <f t="shared" si="59"/>
        <v>124.80136839744068</v>
      </c>
      <c r="J304" s="22">
        <f>VLOOKUP(G304,'FS antenna gain'!$A$2:$B$902,2)</f>
        <v>18.251501562271375</v>
      </c>
      <c r="K304" s="28">
        <f>VLOOKUP(E304,'vehicle radar antenna gain'!$A$3:$M$903,11)</f>
        <v>-9.9173553719001717E-2</v>
      </c>
      <c r="L304" s="22">
        <f t="shared" si="60"/>
        <v>-5.0991735537190017</v>
      </c>
      <c r="M304" s="22">
        <f t="shared" si="61"/>
        <v>-9.9173553719001717E-2</v>
      </c>
      <c r="N304">
        <f t="shared" si="62"/>
        <v>-111.64904038888831</v>
      </c>
      <c r="O304">
        <f t="shared" si="63"/>
        <v>-106.64904038888831</v>
      </c>
      <c r="P304">
        <f t="shared" si="69"/>
        <v>21.649040388888309</v>
      </c>
      <c r="Q304">
        <f t="shared" si="64"/>
        <v>41.649040388888309</v>
      </c>
    </row>
    <row r="305" spans="2:17" x14ac:dyDescent="0.25">
      <c r="B305" s="22">
        <v>296</v>
      </c>
      <c r="C305" s="3">
        <f t="shared" si="65"/>
        <v>1.7905405405405406E-2</v>
      </c>
      <c r="D305" s="13">
        <f t="shared" si="57"/>
        <v>1.0257945451160575</v>
      </c>
      <c r="E305" s="12">
        <f t="shared" si="58"/>
        <v>1</v>
      </c>
      <c r="F305" s="4">
        <f t="shared" si="66"/>
        <v>4.6497945451160572</v>
      </c>
      <c r="G305" s="22">
        <f t="shared" si="67"/>
        <v>4.5999999999999996</v>
      </c>
      <c r="H305" s="4">
        <f t="shared" si="68"/>
        <v>296.04744552182848</v>
      </c>
      <c r="I305" s="22">
        <f t="shared" si="59"/>
        <v>124.83075284634498</v>
      </c>
      <c r="J305" s="22">
        <f>VLOOKUP(G305,'FS antenna gain'!$A$2:$B$902,2)</f>
        <v>18.723635166280697</v>
      </c>
      <c r="K305" s="28">
        <f>VLOOKUP(E305,'vehicle radar antenna gain'!$A$3:$M$903,11)</f>
        <v>-9.9173553719001717E-2</v>
      </c>
      <c r="L305" s="22">
        <f t="shared" si="60"/>
        <v>-5.0991735537190017</v>
      </c>
      <c r="M305" s="22">
        <f t="shared" si="61"/>
        <v>-9.9173553719001717E-2</v>
      </c>
      <c r="N305">
        <f t="shared" si="62"/>
        <v>-111.20629123378328</v>
      </c>
      <c r="O305">
        <f t="shared" si="63"/>
        <v>-106.20629123378328</v>
      </c>
      <c r="P305">
        <f>-(N305-$I$4)</f>
        <v>21.206291233783276</v>
      </c>
      <c r="Q305">
        <f t="shared" si="64"/>
        <v>41.206291233783276</v>
      </c>
    </row>
    <row r="306" spans="2:17" x14ac:dyDescent="0.25">
      <c r="B306" s="22">
        <v>297</v>
      </c>
      <c r="C306" s="3">
        <f t="shared" si="65"/>
        <v>1.7845117845117844E-2</v>
      </c>
      <c r="D306" s="13">
        <f t="shared" si="57"/>
        <v>1.022341425713386</v>
      </c>
      <c r="E306" s="12">
        <f t="shared" si="58"/>
        <v>1</v>
      </c>
      <c r="F306" s="4">
        <f t="shared" si="66"/>
        <v>4.6463414257133859</v>
      </c>
      <c r="G306" s="22">
        <f t="shared" si="67"/>
        <v>4.5999999999999996</v>
      </c>
      <c r="H306" s="4">
        <f t="shared" si="68"/>
        <v>297.04728579806954</v>
      </c>
      <c r="I306" s="22">
        <f t="shared" si="59"/>
        <v>124.86003825410006</v>
      </c>
      <c r="J306" s="22">
        <f>VLOOKUP(G306,'FS antenna gain'!$A$2:$B$902,2)</f>
        <v>18.723635166280697</v>
      </c>
      <c r="K306" s="28">
        <f>VLOOKUP(E306,'vehicle radar antenna gain'!$A$3:$M$903,11)</f>
        <v>-9.9173553719001717E-2</v>
      </c>
      <c r="L306" s="22">
        <f t="shared" si="60"/>
        <v>-5.0991735537190017</v>
      </c>
      <c r="M306" s="22">
        <f t="shared" si="61"/>
        <v>-9.9173553719001717E-2</v>
      </c>
      <c r="N306">
        <f t="shared" si="62"/>
        <v>-111.23557664153836</v>
      </c>
      <c r="O306">
        <f t="shared" si="63"/>
        <v>-106.23557664153836</v>
      </c>
      <c r="P306">
        <f t="shared" ref="P306:P309" si="70">-(N306-$I$4)</f>
        <v>21.235576641538358</v>
      </c>
      <c r="Q306">
        <f t="shared" si="64"/>
        <v>41.235576641538358</v>
      </c>
    </row>
    <row r="307" spans="2:17" x14ac:dyDescent="0.25">
      <c r="B307" s="22">
        <v>298</v>
      </c>
      <c r="C307" s="3">
        <f t="shared" si="65"/>
        <v>1.7785234899328858E-2</v>
      </c>
      <c r="D307" s="13">
        <f t="shared" si="57"/>
        <v>1.0189114742556302</v>
      </c>
      <c r="E307" s="12">
        <f t="shared" si="58"/>
        <v>1</v>
      </c>
      <c r="F307" s="4">
        <f t="shared" si="66"/>
        <v>4.6429114742556301</v>
      </c>
      <c r="G307" s="22">
        <f t="shared" si="67"/>
        <v>4.5999999999999996</v>
      </c>
      <c r="H307" s="4">
        <f t="shared" si="68"/>
        <v>298.04712714602704</v>
      </c>
      <c r="I307" s="22">
        <f t="shared" si="59"/>
        <v>124.88922528589461</v>
      </c>
      <c r="J307" s="22">
        <f>VLOOKUP(G307,'FS antenna gain'!$A$2:$B$902,2)</f>
        <v>18.723635166280697</v>
      </c>
      <c r="K307" s="28">
        <f>VLOOKUP(E307,'vehicle radar antenna gain'!$A$3:$M$903,11)</f>
        <v>-9.9173553719001717E-2</v>
      </c>
      <c r="L307" s="22">
        <f t="shared" si="60"/>
        <v>-5.0991735537190017</v>
      </c>
      <c r="M307" s="22">
        <f t="shared" si="61"/>
        <v>-9.9173553719001717E-2</v>
      </c>
      <c r="N307">
        <f t="shared" si="62"/>
        <v>-111.26476367333291</v>
      </c>
      <c r="O307">
        <f t="shared" si="63"/>
        <v>-106.26476367333291</v>
      </c>
      <c r="P307">
        <f t="shared" si="70"/>
        <v>21.264763673332908</v>
      </c>
      <c r="Q307">
        <f t="shared" si="64"/>
        <v>41.264763673332908</v>
      </c>
    </row>
    <row r="308" spans="2:17" x14ac:dyDescent="0.25">
      <c r="B308" s="22">
        <v>299</v>
      </c>
      <c r="C308" s="3">
        <f t="shared" si="65"/>
        <v>1.7725752508361205E-2</v>
      </c>
      <c r="D308" s="13">
        <f t="shared" si="57"/>
        <v>1.0155044583863382</v>
      </c>
      <c r="E308" s="12">
        <f t="shared" si="58"/>
        <v>1</v>
      </c>
      <c r="F308" s="4">
        <f t="shared" si="66"/>
        <v>4.6395044583863383</v>
      </c>
      <c r="G308" s="22">
        <f t="shared" si="67"/>
        <v>4.5999999999999996</v>
      </c>
      <c r="H308" s="4">
        <f t="shared" si="68"/>
        <v>299.04696955495132</v>
      </c>
      <c r="I308" s="22">
        <f t="shared" si="59"/>
        <v>124.91831460024054</v>
      </c>
      <c r="J308" s="22">
        <f>VLOOKUP(G308,'FS antenna gain'!$A$2:$B$902,2)</f>
        <v>18.723635166280697</v>
      </c>
      <c r="K308" s="28">
        <f>VLOOKUP(E308,'vehicle radar antenna gain'!$A$3:$M$903,11)</f>
        <v>-9.9173553719001717E-2</v>
      </c>
      <c r="L308" s="22">
        <f t="shared" si="60"/>
        <v>-5.0991735537190017</v>
      </c>
      <c r="M308" s="22">
        <f t="shared" si="61"/>
        <v>-9.9173553719001717E-2</v>
      </c>
      <c r="N308">
        <f t="shared" si="62"/>
        <v>-111.29385298767883</v>
      </c>
      <c r="O308">
        <f t="shared" si="63"/>
        <v>-106.29385298767883</v>
      </c>
      <c r="P308">
        <f t="shared" si="70"/>
        <v>21.293852987678832</v>
      </c>
      <c r="Q308">
        <f t="shared" si="64"/>
        <v>41.293852987678832</v>
      </c>
    </row>
    <row r="309" spans="2:17" x14ac:dyDescent="0.25">
      <c r="B309" s="22">
        <v>300</v>
      </c>
      <c r="C309" s="3">
        <f t="shared" si="65"/>
        <v>1.7666666666666667E-2</v>
      </c>
      <c r="D309" s="13">
        <f t="shared" si="57"/>
        <v>1.0121201488455225</v>
      </c>
      <c r="E309" s="12">
        <f t="shared" si="58"/>
        <v>1</v>
      </c>
      <c r="F309" s="4">
        <f t="shared" si="66"/>
        <v>4.6361201488455226</v>
      </c>
      <c r="G309" s="22">
        <f t="shared" si="67"/>
        <v>4.5999999999999996</v>
      </c>
      <c r="H309" s="4">
        <f t="shared" si="68"/>
        <v>300.04681301423614</v>
      </c>
      <c r="I309" s="22">
        <f t="shared" si="59"/>
        <v>124.94730684906176</v>
      </c>
      <c r="J309" s="22">
        <f>VLOOKUP(G309,'FS antenna gain'!$A$2:$B$902,2)</f>
        <v>18.723635166280697</v>
      </c>
      <c r="K309" s="28">
        <f>VLOOKUP(E309,'vehicle radar antenna gain'!$A$3:$M$903,11)</f>
        <v>-9.9173553719001717E-2</v>
      </c>
      <c r="L309" s="22">
        <f t="shared" si="60"/>
        <v>-5.0991735537190017</v>
      </c>
      <c r="M309" s="22">
        <f t="shared" si="61"/>
        <v>-9.9173553719001717E-2</v>
      </c>
      <c r="N309">
        <f t="shared" si="62"/>
        <v>-111.32284523650006</v>
      </c>
      <c r="O309">
        <f t="shared" si="63"/>
        <v>-106.32284523650006</v>
      </c>
      <c r="P309">
        <f t="shared" si="70"/>
        <v>21.322845236500058</v>
      </c>
      <c r="Q309">
        <f t="shared" si="64"/>
        <v>41.322845236500058</v>
      </c>
    </row>
    <row r="310" spans="2:17" x14ac:dyDescent="0.25">
      <c r="C310" s="3"/>
      <c r="D310" s="13"/>
      <c r="E310" s="12"/>
      <c r="F310" s="4"/>
      <c r="H310" s="4"/>
    </row>
    <row r="311" spans="2:17" x14ac:dyDescent="0.25">
      <c r="C311" s="3"/>
      <c r="D311" s="13"/>
      <c r="E311" s="12"/>
      <c r="F311" s="4"/>
      <c r="H311" s="4"/>
    </row>
    <row r="312" spans="2:17" x14ac:dyDescent="0.25">
      <c r="C312" s="3"/>
      <c r="D312" s="13"/>
      <c r="E312" s="12"/>
      <c r="F312" s="4"/>
      <c r="H312" s="4"/>
    </row>
    <row r="313" spans="2:17" x14ac:dyDescent="0.25">
      <c r="C313" s="3"/>
      <c r="D313" s="13"/>
      <c r="E313" s="12"/>
      <c r="F313" s="4"/>
      <c r="H313" s="4"/>
    </row>
    <row r="314" spans="2:17" x14ac:dyDescent="0.25">
      <c r="C314" s="3"/>
      <c r="D314" s="13"/>
      <c r="E314" s="12"/>
      <c r="F314" s="4"/>
      <c r="H314" s="4"/>
    </row>
    <row r="315" spans="2:17" x14ac:dyDescent="0.25">
      <c r="C315" s="3"/>
      <c r="D315" s="13"/>
      <c r="E315" s="12"/>
      <c r="F315" s="4"/>
      <c r="H315" s="4"/>
    </row>
    <row r="316" spans="2:17" x14ac:dyDescent="0.25">
      <c r="C316" s="3"/>
      <c r="D316" s="13"/>
      <c r="E316" s="12"/>
      <c r="F316" s="4"/>
      <c r="H316" s="4"/>
    </row>
    <row r="317" spans="2:17" x14ac:dyDescent="0.25">
      <c r="C317" s="3"/>
      <c r="D317" s="13"/>
      <c r="E317" s="12"/>
      <c r="F317" s="4"/>
      <c r="H317" s="4"/>
    </row>
    <row r="318" spans="2:17" x14ac:dyDescent="0.25">
      <c r="C318" s="3"/>
      <c r="D318" s="13"/>
      <c r="E318" s="12"/>
      <c r="F318" s="4"/>
      <c r="H318" s="4"/>
    </row>
    <row r="319" spans="2:17" x14ac:dyDescent="0.25">
      <c r="C319" s="3"/>
      <c r="D319" s="13"/>
      <c r="E319" s="12"/>
      <c r="F319" s="4"/>
      <c r="H319" s="4"/>
    </row>
    <row r="320" spans="2:17" x14ac:dyDescent="0.25">
      <c r="C320" s="3"/>
      <c r="D320" s="13"/>
      <c r="E320" s="12"/>
      <c r="F320" s="4"/>
      <c r="H320" s="4"/>
    </row>
    <row r="321" spans="3:8" x14ac:dyDescent="0.25">
      <c r="C321" s="3"/>
      <c r="D321" s="13"/>
      <c r="E321" s="12"/>
      <c r="F321" s="4"/>
      <c r="H321" s="4"/>
    </row>
    <row r="322" spans="3:8" x14ac:dyDescent="0.25">
      <c r="C322" s="3"/>
      <c r="D322" s="13"/>
      <c r="E322" s="12"/>
      <c r="F322" s="4"/>
      <c r="H322" s="4"/>
    </row>
    <row r="323" spans="3:8" x14ac:dyDescent="0.25">
      <c r="C323" s="3"/>
      <c r="D323" s="13"/>
      <c r="E323" s="12"/>
      <c r="F323" s="4"/>
      <c r="H323" s="4"/>
    </row>
    <row r="324" spans="3:8" x14ac:dyDescent="0.25">
      <c r="C324" s="3"/>
      <c r="D324" s="13"/>
      <c r="E324" s="12"/>
      <c r="F324" s="4"/>
      <c r="H324" s="4"/>
    </row>
    <row r="325" spans="3:8" x14ac:dyDescent="0.25">
      <c r="C325" s="3"/>
      <c r="D325" s="13"/>
      <c r="E325" s="12"/>
      <c r="F325" s="4"/>
      <c r="H325" s="4"/>
    </row>
    <row r="326" spans="3:8" x14ac:dyDescent="0.25">
      <c r="C326" s="3"/>
      <c r="D326" s="13"/>
      <c r="E326" s="12"/>
      <c r="F326" s="4"/>
      <c r="H326" s="4"/>
    </row>
    <row r="327" spans="3:8" x14ac:dyDescent="0.25">
      <c r="C327" s="3"/>
      <c r="D327" s="13"/>
      <c r="E327" s="12"/>
      <c r="F327" s="4"/>
      <c r="H327" s="4"/>
    </row>
    <row r="328" spans="3:8" x14ac:dyDescent="0.25">
      <c r="C328" s="3"/>
      <c r="D328" s="13"/>
      <c r="E328" s="12"/>
      <c r="F328" s="4"/>
      <c r="H328" s="4"/>
    </row>
    <row r="329" spans="3:8" x14ac:dyDescent="0.25">
      <c r="C329" s="3"/>
      <c r="D329" s="13"/>
      <c r="E329" s="12"/>
      <c r="F329" s="4"/>
      <c r="H329" s="4"/>
    </row>
    <row r="330" spans="3:8" x14ac:dyDescent="0.25">
      <c r="C330" s="3"/>
      <c r="D330" s="13"/>
      <c r="E330" s="12"/>
      <c r="F330" s="4"/>
      <c r="H330" s="4"/>
    </row>
    <row r="331" spans="3:8" x14ac:dyDescent="0.25">
      <c r="C331" s="3"/>
      <c r="D331" s="13"/>
      <c r="E331" s="12"/>
      <c r="F331" s="4"/>
      <c r="H331" s="4"/>
    </row>
    <row r="332" spans="3:8" x14ac:dyDescent="0.25">
      <c r="C332" s="3"/>
      <c r="D332" s="13"/>
      <c r="E332" s="12"/>
      <c r="F332" s="4"/>
      <c r="H332" s="4"/>
    </row>
    <row r="333" spans="3:8" x14ac:dyDescent="0.25">
      <c r="C333" s="3"/>
      <c r="D333" s="13"/>
      <c r="E333" s="12"/>
      <c r="F333" s="4"/>
      <c r="H333" s="4"/>
    </row>
    <row r="334" spans="3:8" x14ac:dyDescent="0.25">
      <c r="C334" s="3"/>
      <c r="D334" s="13"/>
      <c r="E334" s="12"/>
      <c r="F334" s="4"/>
      <c r="H334" s="4"/>
    </row>
    <row r="335" spans="3:8" x14ac:dyDescent="0.25">
      <c r="C335" s="3"/>
      <c r="D335" s="13"/>
      <c r="E335" s="12"/>
      <c r="F335" s="4"/>
      <c r="H335" s="4"/>
    </row>
    <row r="336" spans="3:8" x14ac:dyDescent="0.25">
      <c r="C336" s="3"/>
      <c r="D336" s="13"/>
      <c r="E336" s="12"/>
      <c r="F336" s="4"/>
      <c r="H336" s="4"/>
    </row>
    <row r="337" spans="3:8" x14ac:dyDescent="0.25">
      <c r="C337" s="3"/>
      <c r="D337" s="13"/>
      <c r="E337" s="12"/>
      <c r="F337" s="4"/>
      <c r="H337" s="4"/>
    </row>
    <row r="338" spans="3:8" x14ac:dyDescent="0.25">
      <c r="C338" s="3"/>
      <c r="D338" s="13"/>
      <c r="E338" s="12"/>
      <c r="F338" s="4"/>
      <c r="H338" s="4"/>
    </row>
    <row r="339" spans="3:8" x14ac:dyDescent="0.25">
      <c r="C339" s="3"/>
      <c r="D339" s="13"/>
      <c r="E339" s="12"/>
      <c r="F339" s="4"/>
      <c r="H339" s="4"/>
    </row>
    <row r="340" spans="3:8" x14ac:dyDescent="0.25">
      <c r="C340" s="3"/>
      <c r="D340" s="13"/>
      <c r="E340" s="12"/>
      <c r="F340" s="4"/>
      <c r="H340" s="4"/>
    </row>
    <row r="341" spans="3:8" x14ac:dyDescent="0.25">
      <c r="C341" s="3"/>
      <c r="D341" s="13"/>
      <c r="E341" s="12"/>
      <c r="F341" s="4"/>
      <c r="H341" s="4"/>
    </row>
    <row r="342" spans="3:8" x14ac:dyDescent="0.25">
      <c r="C342" s="3"/>
      <c r="D342" s="13"/>
      <c r="E342" s="12"/>
      <c r="F342" s="4"/>
      <c r="H342" s="4"/>
    </row>
    <row r="343" spans="3:8" x14ac:dyDescent="0.25">
      <c r="C343" s="3"/>
      <c r="D343" s="13"/>
      <c r="E343" s="12"/>
      <c r="F343" s="4"/>
      <c r="H343" s="4"/>
    </row>
    <row r="344" spans="3:8" x14ac:dyDescent="0.25">
      <c r="C344" s="3"/>
      <c r="D344" s="13"/>
      <c r="E344" s="12"/>
      <c r="F344" s="4"/>
      <c r="H344" s="4"/>
    </row>
    <row r="345" spans="3:8" x14ac:dyDescent="0.25">
      <c r="C345" s="3"/>
      <c r="D345" s="13"/>
      <c r="E345" s="12"/>
      <c r="F345" s="4"/>
      <c r="H345" s="4"/>
    </row>
    <row r="346" spans="3:8" x14ac:dyDescent="0.25">
      <c r="C346" s="3"/>
      <c r="D346" s="13"/>
      <c r="E346" s="12"/>
      <c r="F346" s="4"/>
      <c r="H346" s="4"/>
    </row>
    <row r="347" spans="3:8" x14ac:dyDescent="0.25">
      <c r="C347" s="3"/>
      <c r="D347" s="13"/>
      <c r="E347" s="12"/>
      <c r="F347" s="4"/>
      <c r="H347" s="4"/>
    </row>
    <row r="348" spans="3:8" x14ac:dyDescent="0.25">
      <c r="C348" s="3"/>
      <c r="D348" s="13"/>
      <c r="E348" s="12"/>
      <c r="F348" s="4"/>
      <c r="H348" s="4"/>
    </row>
    <row r="349" spans="3:8" x14ac:dyDescent="0.25">
      <c r="C349" s="3"/>
      <c r="D349" s="13"/>
      <c r="E349" s="12"/>
      <c r="F349" s="4"/>
      <c r="H349" s="4"/>
    </row>
    <row r="350" spans="3:8" x14ac:dyDescent="0.25">
      <c r="C350" s="3"/>
      <c r="D350" s="13"/>
      <c r="E350" s="12"/>
      <c r="F350" s="4"/>
      <c r="H350" s="4"/>
    </row>
    <row r="351" spans="3:8" x14ac:dyDescent="0.25">
      <c r="C351" s="3"/>
      <c r="D351" s="13"/>
      <c r="E351" s="12"/>
      <c r="F351" s="4"/>
      <c r="H351" s="4"/>
    </row>
    <row r="352" spans="3:8" x14ac:dyDescent="0.25">
      <c r="C352" s="3"/>
      <c r="D352" s="13"/>
      <c r="E352" s="12"/>
      <c r="F352" s="4"/>
      <c r="H352" s="4"/>
    </row>
    <row r="353" spans="3:8" x14ac:dyDescent="0.25">
      <c r="C353" s="3"/>
      <c r="D353" s="13"/>
      <c r="E353" s="12"/>
      <c r="F353" s="4"/>
      <c r="H353" s="4"/>
    </row>
    <row r="354" spans="3:8" x14ac:dyDescent="0.25">
      <c r="C354" s="3"/>
      <c r="D354" s="13"/>
      <c r="E354" s="12"/>
      <c r="F354" s="4"/>
      <c r="H354" s="4"/>
    </row>
    <row r="355" spans="3:8" x14ac:dyDescent="0.25">
      <c r="C355" s="3"/>
      <c r="D355" s="13"/>
      <c r="E355" s="12"/>
      <c r="F355" s="4"/>
      <c r="H355" s="4"/>
    </row>
    <row r="356" spans="3:8" x14ac:dyDescent="0.25">
      <c r="C356" s="3"/>
      <c r="D356" s="13"/>
      <c r="E356" s="12"/>
      <c r="F356" s="4"/>
      <c r="H356" s="4"/>
    </row>
    <row r="357" spans="3:8" x14ac:dyDescent="0.25">
      <c r="C357" s="3"/>
      <c r="D357" s="13"/>
      <c r="E357" s="12"/>
      <c r="F357" s="4"/>
      <c r="H357" s="4"/>
    </row>
    <row r="358" spans="3:8" x14ac:dyDescent="0.25">
      <c r="C358" s="3"/>
      <c r="D358" s="13"/>
      <c r="E358" s="12"/>
      <c r="F358" s="4"/>
      <c r="H358" s="4"/>
    </row>
    <row r="359" spans="3:8" x14ac:dyDescent="0.25">
      <c r="C359" s="3"/>
      <c r="D359" s="13"/>
      <c r="E359" s="12"/>
      <c r="F359" s="4"/>
      <c r="H359" s="4"/>
    </row>
    <row r="360" spans="3:8" x14ac:dyDescent="0.25">
      <c r="C360" s="3"/>
      <c r="D360" s="13"/>
      <c r="E360" s="12"/>
      <c r="F360" s="4"/>
      <c r="H360" s="4"/>
    </row>
    <row r="361" spans="3:8" x14ac:dyDescent="0.25">
      <c r="C361" s="3"/>
      <c r="D361" s="13"/>
      <c r="E361" s="12"/>
      <c r="F361" s="4"/>
      <c r="H361" s="4"/>
    </row>
    <row r="362" spans="3:8" x14ac:dyDescent="0.25">
      <c r="C362" s="3"/>
      <c r="D362" s="13"/>
      <c r="E362" s="12"/>
      <c r="F362" s="4"/>
      <c r="H362" s="4"/>
    </row>
    <row r="363" spans="3:8" x14ac:dyDescent="0.25">
      <c r="C363" s="3"/>
      <c r="D363" s="13"/>
      <c r="E363" s="12"/>
      <c r="F363" s="4"/>
      <c r="H363" s="4"/>
    </row>
    <row r="364" spans="3:8" x14ac:dyDescent="0.25">
      <c r="C364" s="3"/>
      <c r="D364" s="13"/>
      <c r="E364" s="12"/>
      <c r="F364" s="4"/>
      <c r="H364" s="4"/>
    </row>
    <row r="365" spans="3:8" x14ac:dyDescent="0.25">
      <c r="C365" s="3"/>
      <c r="D365" s="13"/>
      <c r="E365" s="12"/>
      <c r="F365" s="4"/>
      <c r="H365" s="4"/>
    </row>
    <row r="366" spans="3:8" x14ac:dyDescent="0.25">
      <c r="C366" s="3"/>
      <c r="D366" s="13"/>
      <c r="E366" s="12"/>
      <c r="F366" s="4"/>
      <c r="H366" s="4"/>
    </row>
    <row r="367" spans="3:8" x14ac:dyDescent="0.25">
      <c r="C367" s="3"/>
      <c r="D367" s="13"/>
      <c r="E367" s="12"/>
      <c r="F367" s="4"/>
      <c r="H367" s="4"/>
    </row>
    <row r="368" spans="3:8" x14ac:dyDescent="0.25">
      <c r="C368" s="3"/>
      <c r="D368" s="13"/>
      <c r="E368" s="12"/>
      <c r="F368" s="4"/>
      <c r="H368" s="4"/>
    </row>
    <row r="369" spans="3:8" x14ac:dyDescent="0.25">
      <c r="C369" s="3"/>
      <c r="D369" s="13"/>
      <c r="E369" s="12"/>
      <c r="F369" s="4"/>
      <c r="H369" s="4"/>
    </row>
    <row r="370" spans="3:8" x14ac:dyDescent="0.25">
      <c r="C370" s="3"/>
      <c r="D370" s="13"/>
      <c r="E370" s="12"/>
      <c r="F370" s="4"/>
      <c r="H370" s="4"/>
    </row>
    <row r="371" spans="3:8" x14ac:dyDescent="0.25">
      <c r="C371" s="3"/>
      <c r="D371" s="13"/>
      <c r="E371" s="12"/>
      <c r="F371" s="4"/>
      <c r="H371" s="4"/>
    </row>
    <row r="372" spans="3:8" x14ac:dyDescent="0.25">
      <c r="C372" s="3"/>
      <c r="D372" s="13"/>
      <c r="E372" s="12"/>
      <c r="F372" s="4"/>
      <c r="H372" s="4"/>
    </row>
    <row r="373" spans="3:8" x14ac:dyDescent="0.25">
      <c r="C373" s="3"/>
      <c r="D373" s="13"/>
      <c r="E373" s="12"/>
      <c r="F373" s="4"/>
      <c r="H373" s="4"/>
    </row>
    <row r="374" spans="3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0781-A74A-40DB-81EF-04FCCE3B0FA5}">
  <dimension ref="B2:Q374"/>
  <sheetViews>
    <sheetView topLeftCell="J1" zoomScale="70" zoomScaleNormal="70" workbookViewId="0">
      <selection activeCell="L10" sqref="L10"/>
    </sheetView>
  </sheetViews>
  <sheetFormatPr defaultRowHeight="15" x14ac:dyDescent="0.25"/>
  <cols>
    <col min="2" max="2" width="29" style="19" customWidth="1"/>
    <col min="3" max="3" width="16.85546875" style="19" customWidth="1"/>
    <col min="4" max="4" width="25.42578125" style="19" customWidth="1"/>
    <col min="5" max="6" width="14.85546875" style="19" customWidth="1"/>
    <col min="7" max="7" width="22.28515625" style="19" customWidth="1"/>
    <col min="8" max="8" width="18.42578125" style="19" customWidth="1"/>
    <col min="9" max="9" width="26.28515625" style="19" customWidth="1"/>
    <col min="10" max="11" width="24.7109375" style="19" customWidth="1"/>
    <col min="12" max="13" width="21" style="19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0" t="s">
        <v>6</v>
      </c>
      <c r="C2" s="19">
        <v>3.6240000000000001</v>
      </c>
    </row>
    <row r="3" spans="2:17" ht="32.25" customHeight="1" x14ac:dyDescent="0.25">
      <c r="B3" s="20" t="s">
        <v>7</v>
      </c>
      <c r="C3" s="23">
        <v>140.5</v>
      </c>
      <c r="D3" s="24" t="s">
        <v>35</v>
      </c>
      <c r="F3" s="33" t="s">
        <v>19</v>
      </c>
      <c r="G3" s="34"/>
      <c r="H3" s="34"/>
      <c r="I3" s="2">
        <v>1</v>
      </c>
    </row>
    <row r="4" spans="2:17" ht="30" x14ac:dyDescent="0.25">
      <c r="B4" s="20" t="s">
        <v>15</v>
      </c>
      <c r="C4" s="2">
        <v>0</v>
      </c>
      <c r="D4" s="2" t="s">
        <v>36</v>
      </c>
      <c r="F4" s="33" t="s">
        <v>21</v>
      </c>
      <c r="G4" s="35"/>
      <c r="H4" s="35"/>
      <c r="I4" s="19">
        <v>-90</v>
      </c>
    </row>
    <row r="5" spans="2:17" ht="30" x14ac:dyDescent="0.25">
      <c r="B5" s="20" t="s">
        <v>16</v>
      </c>
      <c r="C5" s="2">
        <v>-5</v>
      </c>
      <c r="D5" s="2" t="s">
        <v>36</v>
      </c>
      <c r="F5" s="33" t="s">
        <v>22</v>
      </c>
      <c r="G5" s="35"/>
      <c r="H5" s="35"/>
      <c r="I5" s="19">
        <v>-65</v>
      </c>
    </row>
    <row r="6" spans="2:17" x14ac:dyDescent="0.25">
      <c r="B6" s="20" t="s">
        <v>13</v>
      </c>
      <c r="C6" s="2" t="s">
        <v>14</v>
      </c>
    </row>
    <row r="7" spans="2:17" ht="30" x14ac:dyDescent="0.25">
      <c r="B7" s="20" t="s">
        <v>17</v>
      </c>
      <c r="C7" s="2">
        <v>-25</v>
      </c>
    </row>
    <row r="8" spans="2:17" x14ac:dyDescent="0.25">
      <c r="B8" s="20" t="s">
        <v>18</v>
      </c>
      <c r="C8" s="2">
        <v>23</v>
      </c>
    </row>
    <row r="9" spans="2:17" s="5" customFormat="1" ht="102" customHeight="1" x14ac:dyDescent="0.25">
      <c r="B9" s="26" t="s">
        <v>2</v>
      </c>
      <c r="C9" s="25" t="s">
        <v>37</v>
      </c>
      <c r="D9" s="26" t="s">
        <v>33</v>
      </c>
      <c r="E9" s="26" t="s">
        <v>34</v>
      </c>
      <c r="F9" s="26" t="s">
        <v>3</v>
      </c>
      <c r="G9" s="26" t="s">
        <v>5</v>
      </c>
      <c r="H9" s="26" t="s">
        <v>4</v>
      </c>
      <c r="I9" s="26" t="s">
        <v>8</v>
      </c>
      <c r="J9" s="26" t="s">
        <v>9</v>
      </c>
      <c r="K9" s="26" t="s">
        <v>28</v>
      </c>
      <c r="L9" s="26" t="s">
        <v>41</v>
      </c>
      <c r="M9" s="26" t="s">
        <v>40</v>
      </c>
      <c r="N9" s="27" t="s">
        <v>20</v>
      </c>
      <c r="O9" s="27" t="s">
        <v>23</v>
      </c>
      <c r="P9" s="27" t="s">
        <v>26</v>
      </c>
      <c r="Q9" s="27" t="s">
        <v>27</v>
      </c>
    </row>
    <row r="10" spans="2:17" x14ac:dyDescent="0.25">
      <c r="B10" s="19">
        <v>1</v>
      </c>
      <c r="C10" s="3">
        <f>5.3/(B10)</f>
        <v>5.3</v>
      </c>
      <c r="D10" s="13">
        <f t="shared" ref="D10:D72" si="0">DEGREES(ATAN(C10))</f>
        <v>79.315087599997284</v>
      </c>
      <c r="E10" s="12">
        <f t="shared" ref="E10:E73" si="1">ROUND(D10,1)</f>
        <v>79.3</v>
      </c>
      <c r="F10" s="4">
        <f>D10+3.624</f>
        <v>82.939087599997279</v>
      </c>
      <c r="G10" s="19">
        <f t="shared" ref="G10:G72" si="2">ROUND(F10,1)</f>
        <v>82.9</v>
      </c>
      <c r="H10" s="4">
        <f>SQRT((B10)^2+(5.3)^2)</f>
        <v>5.3935146240647205</v>
      </c>
      <c r="I10" s="19">
        <f t="shared" ref="I10:I73" si="3">20*LOG10(H10)+20*LOG10($C$3*1000000000)-147.55</f>
        <v>90.04096369729254</v>
      </c>
      <c r="J10" s="19">
        <f>VLOOKUP(G10,'FS antenna gain'!$A$2:$B$902,2)</f>
        <v>-12.909915253092528</v>
      </c>
      <c r="K10" s="19">
        <f>VLOOKUP(E10,'vehicle radar antenna gain'!$A$3:$M$903,13)</f>
        <v>-27.868207532390681</v>
      </c>
      <c r="L10" s="19">
        <f t="shared" ref="L10:L73" si="4">$C$5+K10</f>
        <v>-32.868207532390684</v>
      </c>
      <c r="M10" s="19">
        <f t="shared" ref="M10:M73" si="5">$C$4+K10</f>
        <v>-27.868207532390681</v>
      </c>
      <c r="N10">
        <f t="shared" ref="N10:N72" si="6">L10-I10+J10</f>
        <v>-135.81908648277576</v>
      </c>
      <c r="O10">
        <f t="shared" ref="O10:O72" si="7">M10-I10+J10</f>
        <v>-130.81908648277576</v>
      </c>
      <c r="P10">
        <f t="shared" ref="P10:P73" si="8">-(N10-$I$4)</f>
        <v>45.819086482775759</v>
      </c>
      <c r="Q10">
        <f t="shared" ref="Q10:Q73" si="9">-(O10-$I$5)</f>
        <v>65.819086482775759</v>
      </c>
    </row>
    <row r="11" spans="2:17" x14ac:dyDescent="0.25">
      <c r="B11" s="19">
        <v>2</v>
      </c>
      <c r="C11" s="3">
        <f t="shared" ref="C11:C74" si="10">5.3/(B11)</f>
        <v>2.65</v>
      </c>
      <c r="D11" s="13">
        <f t="shared" si="0"/>
        <v>69.32557523912611</v>
      </c>
      <c r="E11" s="12">
        <f t="shared" si="1"/>
        <v>69.3</v>
      </c>
      <c r="F11" s="4">
        <f t="shared" ref="F11:F74" si="11">D11+3.624</f>
        <v>72.949575239126105</v>
      </c>
      <c r="G11" s="19">
        <f t="shared" si="2"/>
        <v>72.900000000000006</v>
      </c>
      <c r="H11" s="4">
        <f t="shared" ref="H11:H74" si="12">SQRT((B11)^2+(5.3)^2)</f>
        <v>5.6648036153074193</v>
      </c>
      <c r="I11" s="19">
        <f t="shared" si="3"/>
        <v>90.467223655776991</v>
      </c>
      <c r="J11" s="19">
        <f>VLOOKUP(G11,'FS antenna gain'!$A$2:$B$902,2)</f>
        <v>-11.514240197285055</v>
      </c>
      <c r="K11" s="28">
        <f>VLOOKUP(E11,'vehicle radar antenna gain'!$A$3:$M$903,13)</f>
        <v>-26.990108241803732</v>
      </c>
      <c r="L11" s="19">
        <f t="shared" si="4"/>
        <v>-31.990108241803732</v>
      </c>
      <c r="M11" s="19">
        <f t="shared" si="5"/>
        <v>-26.990108241803732</v>
      </c>
      <c r="N11">
        <f t="shared" si="6"/>
        <v>-133.97157209486579</v>
      </c>
      <c r="O11">
        <f t="shared" si="7"/>
        <v>-128.97157209486579</v>
      </c>
      <c r="P11">
        <f t="shared" si="8"/>
        <v>43.971572094865792</v>
      </c>
      <c r="Q11">
        <f t="shared" si="9"/>
        <v>63.971572094865792</v>
      </c>
    </row>
    <row r="12" spans="2:17" x14ac:dyDescent="0.25">
      <c r="B12" s="19">
        <v>3</v>
      </c>
      <c r="C12" s="3">
        <f t="shared" si="10"/>
        <v>1.7666666666666666</v>
      </c>
      <c r="D12" s="13">
        <f t="shared" si="0"/>
        <v>60.488501442909687</v>
      </c>
      <c r="E12" s="12">
        <f t="shared" si="1"/>
        <v>60.5</v>
      </c>
      <c r="F12" s="4">
        <f t="shared" si="11"/>
        <v>64.112501442909689</v>
      </c>
      <c r="G12" s="19">
        <f t="shared" si="2"/>
        <v>64.099999999999994</v>
      </c>
      <c r="H12" s="4">
        <f t="shared" si="12"/>
        <v>6.0901559914340453</v>
      </c>
      <c r="I12" s="19">
        <f t="shared" si="3"/>
        <v>91.096094818108043</v>
      </c>
      <c r="J12" s="19">
        <f>VLOOKUP(G12,'FS antenna gain'!$A$2:$B$902,2)</f>
        <v>-10.117502727306125</v>
      </c>
      <c r="K12" s="28">
        <f>VLOOKUP(E12,'vehicle radar antenna gain'!$A$3:$M$903,13)</f>
        <v>-26.105440342413658</v>
      </c>
      <c r="L12" s="19">
        <f t="shared" si="4"/>
        <v>-31.105440342413658</v>
      </c>
      <c r="M12" s="19">
        <f t="shared" si="5"/>
        <v>-26.105440342413658</v>
      </c>
      <c r="N12">
        <f t="shared" si="6"/>
        <v>-132.31903788782782</v>
      </c>
      <c r="O12">
        <f t="shared" si="7"/>
        <v>-127.31903788782782</v>
      </c>
      <c r="P12">
        <f t="shared" si="8"/>
        <v>42.319037887827818</v>
      </c>
      <c r="Q12">
        <f t="shared" si="9"/>
        <v>62.319037887827818</v>
      </c>
    </row>
    <row r="13" spans="2:17" x14ac:dyDescent="0.25">
      <c r="B13" s="19">
        <v>4</v>
      </c>
      <c r="C13" s="3">
        <f t="shared" si="10"/>
        <v>1.325</v>
      </c>
      <c r="D13" s="13">
        <f t="shared" si="0"/>
        <v>52.957525226917141</v>
      </c>
      <c r="E13" s="12">
        <f t="shared" si="1"/>
        <v>53</v>
      </c>
      <c r="F13" s="4">
        <f t="shared" si="11"/>
        <v>56.581525226917144</v>
      </c>
      <c r="G13" s="19">
        <f t="shared" si="2"/>
        <v>56.6</v>
      </c>
      <c r="H13" s="4">
        <f t="shared" si="12"/>
        <v>6.6400301204136118</v>
      </c>
      <c r="I13" s="19">
        <f t="shared" si="3"/>
        <v>91.846927473085174</v>
      </c>
      <c r="J13" s="19">
        <f>VLOOKUP(G13,'FS antenna gain'!$A$2:$B$902,2)</f>
        <v>-8.7664627690424695</v>
      </c>
      <c r="K13" s="28">
        <f>VLOOKUP(E13,'vehicle radar antenna gain'!$A$3:$M$903,13)</f>
        <v>-25.243247766638461</v>
      </c>
      <c r="L13" s="19">
        <f t="shared" si="4"/>
        <v>-30.243247766638461</v>
      </c>
      <c r="M13" s="19">
        <f t="shared" si="5"/>
        <v>-25.243247766638461</v>
      </c>
      <c r="N13">
        <f t="shared" si="6"/>
        <v>-130.85663800876611</v>
      </c>
      <c r="O13">
        <f t="shared" si="7"/>
        <v>-125.85663800876611</v>
      </c>
      <c r="P13">
        <f t="shared" si="8"/>
        <v>40.856638008766112</v>
      </c>
      <c r="Q13">
        <f t="shared" si="9"/>
        <v>60.856638008766112</v>
      </c>
    </row>
    <row r="14" spans="2:17" x14ac:dyDescent="0.25">
      <c r="B14" s="19">
        <v>5</v>
      </c>
      <c r="C14" s="3">
        <f t="shared" si="10"/>
        <v>1.06</v>
      </c>
      <c r="D14" s="13">
        <f t="shared" si="0"/>
        <v>46.668337448293308</v>
      </c>
      <c r="E14" s="12">
        <f t="shared" si="1"/>
        <v>46.7</v>
      </c>
      <c r="F14" s="4">
        <f t="shared" si="11"/>
        <v>50.29233744829331</v>
      </c>
      <c r="G14" s="19">
        <f t="shared" si="2"/>
        <v>50.3</v>
      </c>
      <c r="H14" s="4">
        <f t="shared" si="12"/>
        <v>7.2862884927787483</v>
      </c>
      <c r="I14" s="19">
        <f t="shared" si="3"/>
        <v>92.653653738233515</v>
      </c>
      <c r="J14" s="19">
        <f>VLOOKUP(G14,'FS antenna gain'!$A$2:$B$902,2)</f>
        <v>-7.4852516157338727</v>
      </c>
      <c r="K14" s="28">
        <f>VLOOKUP(E14,'vehicle radar antenna gain'!$A$3:$M$903,13)</f>
        <v>-24.418862931118309</v>
      </c>
      <c r="L14" s="19">
        <f t="shared" si="4"/>
        <v>-29.418862931118309</v>
      </c>
      <c r="M14" s="19">
        <f t="shared" si="5"/>
        <v>-24.418862931118309</v>
      </c>
      <c r="N14">
        <f t="shared" si="6"/>
        <v>-129.5577682850857</v>
      </c>
      <c r="O14">
        <f t="shared" si="7"/>
        <v>-124.5577682850857</v>
      </c>
      <c r="P14">
        <f t="shared" si="8"/>
        <v>39.5577682850857</v>
      </c>
      <c r="Q14">
        <f t="shared" si="9"/>
        <v>59.5577682850857</v>
      </c>
    </row>
    <row r="15" spans="2:17" x14ac:dyDescent="0.25">
      <c r="B15" s="19">
        <v>6</v>
      </c>
      <c r="C15" s="3">
        <f t="shared" si="10"/>
        <v>0.8833333333333333</v>
      </c>
      <c r="D15" s="13">
        <f t="shared" si="0"/>
        <v>41.455233544405125</v>
      </c>
      <c r="E15" s="12">
        <f t="shared" si="1"/>
        <v>41.5</v>
      </c>
      <c r="F15" s="4">
        <f t="shared" si="11"/>
        <v>45.079233544405128</v>
      </c>
      <c r="G15" s="19">
        <f t="shared" si="2"/>
        <v>45.1</v>
      </c>
      <c r="H15" s="4">
        <f t="shared" si="12"/>
        <v>8.0056230238501733</v>
      </c>
      <c r="I15" s="19">
        <f t="shared" si="3"/>
        <v>93.471429200662612</v>
      </c>
      <c r="J15" s="19">
        <f>VLOOKUP(G15,'FS antenna gain'!$A$2:$B$902,2)</f>
        <v>-6.3004655362846975</v>
      </c>
      <c r="K15" s="28">
        <f>VLOOKUP(E15,'vehicle radar antenna gain'!$A$3:$M$903,13)</f>
        <v>-23.649831173308019</v>
      </c>
      <c r="L15" s="19">
        <f t="shared" si="4"/>
        <v>-28.649831173308019</v>
      </c>
      <c r="M15" s="19">
        <f t="shared" si="5"/>
        <v>-23.649831173308019</v>
      </c>
      <c r="N15">
        <f t="shared" si="6"/>
        <v>-128.42172591025533</v>
      </c>
      <c r="O15">
        <f t="shared" si="7"/>
        <v>-123.42172591025533</v>
      </c>
      <c r="P15">
        <f t="shared" si="8"/>
        <v>38.421725910255333</v>
      </c>
      <c r="Q15">
        <f t="shared" si="9"/>
        <v>58.421725910255333</v>
      </c>
    </row>
    <row r="16" spans="2:17" x14ac:dyDescent="0.25">
      <c r="B16" s="22">
        <v>7</v>
      </c>
      <c r="C16" s="3">
        <f t="shared" si="10"/>
        <v>0.75714285714285712</v>
      </c>
      <c r="D16" s="13">
        <f t="shared" si="0"/>
        <v>37.130924448209491</v>
      </c>
      <c r="E16" s="12">
        <f t="shared" si="1"/>
        <v>37.1</v>
      </c>
      <c r="F16" s="4">
        <f t="shared" si="11"/>
        <v>40.754924448209493</v>
      </c>
      <c r="G16" s="19">
        <f t="shared" si="2"/>
        <v>40.799999999999997</v>
      </c>
      <c r="H16" s="4">
        <f t="shared" si="12"/>
        <v>8.780091115700337</v>
      </c>
      <c r="I16" s="19">
        <f t="shared" si="3"/>
        <v>94.273506941532958</v>
      </c>
      <c r="J16" s="19">
        <f>VLOOKUP(G16,'FS antenna gain'!$A$2:$B$902,2)</f>
        <v>-5.185912219966184</v>
      </c>
      <c r="K16" s="28">
        <f>VLOOKUP(E16,'vehicle radar antenna gain'!$A$3:$M$903,13)</f>
        <v>-22.919718366852312</v>
      </c>
      <c r="L16" s="19">
        <f t="shared" si="4"/>
        <v>-27.919718366852312</v>
      </c>
      <c r="M16" s="19">
        <f t="shared" si="5"/>
        <v>-22.919718366852312</v>
      </c>
      <c r="N16">
        <f t="shared" si="6"/>
        <v>-127.37913752835145</v>
      </c>
      <c r="O16">
        <f t="shared" si="7"/>
        <v>-122.37913752835145</v>
      </c>
      <c r="P16">
        <f t="shared" si="8"/>
        <v>37.37913752835145</v>
      </c>
      <c r="Q16">
        <f t="shared" si="9"/>
        <v>57.37913752835145</v>
      </c>
    </row>
    <row r="17" spans="2:17" x14ac:dyDescent="0.25">
      <c r="B17" s="22">
        <v>8</v>
      </c>
      <c r="C17" s="3">
        <f t="shared" si="10"/>
        <v>0.66249999999999998</v>
      </c>
      <c r="D17" s="13">
        <f t="shared" si="0"/>
        <v>33.52447324857696</v>
      </c>
      <c r="E17" s="12">
        <f t="shared" si="1"/>
        <v>33.5</v>
      </c>
      <c r="F17" s="4">
        <f t="shared" si="11"/>
        <v>37.148473248576963</v>
      </c>
      <c r="G17" s="19">
        <f t="shared" si="2"/>
        <v>37.1</v>
      </c>
      <c r="H17" s="4">
        <f t="shared" si="12"/>
        <v>9.5963534741067136</v>
      </c>
      <c r="I17" s="19">
        <f t="shared" si="3"/>
        <v>95.045651214520149</v>
      </c>
      <c r="J17" s="19">
        <f>VLOOKUP(G17,'FS antenna gain'!$A$2:$B$902,2)</f>
        <v>-4.1803997297118372</v>
      </c>
      <c r="K17" s="28">
        <f>VLOOKUP(E17,'vehicle radar antenna gain'!$A$3:$M$903,13)</f>
        <v>-22.254781828179301</v>
      </c>
      <c r="L17" s="19">
        <f t="shared" si="4"/>
        <v>-27.254781828179301</v>
      </c>
      <c r="M17" s="19">
        <f t="shared" si="5"/>
        <v>-22.254781828179301</v>
      </c>
      <c r="N17">
        <f t="shared" si="6"/>
        <v>-126.48083277241129</v>
      </c>
      <c r="O17">
        <f t="shared" si="7"/>
        <v>-121.48083277241129</v>
      </c>
      <c r="P17">
        <f t="shared" si="8"/>
        <v>36.48083277241129</v>
      </c>
      <c r="Q17">
        <f t="shared" si="9"/>
        <v>56.48083277241129</v>
      </c>
    </row>
    <row r="18" spans="2:17" x14ac:dyDescent="0.25">
      <c r="B18" s="22">
        <v>9</v>
      </c>
      <c r="C18" s="3">
        <f t="shared" si="10"/>
        <v>0.58888888888888891</v>
      </c>
      <c r="D18" s="13">
        <f t="shared" si="0"/>
        <v>30.493358402475668</v>
      </c>
      <c r="E18" s="12">
        <f t="shared" si="1"/>
        <v>30.5</v>
      </c>
      <c r="F18" s="4">
        <f t="shared" si="11"/>
        <v>34.117358402475666</v>
      </c>
      <c r="G18" s="19">
        <f t="shared" si="2"/>
        <v>34.1</v>
      </c>
      <c r="H18" s="4">
        <f t="shared" si="12"/>
        <v>10.444615837837215</v>
      </c>
      <c r="I18" s="19">
        <f t="shared" si="3"/>
        <v>95.78137590235832</v>
      </c>
      <c r="J18" s="19">
        <f>VLOOKUP(G18,'FS antenna gain'!$A$2:$B$902,2)</f>
        <v>-3.2649114641481276</v>
      </c>
      <c r="K18" s="28">
        <f>VLOOKUP(E18,'vehicle radar antenna gain'!$A$3:$M$903,13)</f>
        <v>-21.643607312828411</v>
      </c>
      <c r="L18" s="19">
        <f t="shared" si="4"/>
        <v>-26.643607312828411</v>
      </c>
      <c r="M18" s="19">
        <f t="shared" si="5"/>
        <v>-21.643607312828411</v>
      </c>
      <c r="N18">
        <f t="shared" si="6"/>
        <v>-125.68989467933486</v>
      </c>
      <c r="O18">
        <f t="shared" si="7"/>
        <v>-120.68989467933486</v>
      </c>
      <c r="P18">
        <f t="shared" si="8"/>
        <v>35.689894679334856</v>
      </c>
      <c r="Q18">
        <f t="shared" si="9"/>
        <v>55.689894679334856</v>
      </c>
    </row>
    <row r="19" spans="2:17" x14ac:dyDescent="0.25">
      <c r="B19" s="22">
        <v>10</v>
      </c>
      <c r="C19" s="3">
        <f t="shared" si="10"/>
        <v>0.53</v>
      </c>
      <c r="D19" s="13">
        <f t="shared" si="0"/>
        <v>27.923589715138384</v>
      </c>
      <c r="E19" s="12">
        <f t="shared" si="1"/>
        <v>27.9</v>
      </c>
      <c r="F19" s="4">
        <f t="shared" si="11"/>
        <v>31.547589715138383</v>
      </c>
      <c r="G19" s="19">
        <f t="shared" si="2"/>
        <v>31.5</v>
      </c>
      <c r="H19" s="4">
        <f t="shared" si="12"/>
        <v>11.317685275708987</v>
      </c>
      <c r="I19" s="19">
        <f t="shared" si="3"/>
        <v>96.478678741336608</v>
      </c>
      <c r="J19" s="19">
        <f>VLOOKUP(G19,'FS antenna gain'!$A$2:$B$902,2)</f>
        <v>-2.4038158340756937</v>
      </c>
      <c r="K19" s="28">
        <f>VLOOKUP(E19,'vehicle radar antenna gain'!$A$3:$M$903,13)</f>
        <v>-21.039781661397768</v>
      </c>
      <c r="L19" s="19">
        <f t="shared" si="4"/>
        <v>-26.039781661397768</v>
      </c>
      <c r="M19" s="19">
        <f t="shared" si="5"/>
        <v>-21.039781661397768</v>
      </c>
      <c r="N19">
        <f t="shared" si="6"/>
        <v>-124.92227623681006</v>
      </c>
      <c r="O19">
        <f t="shared" si="7"/>
        <v>-119.92227623681006</v>
      </c>
      <c r="P19">
        <f t="shared" si="8"/>
        <v>34.922276236810063</v>
      </c>
      <c r="Q19">
        <f t="shared" si="9"/>
        <v>54.922276236810063</v>
      </c>
    </row>
    <row r="20" spans="2:17" x14ac:dyDescent="0.25">
      <c r="B20" s="22">
        <v>11</v>
      </c>
      <c r="C20" s="3">
        <f t="shared" si="10"/>
        <v>0.48181818181818181</v>
      </c>
      <c r="D20" s="13">
        <f t="shared" si="0"/>
        <v>25.725612643365672</v>
      </c>
      <c r="E20" s="12">
        <f t="shared" si="1"/>
        <v>25.7</v>
      </c>
      <c r="F20" s="4">
        <f t="shared" si="11"/>
        <v>29.349612643365671</v>
      </c>
      <c r="G20" s="19">
        <f t="shared" si="2"/>
        <v>29.3</v>
      </c>
      <c r="H20" s="4">
        <f t="shared" si="12"/>
        <v>12.210241602851273</v>
      </c>
      <c r="I20" s="19">
        <f t="shared" si="3"/>
        <v>97.138011632265091</v>
      </c>
      <c r="J20" s="19">
        <f>VLOOKUP(G20,'FS antenna gain'!$A$2:$B$902,2)</f>
        <v>-1.6177424981884272</v>
      </c>
      <c r="K20" s="28">
        <f>VLOOKUP(E20,'vehicle radar antenna gain'!$A$3:$M$903,13)</f>
        <v>-20.50270920230437</v>
      </c>
      <c r="L20" s="19">
        <f t="shared" si="4"/>
        <v>-25.50270920230437</v>
      </c>
      <c r="M20" s="19">
        <f t="shared" si="5"/>
        <v>-20.50270920230437</v>
      </c>
      <c r="N20">
        <f t="shared" si="6"/>
        <v>-124.25846333275788</v>
      </c>
      <c r="O20">
        <f t="shared" si="7"/>
        <v>-119.25846333275788</v>
      </c>
      <c r="P20">
        <f t="shared" si="8"/>
        <v>34.258463332757884</v>
      </c>
      <c r="Q20">
        <f t="shared" si="9"/>
        <v>54.258463332757884</v>
      </c>
    </row>
    <row r="21" spans="2:17" x14ac:dyDescent="0.25">
      <c r="B21" s="22">
        <v>12</v>
      </c>
      <c r="C21" s="3">
        <f t="shared" si="10"/>
        <v>0.44166666666666665</v>
      </c>
      <c r="D21" s="13">
        <f t="shared" si="0"/>
        <v>23.829449477964829</v>
      </c>
      <c r="E21" s="12">
        <f t="shared" si="1"/>
        <v>23.8</v>
      </c>
      <c r="F21" s="4">
        <f t="shared" si="11"/>
        <v>27.453449477964828</v>
      </c>
      <c r="G21" s="19">
        <f t="shared" si="2"/>
        <v>27.5</v>
      </c>
      <c r="H21" s="4">
        <f t="shared" si="12"/>
        <v>13.118307817702709</v>
      </c>
      <c r="I21" s="19">
        <f t="shared" si="3"/>
        <v>97.761082830689134</v>
      </c>
      <c r="J21" s="19">
        <f>VLOOKUP(G21,'FS antenna gain'!$A$2:$B$902,2)</f>
        <v>-0.92936933509224673</v>
      </c>
      <c r="K21" s="28">
        <f>VLOOKUP(E21,'vehicle radar antenna gain'!$A$3:$M$903,13)</f>
        <v>-20.027764078474309</v>
      </c>
      <c r="L21" s="19">
        <f t="shared" si="4"/>
        <v>-25.027764078474309</v>
      </c>
      <c r="M21" s="19">
        <f t="shared" si="5"/>
        <v>-20.027764078474309</v>
      </c>
      <c r="N21">
        <f t="shared" si="6"/>
        <v>-123.71821624425569</v>
      </c>
      <c r="O21">
        <f t="shared" si="7"/>
        <v>-118.71821624425569</v>
      </c>
      <c r="P21">
        <f t="shared" si="8"/>
        <v>33.718216244255686</v>
      </c>
      <c r="Q21">
        <f t="shared" si="9"/>
        <v>53.718216244255686</v>
      </c>
    </row>
    <row r="22" spans="2:17" x14ac:dyDescent="0.25">
      <c r="B22" s="22">
        <v>13</v>
      </c>
      <c r="C22" s="3">
        <f t="shared" si="10"/>
        <v>0.40769230769230769</v>
      </c>
      <c r="D22" s="13">
        <f t="shared" si="0"/>
        <v>22.180344302017236</v>
      </c>
      <c r="E22" s="12">
        <f t="shared" si="1"/>
        <v>22.2</v>
      </c>
      <c r="F22" s="4">
        <f t="shared" si="11"/>
        <v>25.804344302017235</v>
      </c>
      <c r="G22" s="19">
        <f t="shared" si="2"/>
        <v>25.8</v>
      </c>
      <c r="H22" s="4">
        <f t="shared" si="12"/>
        <v>14.038874598770374</v>
      </c>
      <c r="I22" s="19">
        <f t="shared" si="3"/>
        <v>98.350172379823704</v>
      </c>
      <c r="J22" s="19">
        <f>VLOOKUP(G22,'FS antenna gain'!$A$2:$B$902,2)</f>
        <v>-0.23654463841644002</v>
      </c>
      <c r="K22" s="28">
        <f>VLOOKUP(E22,'vehicle radar antenna gain'!$A$3:$M$903,13)</f>
        <v>-19.54499382790328</v>
      </c>
      <c r="L22" s="19">
        <f t="shared" si="4"/>
        <v>-24.54499382790328</v>
      </c>
      <c r="M22" s="19">
        <f t="shared" si="5"/>
        <v>-19.54499382790328</v>
      </c>
      <c r="N22">
        <f t="shared" si="6"/>
        <v>-123.13171084614342</v>
      </c>
      <c r="O22">
        <f t="shared" si="7"/>
        <v>-118.13171084614342</v>
      </c>
      <c r="P22">
        <f t="shared" si="8"/>
        <v>33.13171084614342</v>
      </c>
      <c r="Q22">
        <f t="shared" si="9"/>
        <v>53.13171084614342</v>
      </c>
    </row>
    <row r="23" spans="2:17" x14ac:dyDescent="0.25">
      <c r="B23" s="22">
        <v>14</v>
      </c>
      <c r="C23" s="3">
        <f t="shared" si="10"/>
        <v>0.37857142857142856</v>
      </c>
      <c r="D23" s="13">
        <f t="shared" si="0"/>
        <v>20.735233937996963</v>
      </c>
      <c r="E23" s="12">
        <f t="shared" si="1"/>
        <v>20.7</v>
      </c>
      <c r="F23" s="4">
        <f t="shared" si="11"/>
        <v>24.359233937996962</v>
      </c>
      <c r="G23" s="19">
        <f t="shared" si="2"/>
        <v>24.4</v>
      </c>
      <c r="H23" s="4">
        <f t="shared" si="12"/>
        <v>14.969635934116768</v>
      </c>
      <c r="I23" s="19">
        <f t="shared" si="3"/>
        <v>98.907751250899054</v>
      </c>
      <c r="J23" s="19">
        <f>VLOOKUP(G23,'FS antenna gain'!$A$2:$B$902,2)</f>
        <v>0.41379117070651006</v>
      </c>
      <c r="K23" s="28">
        <f>VLOOKUP(E23,'vehicle radar antenna gain'!$A$3:$M$903,13)</f>
        <v>-19.087118028163928</v>
      </c>
      <c r="L23" s="19">
        <f t="shared" si="4"/>
        <v>-24.087118028163928</v>
      </c>
      <c r="M23" s="19">
        <f t="shared" si="5"/>
        <v>-19.087118028163928</v>
      </c>
      <c r="N23">
        <f t="shared" si="6"/>
        <v>-122.58107810835648</v>
      </c>
      <c r="O23">
        <f t="shared" si="7"/>
        <v>-117.58107810835648</v>
      </c>
      <c r="P23">
        <f t="shared" si="8"/>
        <v>32.581078108356479</v>
      </c>
      <c r="Q23">
        <f t="shared" si="9"/>
        <v>52.581078108356479</v>
      </c>
    </row>
    <row r="24" spans="2:17" x14ac:dyDescent="0.25">
      <c r="B24" s="22">
        <v>15</v>
      </c>
      <c r="C24" s="3">
        <f t="shared" si="10"/>
        <v>0.35333333333333333</v>
      </c>
      <c r="D24" s="13">
        <f t="shared" si="0"/>
        <v>19.460012435286089</v>
      </c>
      <c r="E24" s="12">
        <f t="shared" si="1"/>
        <v>19.5</v>
      </c>
      <c r="F24" s="4">
        <f t="shared" si="11"/>
        <v>23.084012435286088</v>
      </c>
      <c r="G24" s="19">
        <f t="shared" si="2"/>
        <v>23.1</v>
      </c>
      <c r="H24" s="4">
        <f t="shared" si="12"/>
        <v>15.908802594790092</v>
      </c>
      <c r="I24" s="19">
        <f t="shared" si="3"/>
        <v>99.436276342938811</v>
      </c>
      <c r="J24" s="19">
        <f>VLOOKUP(G24,'FS antenna gain'!$A$2:$B$902,2)</f>
        <v>0.96364851336070956</v>
      </c>
      <c r="K24" s="28">
        <f>VLOOKUP(E24,'vehicle radar antenna gain'!$A$3:$M$903,13)</f>
        <v>-18.72962889306439</v>
      </c>
      <c r="L24" s="19">
        <f t="shared" si="4"/>
        <v>-23.72962889306439</v>
      </c>
      <c r="M24" s="19">
        <f t="shared" si="5"/>
        <v>-18.72962889306439</v>
      </c>
      <c r="N24">
        <f t="shared" si="6"/>
        <v>-122.20225672264249</v>
      </c>
      <c r="O24">
        <f t="shared" si="7"/>
        <v>-117.20225672264249</v>
      </c>
      <c r="P24">
        <f t="shared" si="8"/>
        <v>32.202256722642488</v>
      </c>
      <c r="Q24">
        <f t="shared" si="9"/>
        <v>52.202256722642488</v>
      </c>
    </row>
    <row r="25" spans="2:17" x14ac:dyDescent="0.25">
      <c r="B25" s="22">
        <v>16</v>
      </c>
      <c r="C25" s="3">
        <f t="shared" si="10"/>
        <v>0.33124999999999999</v>
      </c>
      <c r="D25" s="13">
        <f t="shared" si="0"/>
        <v>18.327452176982565</v>
      </c>
      <c r="E25" s="12">
        <f t="shared" si="1"/>
        <v>18.3</v>
      </c>
      <c r="F25" s="4">
        <f t="shared" si="11"/>
        <v>21.951452176982563</v>
      </c>
      <c r="G25" s="19">
        <f t="shared" si="2"/>
        <v>22</v>
      </c>
      <c r="H25" s="4">
        <f t="shared" si="12"/>
        <v>16.854969593564977</v>
      </c>
      <c r="I25" s="19">
        <f t="shared" si="3"/>
        <v>99.938085952594975</v>
      </c>
      <c r="J25" s="19">
        <f>VLOOKUP(G25,'FS antenna gain'!$A$2:$B$902,2)</f>
        <v>1.4933809901091593</v>
      </c>
      <c r="K25" s="28">
        <f>VLOOKUP(E25,'vehicle radar antenna gain'!$A$3:$M$903,13)</f>
        <v>-18.315876068583059</v>
      </c>
      <c r="L25" s="19">
        <f t="shared" si="4"/>
        <v>-23.315876068583059</v>
      </c>
      <c r="M25" s="19">
        <f t="shared" si="5"/>
        <v>-18.315876068583059</v>
      </c>
      <c r="N25">
        <f t="shared" si="6"/>
        <v>-121.76058103106888</v>
      </c>
      <c r="O25">
        <f t="shared" si="7"/>
        <v>-116.76058103106888</v>
      </c>
      <c r="P25">
        <f t="shared" si="8"/>
        <v>31.760581031068881</v>
      </c>
      <c r="Q25">
        <f t="shared" si="9"/>
        <v>51.760581031068881</v>
      </c>
    </row>
    <row r="26" spans="2:17" x14ac:dyDescent="0.25">
      <c r="B26" s="22">
        <v>17</v>
      </c>
      <c r="C26" s="3">
        <f t="shared" si="10"/>
        <v>0.31176470588235294</v>
      </c>
      <c r="D26" s="13">
        <f t="shared" si="0"/>
        <v>17.315635510003837</v>
      </c>
      <c r="E26" s="12">
        <f t="shared" si="1"/>
        <v>17.3</v>
      </c>
      <c r="F26" s="4">
        <f t="shared" si="11"/>
        <v>20.939635510003836</v>
      </c>
      <c r="G26" s="19">
        <f t="shared" si="2"/>
        <v>20.9</v>
      </c>
      <c r="H26" s="4">
        <f t="shared" si="12"/>
        <v>17.807021087200408</v>
      </c>
      <c r="I26" s="19">
        <f t="shared" si="3"/>
        <v>100.41535194472388</v>
      </c>
      <c r="J26" s="19">
        <f>VLOOKUP(G26,'FS antenna gain'!$A$2:$B$902,2)</f>
        <v>2.1023646365952686</v>
      </c>
      <c r="K26" s="28">
        <f>VLOOKUP(E26,'vehicle radar antenna gain'!$A$3:$M$903,13)</f>
        <v>-17.949801269558549</v>
      </c>
      <c r="L26" s="19">
        <f t="shared" si="4"/>
        <v>-22.949801269558549</v>
      </c>
      <c r="M26" s="19">
        <f t="shared" si="5"/>
        <v>-17.949801269558549</v>
      </c>
      <c r="N26">
        <f t="shared" si="6"/>
        <v>-121.26278857768716</v>
      </c>
      <c r="O26">
        <f t="shared" si="7"/>
        <v>-116.26278857768716</v>
      </c>
      <c r="P26">
        <f t="shared" si="8"/>
        <v>31.262788577687161</v>
      </c>
      <c r="Q26">
        <f t="shared" si="9"/>
        <v>51.262788577687161</v>
      </c>
    </row>
    <row r="27" spans="2:17" x14ac:dyDescent="0.25">
      <c r="B27" s="22">
        <v>18</v>
      </c>
      <c r="C27" s="3">
        <f t="shared" si="10"/>
        <v>0.29444444444444445</v>
      </c>
      <c r="D27" s="13">
        <f t="shared" si="0"/>
        <v>16.406772146902629</v>
      </c>
      <c r="E27" s="12">
        <f t="shared" si="1"/>
        <v>16.399999999999999</v>
      </c>
      <c r="F27" s="4">
        <f t="shared" si="11"/>
        <v>20.030772146902628</v>
      </c>
      <c r="G27" s="19">
        <f t="shared" si="2"/>
        <v>20</v>
      </c>
      <c r="H27" s="4">
        <f t="shared" si="12"/>
        <v>18.76406139405859</v>
      </c>
      <c r="I27" s="19">
        <f t="shared" si="3"/>
        <v>100.87006338969897</v>
      </c>
      <c r="J27" s="19">
        <f>VLOOKUP(G27,'FS antenna gain'!$A$2:$B$902,2)</f>
        <v>2.5281981190647898</v>
      </c>
      <c r="K27" s="28">
        <f>VLOOKUP(E27,'vehicle radar antenna gain'!$A$3:$M$903,13)</f>
        <v>-17.561923788685988</v>
      </c>
      <c r="L27" s="19">
        <f t="shared" si="4"/>
        <v>-22.561923788685988</v>
      </c>
      <c r="M27" s="19">
        <f t="shared" si="5"/>
        <v>-17.561923788685988</v>
      </c>
      <c r="N27">
        <f t="shared" si="6"/>
        <v>-120.90378905932016</v>
      </c>
      <c r="O27">
        <f t="shared" si="7"/>
        <v>-115.90378905932016</v>
      </c>
      <c r="P27">
        <f t="shared" si="8"/>
        <v>30.903789059320161</v>
      </c>
      <c r="Q27">
        <f t="shared" si="9"/>
        <v>50.903789059320161</v>
      </c>
    </row>
    <row r="28" spans="2:17" x14ac:dyDescent="0.25">
      <c r="B28" s="22">
        <v>19</v>
      </c>
      <c r="C28" s="3">
        <f t="shared" si="10"/>
        <v>0.27894736842105261</v>
      </c>
      <c r="D28" s="13">
        <f t="shared" si="0"/>
        <v>15.586304491473159</v>
      </c>
      <c r="E28" s="12">
        <f t="shared" si="1"/>
        <v>15.6</v>
      </c>
      <c r="F28" s="4">
        <f t="shared" si="11"/>
        <v>19.21030449147316</v>
      </c>
      <c r="G28" s="19">
        <f t="shared" si="2"/>
        <v>19.2</v>
      </c>
      <c r="H28" s="4">
        <f t="shared" si="12"/>
        <v>19.725364381932213</v>
      </c>
      <c r="I28" s="19">
        <f t="shared" si="3"/>
        <v>101.30402717629224</v>
      </c>
      <c r="J28" s="19">
        <f>VLOOKUP(G28,'FS antenna gain'!$A$2:$B$902,2)</f>
        <v>3.0281138294711312</v>
      </c>
      <c r="K28" s="28">
        <f>VLOOKUP(E28,'vehicle radar antenna gain'!$A$3:$M$903,13)</f>
        <v>-17.234085195180999</v>
      </c>
      <c r="L28" s="19">
        <f t="shared" si="4"/>
        <v>-22.234085195180999</v>
      </c>
      <c r="M28" s="19">
        <f t="shared" si="5"/>
        <v>-17.234085195180999</v>
      </c>
      <c r="N28">
        <f t="shared" si="6"/>
        <v>-120.50999854200211</v>
      </c>
      <c r="O28">
        <f t="shared" si="7"/>
        <v>-115.50999854200211</v>
      </c>
      <c r="P28">
        <f t="shared" si="8"/>
        <v>30.509998542002108</v>
      </c>
      <c r="Q28">
        <f t="shared" si="9"/>
        <v>50.509998542002108</v>
      </c>
    </row>
    <row r="29" spans="2:17" x14ac:dyDescent="0.25">
      <c r="B29" s="22">
        <v>20</v>
      </c>
      <c r="C29" s="3">
        <f t="shared" si="10"/>
        <v>0.26500000000000001</v>
      </c>
      <c r="D29" s="13">
        <f t="shared" si="0"/>
        <v>14.842227057911101</v>
      </c>
      <c r="E29" s="12">
        <f t="shared" si="1"/>
        <v>14.8</v>
      </c>
      <c r="F29" s="4">
        <f t="shared" si="11"/>
        <v>18.466227057911102</v>
      </c>
      <c r="G29" s="19">
        <f t="shared" si="2"/>
        <v>18.5</v>
      </c>
      <c r="H29" s="4">
        <f t="shared" si="12"/>
        <v>20.69033590834136</v>
      </c>
      <c r="I29" s="19">
        <f t="shared" si="3"/>
        <v>101.71887731500939</v>
      </c>
      <c r="J29" s="19">
        <f>VLOOKUP(G29,'FS antenna gain'!$A$2:$B$902,2)</f>
        <v>3.3746548005889707</v>
      </c>
      <c r="K29" s="28">
        <f>VLOOKUP(E29,'vehicle radar antenna gain'!$A$3:$M$903,13)</f>
        <v>-16.933035453550989</v>
      </c>
      <c r="L29" s="19">
        <f t="shared" si="4"/>
        <v>-21.933035453550989</v>
      </c>
      <c r="M29" s="19">
        <f t="shared" si="5"/>
        <v>-16.933035453550989</v>
      </c>
      <c r="N29">
        <f t="shared" si="6"/>
        <v>-120.27725796797141</v>
      </c>
      <c r="O29">
        <f t="shared" si="7"/>
        <v>-115.27725796797141</v>
      </c>
      <c r="P29">
        <f t="shared" si="8"/>
        <v>30.277257967971408</v>
      </c>
      <c r="Q29">
        <f t="shared" si="9"/>
        <v>50.277257967971408</v>
      </c>
    </row>
    <row r="30" spans="2:17" x14ac:dyDescent="0.25">
      <c r="B30" s="22">
        <v>21</v>
      </c>
      <c r="C30" s="3">
        <f t="shared" si="10"/>
        <v>0.25238095238095237</v>
      </c>
      <c r="D30" s="13">
        <f t="shared" si="0"/>
        <v>14.16456526795991</v>
      </c>
      <c r="E30" s="12">
        <f t="shared" si="1"/>
        <v>14.2</v>
      </c>
      <c r="F30" s="4">
        <f t="shared" si="11"/>
        <v>17.78856526795991</v>
      </c>
      <c r="G30" s="19">
        <f t="shared" si="2"/>
        <v>17.8</v>
      </c>
      <c r="H30" s="4">
        <f t="shared" si="12"/>
        <v>21.658485634965341</v>
      </c>
      <c r="I30" s="19">
        <f t="shared" si="3"/>
        <v>102.11608823294392</v>
      </c>
      <c r="J30" s="19">
        <f>VLOOKUP(G30,'FS antenna gain'!$A$2:$B$902,2)</f>
        <v>3.793447952941964</v>
      </c>
      <c r="K30" s="28">
        <f>VLOOKUP(E30,'vehicle radar antenna gain'!$A$3:$M$903,13)</f>
        <v>-16.617396412457332</v>
      </c>
      <c r="L30" s="19">
        <f t="shared" si="4"/>
        <v>-21.617396412457332</v>
      </c>
      <c r="M30" s="19">
        <f t="shared" si="5"/>
        <v>-16.617396412457332</v>
      </c>
      <c r="N30">
        <f t="shared" si="6"/>
        <v>-119.9400366924593</v>
      </c>
      <c r="O30">
        <f t="shared" si="7"/>
        <v>-114.9400366924593</v>
      </c>
      <c r="P30">
        <f t="shared" si="8"/>
        <v>29.940036692459302</v>
      </c>
      <c r="Q30">
        <f t="shared" si="9"/>
        <v>49.940036692459302</v>
      </c>
    </row>
    <row r="31" spans="2:17" x14ac:dyDescent="0.25">
      <c r="B31" s="22">
        <v>22</v>
      </c>
      <c r="C31" s="3">
        <f t="shared" si="10"/>
        <v>0.24090909090909091</v>
      </c>
      <c r="D31" s="13">
        <f t="shared" si="0"/>
        <v>13.544973367945529</v>
      </c>
      <c r="E31" s="12">
        <f t="shared" si="1"/>
        <v>13.5</v>
      </c>
      <c r="F31" s="4">
        <f t="shared" si="11"/>
        <v>17.168973367945529</v>
      </c>
      <c r="G31" s="19">
        <f t="shared" si="2"/>
        <v>17.2</v>
      </c>
      <c r="H31" s="4">
        <f t="shared" si="12"/>
        <v>22.629405648403583</v>
      </c>
      <c r="I31" s="19">
        <f t="shared" si="3"/>
        <v>102.49698943576067</v>
      </c>
      <c r="J31" s="19">
        <f>VLOOKUP(G31,'FS antenna gain'!$A$2:$B$902,2)</f>
        <v>4.1657368379755972</v>
      </c>
      <c r="K31" s="28">
        <f>VLOOKUP(E31,'vehicle radar antenna gain'!$A$3:$M$903,13)</f>
        <v>-16.334116250051721</v>
      </c>
      <c r="L31" s="19">
        <f t="shared" si="4"/>
        <v>-21.334116250051721</v>
      </c>
      <c r="M31" s="19">
        <f t="shared" si="5"/>
        <v>-16.334116250051721</v>
      </c>
      <c r="N31">
        <f t="shared" si="6"/>
        <v>-119.66536884783679</v>
      </c>
      <c r="O31">
        <f t="shared" si="7"/>
        <v>-114.66536884783679</v>
      </c>
      <c r="P31">
        <f t="shared" si="8"/>
        <v>29.665368847836788</v>
      </c>
      <c r="Q31">
        <f t="shared" si="9"/>
        <v>49.665368847836788</v>
      </c>
    </row>
    <row r="32" spans="2:17" x14ac:dyDescent="0.25">
      <c r="B32" s="22">
        <v>23</v>
      </c>
      <c r="C32" s="3">
        <f t="shared" si="10"/>
        <v>0.23043478260869565</v>
      </c>
      <c r="D32" s="13">
        <f t="shared" si="0"/>
        <v>12.976421880012063</v>
      </c>
      <c r="E32" s="12">
        <f t="shared" si="1"/>
        <v>13</v>
      </c>
      <c r="F32" s="4">
        <f t="shared" si="11"/>
        <v>16.600421880012064</v>
      </c>
      <c r="G32" s="19">
        <f t="shared" si="2"/>
        <v>16.600000000000001</v>
      </c>
      <c r="H32" s="4">
        <f t="shared" si="12"/>
        <v>23.602754076590301</v>
      </c>
      <c r="I32" s="19">
        <f t="shared" si="3"/>
        <v>102.86278011242845</v>
      </c>
      <c r="J32" s="19">
        <f>VLOOKUP(G32,'FS antenna gain'!$A$2:$B$902,2)</f>
        <v>4.5512458096629373</v>
      </c>
      <c r="K32" s="28">
        <f>VLOOKUP(E32,'vehicle radar antenna gain'!$A$3:$M$903,13)</f>
        <v>-16.08826000722917</v>
      </c>
      <c r="L32" s="19">
        <f t="shared" si="4"/>
        <v>-21.08826000722917</v>
      </c>
      <c r="M32" s="19">
        <f t="shared" si="5"/>
        <v>-16.08826000722917</v>
      </c>
      <c r="N32">
        <f t="shared" si="6"/>
        <v>-119.39979430999469</v>
      </c>
      <c r="O32">
        <f t="shared" si="7"/>
        <v>-114.39979430999469</v>
      </c>
      <c r="P32">
        <f t="shared" si="8"/>
        <v>29.399794309994689</v>
      </c>
      <c r="Q32">
        <f t="shared" si="9"/>
        <v>49.399794309994689</v>
      </c>
    </row>
    <row r="33" spans="2:17" x14ac:dyDescent="0.25">
      <c r="B33" s="22">
        <v>24</v>
      </c>
      <c r="C33" s="3">
        <f t="shared" si="10"/>
        <v>0.22083333333333333</v>
      </c>
      <c r="D33" s="13">
        <f t="shared" si="0"/>
        <v>12.452952793832207</v>
      </c>
      <c r="E33" s="12">
        <f t="shared" si="1"/>
        <v>12.5</v>
      </c>
      <c r="F33" s="4">
        <f t="shared" si="11"/>
        <v>16.076952793832206</v>
      </c>
      <c r="G33" s="19">
        <f t="shared" si="2"/>
        <v>16.100000000000001</v>
      </c>
      <c r="H33" s="4">
        <f t="shared" si="12"/>
        <v>24.578242410717657</v>
      </c>
      <c r="I33" s="19">
        <f t="shared" si="3"/>
        <v>103.21454295036418</v>
      </c>
      <c r="J33" s="19">
        <f>VLOOKUP(G33,'FS antenna gain'!$A$2:$B$902,2)</f>
        <v>4.8833011098680821</v>
      </c>
      <c r="K33" s="28">
        <f>VLOOKUP(E33,'vehicle radar antenna gain'!$A$3:$M$903,13)</f>
        <v>-15.495867768595041</v>
      </c>
      <c r="L33" s="19">
        <f t="shared" si="4"/>
        <v>-20.495867768595041</v>
      </c>
      <c r="M33" s="19">
        <f t="shared" si="5"/>
        <v>-15.495867768595041</v>
      </c>
      <c r="N33">
        <f t="shared" si="6"/>
        <v>-118.82710960909114</v>
      </c>
      <c r="O33">
        <f t="shared" si="7"/>
        <v>-113.82710960909114</v>
      </c>
      <c r="P33">
        <f t="shared" si="8"/>
        <v>28.827109609091139</v>
      </c>
      <c r="Q33">
        <f t="shared" si="9"/>
        <v>48.827109609091139</v>
      </c>
    </row>
    <row r="34" spans="2:17" x14ac:dyDescent="0.25">
      <c r="B34" s="22">
        <v>25</v>
      </c>
      <c r="C34" s="3">
        <f t="shared" si="10"/>
        <v>0.21199999999999999</v>
      </c>
      <c r="D34" s="13">
        <f t="shared" si="0"/>
        <v>11.969486373068207</v>
      </c>
      <c r="E34" s="12">
        <f t="shared" si="1"/>
        <v>12</v>
      </c>
      <c r="F34" s="4">
        <f t="shared" si="11"/>
        <v>15.593486373068208</v>
      </c>
      <c r="G34" s="19">
        <f t="shared" si="2"/>
        <v>15.6</v>
      </c>
      <c r="H34" s="4">
        <f t="shared" si="12"/>
        <v>25.555625603768732</v>
      </c>
      <c r="I34" s="19">
        <f t="shared" si="3"/>
        <v>103.55325682452616</v>
      </c>
      <c r="J34" s="19">
        <f>VLOOKUP(G34,'FS antenna gain'!$A$2:$B$902,2)</f>
        <v>5.29565555640702</v>
      </c>
      <c r="K34" s="28">
        <f>VLOOKUP(E34,'vehicle radar antenna gain'!$A$3:$M$903,13)</f>
        <v>-14.28099173553716</v>
      </c>
      <c r="L34" s="19">
        <f t="shared" si="4"/>
        <v>-19.28099173553716</v>
      </c>
      <c r="M34" s="19">
        <f t="shared" si="5"/>
        <v>-14.28099173553716</v>
      </c>
      <c r="N34">
        <f t="shared" si="6"/>
        <v>-117.5385930036563</v>
      </c>
      <c r="O34">
        <f t="shared" si="7"/>
        <v>-112.5385930036563</v>
      </c>
      <c r="P34">
        <f t="shared" si="8"/>
        <v>27.538593003656302</v>
      </c>
      <c r="Q34">
        <f t="shared" si="9"/>
        <v>47.538593003656302</v>
      </c>
    </row>
    <row r="35" spans="2:17" x14ac:dyDescent="0.25">
      <c r="B35" s="22">
        <v>26</v>
      </c>
      <c r="C35" s="3">
        <f t="shared" si="10"/>
        <v>0.20384615384615384</v>
      </c>
      <c r="D35" s="13">
        <f t="shared" si="0"/>
        <v>11.52166757635678</v>
      </c>
      <c r="E35" s="12">
        <f t="shared" si="1"/>
        <v>11.5</v>
      </c>
      <c r="F35" s="4">
        <f t="shared" si="11"/>
        <v>15.145667576356781</v>
      </c>
      <c r="G35" s="19">
        <f t="shared" si="2"/>
        <v>15.1</v>
      </c>
      <c r="H35" s="4">
        <f t="shared" si="12"/>
        <v>26.534694269955327</v>
      </c>
      <c r="I35" s="19">
        <f t="shared" si="3"/>
        <v>103.87980824677086</v>
      </c>
      <c r="J35" s="19">
        <f>VLOOKUP(G35,'FS antenna gain'!$A$2:$B$902,2)</f>
        <v>5.6516665342722874</v>
      </c>
      <c r="K35" s="28">
        <f>VLOOKUP(E35,'vehicle radar antenna gain'!$A$3:$M$903,13)</f>
        <v>-13.11570247933885</v>
      </c>
      <c r="L35" s="19">
        <f t="shared" si="4"/>
        <v>-18.11570247933885</v>
      </c>
      <c r="M35" s="19">
        <f t="shared" si="5"/>
        <v>-13.11570247933885</v>
      </c>
      <c r="N35">
        <f t="shared" si="6"/>
        <v>-116.34384419183743</v>
      </c>
      <c r="O35">
        <f t="shared" si="7"/>
        <v>-111.34384419183743</v>
      </c>
      <c r="P35">
        <f t="shared" si="8"/>
        <v>26.343844191837434</v>
      </c>
      <c r="Q35">
        <f t="shared" si="9"/>
        <v>46.343844191837434</v>
      </c>
    </row>
    <row r="36" spans="2:17" x14ac:dyDescent="0.25">
      <c r="B36" s="22">
        <v>27</v>
      </c>
      <c r="C36" s="3">
        <f t="shared" si="10"/>
        <v>0.1962962962962963</v>
      </c>
      <c r="D36" s="13">
        <f t="shared" si="0"/>
        <v>11.105743104985647</v>
      </c>
      <c r="E36" s="12">
        <f t="shared" si="1"/>
        <v>11.1</v>
      </c>
      <c r="F36" s="4">
        <f t="shared" si="11"/>
        <v>14.729743104985648</v>
      </c>
      <c r="G36" s="19">
        <f t="shared" si="2"/>
        <v>14.7</v>
      </c>
      <c r="H36" s="4">
        <f t="shared" si="12"/>
        <v>27.515268488604651</v>
      </c>
      <c r="I36" s="19">
        <f t="shared" si="3"/>
        <v>104.19500158339008</v>
      </c>
      <c r="J36" s="19">
        <f>VLOOKUP(G36,'FS antenna gain'!$A$2:$B$902,2)</f>
        <v>5.9451266160533898</v>
      </c>
      <c r="K36" s="28">
        <f>VLOOKUP(E36,'vehicle radar antenna gain'!$A$3:$M$903,13)</f>
        <v>-12</v>
      </c>
      <c r="L36" s="19">
        <f t="shared" si="4"/>
        <v>-17</v>
      </c>
      <c r="M36" s="19">
        <f t="shared" si="5"/>
        <v>-12</v>
      </c>
      <c r="N36">
        <f t="shared" si="6"/>
        <v>-115.24987496733669</v>
      </c>
      <c r="O36">
        <f t="shared" si="7"/>
        <v>-110.24987496733669</v>
      </c>
      <c r="P36">
        <f t="shared" si="8"/>
        <v>25.249874967336694</v>
      </c>
      <c r="Q36">
        <f t="shared" si="9"/>
        <v>45.249874967336694</v>
      </c>
    </row>
    <row r="37" spans="2:17" x14ac:dyDescent="0.25">
      <c r="B37" s="22">
        <v>28</v>
      </c>
      <c r="C37" s="3">
        <f t="shared" si="10"/>
        <v>0.18928571428571428</v>
      </c>
      <c r="D37" s="13">
        <f t="shared" si="0"/>
        <v>10.718462299591636</v>
      </c>
      <c r="E37" s="12">
        <f t="shared" si="1"/>
        <v>10.7</v>
      </c>
      <c r="F37" s="4">
        <f t="shared" si="11"/>
        <v>14.342462299591636</v>
      </c>
      <c r="G37" s="19">
        <f t="shared" si="2"/>
        <v>14.3</v>
      </c>
      <c r="H37" s="4">
        <f t="shared" si="12"/>
        <v>28.497192844208357</v>
      </c>
      <c r="I37" s="19">
        <f t="shared" si="3"/>
        <v>104.49956811143824</v>
      </c>
      <c r="J37" s="19">
        <f>VLOOKUP(G37,'FS antenna gain'!$A$2:$B$902,2)</f>
        <v>6.1705470740377635</v>
      </c>
      <c r="K37" s="28">
        <f>VLOOKUP(E37,'vehicle radar antenna gain'!$A$3:$M$903,13)</f>
        <v>-11.143140495867801</v>
      </c>
      <c r="L37" s="19">
        <f t="shared" si="4"/>
        <v>-16.143140495867801</v>
      </c>
      <c r="M37" s="19">
        <f t="shared" si="5"/>
        <v>-11.143140495867801</v>
      </c>
      <c r="N37">
        <f t="shared" si="6"/>
        <v>-114.47216153326826</v>
      </c>
      <c r="O37">
        <f t="shared" si="7"/>
        <v>-109.47216153326826</v>
      </c>
      <c r="P37">
        <f t="shared" si="8"/>
        <v>24.472161533268263</v>
      </c>
      <c r="Q37">
        <f t="shared" si="9"/>
        <v>44.472161533268263</v>
      </c>
    </row>
    <row r="38" spans="2:17" x14ac:dyDescent="0.25">
      <c r="B38" s="22">
        <v>29</v>
      </c>
      <c r="C38" s="3">
        <f t="shared" si="10"/>
        <v>0.18275862068965518</v>
      </c>
      <c r="D38" s="13">
        <f t="shared" si="0"/>
        <v>10.356996739115663</v>
      </c>
      <c r="E38" s="12">
        <f t="shared" si="1"/>
        <v>10.4</v>
      </c>
      <c r="F38" s="4">
        <f t="shared" si="11"/>
        <v>13.980996739115664</v>
      </c>
      <c r="G38" s="19">
        <f t="shared" si="2"/>
        <v>14</v>
      </c>
      <c r="H38" s="4">
        <f t="shared" si="12"/>
        <v>29.480332426890982</v>
      </c>
      <c r="I38" s="19">
        <f t="shared" si="3"/>
        <v>104.79417401316903</v>
      </c>
      <c r="J38" s="19">
        <f>VLOOKUP(G38,'FS antenna gain'!$A$2:$B$902,2)</f>
        <v>6.4007471187083667</v>
      </c>
      <c r="K38" s="28">
        <f>VLOOKUP(E38,'vehicle radar antenna gain'!$A$3:$M$903,13)</f>
        <v>-10.726611570247901</v>
      </c>
      <c r="L38" s="19">
        <f t="shared" si="4"/>
        <v>-15.726611570247901</v>
      </c>
      <c r="M38" s="19">
        <f t="shared" si="5"/>
        <v>-10.726611570247901</v>
      </c>
      <c r="N38">
        <f t="shared" si="6"/>
        <v>-114.12003846470856</v>
      </c>
      <c r="O38">
        <f t="shared" si="7"/>
        <v>-109.12003846470856</v>
      </c>
      <c r="P38">
        <f t="shared" si="8"/>
        <v>24.120038464708557</v>
      </c>
      <c r="Q38">
        <f t="shared" si="9"/>
        <v>44.120038464708557</v>
      </c>
    </row>
    <row r="39" spans="2:17" x14ac:dyDescent="0.25">
      <c r="B39" s="22">
        <v>30</v>
      </c>
      <c r="C39" s="3">
        <f t="shared" si="10"/>
        <v>0.17666666666666667</v>
      </c>
      <c r="D39" s="13">
        <f t="shared" si="0"/>
        <v>10.018874606313469</v>
      </c>
      <c r="E39" s="12">
        <f t="shared" si="1"/>
        <v>10</v>
      </c>
      <c r="F39" s="4">
        <f t="shared" si="11"/>
        <v>13.64287460631347</v>
      </c>
      <c r="G39" s="19">
        <f t="shared" si="2"/>
        <v>13.6</v>
      </c>
      <c r="H39" s="4">
        <f t="shared" si="12"/>
        <v>30.464569585011372</v>
      </c>
      <c r="I39" s="19">
        <f t="shared" si="3"/>
        <v>105.07942741735687</v>
      </c>
      <c r="J39" s="19">
        <f>VLOOKUP(G39,'FS antenna gain'!$A$2:$B$902,2)</f>
        <v>6.7956037982891715</v>
      </c>
      <c r="K39" s="28">
        <f>VLOOKUP(E39,'vehicle radar antenna gain'!$A$3:$M$903,13)</f>
        <v>-9.9173553719008005</v>
      </c>
      <c r="L39" s="19">
        <f t="shared" si="4"/>
        <v>-14.917355371900801</v>
      </c>
      <c r="M39" s="19">
        <f t="shared" si="5"/>
        <v>-9.9173553719008005</v>
      </c>
      <c r="N39">
        <f t="shared" si="6"/>
        <v>-113.20117899096849</v>
      </c>
      <c r="O39">
        <f t="shared" si="7"/>
        <v>-108.20117899096849</v>
      </c>
      <c r="P39">
        <f t="shared" si="8"/>
        <v>23.201178990968486</v>
      </c>
      <c r="Q39">
        <f t="shared" si="9"/>
        <v>43.201178990968486</v>
      </c>
    </row>
    <row r="40" spans="2:17" x14ac:dyDescent="0.25">
      <c r="B40" s="22">
        <v>31</v>
      </c>
      <c r="C40" s="3">
        <f t="shared" si="10"/>
        <v>0.17096774193548386</v>
      </c>
      <c r="D40" s="13">
        <f t="shared" si="0"/>
        <v>9.7019267893650181</v>
      </c>
      <c r="E40" s="12">
        <f t="shared" si="1"/>
        <v>9.6999999999999993</v>
      </c>
      <c r="F40" s="4">
        <f t="shared" si="11"/>
        <v>13.325926789365019</v>
      </c>
      <c r="G40" s="19">
        <f t="shared" si="2"/>
        <v>13.3</v>
      </c>
      <c r="H40" s="4">
        <f t="shared" si="12"/>
        <v>31.449801271232225</v>
      </c>
      <c r="I40" s="19">
        <f t="shared" si="3"/>
        <v>105.35588459518226</v>
      </c>
      <c r="J40" s="19">
        <f>VLOOKUP(G40,'FS antenna gain'!$A$2:$B$902,2)</f>
        <v>6.9576569864871693</v>
      </c>
      <c r="K40" s="28">
        <f>VLOOKUP(E40,'vehicle radar antenna gain'!$A$3:$M$903,13)</f>
        <v>-9.1398347107438003</v>
      </c>
      <c r="L40" s="19">
        <f t="shared" si="4"/>
        <v>-14.1398347107438</v>
      </c>
      <c r="M40" s="19">
        <f t="shared" si="5"/>
        <v>-9.1398347107438003</v>
      </c>
      <c r="N40">
        <f t="shared" si="6"/>
        <v>-112.53806231943889</v>
      </c>
      <c r="O40">
        <f t="shared" si="7"/>
        <v>-107.53806231943889</v>
      </c>
      <c r="P40">
        <f t="shared" si="8"/>
        <v>22.538062319438893</v>
      </c>
      <c r="Q40">
        <f t="shared" si="9"/>
        <v>42.538062319438893</v>
      </c>
    </row>
    <row r="41" spans="2:17" x14ac:dyDescent="0.25">
      <c r="B41" s="22">
        <v>32</v>
      </c>
      <c r="C41" s="3">
        <f t="shared" si="10"/>
        <v>0.16562499999999999</v>
      </c>
      <c r="D41" s="13">
        <f t="shared" si="0"/>
        <v>9.4042423703285003</v>
      </c>
      <c r="E41" s="12">
        <f t="shared" si="1"/>
        <v>9.4</v>
      </c>
      <c r="F41" s="4">
        <f t="shared" si="11"/>
        <v>13.028242370328501</v>
      </c>
      <c r="G41" s="19">
        <f t="shared" si="2"/>
        <v>13</v>
      </c>
      <c r="H41" s="4">
        <f t="shared" si="12"/>
        <v>32.435936860217247</v>
      </c>
      <c r="I41" s="19">
        <f t="shared" si="3"/>
        <v>105.62405541181585</v>
      </c>
      <c r="J41" s="19">
        <f>VLOOKUP(G41,'FS antenna gain'!$A$2:$B$902,2)</f>
        <v>7.2053642029933975</v>
      </c>
      <c r="K41" s="28">
        <f>VLOOKUP(E41,'vehicle radar antenna gain'!$A$3:$M$903,13)</f>
        <v>-8.7629752066115998</v>
      </c>
      <c r="L41" s="19">
        <f t="shared" si="4"/>
        <v>-13.7629752066116</v>
      </c>
      <c r="M41" s="19">
        <f t="shared" si="5"/>
        <v>-8.7629752066115998</v>
      </c>
      <c r="N41">
        <f t="shared" si="6"/>
        <v>-112.18166641543405</v>
      </c>
      <c r="O41">
        <f t="shared" si="7"/>
        <v>-107.18166641543405</v>
      </c>
      <c r="P41">
        <f>-(N41-$I$4)</f>
        <v>22.181666415434051</v>
      </c>
      <c r="Q41">
        <f t="shared" si="9"/>
        <v>42.181666415434051</v>
      </c>
    </row>
    <row r="42" spans="2:17" x14ac:dyDescent="0.25">
      <c r="B42" s="22">
        <v>33</v>
      </c>
      <c r="C42" s="3">
        <f t="shared" si="10"/>
        <v>0.16060606060606061</v>
      </c>
      <c r="D42" s="13">
        <f t="shared" si="0"/>
        <v>9.1241316672446153</v>
      </c>
      <c r="E42" s="12">
        <f t="shared" si="1"/>
        <v>9.1</v>
      </c>
      <c r="F42" s="4">
        <f t="shared" si="11"/>
        <v>12.748131667244616</v>
      </c>
      <c r="G42" s="19">
        <f t="shared" si="2"/>
        <v>12.7</v>
      </c>
      <c r="H42" s="4">
        <f t="shared" si="12"/>
        <v>33.422896343674346</v>
      </c>
      <c r="I42" s="19">
        <f t="shared" si="3"/>
        <v>105.8844081258151</v>
      </c>
      <c r="J42" s="19">
        <f>VLOOKUP(G42,'FS antenna gain'!$A$2:$B$902,2)</f>
        <v>7.5446843827252508</v>
      </c>
      <c r="K42" s="28">
        <f>VLOOKUP(E42,'vehicle radar antenna gain'!$A$3:$M$903,13)</f>
        <v>-8.2125619834710992</v>
      </c>
      <c r="L42" s="19">
        <f t="shared" si="4"/>
        <v>-13.212561983471099</v>
      </c>
      <c r="M42" s="19">
        <f t="shared" si="5"/>
        <v>-8.2125619834710992</v>
      </c>
      <c r="N42">
        <f t="shared" si="6"/>
        <v>-111.55228572656095</v>
      </c>
      <c r="O42">
        <f t="shared" si="7"/>
        <v>-106.55228572656095</v>
      </c>
      <c r="P42">
        <f t="shared" si="8"/>
        <v>21.552285726560953</v>
      </c>
      <c r="Q42">
        <f t="shared" si="9"/>
        <v>41.552285726560953</v>
      </c>
    </row>
    <row r="43" spans="2:17" x14ac:dyDescent="0.25">
      <c r="B43" s="22">
        <v>34</v>
      </c>
      <c r="C43" s="3">
        <f t="shared" si="10"/>
        <v>0.15588235294117647</v>
      </c>
      <c r="D43" s="13">
        <f t="shared" si="0"/>
        <v>8.860095390250013</v>
      </c>
      <c r="E43" s="12">
        <f t="shared" si="1"/>
        <v>8.9</v>
      </c>
      <c r="F43" s="4">
        <f t="shared" si="11"/>
        <v>12.484095390250014</v>
      </c>
      <c r="G43" s="19">
        <f t="shared" si="2"/>
        <v>12.5</v>
      </c>
      <c r="H43" s="4">
        <f t="shared" si="12"/>
        <v>34.410608829254969</v>
      </c>
      <c r="I43" s="19">
        <f t="shared" si="3"/>
        <v>106.1373736186394</v>
      </c>
      <c r="J43" s="19">
        <f>VLOOKUP(G43,'FS antenna gain'!$A$2:$B$902,2)</f>
        <v>7.6311976854629009</v>
      </c>
      <c r="K43" s="28">
        <f>VLOOKUP(E43,'vehicle radar antenna gain'!$A$3:$M$903,13)</f>
        <v>-7.8555371900826998</v>
      </c>
      <c r="L43" s="19">
        <f t="shared" si="4"/>
        <v>-12.8555371900827</v>
      </c>
      <c r="M43" s="19">
        <f t="shared" si="5"/>
        <v>-7.8555371900826998</v>
      </c>
      <c r="N43">
        <f t="shared" si="6"/>
        <v>-111.36171312325919</v>
      </c>
      <c r="O43">
        <f t="shared" si="7"/>
        <v>-106.36171312325919</v>
      </c>
      <c r="P43">
        <f t="shared" si="8"/>
        <v>21.361713123259193</v>
      </c>
      <c r="Q43">
        <f t="shared" si="9"/>
        <v>41.361713123259193</v>
      </c>
    </row>
    <row r="44" spans="2:17" x14ac:dyDescent="0.25">
      <c r="B44" s="22">
        <v>35</v>
      </c>
      <c r="C44" s="3">
        <f t="shared" si="10"/>
        <v>0.15142857142857141</v>
      </c>
      <c r="D44" s="13">
        <f t="shared" si="0"/>
        <v>8.6107987741449605</v>
      </c>
      <c r="E44" s="12">
        <f t="shared" si="1"/>
        <v>8.6</v>
      </c>
      <c r="F44" s="4">
        <f t="shared" si="11"/>
        <v>12.234798774144961</v>
      </c>
      <c r="G44" s="19">
        <f t="shared" si="2"/>
        <v>12.2</v>
      </c>
      <c r="H44" s="4">
        <f t="shared" si="12"/>
        <v>35.399011285627736</v>
      </c>
      <c r="I44" s="19">
        <f t="shared" si="3"/>
        <v>106.3833491269238</v>
      </c>
      <c r="J44" s="19">
        <f>VLOOKUP(G44,'FS antenna gain'!$A$2:$B$902,2)</f>
        <v>7.9843137527530743</v>
      </c>
      <c r="K44" s="28">
        <f>VLOOKUP(E44,'vehicle radar antenna gain'!$A$3:$M$903,13)</f>
        <v>-7.3348760330579008</v>
      </c>
      <c r="L44" s="19">
        <f t="shared" si="4"/>
        <v>-12.334876033057901</v>
      </c>
      <c r="M44" s="19">
        <f t="shared" si="5"/>
        <v>-7.3348760330579008</v>
      </c>
      <c r="N44">
        <f t="shared" si="6"/>
        <v>-110.73391140722862</v>
      </c>
      <c r="O44">
        <f t="shared" si="7"/>
        <v>-105.73391140722862</v>
      </c>
      <c r="P44">
        <f t="shared" si="8"/>
        <v>20.733911407228618</v>
      </c>
      <c r="Q44">
        <f t="shared" si="9"/>
        <v>40.733911407228618</v>
      </c>
    </row>
    <row r="45" spans="2:17" x14ac:dyDescent="0.25">
      <c r="B45" s="22">
        <v>36</v>
      </c>
      <c r="C45" s="3">
        <f t="shared" si="10"/>
        <v>0.14722222222222223</v>
      </c>
      <c r="D45" s="13">
        <f t="shared" si="0"/>
        <v>8.3750497832128463</v>
      </c>
      <c r="E45" s="12">
        <f t="shared" si="1"/>
        <v>8.4</v>
      </c>
      <c r="F45" s="4">
        <f t="shared" si="11"/>
        <v>11.999049783212847</v>
      </c>
      <c r="G45" s="19">
        <f t="shared" si="2"/>
        <v>12</v>
      </c>
      <c r="H45" s="4">
        <f t="shared" si="12"/>
        <v>36.388047488151926</v>
      </c>
      <c r="I45" s="19">
        <f t="shared" si="3"/>
        <v>106.62270154110772</v>
      </c>
      <c r="J45" s="19">
        <f>VLOOKUP(G45,'FS antenna gain'!$A$2:$B$902,2)</f>
        <v>8.0744168594737076</v>
      </c>
      <c r="K45" s="28">
        <f>VLOOKUP(E45,'vehicle radar antenna gain'!$A$3:$M$903,13)</f>
        <v>-6.9976859504131994</v>
      </c>
      <c r="L45" s="19">
        <f t="shared" si="4"/>
        <v>-11.997685950413199</v>
      </c>
      <c r="M45" s="19">
        <f t="shared" si="5"/>
        <v>-6.9976859504131994</v>
      </c>
      <c r="N45">
        <f t="shared" si="6"/>
        <v>-110.54597063204722</v>
      </c>
      <c r="O45">
        <f t="shared" si="7"/>
        <v>-105.54597063204722</v>
      </c>
      <c r="P45">
        <f t="shared" si="8"/>
        <v>20.545970632047215</v>
      </c>
      <c r="Q45">
        <f t="shared" si="9"/>
        <v>40.545970632047215</v>
      </c>
    </row>
    <row r="46" spans="2:17" x14ac:dyDescent="0.25">
      <c r="B46" s="22">
        <v>37</v>
      </c>
      <c r="C46" s="3">
        <f t="shared" si="10"/>
        <v>0.14324324324324325</v>
      </c>
      <c r="D46" s="13">
        <f t="shared" si="0"/>
        <v>8.1517806654609473</v>
      </c>
      <c r="E46" s="12">
        <f t="shared" si="1"/>
        <v>8.1999999999999993</v>
      </c>
      <c r="F46" s="4">
        <f t="shared" si="11"/>
        <v>11.775780665460948</v>
      </c>
      <c r="G46" s="19">
        <f t="shared" si="2"/>
        <v>11.8</v>
      </c>
      <c r="H46" s="4">
        <f t="shared" si="12"/>
        <v>37.377667128915363</v>
      </c>
      <c r="I46" s="19">
        <f t="shared" si="3"/>
        <v>106.85577032580898</v>
      </c>
      <c r="J46" s="19">
        <f>VLOOKUP(G46,'FS antenna gain'!$A$2:$B$902,2)</f>
        <v>8.2568978280111729</v>
      </c>
      <c r="K46" s="28">
        <f>VLOOKUP(E46,'vehicle radar antenna gain'!$A$3:$M$903,13)</f>
        <v>-6.5067768595041997</v>
      </c>
      <c r="L46" s="19">
        <f t="shared" si="4"/>
        <v>-11.5067768595042</v>
      </c>
      <c r="M46" s="19">
        <f t="shared" si="5"/>
        <v>-6.5067768595041997</v>
      </c>
      <c r="N46">
        <f t="shared" si="6"/>
        <v>-110.105649357302</v>
      </c>
      <c r="O46">
        <f t="shared" si="7"/>
        <v>-105.105649357302</v>
      </c>
      <c r="P46">
        <f t="shared" si="8"/>
        <v>20.105649357301999</v>
      </c>
      <c r="Q46">
        <f t="shared" si="9"/>
        <v>40.105649357301999</v>
      </c>
    </row>
    <row r="47" spans="2:17" x14ac:dyDescent="0.25">
      <c r="B47" s="22">
        <v>38</v>
      </c>
      <c r="C47" s="3">
        <f t="shared" si="10"/>
        <v>0.13947368421052631</v>
      </c>
      <c r="D47" s="13">
        <f t="shared" si="0"/>
        <v>7.9400322752653878</v>
      </c>
      <c r="E47" s="12">
        <f t="shared" si="1"/>
        <v>7.9</v>
      </c>
      <c r="F47" s="4">
        <f t="shared" si="11"/>
        <v>11.564032275265388</v>
      </c>
      <c r="G47" s="19">
        <f t="shared" si="2"/>
        <v>11.6</v>
      </c>
      <c r="H47" s="4">
        <f t="shared" si="12"/>
        <v>38.367825062153315</v>
      </c>
      <c r="I47" s="19">
        <f t="shared" si="3"/>
        <v>107.08287011003051</v>
      </c>
      <c r="J47" s="19">
        <f>VLOOKUP(G47,'FS antenna gain'!$A$2:$B$902,2)</f>
        <v>8.5365020018240116</v>
      </c>
      <c r="K47" s="28">
        <f>VLOOKUP(E47,'vehicle radar antenna gain'!$A$3:$M$903,13)</f>
        <v>-6.1894214876033011</v>
      </c>
      <c r="L47" s="19">
        <f t="shared" si="4"/>
        <v>-11.189421487603301</v>
      </c>
      <c r="M47" s="19">
        <f t="shared" si="5"/>
        <v>-6.1894214876033011</v>
      </c>
      <c r="N47">
        <f t="shared" si="6"/>
        <v>-109.73578959580979</v>
      </c>
      <c r="O47">
        <f t="shared" si="7"/>
        <v>-104.73578959580979</v>
      </c>
      <c r="P47">
        <f t="shared" si="8"/>
        <v>19.735789595809791</v>
      </c>
      <c r="Q47">
        <f t="shared" si="9"/>
        <v>39.735789595809791</v>
      </c>
    </row>
    <row r="48" spans="2:17" x14ac:dyDescent="0.25">
      <c r="B48" s="22">
        <v>39</v>
      </c>
      <c r="C48" s="3">
        <f t="shared" si="10"/>
        <v>0.13589743589743589</v>
      </c>
      <c r="D48" s="13">
        <f t="shared" si="0"/>
        <v>7.7389406949275354</v>
      </c>
      <c r="E48" s="12">
        <f t="shared" si="1"/>
        <v>7.7</v>
      </c>
      <c r="F48" s="4">
        <f t="shared" si="11"/>
        <v>11.362940694927536</v>
      </c>
      <c r="G48" s="19">
        <f t="shared" si="2"/>
        <v>11.4</v>
      </c>
      <c r="H48" s="4">
        <f t="shared" si="12"/>
        <v>39.358480661732862</v>
      </c>
      <c r="I48" s="19">
        <f t="shared" si="3"/>
        <v>107.30429298886924</v>
      </c>
      <c r="J48" s="19">
        <f>VLOOKUP(G48,'FS antenna gain'!$A$2:$B$902,2)</f>
        <v>8.6313267272525067</v>
      </c>
      <c r="K48" s="28">
        <f>VLOOKUP(E48,'vehicle radar antenna gain'!$A$3:$M$903,13)</f>
        <v>-5.879999999999999</v>
      </c>
      <c r="L48" s="19">
        <f t="shared" si="4"/>
        <v>-10.879999999999999</v>
      </c>
      <c r="M48" s="19">
        <f t="shared" si="5"/>
        <v>-5.879999999999999</v>
      </c>
      <c r="N48">
        <f t="shared" si="6"/>
        <v>-109.55296626161672</v>
      </c>
      <c r="O48">
        <f t="shared" si="7"/>
        <v>-104.55296626161672</v>
      </c>
      <c r="P48">
        <f t="shared" si="8"/>
        <v>19.552966261616717</v>
      </c>
      <c r="Q48">
        <f t="shared" si="9"/>
        <v>39.552966261616717</v>
      </c>
    </row>
    <row r="49" spans="2:17" x14ac:dyDescent="0.25">
      <c r="B49" s="22">
        <v>40</v>
      </c>
      <c r="C49" s="3">
        <f t="shared" si="10"/>
        <v>0.13250000000000001</v>
      </c>
      <c r="D49" s="13">
        <f t="shared" si="0"/>
        <v>7.5477257738431112</v>
      </c>
      <c r="E49" s="12">
        <f t="shared" si="1"/>
        <v>7.5</v>
      </c>
      <c r="F49" s="4">
        <f t="shared" si="11"/>
        <v>11.171725773843111</v>
      </c>
      <c r="G49" s="19">
        <f t="shared" si="2"/>
        <v>11.2</v>
      </c>
      <c r="H49" s="4">
        <f t="shared" si="12"/>
        <v>40.34959727184399</v>
      </c>
      <c r="I49" s="19">
        <f t="shared" si="3"/>
        <v>107.5203105728047</v>
      </c>
      <c r="J49" s="19">
        <f>VLOOKUP(G49,'FS antenna gain'!$A$2:$B$902,2)</f>
        <v>8.9208735409978956</v>
      </c>
      <c r="K49" s="28">
        <f>VLOOKUP(E49,'vehicle radar antenna gain'!$A$3:$M$903,13)</f>
        <v>-5.578512396694201</v>
      </c>
      <c r="L49" s="19">
        <f t="shared" si="4"/>
        <v>-10.578512396694201</v>
      </c>
      <c r="M49" s="19">
        <f t="shared" si="5"/>
        <v>-5.578512396694201</v>
      </c>
      <c r="N49">
        <f t="shared" si="6"/>
        <v>-109.17794942850102</v>
      </c>
      <c r="O49">
        <f t="shared" si="7"/>
        <v>-104.17794942850102</v>
      </c>
      <c r="P49">
        <f t="shared" si="8"/>
        <v>19.177949428501023</v>
      </c>
      <c r="Q49">
        <f t="shared" si="9"/>
        <v>39.177949428501023</v>
      </c>
    </row>
    <row r="50" spans="2:17" x14ac:dyDescent="0.25">
      <c r="B50" s="22">
        <v>41</v>
      </c>
      <c r="C50" s="3">
        <f t="shared" si="10"/>
        <v>0.12926829268292683</v>
      </c>
      <c r="D50" s="13">
        <f t="shared" si="0"/>
        <v>7.365681274104638</v>
      </c>
      <c r="E50" s="12">
        <f t="shared" si="1"/>
        <v>7.4</v>
      </c>
      <c r="F50" s="4">
        <f t="shared" si="11"/>
        <v>10.989681274104639</v>
      </c>
      <c r="G50" s="19">
        <f t="shared" si="2"/>
        <v>11</v>
      </c>
      <c r="H50" s="4">
        <f t="shared" si="12"/>
        <v>41.341141735564101</v>
      </c>
      <c r="I50" s="19">
        <f t="shared" si="3"/>
        <v>107.73117581579885</v>
      </c>
      <c r="J50" s="19">
        <f>VLOOKUP(G50,'FS antenna gain'!$A$2:$B$902,2)</f>
        <v>9.0191308817086906</v>
      </c>
      <c r="K50" s="28">
        <f>VLOOKUP(E50,'vehicle radar antenna gain'!$A$3:$M$903,13)</f>
        <v>-5.4307438016528984</v>
      </c>
      <c r="L50" s="19">
        <f t="shared" si="4"/>
        <v>-10.430743801652898</v>
      </c>
      <c r="M50" s="19">
        <f t="shared" si="5"/>
        <v>-5.4307438016528984</v>
      </c>
      <c r="N50">
        <f t="shared" si="6"/>
        <v>-109.14278873574305</v>
      </c>
      <c r="O50">
        <f t="shared" si="7"/>
        <v>-104.14278873574305</v>
      </c>
      <c r="P50">
        <f t="shared" si="8"/>
        <v>19.142788735743054</v>
      </c>
      <c r="Q50">
        <f t="shared" si="9"/>
        <v>39.142788735743054</v>
      </c>
    </row>
    <row r="51" spans="2:17" x14ac:dyDescent="0.25">
      <c r="B51" s="22">
        <v>42</v>
      </c>
      <c r="C51" s="3">
        <f t="shared" si="10"/>
        <v>0.12619047619047619</v>
      </c>
      <c r="D51" s="13">
        <f t="shared" si="0"/>
        <v>7.1921663673958536</v>
      </c>
      <c r="E51" s="12">
        <f t="shared" si="1"/>
        <v>7.2</v>
      </c>
      <c r="F51" s="4">
        <f t="shared" si="11"/>
        <v>10.816166367395853</v>
      </c>
      <c r="G51" s="19">
        <f t="shared" si="2"/>
        <v>10.8</v>
      </c>
      <c r="H51" s="4">
        <f t="shared" si="12"/>
        <v>42.333083988766987</v>
      </c>
      <c r="I51" s="19">
        <f t="shared" si="3"/>
        <v>107.9371246492542</v>
      </c>
      <c r="J51" s="19">
        <f>VLOOKUP(G51,'FS antenna gain'!$A$2:$B$902,2)</f>
        <v>9.2183541234905846</v>
      </c>
      <c r="K51" s="28">
        <f>VLOOKUP(E51,'vehicle radar antenna gain'!$A$3:$M$903,13)</f>
        <v>-5.1411570247934009</v>
      </c>
      <c r="L51" s="19">
        <f t="shared" si="4"/>
        <v>-10.141157024793401</v>
      </c>
      <c r="M51" s="19">
        <f t="shared" si="5"/>
        <v>-5.1411570247934009</v>
      </c>
      <c r="N51">
        <f t="shared" si="6"/>
        <v>-108.85992755055702</v>
      </c>
      <c r="O51">
        <f t="shared" si="7"/>
        <v>-103.85992755055702</v>
      </c>
      <c r="P51">
        <f t="shared" si="8"/>
        <v>18.859927550557018</v>
      </c>
      <c r="Q51">
        <f t="shared" si="9"/>
        <v>38.859927550557018</v>
      </c>
    </row>
    <row r="52" spans="2:17" x14ac:dyDescent="0.25">
      <c r="B52" s="22">
        <v>43</v>
      </c>
      <c r="C52" s="3">
        <f t="shared" si="10"/>
        <v>0.12325581395348836</v>
      </c>
      <c r="D52" s="13">
        <f t="shared" si="0"/>
        <v>7.0265982730446153</v>
      </c>
      <c r="E52" s="12">
        <f t="shared" si="1"/>
        <v>7</v>
      </c>
      <c r="F52" s="4">
        <f t="shared" si="11"/>
        <v>10.650598273044615</v>
      </c>
      <c r="G52" s="19">
        <f t="shared" si="2"/>
        <v>10.7</v>
      </c>
      <c r="H52" s="4">
        <f t="shared" si="12"/>
        <v>43.325396709089695</v>
      </c>
      <c r="I52" s="19">
        <f t="shared" si="3"/>
        <v>108.13837744527262</v>
      </c>
      <c r="J52" s="19">
        <f>VLOOKUP(G52,'FS antenna gain'!$A$2:$B$902,2)</f>
        <v>9.4213013790450653</v>
      </c>
      <c r="K52" s="28">
        <f>VLOOKUP(E52,'vehicle radar antenna gain'!$A$3:$M$903,13)</f>
        <v>-4.8595041322314003</v>
      </c>
      <c r="L52" s="19">
        <f t="shared" si="4"/>
        <v>-9.8595041322314003</v>
      </c>
      <c r="M52" s="19">
        <f t="shared" si="5"/>
        <v>-4.8595041322314003</v>
      </c>
      <c r="N52">
        <f t="shared" si="6"/>
        <v>-108.57658019845896</v>
      </c>
      <c r="O52">
        <f t="shared" si="7"/>
        <v>-103.57658019845896</v>
      </c>
      <c r="P52">
        <f t="shared" si="8"/>
        <v>18.576580198458956</v>
      </c>
      <c r="Q52">
        <f t="shared" si="9"/>
        <v>38.576580198458956</v>
      </c>
    </row>
    <row r="53" spans="2:17" x14ac:dyDescent="0.25">
      <c r="B53" s="22">
        <v>44</v>
      </c>
      <c r="C53" s="3">
        <f t="shared" si="10"/>
        <v>0.12045454545454545</v>
      </c>
      <c r="D53" s="13">
        <f t="shared" si="0"/>
        <v>6.8684458634234575</v>
      </c>
      <c r="E53" s="12">
        <f t="shared" si="1"/>
        <v>6.9</v>
      </c>
      <c r="F53" s="4">
        <f t="shared" si="11"/>
        <v>10.492445863423457</v>
      </c>
      <c r="G53" s="19">
        <f t="shared" si="2"/>
        <v>10.5</v>
      </c>
      <c r="H53" s="4">
        <f t="shared" si="12"/>
        <v>44.318055011473596</v>
      </c>
      <c r="I53" s="19">
        <f t="shared" si="3"/>
        <v>108.33514032955443</v>
      </c>
      <c r="J53" s="19">
        <f>VLOOKUP(G53,'FS antenna gain'!$A$2:$B$902,2)</f>
        <v>9.5242155339158749</v>
      </c>
      <c r="K53" s="28">
        <f>VLOOKUP(E53,'vehicle radar antenna gain'!$A$3:$M$903,13)</f>
        <v>-4.7216528925619983</v>
      </c>
      <c r="L53" s="19">
        <f t="shared" si="4"/>
        <v>-9.7216528925619983</v>
      </c>
      <c r="M53" s="19">
        <f t="shared" si="5"/>
        <v>-4.7216528925619983</v>
      </c>
      <c r="N53">
        <f t="shared" si="6"/>
        <v>-108.53257768820055</v>
      </c>
      <c r="O53">
        <f t="shared" si="7"/>
        <v>-103.53257768820055</v>
      </c>
      <c r="P53">
        <f t="shared" si="8"/>
        <v>18.532577688200547</v>
      </c>
      <c r="Q53">
        <f t="shared" si="9"/>
        <v>38.532577688200547</v>
      </c>
    </row>
    <row r="54" spans="2:17" x14ac:dyDescent="0.25">
      <c r="B54" s="22">
        <v>45</v>
      </c>
      <c r="C54" s="3">
        <f t="shared" si="10"/>
        <v>0.11777777777777777</v>
      </c>
      <c r="D54" s="13">
        <f t="shared" si="0"/>
        <v>6.7172240923360453</v>
      </c>
      <c r="E54" s="12">
        <f t="shared" si="1"/>
        <v>6.7</v>
      </c>
      <c r="F54" s="4">
        <f t="shared" si="11"/>
        <v>10.341224092336045</v>
      </c>
      <c r="G54" s="19">
        <f t="shared" si="2"/>
        <v>10.3</v>
      </c>
      <c r="H54" s="4">
        <f t="shared" si="12"/>
        <v>45.311036183252313</v>
      </c>
      <c r="I54" s="19">
        <f t="shared" si="3"/>
        <v>108.52760636160946</v>
      </c>
      <c r="J54" s="19">
        <f>VLOOKUP(G54,'FS antenna gain'!$A$2:$B$902,2)</f>
        <v>9.7330173930350199</v>
      </c>
      <c r="K54" s="28">
        <f>VLOOKUP(E54,'vehicle radar antenna gain'!$A$3:$M$903,13)</f>
        <v>-4.4519008264461988</v>
      </c>
      <c r="L54" s="19">
        <f t="shared" si="4"/>
        <v>-9.4519008264461988</v>
      </c>
      <c r="M54" s="19">
        <f t="shared" si="5"/>
        <v>-4.4519008264461988</v>
      </c>
      <c r="N54">
        <f t="shared" si="6"/>
        <v>-108.24648979502064</v>
      </c>
      <c r="O54">
        <f t="shared" si="7"/>
        <v>-103.24648979502064</v>
      </c>
      <c r="P54">
        <f t="shared" si="8"/>
        <v>18.246489795020636</v>
      </c>
      <c r="Q54">
        <f t="shared" si="9"/>
        <v>38.246489795020636</v>
      </c>
    </row>
    <row r="55" spans="2:17" ht="15.75" customHeight="1" x14ac:dyDescent="0.25">
      <c r="B55" s="22">
        <v>46</v>
      </c>
      <c r="C55" s="3">
        <f t="shared" si="10"/>
        <v>0.11521739130434783</v>
      </c>
      <c r="D55" s="13">
        <f t="shared" si="0"/>
        <v>6.5724891260101046</v>
      </c>
      <c r="E55" s="12">
        <f t="shared" si="1"/>
        <v>6.6</v>
      </c>
      <c r="F55" s="4">
        <f t="shared" si="11"/>
        <v>10.196489126010105</v>
      </c>
      <c r="G55" s="19">
        <f t="shared" si="2"/>
        <v>10.199999999999999</v>
      </c>
      <c r="H55" s="4">
        <f t="shared" si="12"/>
        <v>46.304319452940888</v>
      </c>
      <c r="I55" s="19">
        <f t="shared" si="3"/>
        <v>108.71595659765529</v>
      </c>
      <c r="J55" s="19">
        <f>VLOOKUP(G55,'FS antenna gain'!$A$2:$B$902,2)</f>
        <v>9.9459136660982708</v>
      </c>
      <c r="K55" s="28">
        <f>VLOOKUP(E55,'vehicle radar antenna gain'!$A$3:$M$903,13)</f>
        <v>-4.1900826446280988</v>
      </c>
      <c r="L55" s="19">
        <f t="shared" si="4"/>
        <v>-9.1900826446280988</v>
      </c>
      <c r="M55" s="19">
        <f t="shared" si="5"/>
        <v>-4.1900826446280988</v>
      </c>
      <c r="N55">
        <f t="shared" si="6"/>
        <v>-107.96012557618511</v>
      </c>
      <c r="O55">
        <f t="shared" si="7"/>
        <v>-102.96012557618511</v>
      </c>
      <c r="P55">
        <f t="shared" si="8"/>
        <v>17.960125576185106</v>
      </c>
      <c r="Q55">
        <f t="shared" si="9"/>
        <v>37.960125576185106</v>
      </c>
    </row>
    <row r="56" spans="2:17" ht="15.75" customHeight="1" x14ac:dyDescent="0.25">
      <c r="B56" s="22">
        <v>47</v>
      </c>
      <c r="C56" s="3">
        <f t="shared" si="10"/>
        <v>0.11276595744680851</v>
      </c>
      <c r="D56" s="13">
        <f t="shared" si="0"/>
        <v>6.4338340759319355</v>
      </c>
      <c r="E56" s="12">
        <f t="shared" si="1"/>
        <v>6.4</v>
      </c>
      <c r="F56" s="4">
        <f t="shared" si="11"/>
        <v>10.057834075931936</v>
      </c>
      <c r="G56" s="19">
        <f t="shared" si="2"/>
        <v>10.1</v>
      </c>
      <c r="H56" s="4">
        <f t="shared" si="12"/>
        <v>47.297885787844685</v>
      </c>
      <c r="I56" s="19">
        <f t="shared" si="3"/>
        <v>108.90036104960194</v>
      </c>
      <c r="J56" s="19">
        <f>VLOOKUP(G56,'FS antenna gain'!$A$2:$B$902,2)</f>
        <v>10.053948010664303</v>
      </c>
      <c r="K56" s="28">
        <f>VLOOKUP(E56,'vehicle radar antenna gain'!$A$3:$M$903,13)</f>
        <v>-4.0621487603306008</v>
      </c>
      <c r="L56" s="19">
        <f t="shared" si="4"/>
        <v>-9.0621487603306008</v>
      </c>
      <c r="M56" s="19">
        <f t="shared" si="5"/>
        <v>-4.0621487603306008</v>
      </c>
      <c r="N56">
        <f t="shared" si="6"/>
        <v>-107.90856179926824</v>
      </c>
      <c r="O56">
        <f t="shared" si="7"/>
        <v>-102.90856179926824</v>
      </c>
      <c r="P56">
        <f t="shared" si="8"/>
        <v>17.908561799268242</v>
      </c>
      <c r="Q56">
        <f t="shared" si="9"/>
        <v>37.908561799268242</v>
      </c>
    </row>
    <row r="57" spans="2:17" ht="15.75" customHeight="1" x14ac:dyDescent="0.25">
      <c r="B57" s="22">
        <v>48</v>
      </c>
      <c r="C57" s="3">
        <f t="shared" si="10"/>
        <v>0.11041666666666666</v>
      </c>
      <c r="D57" s="13">
        <f t="shared" si="0"/>
        <v>6.3008852488657983</v>
      </c>
      <c r="E57" s="12">
        <f t="shared" si="1"/>
        <v>6.3</v>
      </c>
      <c r="F57" s="4">
        <f t="shared" si="11"/>
        <v>9.9248852488657988</v>
      </c>
      <c r="G57" s="19">
        <f t="shared" si="2"/>
        <v>9.9</v>
      </c>
      <c r="H57" s="4">
        <f t="shared" si="12"/>
        <v>48.291717716395219</v>
      </c>
      <c r="I57" s="19">
        <f t="shared" si="3"/>
        <v>109.08097955182012</v>
      </c>
      <c r="J57" s="19">
        <f>VLOOKUP(G57,'FS antenna gain'!$A$2:$B$902,2)</f>
        <v>10.163068145725546</v>
      </c>
      <c r="K57" s="28">
        <f>VLOOKUP(E57,'vehicle radar antenna gain'!$A$3:$M$903,13)</f>
        <v>-3.8122314049586983</v>
      </c>
      <c r="L57" s="19">
        <f t="shared" si="4"/>
        <v>-8.8122314049586983</v>
      </c>
      <c r="M57" s="19">
        <f t="shared" si="5"/>
        <v>-3.8122314049586983</v>
      </c>
      <c r="N57">
        <f t="shared" si="6"/>
        <v>-107.73014281105327</v>
      </c>
      <c r="O57">
        <f t="shared" si="7"/>
        <v>-102.73014281105327</v>
      </c>
      <c r="P57">
        <f t="shared" si="8"/>
        <v>17.73014281105327</v>
      </c>
      <c r="Q57">
        <f t="shared" si="9"/>
        <v>37.73014281105327</v>
      </c>
    </row>
    <row r="58" spans="2:17" x14ac:dyDescent="0.25">
      <c r="B58" s="22">
        <v>49</v>
      </c>
      <c r="C58" s="3">
        <f t="shared" si="10"/>
        <v>0.10816326530612244</v>
      </c>
      <c r="D58" s="13">
        <f t="shared" si="0"/>
        <v>6.1732988426828808</v>
      </c>
      <c r="E58" s="12">
        <f t="shared" si="1"/>
        <v>6.2</v>
      </c>
      <c r="F58" s="4">
        <f t="shared" si="11"/>
        <v>9.7972988426828813</v>
      </c>
      <c r="G58" s="19">
        <f t="shared" si="2"/>
        <v>9.8000000000000007</v>
      </c>
      <c r="H58" s="4">
        <f t="shared" si="12"/>
        <v>49.285799171769554</v>
      </c>
      <c r="I58" s="19">
        <f t="shared" si="3"/>
        <v>109.25796254592086</v>
      </c>
      <c r="J58" s="19">
        <f>VLOOKUP(G58,'FS antenna gain'!$A$2:$B$902,2)</f>
        <v>10.273296118351929</v>
      </c>
      <c r="K58" s="28">
        <f>VLOOKUP(E58,'vehicle radar antenna gain'!$A$3:$M$903,13)</f>
        <v>-3.8122314049586983</v>
      </c>
      <c r="L58" s="19">
        <f t="shared" si="4"/>
        <v>-8.8122314049586983</v>
      </c>
      <c r="M58" s="19">
        <f t="shared" si="5"/>
        <v>-3.8122314049586983</v>
      </c>
      <c r="N58">
        <f t="shared" si="6"/>
        <v>-107.79689783252763</v>
      </c>
      <c r="O58">
        <f t="shared" si="7"/>
        <v>-102.79689783252763</v>
      </c>
      <c r="P58">
        <f t="shared" si="8"/>
        <v>17.796897832527634</v>
      </c>
      <c r="Q58">
        <f t="shared" si="9"/>
        <v>37.796897832527634</v>
      </c>
    </row>
    <row r="59" spans="2:17" x14ac:dyDescent="0.25">
      <c r="B59" s="22">
        <v>50</v>
      </c>
      <c r="C59" s="3">
        <f t="shared" si="10"/>
        <v>0.106</v>
      </c>
      <c r="D59" s="13">
        <f t="shared" si="0"/>
        <v>6.0507580276173076</v>
      </c>
      <c r="E59" s="12">
        <f t="shared" si="1"/>
        <v>6.1</v>
      </c>
      <c r="F59" s="4">
        <f t="shared" si="11"/>
        <v>9.6747580276173082</v>
      </c>
      <c r="G59" s="19">
        <f t="shared" si="2"/>
        <v>9.6999999999999993</v>
      </c>
      <c r="H59" s="4">
        <f t="shared" si="12"/>
        <v>50.280115353885179</v>
      </c>
      <c r="I59" s="19">
        <f t="shared" si="3"/>
        <v>109.43145179250621</v>
      </c>
      <c r="J59" s="19">
        <f>VLOOKUP(G59,'FS antenna gain'!$A$2:$B$902,2)</f>
        <v>10.497167184675124</v>
      </c>
      <c r="K59" s="28">
        <f>VLOOKUP(E59,'vehicle radar antenna gain'!$A$3:$M$903,13)</f>
        <v>-3.5702479338842998</v>
      </c>
      <c r="L59" s="19">
        <f t="shared" si="4"/>
        <v>-8.5702479338842998</v>
      </c>
      <c r="M59" s="19">
        <f t="shared" si="5"/>
        <v>-3.5702479338842998</v>
      </c>
      <c r="N59">
        <f t="shared" si="6"/>
        <v>-107.50453254171539</v>
      </c>
      <c r="O59">
        <f t="shared" si="7"/>
        <v>-102.50453254171539</v>
      </c>
      <c r="P59">
        <f t="shared" si="8"/>
        <v>17.504532541715392</v>
      </c>
      <c r="Q59">
        <f t="shared" si="9"/>
        <v>37.504532541715392</v>
      </c>
    </row>
    <row r="60" spans="2:17" x14ac:dyDescent="0.25">
      <c r="B60" s="22">
        <v>51</v>
      </c>
      <c r="C60" s="3">
        <f t="shared" si="10"/>
        <v>0.10392156862745097</v>
      </c>
      <c r="D60" s="13">
        <f t="shared" si="0"/>
        <v>5.9329703616986444</v>
      </c>
      <c r="E60" s="12">
        <f t="shared" si="1"/>
        <v>5.9</v>
      </c>
      <c r="F60" s="4">
        <f t="shared" si="11"/>
        <v>9.5569703616986441</v>
      </c>
      <c r="G60" s="19">
        <f t="shared" si="2"/>
        <v>9.6</v>
      </c>
      <c r="H60" s="4">
        <f t="shared" si="12"/>
        <v>51.274652607306862</v>
      </c>
      <c r="I60" s="19">
        <f t="shared" si="3"/>
        <v>109.60158101775454</v>
      </c>
      <c r="J60" s="19">
        <f>VLOOKUP(G60,'FS antenna gain'!$A$2:$B$902,2)</f>
        <v>10.610857878443131</v>
      </c>
      <c r="K60" s="28">
        <f>VLOOKUP(E60,'vehicle radar antenna gain'!$A$3:$M$903,13)</f>
        <v>-3.4522314049586988</v>
      </c>
      <c r="L60" s="19">
        <f t="shared" si="4"/>
        <v>-8.4522314049586988</v>
      </c>
      <c r="M60" s="19">
        <f t="shared" si="5"/>
        <v>-3.4522314049586988</v>
      </c>
      <c r="N60">
        <f t="shared" si="6"/>
        <v>-107.44295454427011</v>
      </c>
      <c r="O60">
        <f t="shared" si="7"/>
        <v>-102.44295454427011</v>
      </c>
      <c r="P60">
        <f t="shared" si="8"/>
        <v>17.442954544270108</v>
      </c>
      <c r="Q60">
        <f t="shared" si="9"/>
        <v>37.442954544270108</v>
      </c>
    </row>
    <row r="61" spans="2:17" x14ac:dyDescent="0.25">
      <c r="B61" s="22">
        <v>52</v>
      </c>
      <c r="C61" s="3">
        <f t="shared" si="10"/>
        <v>0.10192307692307692</v>
      </c>
      <c r="D61" s="13">
        <f t="shared" si="0"/>
        <v>5.8196654967237196</v>
      </c>
      <c r="E61" s="12">
        <f t="shared" si="1"/>
        <v>5.8</v>
      </c>
      <c r="F61" s="4">
        <f t="shared" si="11"/>
        <v>9.4436654967237192</v>
      </c>
      <c r="G61" s="19">
        <f t="shared" si="2"/>
        <v>9.4</v>
      </c>
      <c r="H61" s="4">
        <f t="shared" si="12"/>
        <v>52.26939831297085</v>
      </c>
      <c r="I61" s="19">
        <f t="shared" si="3"/>
        <v>109.76847650175284</v>
      </c>
      <c r="J61" s="19">
        <f>VLOOKUP(G61,'FS antenna gain'!$A$2:$B$902,2)</f>
        <v>10.725751670671826</v>
      </c>
      <c r="K61" s="28">
        <f>VLOOKUP(E61,'vehicle radar antenna gain'!$A$3:$M$903,13)</f>
        <v>-3.2221487603305015</v>
      </c>
      <c r="L61" s="19">
        <f t="shared" si="4"/>
        <v>-8.2221487603305015</v>
      </c>
      <c r="M61" s="19">
        <f t="shared" si="5"/>
        <v>-3.2221487603305015</v>
      </c>
      <c r="N61">
        <f t="shared" si="6"/>
        <v>-107.26487359141152</v>
      </c>
      <c r="O61">
        <f t="shared" si="7"/>
        <v>-102.26487359141152</v>
      </c>
      <c r="P61">
        <f t="shared" si="8"/>
        <v>17.264873591411515</v>
      </c>
      <c r="Q61">
        <f t="shared" si="9"/>
        <v>37.264873591411515</v>
      </c>
    </row>
    <row r="62" spans="2:17" x14ac:dyDescent="0.25">
      <c r="B62" s="22">
        <v>53</v>
      </c>
      <c r="C62" s="3">
        <f t="shared" si="10"/>
        <v>9.9999999999999992E-2</v>
      </c>
      <c r="D62" s="13">
        <f t="shared" si="0"/>
        <v>5.7105931374996421</v>
      </c>
      <c r="E62" s="12">
        <f t="shared" si="1"/>
        <v>5.7</v>
      </c>
      <c r="F62" s="4">
        <f t="shared" si="11"/>
        <v>9.3345931374996418</v>
      </c>
      <c r="G62" s="19">
        <f t="shared" si="2"/>
        <v>9.3000000000000007</v>
      </c>
      <c r="H62" s="4">
        <f t="shared" si="12"/>
        <v>53.264340791940718</v>
      </c>
      <c r="I62" s="19">
        <f t="shared" si="3"/>
        <v>109.93225761466414</v>
      </c>
      <c r="J62" s="19">
        <f>VLOOKUP(G62,'FS antenna gain'!$A$2:$B$902,2)</f>
        <v>10.841874296815966</v>
      </c>
      <c r="K62" s="28">
        <f>VLOOKUP(E62,'vehicle radar antenna gain'!$A$3:$M$903,13)</f>
        <v>-3.2221487603305015</v>
      </c>
      <c r="L62" s="19">
        <f t="shared" si="4"/>
        <v>-8.2221487603305015</v>
      </c>
      <c r="M62" s="19">
        <f t="shared" si="5"/>
        <v>-3.2221487603305015</v>
      </c>
      <c r="N62">
        <f t="shared" si="6"/>
        <v>-107.31253207817866</v>
      </c>
      <c r="O62">
        <f t="shared" si="7"/>
        <v>-102.31253207817866</v>
      </c>
      <c r="P62">
        <f t="shared" si="8"/>
        <v>17.312532078178663</v>
      </c>
      <c r="Q62">
        <f t="shared" si="9"/>
        <v>37.312532078178663</v>
      </c>
    </row>
    <row r="63" spans="2:17" x14ac:dyDescent="0.25">
      <c r="B63" s="22">
        <v>54</v>
      </c>
      <c r="C63" s="3">
        <f t="shared" si="10"/>
        <v>9.8148148148148151E-2</v>
      </c>
      <c r="D63" s="13">
        <f t="shared" si="0"/>
        <v>5.6055212224357751</v>
      </c>
      <c r="E63" s="12">
        <f t="shared" si="1"/>
        <v>5.6</v>
      </c>
      <c r="F63" s="4">
        <f t="shared" si="11"/>
        <v>9.2295212224357748</v>
      </c>
      <c r="G63" s="19">
        <f t="shared" si="2"/>
        <v>9.1999999999999993</v>
      </c>
      <c r="H63" s="4">
        <f t="shared" si="12"/>
        <v>54.259469219667089</v>
      </c>
      <c r="I63" s="19">
        <f t="shared" si="3"/>
        <v>110.0930373061027</v>
      </c>
      <c r="J63" s="19">
        <f>VLOOKUP(G63,'FS antenna gain'!$A$2:$B$902,2)</f>
        <v>11.077913202637006</v>
      </c>
      <c r="K63" s="28">
        <f>VLOOKUP(E63,'vehicle radar antenna gain'!$A$3:$M$903,13)</f>
        <v>-3</v>
      </c>
      <c r="L63" s="19">
        <f t="shared" si="4"/>
        <v>-8</v>
      </c>
      <c r="M63" s="19">
        <f t="shared" si="5"/>
        <v>-3</v>
      </c>
      <c r="N63">
        <f t="shared" si="6"/>
        <v>-107.01512410346569</v>
      </c>
      <c r="O63">
        <f t="shared" si="7"/>
        <v>-102.01512410346569</v>
      </c>
      <c r="P63">
        <f t="shared" si="8"/>
        <v>17.015124103465695</v>
      </c>
      <c r="Q63">
        <f t="shared" si="9"/>
        <v>37.015124103465695</v>
      </c>
    </row>
    <row r="64" spans="2:17" x14ac:dyDescent="0.25">
      <c r="B64" s="22">
        <v>55</v>
      </c>
      <c r="C64" s="3">
        <f t="shared" si="10"/>
        <v>9.636363636363636E-2</v>
      </c>
      <c r="D64" s="13">
        <f t="shared" si="0"/>
        <v>5.5042342980637713</v>
      </c>
      <c r="E64" s="12">
        <f t="shared" si="1"/>
        <v>5.5</v>
      </c>
      <c r="F64" s="4">
        <f t="shared" si="11"/>
        <v>9.1282342980637718</v>
      </c>
      <c r="G64" s="19">
        <f t="shared" si="2"/>
        <v>9.1</v>
      </c>
      <c r="H64" s="4">
        <f t="shared" si="12"/>
        <v>55.254773549440955</v>
      </c>
      <c r="I64" s="19">
        <f t="shared" si="3"/>
        <v>110.25092255246386</v>
      </c>
      <c r="J64" s="19">
        <f>VLOOKUP(G64,'FS antenna gain'!$A$2:$B$902,2)</f>
        <v>11.077913202637006</v>
      </c>
      <c r="K64" s="28">
        <f>VLOOKUP(E64,'vehicle radar antenna gain'!$A$3:$M$903,13)</f>
        <v>-3</v>
      </c>
      <c r="L64" s="19">
        <f t="shared" si="4"/>
        <v>-8</v>
      </c>
      <c r="M64" s="19">
        <f t="shared" si="5"/>
        <v>-3</v>
      </c>
      <c r="N64">
        <f t="shared" si="6"/>
        <v>-107.17300934982686</v>
      </c>
      <c r="O64">
        <f t="shared" si="7"/>
        <v>-102.17300934982686</v>
      </c>
      <c r="P64">
        <f t="shared" si="8"/>
        <v>17.173009349826856</v>
      </c>
      <c r="Q64">
        <f t="shared" si="9"/>
        <v>37.173009349826856</v>
      </c>
    </row>
    <row r="65" spans="2:17" x14ac:dyDescent="0.25">
      <c r="B65" s="22">
        <v>56</v>
      </c>
      <c r="C65" s="3">
        <f t="shared" si="10"/>
        <v>9.464285714285714E-2</v>
      </c>
      <c r="D65" s="13">
        <f t="shared" si="0"/>
        <v>5.4065320638669139</v>
      </c>
      <c r="E65" s="12">
        <f t="shared" si="1"/>
        <v>5.4</v>
      </c>
      <c r="F65" s="4">
        <f t="shared" si="11"/>
        <v>9.0305320638669144</v>
      </c>
      <c r="G65" s="19">
        <f t="shared" si="2"/>
        <v>9</v>
      </c>
      <c r="H65" s="4">
        <f t="shared" si="12"/>
        <v>56.25024444391331</v>
      </c>
      <c r="I65" s="19">
        <f t="shared" si="3"/>
        <v>110.40601476641422</v>
      </c>
      <c r="J65" s="19">
        <f>VLOOKUP(G65,'FS antenna gain'!$A$2:$B$902,2)</f>
        <v>11.197885274681212</v>
      </c>
      <c r="K65" s="28">
        <f>VLOOKUP(E65,'vehicle radar antenna gain'!$A$3:$M$903,13)</f>
        <v>-2.8919008264462995</v>
      </c>
      <c r="L65" s="19">
        <f t="shared" si="4"/>
        <v>-7.8919008264462995</v>
      </c>
      <c r="M65" s="19">
        <f t="shared" si="5"/>
        <v>-2.8919008264462995</v>
      </c>
      <c r="N65">
        <f t="shared" si="6"/>
        <v>-107.10003031817931</v>
      </c>
      <c r="O65">
        <f t="shared" si="7"/>
        <v>-102.10003031817931</v>
      </c>
      <c r="P65">
        <f t="shared" si="8"/>
        <v>17.100030318179307</v>
      </c>
      <c r="Q65">
        <f t="shared" si="9"/>
        <v>37.100030318179307</v>
      </c>
    </row>
    <row r="66" spans="2:17" x14ac:dyDescent="0.25">
      <c r="B66" s="22">
        <v>57</v>
      </c>
      <c r="C66" s="3">
        <f t="shared" si="10"/>
        <v>9.2982456140350875E-2</v>
      </c>
      <c r="D66" s="13">
        <f t="shared" si="0"/>
        <v>5.312228067020965</v>
      </c>
      <c r="E66" s="12">
        <f t="shared" si="1"/>
        <v>5.3</v>
      </c>
      <c r="F66" s="4">
        <f t="shared" si="11"/>
        <v>8.9362280670209646</v>
      </c>
      <c r="G66" s="19">
        <f t="shared" si="2"/>
        <v>8.9</v>
      </c>
      <c r="H66" s="4">
        <f t="shared" si="12"/>
        <v>57.245873213708606</v>
      </c>
      <c r="I66" s="19">
        <f t="shared" si="3"/>
        <v>110.55841017226987</v>
      </c>
      <c r="J66" s="19">
        <f>VLOOKUP(G66,'FS antenna gain'!$A$2:$B$902,2)</f>
        <v>11.319197844541488</v>
      </c>
      <c r="K66" s="28">
        <f>VLOOKUP(E66,'vehicle radar antenna gain'!$A$3:$M$903,13)</f>
        <v>-2.6816528925619991</v>
      </c>
      <c r="L66" s="19">
        <f t="shared" si="4"/>
        <v>-7.6816528925619991</v>
      </c>
      <c r="M66" s="19">
        <f t="shared" si="5"/>
        <v>-2.6816528925619991</v>
      </c>
      <c r="N66">
        <f t="shared" si="6"/>
        <v>-106.92086522029038</v>
      </c>
      <c r="O66">
        <f t="shared" si="7"/>
        <v>-101.92086522029038</v>
      </c>
      <c r="P66">
        <f t="shared" si="8"/>
        <v>16.920865220290381</v>
      </c>
      <c r="Q66">
        <f t="shared" si="9"/>
        <v>36.920865220290381</v>
      </c>
    </row>
    <row r="67" spans="2:17" x14ac:dyDescent="0.25">
      <c r="B67" s="22">
        <v>58</v>
      </c>
      <c r="C67" s="3">
        <f t="shared" si="10"/>
        <v>9.1379310344827588E-2</v>
      </c>
      <c r="D67" s="13">
        <f t="shared" si="0"/>
        <v>5.2211485293854638</v>
      </c>
      <c r="E67" s="12">
        <f t="shared" si="1"/>
        <v>5.2</v>
      </c>
      <c r="F67" s="4">
        <f t="shared" si="11"/>
        <v>8.8451485293854635</v>
      </c>
      <c r="G67" s="19">
        <f t="shared" si="2"/>
        <v>8.8000000000000007</v>
      </c>
      <c r="H67" s="4">
        <f t="shared" si="12"/>
        <v>58.24165176229122</v>
      </c>
      <c r="I67" s="19">
        <f t="shared" si="3"/>
        <v>110.70820015057683</v>
      </c>
      <c r="J67" s="19">
        <f>VLOOKUP(G67,'FS antenna gain'!$A$2:$B$902,2)</f>
        <v>11.441881206910082</v>
      </c>
      <c r="K67" s="28">
        <f>VLOOKUP(E67,'vehicle radar antenna gain'!$A$3:$M$903,13)</f>
        <v>-2.6816528925619991</v>
      </c>
      <c r="L67" s="19">
        <f t="shared" si="4"/>
        <v>-7.6816528925619991</v>
      </c>
      <c r="M67" s="19">
        <f t="shared" si="5"/>
        <v>-2.6816528925619991</v>
      </c>
      <c r="N67">
        <f t="shared" si="6"/>
        <v>-106.94797183622875</v>
      </c>
      <c r="O67">
        <f t="shared" si="7"/>
        <v>-101.94797183622875</v>
      </c>
      <c r="P67">
        <f t="shared" si="8"/>
        <v>16.947971836228746</v>
      </c>
      <c r="Q67">
        <f t="shared" si="9"/>
        <v>36.947971836228746</v>
      </c>
    </row>
    <row r="68" spans="2:17" x14ac:dyDescent="0.25">
      <c r="B68" s="22">
        <v>59</v>
      </c>
      <c r="C68" s="3">
        <f t="shared" si="10"/>
        <v>8.9830508474576271E-2</v>
      </c>
      <c r="D68" s="13">
        <f t="shared" si="0"/>
        <v>5.1331312914159941</v>
      </c>
      <c r="E68" s="12">
        <f t="shared" si="1"/>
        <v>5.0999999999999996</v>
      </c>
      <c r="F68" s="4">
        <f t="shared" si="11"/>
        <v>8.7571312914159947</v>
      </c>
      <c r="G68" s="19">
        <f t="shared" si="2"/>
        <v>8.8000000000000007</v>
      </c>
      <c r="H68" s="4">
        <f t="shared" si="12"/>
        <v>59.237572536355678</v>
      </c>
      <c r="I68" s="19">
        <f t="shared" si="3"/>
        <v>110.85547155484187</v>
      </c>
      <c r="J68" s="19">
        <f>VLOOKUP(G68,'FS antenna gain'!$A$2:$B$902,2)</f>
        <v>11.441881206910082</v>
      </c>
      <c r="K68" s="28">
        <f>VLOOKUP(E68,'vehicle radar antenna gain'!$A$3:$M$903,13)</f>
        <v>-2.4793388429751992</v>
      </c>
      <c r="L68" s="19">
        <f t="shared" si="4"/>
        <v>-7.4793388429751992</v>
      </c>
      <c r="M68" s="19">
        <f t="shared" si="5"/>
        <v>-2.4793388429751992</v>
      </c>
      <c r="N68">
        <f t="shared" si="6"/>
        <v>-106.89292919090698</v>
      </c>
      <c r="O68">
        <f t="shared" si="7"/>
        <v>-101.89292919090698</v>
      </c>
      <c r="P68">
        <f>-(N68-$I$4)</f>
        <v>16.892929190906983</v>
      </c>
      <c r="Q68">
        <f t="shared" si="9"/>
        <v>36.892929190906983</v>
      </c>
    </row>
    <row r="69" spans="2:17" x14ac:dyDescent="0.25">
      <c r="B69" s="22">
        <v>60</v>
      </c>
      <c r="C69" s="3">
        <f t="shared" si="10"/>
        <v>8.8333333333333333E-2</v>
      </c>
      <c r="D69" s="13">
        <f t="shared" si="0"/>
        <v>5.0480248596599786</v>
      </c>
      <c r="E69" s="12">
        <f t="shared" si="1"/>
        <v>5</v>
      </c>
      <c r="F69" s="4">
        <f t="shared" si="11"/>
        <v>8.6720248596599792</v>
      </c>
      <c r="G69" s="19">
        <f t="shared" si="2"/>
        <v>8.6999999999999993</v>
      </c>
      <c r="H69" s="4">
        <f t="shared" si="12"/>
        <v>60.233628481106798</v>
      </c>
      <c r="I69" s="19">
        <f t="shared" si="3"/>
        <v>111.00030700304256</v>
      </c>
      <c r="J69" s="19">
        <f>VLOOKUP(G69,'FS antenna gain'!$A$2:$B$902,2)</f>
        <v>11.691486729575153</v>
      </c>
      <c r="K69" s="28">
        <f>VLOOKUP(E69,'vehicle radar antenna gain'!$A$3:$M$903,13)</f>
        <v>-2.4793388429751992</v>
      </c>
      <c r="L69" s="19">
        <f t="shared" si="4"/>
        <v>-7.4793388429751992</v>
      </c>
      <c r="M69" s="19">
        <f t="shared" si="5"/>
        <v>-2.4793388429751992</v>
      </c>
      <c r="N69">
        <f t="shared" si="6"/>
        <v>-106.78815911644261</v>
      </c>
      <c r="O69">
        <f t="shared" si="7"/>
        <v>-101.78815911644261</v>
      </c>
      <c r="P69">
        <f t="shared" si="8"/>
        <v>16.788159116442614</v>
      </c>
      <c r="Q69">
        <f t="shared" si="9"/>
        <v>36.788159116442614</v>
      </c>
    </row>
    <row r="70" spans="2:17" x14ac:dyDescent="0.25">
      <c r="B70" s="22">
        <v>61</v>
      </c>
      <c r="C70" s="3">
        <f t="shared" si="10"/>
        <v>8.6885245901639346E-2</v>
      </c>
      <c r="D70" s="13">
        <f t="shared" si="0"/>
        <v>4.9656875462047081</v>
      </c>
      <c r="E70" s="12">
        <f t="shared" si="1"/>
        <v>5</v>
      </c>
      <c r="F70" s="4">
        <f t="shared" si="11"/>
        <v>8.5896875462047078</v>
      </c>
      <c r="G70" s="19">
        <f t="shared" si="2"/>
        <v>8.6</v>
      </c>
      <c r="H70" s="4">
        <f t="shared" si="12"/>
        <v>61.229812999877765</v>
      </c>
      <c r="I70" s="19">
        <f t="shared" si="3"/>
        <v>111.14278514626398</v>
      </c>
      <c r="J70" s="19">
        <f>VLOOKUP(G70,'FS antenna gain'!$A$2:$B$902,2)</f>
        <v>11.691486729575153</v>
      </c>
      <c r="K70" s="28">
        <f>VLOOKUP(E70,'vehicle radar antenna gain'!$A$3:$M$903,13)</f>
        <v>-2.4793388429751992</v>
      </c>
      <c r="L70" s="19">
        <f t="shared" si="4"/>
        <v>-7.4793388429751992</v>
      </c>
      <c r="M70" s="19">
        <f t="shared" si="5"/>
        <v>-2.4793388429751992</v>
      </c>
      <c r="N70">
        <f t="shared" si="6"/>
        <v>-106.93063725966402</v>
      </c>
      <c r="O70">
        <f t="shared" si="7"/>
        <v>-101.93063725966402</v>
      </c>
      <c r="P70">
        <f t="shared" si="8"/>
        <v>16.930637259664024</v>
      </c>
      <c r="Q70">
        <f t="shared" si="9"/>
        <v>36.930637259664024</v>
      </c>
    </row>
    <row r="71" spans="2:17" x14ac:dyDescent="0.25">
      <c r="B71" s="22">
        <v>62</v>
      </c>
      <c r="C71" s="3">
        <f t="shared" si="10"/>
        <v>8.5483870967741932E-2</v>
      </c>
      <c r="D71" s="13">
        <f t="shared" si="0"/>
        <v>4.8859866899115998</v>
      </c>
      <c r="E71" s="12">
        <f t="shared" si="1"/>
        <v>4.9000000000000004</v>
      </c>
      <c r="F71" s="4">
        <f t="shared" si="11"/>
        <v>8.5099866899115995</v>
      </c>
      <c r="G71" s="19">
        <f t="shared" si="2"/>
        <v>8.5</v>
      </c>
      <c r="H71" s="4">
        <f t="shared" si="12"/>
        <v>62.226119917603732</v>
      </c>
      <c r="I71" s="19">
        <f t="shared" si="3"/>
        <v>111.28298091656029</v>
      </c>
      <c r="J71" s="19">
        <f>VLOOKUP(G71,'FS antenna gain'!$A$2:$B$902,2)</f>
        <v>11.818474867806991</v>
      </c>
      <c r="K71" s="28">
        <f>VLOOKUP(E71,'vehicle radar antenna gain'!$A$3:$M$903,13)</f>
        <v>-2.3811570247933993</v>
      </c>
      <c r="L71" s="19">
        <f t="shared" si="4"/>
        <v>-7.3811570247933993</v>
      </c>
      <c r="M71" s="19">
        <f t="shared" si="5"/>
        <v>-2.3811570247933993</v>
      </c>
      <c r="N71">
        <f t="shared" si="6"/>
        <v>-106.84566307354669</v>
      </c>
      <c r="O71">
        <f t="shared" si="7"/>
        <v>-101.84566307354669</v>
      </c>
      <c r="P71">
        <f t="shared" si="8"/>
        <v>16.845663073546689</v>
      </c>
      <c r="Q71">
        <f t="shared" si="9"/>
        <v>36.845663073546689</v>
      </c>
    </row>
    <row r="72" spans="2:17" x14ac:dyDescent="0.25">
      <c r="B72" s="22">
        <v>63</v>
      </c>
      <c r="C72" s="3">
        <f t="shared" si="10"/>
        <v>8.412698412698412E-2</v>
      </c>
      <c r="D72" s="13">
        <f t="shared" si="0"/>
        <v>4.8087979505318916</v>
      </c>
      <c r="E72" s="12">
        <f t="shared" si="1"/>
        <v>4.8</v>
      </c>
      <c r="F72" s="4">
        <f t="shared" si="11"/>
        <v>8.4327979505318922</v>
      </c>
      <c r="G72" s="19">
        <f t="shared" si="2"/>
        <v>8.4</v>
      </c>
      <c r="H72" s="4">
        <f t="shared" si="12"/>
        <v>63.222543447729151</v>
      </c>
      <c r="I72" s="19">
        <f t="shared" si="3"/>
        <v>111.42096575592268</v>
      </c>
      <c r="J72" s="19">
        <f>VLOOKUP(G72,'FS antenna gain'!$A$2:$B$902,2)</f>
        <v>11.946965859117281</v>
      </c>
      <c r="K72" s="28">
        <f>VLOOKUP(E72,'vehicle radar antenna gain'!$A$3:$M$903,13)</f>
        <v>-2.1907438016528999</v>
      </c>
      <c r="L72" s="19">
        <f t="shared" si="4"/>
        <v>-7.1907438016528999</v>
      </c>
      <c r="M72" s="19">
        <f t="shared" si="5"/>
        <v>-2.1907438016528999</v>
      </c>
      <c r="N72">
        <f t="shared" si="6"/>
        <v>-106.6647436984583</v>
      </c>
      <c r="O72">
        <f t="shared" si="7"/>
        <v>-101.6647436984583</v>
      </c>
      <c r="P72">
        <f t="shared" si="8"/>
        <v>16.664743698458295</v>
      </c>
      <c r="Q72">
        <f t="shared" si="9"/>
        <v>36.664743698458295</v>
      </c>
    </row>
    <row r="73" spans="2:17" x14ac:dyDescent="0.25">
      <c r="B73" s="22">
        <v>64</v>
      </c>
      <c r="C73" s="3">
        <f t="shared" si="10"/>
        <v>8.2812499999999997E-2</v>
      </c>
      <c r="D73" s="13">
        <f t="shared" ref="D73:D136" si="13">DEGREES(ATAN(C73))</f>
        <v>4.7340046678874179</v>
      </c>
      <c r="E73" s="12">
        <f t="shared" si="1"/>
        <v>4.7</v>
      </c>
      <c r="F73" s="4">
        <f t="shared" si="11"/>
        <v>8.3580046678874176</v>
      </c>
      <c r="G73" s="19">
        <f t="shared" ref="G73" si="14">ROUND(F73,1)</f>
        <v>8.4</v>
      </c>
      <c r="H73" s="4">
        <f t="shared" si="12"/>
        <v>64.219078162178562</v>
      </c>
      <c r="I73" s="19">
        <f t="shared" si="3"/>
        <v>111.55680782803876</v>
      </c>
      <c r="J73" s="19">
        <f>VLOOKUP(G73,'FS antenna gain'!$A$2:$B$902,2)</f>
        <v>11.946965859117281</v>
      </c>
      <c r="K73" s="28">
        <f>VLOOKUP(E73,'vehicle radar antenna gain'!$A$3:$M$903,13)</f>
        <v>-2.1907438016528999</v>
      </c>
      <c r="L73" s="19">
        <f t="shared" si="4"/>
        <v>-7.1907438016528999</v>
      </c>
      <c r="M73" s="19">
        <f t="shared" si="5"/>
        <v>-2.1907438016528999</v>
      </c>
      <c r="N73">
        <f t="shared" ref="N73:N136" si="15">L73-I73+J73</f>
        <v>-106.80058577057437</v>
      </c>
      <c r="O73">
        <f t="shared" ref="O73:O136" si="16">M73-I73+J73</f>
        <v>-101.80058577057437</v>
      </c>
      <c r="P73">
        <f t="shared" si="8"/>
        <v>16.800585770574372</v>
      </c>
      <c r="Q73">
        <f t="shared" si="9"/>
        <v>36.800585770574372</v>
      </c>
    </row>
    <row r="74" spans="2:17" x14ac:dyDescent="0.25">
      <c r="B74" s="22">
        <v>65</v>
      </c>
      <c r="C74" s="3">
        <f t="shared" si="10"/>
        <v>8.1538461538461532E-2</v>
      </c>
      <c r="D74" s="17">
        <f t="shared" si="13"/>
        <v>4.6614972792414529</v>
      </c>
      <c r="E74" s="18">
        <f t="shared" ref="E74:E137" si="17">ROUND(D74,1)</f>
        <v>4.7</v>
      </c>
      <c r="F74" s="4">
        <f t="shared" si="11"/>
        <v>8.2854972792414525</v>
      </c>
      <c r="G74" s="16">
        <f>ROUND(F74,1)</f>
        <v>8.3000000000000007</v>
      </c>
      <c r="H74" s="4">
        <f t="shared" si="12"/>
        <v>65.215718964065715</v>
      </c>
      <c r="I74" s="19">
        <f t="shared" ref="I74:I137" si="18">20*LOG10(H74)+20*LOG10($C$3*1000000000)-147.55</f>
        <v>111.69057221436003</v>
      </c>
      <c r="J74" s="19">
        <f>VLOOKUP(G74,'FS antenna gain'!$A$2:$B$902,2)</f>
        <v>12.076995701262483</v>
      </c>
      <c r="K74" s="28">
        <f>VLOOKUP(E74,'vehicle radar antenna gain'!$A$3:$M$903,13)</f>
        <v>-2.1907438016528999</v>
      </c>
      <c r="L74" s="19">
        <f t="shared" ref="L74:L137" si="19">$C$5+K74</f>
        <v>-7.1907438016528999</v>
      </c>
      <c r="M74" s="19">
        <f t="shared" ref="M74:M137" si="20">$C$4+K74</f>
        <v>-2.1907438016528999</v>
      </c>
      <c r="N74">
        <f t="shared" si="15"/>
        <v>-106.80432031475044</v>
      </c>
      <c r="O74">
        <f t="shared" si="16"/>
        <v>-101.80432031475044</v>
      </c>
      <c r="P74">
        <f t="shared" ref="P74:P90" si="21">-(N74-$I$4)</f>
        <v>16.804320314750441</v>
      </c>
      <c r="Q74">
        <f t="shared" ref="Q74:Q137" si="22">-(O74-$I$5)</f>
        <v>36.804320314750441</v>
      </c>
    </row>
    <row r="75" spans="2:17" x14ac:dyDescent="0.25">
      <c r="B75" s="22">
        <v>66</v>
      </c>
      <c r="C75" s="3">
        <f t="shared" ref="C75:C138" si="23">5.3/(B75)</f>
        <v>8.0303030303030307E-2</v>
      </c>
      <c r="D75" s="13">
        <f t="shared" si="13"/>
        <v>4.5911727888005442</v>
      </c>
      <c r="E75" s="12">
        <f t="shared" si="17"/>
        <v>4.5999999999999996</v>
      </c>
      <c r="F75" s="4">
        <f t="shared" ref="F75:F138" si="24">D75+3.624</f>
        <v>8.2151727888005439</v>
      </c>
      <c r="G75" s="19">
        <f t="shared" ref="G75:G138" si="25">ROUND(F75,1)</f>
        <v>8.1999999999999993</v>
      </c>
      <c r="H75" s="4">
        <f t="shared" ref="H75:H138" si="26">SQRT((B75)^2+(5.3)^2)</f>
        <v>66.212461062854331</v>
      </c>
      <c r="I75" s="19">
        <f t="shared" si="18"/>
        <v>111.82232109584004</v>
      </c>
      <c r="J75" s="19">
        <f>VLOOKUP(G75,'FS antenna gain'!$A$2:$B$902,2)</f>
        <v>12.341822538698114</v>
      </c>
      <c r="K75" s="28">
        <f>VLOOKUP(E75,'vehicle radar antenna gain'!$A$3:$M$903,13)</f>
        <v>-2.0082644628099011</v>
      </c>
      <c r="L75" s="19">
        <f t="shared" si="19"/>
        <v>-7.0082644628099011</v>
      </c>
      <c r="M75" s="19">
        <f t="shared" si="20"/>
        <v>-2.0082644628099011</v>
      </c>
      <c r="N75">
        <f t="shared" si="15"/>
        <v>-106.48876301995183</v>
      </c>
      <c r="O75">
        <f t="shared" si="16"/>
        <v>-101.48876301995183</v>
      </c>
      <c r="P75">
        <f t="shared" si="21"/>
        <v>16.488763019951833</v>
      </c>
      <c r="Q75">
        <f t="shared" si="22"/>
        <v>36.488763019951833</v>
      </c>
    </row>
    <row r="76" spans="2:17" x14ac:dyDescent="0.25">
      <c r="B76" s="22">
        <v>67</v>
      </c>
      <c r="C76" s="3">
        <f t="shared" si="23"/>
        <v>7.9104477611940296E-2</v>
      </c>
      <c r="D76" s="13">
        <f t="shared" si="13"/>
        <v>4.522934283997202</v>
      </c>
      <c r="E76" s="12">
        <f t="shared" si="17"/>
        <v>4.5</v>
      </c>
      <c r="F76" s="4">
        <f t="shared" si="24"/>
        <v>8.1469342839972025</v>
      </c>
      <c r="G76" s="19">
        <f t="shared" si="25"/>
        <v>8.1</v>
      </c>
      <c r="H76" s="4">
        <f t="shared" si="26"/>
        <v>67.209299951717995</v>
      </c>
      <c r="I76" s="19">
        <f t="shared" si="18"/>
        <v>111.95211392157154</v>
      </c>
      <c r="J76" s="19">
        <f>VLOOKUP(G76,'FS antenna gain'!$A$2:$B$902,2)</f>
        <v>12.341822538698114</v>
      </c>
      <c r="K76" s="28">
        <f>VLOOKUP(E76,'vehicle radar antenna gain'!$A$3:$M$903,13)</f>
        <v>-2.0082644628099011</v>
      </c>
      <c r="L76" s="19">
        <f t="shared" si="19"/>
        <v>-7.0082644628099011</v>
      </c>
      <c r="M76" s="19">
        <f t="shared" si="20"/>
        <v>-2.0082644628099011</v>
      </c>
      <c r="N76">
        <f t="shared" si="15"/>
        <v>-106.61855584568333</v>
      </c>
      <c r="O76">
        <f t="shared" si="16"/>
        <v>-101.61855584568333</v>
      </c>
      <c r="P76">
        <f t="shared" si="21"/>
        <v>16.618555845683332</v>
      </c>
      <c r="Q76">
        <f t="shared" si="22"/>
        <v>36.618555845683332</v>
      </c>
    </row>
    <row r="77" spans="2:17" x14ac:dyDescent="0.25">
      <c r="B77" s="22">
        <v>68</v>
      </c>
      <c r="C77" s="3">
        <f t="shared" si="23"/>
        <v>7.7941176470588236E-2</v>
      </c>
      <c r="D77" s="13">
        <f t="shared" si="13"/>
        <v>4.4566904938203775</v>
      </c>
      <c r="E77" s="12">
        <f t="shared" si="17"/>
        <v>4.5</v>
      </c>
      <c r="F77" s="4">
        <f t="shared" si="24"/>
        <v>8.0806904938203772</v>
      </c>
      <c r="G77" s="19">
        <f>ROUND(F77,1)</f>
        <v>8.1</v>
      </c>
      <c r="H77" s="4">
        <f t="shared" si="26"/>
        <v>68.206231386875501</v>
      </c>
      <c r="I77" s="19">
        <f t="shared" si="18"/>
        <v>112.0800075654318</v>
      </c>
      <c r="J77" s="19">
        <f>VLOOKUP(G77,'FS antenna gain'!$A$2:$B$902,2)</f>
        <v>12.341822538698114</v>
      </c>
      <c r="K77" s="28">
        <f>VLOOKUP(E77,'vehicle radar antenna gain'!$A$3:$M$903,13)</f>
        <v>-2.0082644628099011</v>
      </c>
      <c r="L77" s="19">
        <f t="shared" si="19"/>
        <v>-7.0082644628099011</v>
      </c>
      <c r="M77" s="19">
        <f t="shared" si="20"/>
        <v>-2.0082644628099011</v>
      </c>
      <c r="N77">
        <f t="shared" si="15"/>
        <v>-106.74644948954359</v>
      </c>
      <c r="O77">
        <f t="shared" si="16"/>
        <v>-101.74644948954359</v>
      </c>
      <c r="P77">
        <f t="shared" si="21"/>
        <v>16.746449489543593</v>
      </c>
      <c r="Q77">
        <f t="shared" si="22"/>
        <v>36.746449489543593</v>
      </c>
    </row>
    <row r="78" spans="2:17" x14ac:dyDescent="0.25">
      <c r="B78" s="22">
        <v>69</v>
      </c>
      <c r="C78" s="3">
        <f t="shared" si="23"/>
        <v>7.6811594202898542E-2</v>
      </c>
      <c r="D78" s="13">
        <f t="shared" si="13"/>
        <v>4.3923553849990231</v>
      </c>
      <c r="E78" s="12">
        <f t="shared" si="17"/>
        <v>4.4000000000000004</v>
      </c>
      <c r="F78" s="4">
        <f t="shared" si="24"/>
        <v>8.0163553849990237</v>
      </c>
      <c r="G78" s="19">
        <f t="shared" si="25"/>
        <v>8</v>
      </c>
      <c r="H78" s="4">
        <f t="shared" si="26"/>
        <v>69.203251368703775</v>
      </c>
      <c r="I78" s="19">
        <f t="shared" si="18"/>
        <v>112.20605647173602</v>
      </c>
      <c r="J78" s="19">
        <f>VLOOKUP(G78,'FS antenna gain'!$A$2:$B$902,2)</f>
        <v>12.476698335865752</v>
      </c>
      <c r="K78" s="28">
        <f>VLOOKUP(E78,'vehicle radar antenna gain'!$A$3:$M$903,13)</f>
        <v>-1.9200000000000017</v>
      </c>
      <c r="L78" s="19">
        <f t="shared" si="19"/>
        <v>-6.9200000000000017</v>
      </c>
      <c r="M78" s="19">
        <f t="shared" si="20"/>
        <v>-1.9200000000000017</v>
      </c>
      <c r="N78">
        <f t="shared" si="15"/>
        <v>-106.64935813587027</v>
      </c>
      <c r="O78">
        <f t="shared" si="16"/>
        <v>-101.64935813587027</v>
      </c>
      <c r="P78">
        <f t="shared" si="21"/>
        <v>16.649358135870273</v>
      </c>
      <c r="Q78">
        <f t="shared" si="22"/>
        <v>36.649358135870273</v>
      </c>
    </row>
    <row r="79" spans="2:17" x14ac:dyDescent="0.25">
      <c r="B79" s="22">
        <v>70</v>
      </c>
      <c r="C79" s="3">
        <f t="shared" si="23"/>
        <v>7.5714285714285706E-2</v>
      </c>
      <c r="D79" s="13">
        <f t="shared" si="13"/>
        <v>4.3298477923146219</v>
      </c>
      <c r="E79" s="12">
        <f t="shared" si="17"/>
        <v>4.3</v>
      </c>
      <c r="F79" s="4">
        <f t="shared" si="24"/>
        <v>7.9538477923146225</v>
      </c>
      <c r="G79" s="19">
        <f t="shared" si="25"/>
        <v>8</v>
      </c>
      <c r="H79" s="4">
        <f t="shared" si="26"/>
        <v>70.20035612445281</v>
      </c>
      <c r="I79" s="19">
        <f t="shared" si="18"/>
        <v>112.3303127908062</v>
      </c>
      <c r="J79" s="19">
        <f>VLOOKUP(G79,'FS antenna gain'!$A$2:$B$902,2)</f>
        <v>12.476698335865752</v>
      </c>
      <c r="K79" s="28">
        <f>VLOOKUP(E79,'vehicle radar antenna gain'!$A$3:$M$903,13)</f>
        <v>-1.8337190082644987</v>
      </c>
      <c r="L79" s="19">
        <f t="shared" si="19"/>
        <v>-6.8337190082644987</v>
      </c>
      <c r="M79" s="19">
        <f t="shared" si="20"/>
        <v>-1.8337190082644987</v>
      </c>
      <c r="N79">
        <f t="shared" si="15"/>
        <v>-106.68733346320495</v>
      </c>
      <c r="O79">
        <f t="shared" si="16"/>
        <v>-101.68733346320495</v>
      </c>
      <c r="P79">
        <f t="shared" si="21"/>
        <v>16.687333463204951</v>
      </c>
      <c r="Q79">
        <f t="shared" si="22"/>
        <v>36.687333463204951</v>
      </c>
    </row>
    <row r="80" spans="2:17" x14ac:dyDescent="0.25">
      <c r="B80" s="22">
        <v>71</v>
      </c>
      <c r="C80" s="3">
        <f t="shared" si="23"/>
        <v>7.464788732394366E-2</v>
      </c>
      <c r="D80" s="13">
        <f t="shared" si="13"/>
        <v>4.2690910797306509</v>
      </c>
      <c r="E80" s="12">
        <f t="shared" si="17"/>
        <v>4.3</v>
      </c>
      <c r="F80" s="4">
        <f t="shared" si="24"/>
        <v>7.8930910797306506</v>
      </c>
      <c r="G80" s="19">
        <f t="shared" si="25"/>
        <v>7.9</v>
      </c>
      <c r="H80" s="4">
        <f t="shared" si="26"/>
        <v>71.197542092406536</v>
      </c>
      <c r="I80" s="19">
        <f t="shared" si="18"/>
        <v>112.45282650527531</v>
      </c>
      <c r="J80" s="19">
        <f>VLOOKUP(G80,'FS antenna gain'!$A$2:$B$902,2)</f>
        <v>12.613270728403258</v>
      </c>
      <c r="K80" s="28">
        <f>VLOOKUP(E80,'vehicle radar antenna gain'!$A$3:$M$903,13)</f>
        <v>-1.8337190082644987</v>
      </c>
      <c r="L80" s="19">
        <f t="shared" si="19"/>
        <v>-6.8337190082644987</v>
      </c>
      <c r="M80" s="19">
        <f t="shared" si="20"/>
        <v>-1.8337190082644987</v>
      </c>
      <c r="N80">
        <f t="shared" si="15"/>
        <v>-106.67327478513656</v>
      </c>
      <c r="O80">
        <f t="shared" si="16"/>
        <v>-101.67327478513656</v>
      </c>
      <c r="P80">
        <f t="shared" si="21"/>
        <v>16.673274785136556</v>
      </c>
      <c r="Q80">
        <f t="shared" si="22"/>
        <v>36.673274785136556</v>
      </c>
    </row>
    <row r="81" spans="2:17" x14ac:dyDescent="0.25">
      <c r="B81" s="22">
        <v>72</v>
      </c>
      <c r="C81" s="3">
        <f t="shared" si="23"/>
        <v>7.3611111111111113E-2</v>
      </c>
      <c r="D81" s="13">
        <f t="shared" si="13"/>
        <v>4.2100128293885843</v>
      </c>
      <c r="E81" s="12">
        <f t="shared" si="17"/>
        <v>4.2</v>
      </c>
      <c r="F81" s="4">
        <f t="shared" si="24"/>
        <v>7.834012829388584</v>
      </c>
      <c r="G81" s="19">
        <f t="shared" si="25"/>
        <v>7.8</v>
      </c>
      <c r="H81" s="4">
        <f t="shared" si="26"/>
        <v>72.194805907350428</v>
      </c>
      <c r="I81" s="19">
        <f t="shared" si="18"/>
        <v>112.57364554787114</v>
      </c>
      <c r="J81" s="19">
        <f>VLOOKUP(G81,'FS antenna gain'!$A$2:$B$902,2)</f>
        <v>12.891679881352275</v>
      </c>
      <c r="K81" s="28">
        <f>VLOOKUP(E81,'vehicle radar antenna gain'!$A$3:$M$903,13)</f>
        <v>-1.7494214876032999</v>
      </c>
      <c r="L81" s="19">
        <f t="shared" si="19"/>
        <v>-6.7494214876032999</v>
      </c>
      <c r="M81" s="19">
        <f t="shared" si="20"/>
        <v>-1.7494214876032999</v>
      </c>
      <c r="N81">
        <f t="shared" si="15"/>
        <v>-106.43138715412216</v>
      </c>
      <c r="O81">
        <f t="shared" si="16"/>
        <v>-101.43138715412216</v>
      </c>
      <c r="P81">
        <f t="shared" si="21"/>
        <v>16.431387154122163</v>
      </c>
      <c r="Q81">
        <f t="shared" si="22"/>
        <v>36.431387154122163</v>
      </c>
    </row>
    <row r="82" spans="2:17" x14ac:dyDescent="0.25">
      <c r="B82" s="22">
        <v>73</v>
      </c>
      <c r="C82" s="3">
        <f t="shared" si="23"/>
        <v>7.260273972602739E-2</v>
      </c>
      <c r="D82" s="13">
        <f t="shared" si="13"/>
        <v>4.1525445558379079</v>
      </c>
      <c r="E82" s="12">
        <f t="shared" si="17"/>
        <v>4.2</v>
      </c>
      <c r="F82" s="4">
        <f t="shared" si="24"/>
        <v>7.7765445558379085</v>
      </c>
      <c r="G82" s="19">
        <f t="shared" si="25"/>
        <v>7.8</v>
      </c>
      <c r="H82" s="4">
        <f t="shared" si="26"/>
        <v>73.192144387222328</v>
      </c>
      <c r="I82" s="19">
        <f t="shared" si="18"/>
        <v>112.69281591135626</v>
      </c>
      <c r="J82" s="19">
        <f>VLOOKUP(G82,'FS antenna gain'!$A$2:$B$902,2)</f>
        <v>12.891679881352275</v>
      </c>
      <c r="K82" s="28">
        <f>VLOOKUP(E82,'vehicle radar antenna gain'!$A$3:$M$903,13)</f>
        <v>-1.7494214876032999</v>
      </c>
      <c r="L82" s="19">
        <f t="shared" si="19"/>
        <v>-6.7494214876032999</v>
      </c>
      <c r="M82" s="19">
        <f t="shared" si="20"/>
        <v>-1.7494214876032999</v>
      </c>
      <c r="N82">
        <f t="shared" si="15"/>
        <v>-106.55055751760729</v>
      </c>
      <c r="O82">
        <f t="shared" si="16"/>
        <v>-101.55055751760729</v>
      </c>
      <c r="P82">
        <f t="shared" si="21"/>
        <v>16.550557517607288</v>
      </c>
      <c r="Q82">
        <f t="shared" si="22"/>
        <v>36.550557517607288</v>
      </c>
    </row>
    <row r="83" spans="2:17" x14ac:dyDescent="0.25">
      <c r="B83" s="22">
        <v>74</v>
      </c>
      <c r="C83" s="3">
        <f t="shared" si="23"/>
        <v>7.1621621621621626E-2</v>
      </c>
      <c r="D83" s="13">
        <f t="shared" si="13"/>
        <v>4.0966214431475523</v>
      </c>
      <c r="E83" s="12">
        <f t="shared" si="17"/>
        <v>4.0999999999999996</v>
      </c>
      <c r="F83" s="4">
        <f t="shared" si="24"/>
        <v>7.7206214431475519</v>
      </c>
      <c r="G83" s="19">
        <f t="shared" si="25"/>
        <v>7.7</v>
      </c>
      <c r="H83" s="4">
        <f t="shared" si="26"/>
        <v>74.189554520835344</v>
      </c>
      <c r="I83" s="19">
        <f t="shared" si="18"/>
        <v>112.81038175123859</v>
      </c>
      <c r="J83" s="19">
        <f>VLOOKUP(G83,'FS antenna gain'!$A$2:$B$902,2)</f>
        <v>12.891679881352275</v>
      </c>
      <c r="K83" s="28">
        <f>VLOOKUP(E83,'vehicle radar antenna gain'!$A$3:$M$903,13)</f>
        <v>-1.5867768595042016</v>
      </c>
      <c r="L83" s="19">
        <f t="shared" si="19"/>
        <v>-6.5867768595042016</v>
      </c>
      <c r="M83" s="19">
        <f t="shared" si="20"/>
        <v>-1.5867768595042016</v>
      </c>
      <c r="N83">
        <f t="shared" si="15"/>
        <v>-106.50547872939052</v>
      </c>
      <c r="O83">
        <f t="shared" si="16"/>
        <v>-101.50547872939052</v>
      </c>
      <c r="P83">
        <f t="shared" si="21"/>
        <v>16.505478729390518</v>
      </c>
      <c r="Q83">
        <f t="shared" si="22"/>
        <v>36.505478729390518</v>
      </c>
    </row>
    <row r="84" spans="2:17" x14ac:dyDescent="0.25">
      <c r="B84" s="22">
        <v>75</v>
      </c>
      <c r="C84" s="3">
        <f t="shared" si="23"/>
        <v>7.0666666666666669E-2</v>
      </c>
      <c r="D84" s="13">
        <f t="shared" si="13"/>
        <v>4.0421821027930669</v>
      </c>
      <c r="E84" s="12">
        <f t="shared" si="17"/>
        <v>4</v>
      </c>
      <c r="F84" s="4">
        <f t="shared" si="24"/>
        <v>7.6661821027930674</v>
      </c>
      <c r="G84" s="19">
        <f t="shared" si="25"/>
        <v>7.7</v>
      </c>
      <c r="H84" s="4">
        <f t="shared" si="26"/>
        <v>75.187033456574142</v>
      </c>
      <c r="I84" s="19">
        <f t="shared" si="18"/>
        <v>112.92638548181168</v>
      </c>
      <c r="J84" s="19">
        <f>VLOOKUP(G84,'FS antenna gain'!$A$2:$B$902,2)</f>
        <v>12.891679881352275</v>
      </c>
      <c r="K84" s="28">
        <f>VLOOKUP(E84,'vehicle radar antenna gain'!$A$3:$M$903,13)</f>
        <v>-1.5867768595042016</v>
      </c>
      <c r="L84" s="19">
        <f t="shared" si="19"/>
        <v>-6.5867768595042016</v>
      </c>
      <c r="M84" s="19">
        <f t="shared" si="20"/>
        <v>-1.5867768595042016</v>
      </c>
      <c r="N84">
        <f t="shared" si="15"/>
        <v>-106.6214824599636</v>
      </c>
      <c r="O84">
        <f t="shared" si="16"/>
        <v>-101.6214824599636</v>
      </c>
      <c r="P84">
        <f t="shared" si="21"/>
        <v>16.621482459963602</v>
      </c>
      <c r="Q84">
        <f t="shared" si="22"/>
        <v>36.621482459963602</v>
      </c>
    </row>
    <row r="85" spans="2:17" x14ac:dyDescent="0.25">
      <c r="B85" s="22">
        <v>76</v>
      </c>
      <c r="C85" s="3">
        <f t="shared" si="23"/>
        <v>6.9736842105263153E-2</v>
      </c>
      <c r="D85" s="13">
        <f t="shared" si="13"/>
        <v>3.9891683504321134</v>
      </c>
      <c r="E85" s="12">
        <f t="shared" si="17"/>
        <v>4</v>
      </c>
      <c r="F85" s="4">
        <f t="shared" si="24"/>
        <v>7.6131683504321135</v>
      </c>
      <c r="G85" s="19">
        <f t="shared" si="25"/>
        <v>7.6</v>
      </c>
      <c r="H85" s="4">
        <f t="shared" si="26"/>
        <v>76.184578491975657</v>
      </c>
      <c r="I85" s="19">
        <f t="shared" si="18"/>
        <v>113.04086786603568</v>
      </c>
      <c r="J85" s="19">
        <f>VLOOKUP(G85,'FS antenna gain'!$A$2:$B$902,2)</f>
        <v>13.177416425871794</v>
      </c>
      <c r="K85" s="28">
        <f>VLOOKUP(E85,'vehicle radar antenna gain'!$A$3:$M$903,13)</f>
        <v>-1.5867768595042016</v>
      </c>
      <c r="L85" s="19">
        <f t="shared" si="19"/>
        <v>-6.5867768595042016</v>
      </c>
      <c r="M85" s="19">
        <f t="shared" si="20"/>
        <v>-1.5867768595042016</v>
      </c>
      <c r="N85">
        <f t="shared" si="15"/>
        <v>-106.45022829966808</v>
      </c>
      <c r="O85">
        <f t="shared" si="16"/>
        <v>-101.45022829966808</v>
      </c>
      <c r="P85">
        <f t="shared" si="21"/>
        <v>16.450228299668083</v>
      </c>
      <c r="Q85">
        <f t="shared" si="22"/>
        <v>36.450228299668083</v>
      </c>
    </row>
    <row r="86" spans="2:17" x14ac:dyDescent="0.25">
      <c r="B86" s="22">
        <v>77</v>
      </c>
      <c r="C86" s="3">
        <f t="shared" si="23"/>
        <v>6.8831168831168826E-2</v>
      </c>
      <c r="D86" s="13">
        <f t="shared" si="13"/>
        <v>3.9375249998739492</v>
      </c>
      <c r="E86" s="12">
        <f t="shared" si="17"/>
        <v>3.9</v>
      </c>
      <c r="F86" s="4">
        <f t="shared" si="24"/>
        <v>7.5615249998739493</v>
      </c>
      <c r="G86" s="19">
        <f t="shared" si="25"/>
        <v>7.6</v>
      </c>
      <c r="H86" s="4">
        <f t="shared" si="26"/>
        <v>77.182187064114743</v>
      </c>
      <c r="I86" s="19">
        <f t="shared" si="18"/>
        <v>113.15386809972364</v>
      </c>
      <c r="J86" s="19">
        <f>VLOOKUP(G86,'FS antenna gain'!$A$2:$B$902,2)</f>
        <v>13.177416425871794</v>
      </c>
      <c r="K86" s="28">
        <f>VLOOKUP(E86,'vehicle radar antenna gain'!$A$3:$M$903,13)</f>
        <v>-1.4320661157025008</v>
      </c>
      <c r="L86" s="19">
        <f t="shared" si="19"/>
        <v>-6.4320661157025008</v>
      </c>
      <c r="M86" s="19">
        <f t="shared" si="20"/>
        <v>-1.4320661157025008</v>
      </c>
      <c r="N86">
        <f t="shared" si="15"/>
        <v>-106.40851778955434</v>
      </c>
      <c r="O86">
        <f t="shared" si="16"/>
        <v>-101.40851778955434</v>
      </c>
      <c r="P86">
        <f t="shared" si="21"/>
        <v>16.408517789554338</v>
      </c>
      <c r="Q86">
        <f t="shared" si="22"/>
        <v>36.408517789554338</v>
      </c>
    </row>
    <row r="87" spans="2:17" x14ac:dyDescent="0.25">
      <c r="B87" s="22">
        <v>78</v>
      </c>
      <c r="C87" s="3">
        <f t="shared" si="23"/>
        <v>6.7948717948717943E-2</v>
      </c>
      <c r="D87" s="13">
        <f t="shared" si="13"/>
        <v>3.8871996727198015</v>
      </c>
      <c r="E87" s="12">
        <f t="shared" si="17"/>
        <v>3.9</v>
      </c>
      <c r="F87" s="4">
        <f t="shared" si="24"/>
        <v>7.5111996727198012</v>
      </c>
      <c r="G87" s="19">
        <f t="shared" si="25"/>
        <v>7.5</v>
      </c>
      <c r="H87" s="4">
        <f t="shared" si="26"/>
        <v>78.179856740723181</v>
      </c>
      <c r="I87" s="19">
        <f t="shared" si="18"/>
        <v>113.26542389045835</v>
      </c>
      <c r="J87" s="19">
        <f>VLOOKUP(G87,'FS antenna gain'!$A$2:$B$902,2)</f>
        <v>13.177416425871794</v>
      </c>
      <c r="K87" s="28">
        <f>VLOOKUP(E87,'vehicle radar antenna gain'!$A$3:$M$903,13)</f>
        <v>-1.4320661157025008</v>
      </c>
      <c r="L87" s="19">
        <f t="shared" si="19"/>
        <v>-6.4320661157025008</v>
      </c>
      <c r="M87" s="19">
        <f t="shared" si="20"/>
        <v>-1.4320661157025008</v>
      </c>
      <c r="N87">
        <f t="shared" si="15"/>
        <v>-106.52007358028905</v>
      </c>
      <c r="O87">
        <f t="shared" si="16"/>
        <v>-101.52007358028905</v>
      </c>
      <c r="P87">
        <f t="shared" si="21"/>
        <v>16.520073580289051</v>
      </c>
      <c r="Q87">
        <f t="shared" si="22"/>
        <v>36.520073580289051</v>
      </c>
    </row>
    <row r="88" spans="2:17" x14ac:dyDescent="0.25">
      <c r="B88" s="22">
        <v>79</v>
      </c>
      <c r="C88" s="3">
        <f t="shared" si="23"/>
        <v>6.7088607594936706E-2</v>
      </c>
      <c r="D88" s="13">
        <f t="shared" si="13"/>
        <v>3.8381426223030792</v>
      </c>
      <c r="E88" s="12">
        <f t="shared" si="17"/>
        <v>3.8</v>
      </c>
      <c r="F88" s="4">
        <f t="shared" si="24"/>
        <v>7.4621426223030793</v>
      </c>
      <c r="G88" s="19">
        <f t="shared" si="25"/>
        <v>7.5</v>
      </c>
      <c r="H88" s="4">
        <f t="shared" si="26"/>
        <v>79.177585211977771</v>
      </c>
      <c r="I88" s="19">
        <f t="shared" si="18"/>
        <v>113.37557153162885</v>
      </c>
      <c r="J88" s="19">
        <f>VLOOKUP(G88,'FS antenna gain'!$A$2:$B$902,2)</f>
        <v>13.177416425871794</v>
      </c>
      <c r="K88" s="28">
        <f>VLOOKUP(E88,'vehicle radar antenna gain'!$A$3:$M$903,13)</f>
        <v>-1.3576859504131988</v>
      </c>
      <c r="L88" s="19">
        <f t="shared" si="19"/>
        <v>-6.3576859504131988</v>
      </c>
      <c r="M88" s="19">
        <f t="shared" si="20"/>
        <v>-1.3576859504131988</v>
      </c>
      <c r="N88">
        <f t="shared" si="15"/>
        <v>-106.55584105617025</v>
      </c>
      <c r="O88">
        <f t="shared" si="16"/>
        <v>-101.55584105617025</v>
      </c>
      <c r="P88">
        <f t="shared" si="21"/>
        <v>16.555841056170252</v>
      </c>
      <c r="Q88">
        <f t="shared" si="22"/>
        <v>36.555841056170252</v>
      </c>
    </row>
    <row r="89" spans="2:17" x14ac:dyDescent="0.25">
      <c r="B89" s="22">
        <v>80</v>
      </c>
      <c r="C89" s="3">
        <f t="shared" si="23"/>
        <v>6.6250000000000003E-2</v>
      </c>
      <c r="D89" s="13">
        <f t="shared" si="13"/>
        <v>3.7903065706935526</v>
      </c>
      <c r="E89" s="12">
        <f t="shared" si="17"/>
        <v>3.8</v>
      </c>
      <c r="F89" s="4">
        <f t="shared" si="24"/>
        <v>7.4143065706935527</v>
      </c>
      <c r="G89" s="19">
        <f t="shared" si="25"/>
        <v>7.4</v>
      </c>
      <c r="H89" s="4">
        <f t="shared" si="26"/>
        <v>80.175370282899223</v>
      </c>
      <c r="I89" s="19">
        <f t="shared" si="18"/>
        <v>113.48434597194182</v>
      </c>
      <c r="J89" s="19">
        <f>VLOOKUP(G89,'FS antenna gain'!$A$2:$B$902,2)</f>
        <v>13.323155017389883</v>
      </c>
      <c r="K89" s="28">
        <f>VLOOKUP(E89,'vehicle radar antenna gain'!$A$3:$M$903,13)</f>
        <v>-1.3576859504131988</v>
      </c>
      <c r="L89" s="19">
        <f t="shared" si="19"/>
        <v>-6.3576859504131988</v>
      </c>
      <c r="M89" s="19">
        <f t="shared" si="20"/>
        <v>-1.3576859504131988</v>
      </c>
      <c r="N89">
        <f t="shared" si="15"/>
        <v>-106.51887690496514</v>
      </c>
      <c r="O89">
        <f t="shared" si="16"/>
        <v>-101.51887690496514</v>
      </c>
      <c r="P89">
        <f t="shared" si="21"/>
        <v>16.51887690496514</v>
      </c>
      <c r="Q89">
        <f t="shared" si="22"/>
        <v>36.51887690496514</v>
      </c>
    </row>
    <row r="90" spans="2:17" x14ac:dyDescent="0.25">
      <c r="B90" s="22">
        <v>81</v>
      </c>
      <c r="C90" s="3">
        <f t="shared" si="23"/>
        <v>6.5432098765432101E-2</v>
      </c>
      <c r="D90" s="13">
        <f t="shared" si="13"/>
        <v>3.7436465576500093</v>
      </c>
      <c r="E90" s="12">
        <f t="shared" si="17"/>
        <v>3.7</v>
      </c>
      <c r="F90" s="4">
        <f t="shared" si="24"/>
        <v>7.3676465576500094</v>
      </c>
      <c r="G90" s="19">
        <f t="shared" si="25"/>
        <v>7.4</v>
      </c>
      <c r="H90" s="4">
        <f t="shared" si="26"/>
        <v>81.173209866309961</v>
      </c>
      <c r="I90" s="19">
        <f t="shared" si="18"/>
        <v>113.59178088073503</v>
      </c>
      <c r="J90" s="19">
        <f>VLOOKUP(G90,'FS antenna gain'!$A$2:$B$902,2)</f>
        <v>13.323155017389883</v>
      </c>
      <c r="K90" s="28">
        <f>VLOOKUP(E90,'vehicle radar antenna gain'!$A$3:$M$903,13)</f>
        <v>-1.3576859504131988</v>
      </c>
      <c r="L90" s="19">
        <f t="shared" si="19"/>
        <v>-6.3576859504131988</v>
      </c>
      <c r="M90" s="19">
        <f t="shared" si="20"/>
        <v>-1.3576859504131988</v>
      </c>
      <c r="N90">
        <f t="shared" si="15"/>
        <v>-106.62631181375835</v>
      </c>
      <c r="O90">
        <f t="shared" si="16"/>
        <v>-101.62631181375835</v>
      </c>
      <c r="P90">
        <f t="shared" si="21"/>
        <v>16.626311813758349</v>
      </c>
      <c r="Q90">
        <f t="shared" si="22"/>
        <v>36.626311813758349</v>
      </c>
    </row>
    <row r="91" spans="2:17" x14ac:dyDescent="0.25">
      <c r="B91" s="22">
        <v>82</v>
      </c>
      <c r="C91" s="3">
        <f t="shared" si="23"/>
        <v>6.4634146341463417E-2</v>
      </c>
      <c r="D91" s="13">
        <f t="shared" si="13"/>
        <v>3.6981198005133242</v>
      </c>
      <c r="E91" s="12">
        <f t="shared" si="17"/>
        <v>3.7</v>
      </c>
      <c r="F91" s="4">
        <f t="shared" si="24"/>
        <v>7.3221198005133239</v>
      </c>
      <c r="G91" s="19">
        <f t="shared" si="25"/>
        <v>7.3</v>
      </c>
      <c r="H91" s="4">
        <f t="shared" si="26"/>
        <v>82.171101976303078</v>
      </c>
      <c r="I91" s="19">
        <f t="shared" si="18"/>
        <v>113.69790870939084</v>
      </c>
      <c r="J91" s="19">
        <f>VLOOKUP(G91,'FS antenna gain'!$A$2:$B$902,2)</f>
        <v>13.620635599882558</v>
      </c>
      <c r="K91" s="28">
        <f>VLOOKUP(E91,'vehicle radar antenna gain'!$A$3:$M$903,13)</f>
        <v>-1.3576859504131988</v>
      </c>
      <c r="L91" s="19">
        <f t="shared" si="19"/>
        <v>-6.3576859504131988</v>
      </c>
      <c r="M91" s="19">
        <f t="shared" si="20"/>
        <v>-1.3576859504131988</v>
      </c>
      <c r="N91">
        <f t="shared" si="15"/>
        <v>-106.43495905992148</v>
      </c>
      <c r="O91">
        <f t="shared" si="16"/>
        <v>-101.43495905992148</v>
      </c>
      <c r="P91">
        <f>-(N91-$I$4)</f>
        <v>16.434959059921482</v>
      </c>
      <c r="Q91">
        <f t="shared" si="22"/>
        <v>36.434959059921482</v>
      </c>
    </row>
    <row r="92" spans="2:17" x14ac:dyDescent="0.25">
      <c r="B92" s="22">
        <v>83</v>
      </c>
      <c r="C92" s="3">
        <f t="shared" si="23"/>
        <v>6.3855421686746988E-2</v>
      </c>
      <c r="D92" s="13">
        <f t="shared" si="13"/>
        <v>3.6536855641277408</v>
      </c>
      <c r="E92" s="12">
        <f t="shared" si="17"/>
        <v>3.7</v>
      </c>
      <c r="F92" s="4">
        <f t="shared" si="24"/>
        <v>7.2776855641277409</v>
      </c>
      <c r="G92" s="19">
        <f t="shared" si="25"/>
        <v>7.3</v>
      </c>
      <c r="H92" s="4">
        <f t="shared" si="26"/>
        <v>83.169044722180146</v>
      </c>
      <c r="I92" s="19">
        <f t="shared" si="18"/>
        <v>113.80276074912518</v>
      </c>
      <c r="J92" s="19">
        <f>VLOOKUP(G92,'FS antenna gain'!$A$2:$B$902,2)</f>
        <v>13.620635599882558</v>
      </c>
      <c r="K92" s="28">
        <f>VLOOKUP(E92,'vehicle radar antenna gain'!$A$3:$M$903,13)</f>
        <v>-1.3576859504131988</v>
      </c>
      <c r="L92" s="19">
        <f t="shared" si="19"/>
        <v>-6.3576859504131988</v>
      </c>
      <c r="M92" s="19">
        <f t="shared" si="20"/>
        <v>-1.3576859504131988</v>
      </c>
      <c r="N92">
        <f t="shared" si="15"/>
        <v>-106.53981109965582</v>
      </c>
      <c r="O92">
        <f t="shared" si="16"/>
        <v>-101.53981109965582</v>
      </c>
      <c r="P92">
        <f t="shared" ref="P92:P112" si="27">-(N92-$I$4)</f>
        <v>16.539811099655822</v>
      </c>
      <c r="Q92">
        <f t="shared" si="22"/>
        <v>36.539811099655822</v>
      </c>
    </row>
    <row r="93" spans="2:17" x14ac:dyDescent="0.25">
      <c r="B93" s="22">
        <v>84</v>
      </c>
      <c r="C93" s="3">
        <f t="shared" si="23"/>
        <v>6.3095238095238093E-2</v>
      </c>
      <c r="D93" s="13">
        <f t="shared" si="13"/>
        <v>3.610305039963984</v>
      </c>
      <c r="E93" s="12">
        <f t="shared" si="17"/>
        <v>3.6</v>
      </c>
      <c r="F93" s="4">
        <f t="shared" si="24"/>
        <v>7.2343050399639841</v>
      </c>
      <c r="G93" s="19">
        <f t="shared" si="25"/>
        <v>7.2</v>
      </c>
      <c r="H93" s="4">
        <f t="shared" si="26"/>
        <v>84.167036302818701</v>
      </c>
      <c r="I93" s="19">
        <f t="shared" si="18"/>
        <v>113.90636718540475</v>
      </c>
      <c r="J93" s="19">
        <f>VLOOKUP(G93,'FS antenna gain'!$A$2:$B$902,2)</f>
        <v>13.620635599882558</v>
      </c>
      <c r="K93" s="28">
        <f>VLOOKUP(E93,'vehicle radar antenna gain'!$A$3:$M$903,13)</f>
        <v>-1.2852892561983005</v>
      </c>
      <c r="L93" s="19">
        <f t="shared" si="19"/>
        <v>-6.2852892561983005</v>
      </c>
      <c r="M93" s="19">
        <f t="shared" si="20"/>
        <v>-1.2852892561983005</v>
      </c>
      <c r="N93">
        <f t="shared" si="15"/>
        <v>-106.57102084172048</v>
      </c>
      <c r="O93">
        <f t="shared" si="16"/>
        <v>-101.57102084172048</v>
      </c>
      <c r="P93">
        <f t="shared" si="27"/>
        <v>16.571020841720483</v>
      </c>
      <c r="Q93">
        <f t="shared" si="22"/>
        <v>36.571020841720483</v>
      </c>
    </row>
    <row r="94" spans="2:17" x14ac:dyDescent="0.25">
      <c r="B94" s="22">
        <v>85</v>
      </c>
      <c r="C94" s="3">
        <f t="shared" si="23"/>
        <v>6.2352941176470583E-2</v>
      </c>
      <c r="D94" s="13">
        <f t="shared" si="13"/>
        <v>3.5679412336945968</v>
      </c>
      <c r="E94" s="12">
        <f t="shared" si="17"/>
        <v>3.6</v>
      </c>
      <c r="F94" s="4">
        <f t="shared" si="24"/>
        <v>7.1919412336945969</v>
      </c>
      <c r="G94" s="19">
        <f t="shared" si="25"/>
        <v>7.2</v>
      </c>
      <c r="H94" s="4">
        <f t="shared" si="26"/>
        <v>85.165075001434715</v>
      </c>
      <c r="I94" s="19">
        <f t="shared" si="18"/>
        <v>114.00875714922415</v>
      </c>
      <c r="J94" s="19">
        <f>VLOOKUP(G94,'FS antenna gain'!$A$2:$B$902,2)</f>
        <v>13.620635599882558</v>
      </c>
      <c r="K94" s="28">
        <f>VLOOKUP(E94,'vehicle radar antenna gain'!$A$3:$M$903,13)</f>
        <v>-1.2852892561983005</v>
      </c>
      <c r="L94" s="19">
        <f t="shared" si="19"/>
        <v>-6.2852892561983005</v>
      </c>
      <c r="M94" s="19">
        <f t="shared" si="20"/>
        <v>-1.2852892561983005</v>
      </c>
      <c r="N94">
        <f t="shared" si="15"/>
        <v>-106.67341080553989</v>
      </c>
      <c r="O94">
        <f t="shared" si="16"/>
        <v>-101.67341080553989</v>
      </c>
      <c r="P94">
        <f t="shared" si="27"/>
        <v>16.673410805539888</v>
      </c>
      <c r="Q94">
        <f t="shared" si="22"/>
        <v>36.673410805539888</v>
      </c>
    </row>
    <row r="95" spans="2:17" x14ac:dyDescent="0.25">
      <c r="B95" s="22">
        <v>86</v>
      </c>
      <c r="C95" s="3">
        <f t="shared" si="23"/>
        <v>6.1627906976744182E-2</v>
      </c>
      <c r="D95" s="13">
        <f t="shared" si="13"/>
        <v>3.5265588605408431</v>
      </c>
      <c r="E95" s="12">
        <f t="shared" si="17"/>
        <v>3.5</v>
      </c>
      <c r="F95" s="4">
        <f t="shared" si="24"/>
        <v>7.1505588605408432</v>
      </c>
      <c r="G95" s="19">
        <f t="shared" si="25"/>
        <v>7.2</v>
      </c>
      <c r="H95" s="4">
        <f t="shared" si="26"/>
        <v>86.163159180707851</v>
      </c>
      <c r="I95" s="19">
        <f t="shared" si="18"/>
        <v>114.10995876545701</v>
      </c>
      <c r="J95" s="19">
        <f>VLOOKUP(G95,'FS antenna gain'!$A$2:$B$902,2)</f>
        <v>13.620635599882558</v>
      </c>
      <c r="K95" s="28">
        <f>VLOOKUP(E95,'vehicle radar antenna gain'!$A$3:$M$903,13)</f>
        <v>-1.2148760330579016</v>
      </c>
      <c r="L95" s="19">
        <f t="shared" si="19"/>
        <v>-6.2148760330579016</v>
      </c>
      <c r="M95" s="19">
        <f t="shared" si="20"/>
        <v>-1.2148760330579016</v>
      </c>
      <c r="N95">
        <f t="shared" si="15"/>
        <v>-106.70419919863235</v>
      </c>
      <c r="O95">
        <f t="shared" si="16"/>
        <v>-101.70419919863235</v>
      </c>
      <c r="P95">
        <f t="shared" si="27"/>
        <v>16.704199198632352</v>
      </c>
      <c r="Q95">
        <f t="shared" si="22"/>
        <v>36.704199198632352</v>
      </c>
    </row>
    <row r="96" spans="2:17" x14ac:dyDescent="0.25">
      <c r="B96" s="22">
        <v>87</v>
      </c>
      <c r="C96" s="3">
        <f t="shared" si="23"/>
        <v>6.0919540229885057E-2</v>
      </c>
      <c r="D96" s="13">
        <f t="shared" si="13"/>
        <v>3.4861242477723153</v>
      </c>
      <c r="E96" s="12">
        <f t="shared" si="17"/>
        <v>3.5</v>
      </c>
      <c r="F96" s="4">
        <f t="shared" si="24"/>
        <v>7.1101242477723154</v>
      </c>
      <c r="G96" s="19">
        <f t="shared" si="25"/>
        <v>7.1</v>
      </c>
      <c r="H96" s="4">
        <f t="shared" si="26"/>
        <v>87.161287278240678</v>
      </c>
      <c r="I96" s="19">
        <f t="shared" si="18"/>
        <v>114.2099991984789</v>
      </c>
      <c r="J96" s="19">
        <f>VLOOKUP(G96,'FS antenna gain'!$A$2:$B$902,2)</f>
        <v>13.926497010307934</v>
      </c>
      <c r="K96" s="28">
        <f>VLOOKUP(E96,'vehicle radar antenna gain'!$A$3:$M$903,13)</f>
        <v>-1.2148760330579016</v>
      </c>
      <c r="L96" s="19">
        <f t="shared" si="19"/>
        <v>-6.2148760330579016</v>
      </c>
      <c r="M96" s="19">
        <f t="shared" si="20"/>
        <v>-1.2148760330579016</v>
      </c>
      <c r="N96">
        <f t="shared" si="15"/>
        <v>-106.49837822122888</v>
      </c>
      <c r="O96">
        <f t="shared" si="16"/>
        <v>-101.49837822122888</v>
      </c>
      <c r="P96">
        <f t="shared" si="27"/>
        <v>16.498378221228876</v>
      </c>
      <c r="Q96">
        <f t="shared" si="22"/>
        <v>36.498378221228876</v>
      </c>
    </row>
    <row r="97" spans="2:17" x14ac:dyDescent="0.25">
      <c r="B97" s="22">
        <v>88</v>
      </c>
      <c r="C97" s="3">
        <f t="shared" si="23"/>
        <v>6.0227272727272727E-2</v>
      </c>
      <c r="D97" s="13">
        <f t="shared" si="13"/>
        <v>3.4466052437960411</v>
      </c>
      <c r="E97" s="12">
        <f t="shared" si="17"/>
        <v>3.4</v>
      </c>
      <c r="F97" s="4">
        <f t="shared" si="24"/>
        <v>7.0706052437960416</v>
      </c>
      <c r="G97" s="19">
        <f t="shared" si="25"/>
        <v>7.1</v>
      </c>
      <c r="H97" s="4">
        <f t="shared" si="26"/>
        <v>88.159457802325448</v>
      </c>
      <c r="I97" s="19">
        <f t="shared" si="18"/>
        <v>114.30890469524331</v>
      </c>
      <c r="J97" s="19">
        <f>VLOOKUP(G97,'FS antenna gain'!$A$2:$B$902,2)</f>
        <v>13.926497010307934</v>
      </c>
      <c r="K97" s="28">
        <f>VLOOKUP(E97,'vehicle radar antenna gain'!$A$3:$M$903,13)</f>
        <v>-1.0799999999999983</v>
      </c>
      <c r="L97" s="19">
        <f t="shared" si="19"/>
        <v>-6.0799999999999983</v>
      </c>
      <c r="M97" s="19">
        <f t="shared" si="20"/>
        <v>-1.0799999999999983</v>
      </c>
      <c r="N97">
        <f t="shared" si="15"/>
        <v>-106.46240768493539</v>
      </c>
      <c r="O97">
        <f t="shared" si="16"/>
        <v>-101.46240768493539</v>
      </c>
      <c r="P97">
        <f t="shared" si="27"/>
        <v>16.462407684935386</v>
      </c>
      <c r="Q97">
        <f t="shared" si="22"/>
        <v>36.462407684935386</v>
      </c>
    </row>
    <row r="98" spans="2:17" x14ac:dyDescent="0.25">
      <c r="B98" s="22">
        <v>89</v>
      </c>
      <c r="C98" s="3">
        <f t="shared" si="23"/>
        <v>5.955056179775281E-2</v>
      </c>
      <c r="D98" s="13">
        <f t="shared" si="13"/>
        <v>3.4079711333219302</v>
      </c>
      <c r="E98" s="12">
        <f t="shared" si="17"/>
        <v>3.4</v>
      </c>
      <c r="F98" s="4">
        <f t="shared" si="24"/>
        <v>7.0319711333219299</v>
      </c>
      <c r="G98" s="19">
        <f t="shared" si="25"/>
        <v>7</v>
      </c>
      <c r="H98" s="4">
        <f t="shared" si="26"/>
        <v>89.157669327994441</v>
      </c>
      <c r="I98" s="19">
        <f t="shared" si="18"/>
        <v>114.406700625979</v>
      </c>
      <c r="J98" s="19">
        <f>VLOOKUP(G98,'FS antenna gain'!$A$2:$B$902,2)</f>
        <v>13.926497010307934</v>
      </c>
      <c r="K98" s="28">
        <f>VLOOKUP(E98,'vehicle radar antenna gain'!$A$3:$M$903,13)</f>
        <v>-1.0799999999999983</v>
      </c>
      <c r="L98" s="19">
        <f t="shared" si="19"/>
        <v>-6.0799999999999983</v>
      </c>
      <c r="M98" s="19">
        <f t="shared" si="20"/>
        <v>-1.0799999999999983</v>
      </c>
      <c r="N98">
        <f t="shared" si="15"/>
        <v>-106.56020361567107</v>
      </c>
      <c r="O98">
        <f t="shared" si="16"/>
        <v>-101.56020361567107</v>
      </c>
      <c r="P98">
        <f t="shared" si="27"/>
        <v>16.560203615671071</v>
      </c>
      <c r="Q98">
        <f t="shared" si="22"/>
        <v>36.560203615671071</v>
      </c>
    </row>
    <row r="99" spans="2:17" x14ac:dyDescent="0.25">
      <c r="B99" s="22">
        <v>90</v>
      </c>
      <c r="C99" s="3">
        <f t="shared" si="23"/>
        <v>5.8888888888888886E-2</v>
      </c>
      <c r="D99" s="13">
        <f t="shared" si="13"/>
        <v>3.3701925581365071</v>
      </c>
      <c r="E99" s="12">
        <f t="shared" si="17"/>
        <v>3.4</v>
      </c>
      <c r="F99" s="4">
        <f t="shared" si="24"/>
        <v>6.9941925581365076</v>
      </c>
      <c r="G99" s="19">
        <f t="shared" si="25"/>
        <v>7</v>
      </c>
      <c r="H99" s="4">
        <f t="shared" si="26"/>
        <v>90.15592049333199</v>
      </c>
      <c r="I99" s="19">
        <f t="shared" si="18"/>
        <v>114.50341152266401</v>
      </c>
      <c r="J99" s="19">
        <f>VLOOKUP(G99,'FS antenna gain'!$A$2:$B$902,2)</f>
        <v>13.926497010307934</v>
      </c>
      <c r="K99" s="28">
        <f>VLOOKUP(E99,'vehicle radar antenna gain'!$A$3:$M$903,13)</f>
        <v>-1.0799999999999983</v>
      </c>
      <c r="L99" s="19">
        <f t="shared" si="19"/>
        <v>-6.0799999999999983</v>
      </c>
      <c r="M99" s="19">
        <f t="shared" si="20"/>
        <v>-1.0799999999999983</v>
      </c>
      <c r="N99">
        <f t="shared" si="15"/>
        <v>-106.65691451235608</v>
      </c>
      <c r="O99">
        <f t="shared" si="16"/>
        <v>-101.65691451235608</v>
      </c>
      <c r="P99">
        <f t="shared" si="27"/>
        <v>16.656914512356082</v>
      </c>
      <c r="Q99">
        <f t="shared" si="22"/>
        <v>36.656914512356082</v>
      </c>
    </row>
    <row r="100" spans="2:17" x14ac:dyDescent="0.25">
      <c r="B100" s="22">
        <v>91</v>
      </c>
      <c r="C100" s="3">
        <f t="shared" si="23"/>
        <v>5.8241758241758243E-2</v>
      </c>
      <c r="D100" s="13">
        <f t="shared" si="13"/>
        <v>3.3332414430575956</v>
      </c>
      <c r="E100" s="12">
        <f t="shared" si="17"/>
        <v>3.3</v>
      </c>
      <c r="F100" s="4">
        <f t="shared" si="24"/>
        <v>6.9572414430575957</v>
      </c>
      <c r="G100" s="19">
        <f t="shared" si="25"/>
        <v>7</v>
      </c>
      <c r="H100" s="4">
        <f t="shared" si="26"/>
        <v>91.154209996028158</v>
      </c>
      <c r="I100" s="19">
        <f t="shared" si="18"/>
        <v>114.59906111541994</v>
      </c>
      <c r="J100" s="19">
        <f>VLOOKUP(G100,'FS antenna gain'!$A$2:$B$902,2)</f>
        <v>13.926497010307934</v>
      </c>
      <c r="K100" s="28">
        <f>VLOOKUP(E100,'vehicle radar antenna gain'!$A$3:$M$903,13)</f>
        <v>-1.0155371900826005</v>
      </c>
      <c r="L100" s="19">
        <f t="shared" si="19"/>
        <v>-6.0155371900826005</v>
      </c>
      <c r="M100" s="19">
        <f t="shared" si="20"/>
        <v>-1.0155371900826005</v>
      </c>
      <c r="N100">
        <f t="shared" si="15"/>
        <v>-106.6881012951946</v>
      </c>
      <c r="O100">
        <f t="shared" si="16"/>
        <v>-101.6881012951946</v>
      </c>
      <c r="P100">
        <f t="shared" si="27"/>
        <v>16.688101295194599</v>
      </c>
      <c r="Q100">
        <f t="shared" si="22"/>
        <v>36.688101295194599</v>
      </c>
    </row>
    <row r="101" spans="2:17" x14ac:dyDescent="0.25">
      <c r="B101" s="22">
        <v>92</v>
      </c>
      <c r="C101" s="3">
        <f t="shared" si="23"/>
        <v>5.7608695652173914E-2</v>
      </c>
      <c r="D101" s="13">
        <f t="shared" si="13"/>
        <v>3.2970909266793873</v>
      </c>
      <c r="E101" s="12">
        <f t="shared" si="17"/>
        <v>3.3</v>
      </c>
      <c r="F101" s="4">
        <f t="shared" si="24"/>
        <v>6.921090926679387</v>
      </c>
      <c r="G101" s="19">
        <f t="shared" si="25"/>
        <v>6.9</v>
      </c>
      <c r="H101" s="4">
        <f t="shared" si="26"/>
        <v>92.152536590155776</v>
      </c>
      <c r="I101" s="19">
        <f t="shared" si="18"/>
        <v>114.69367236695922</v>
      </c>
      <c r="J101" s="19">
        <f>VLOOKUP(G101,'FS antenna gain'!$A$2:$B$902,2)</f>
        <v>14.082720742232933</v>
      </c>
      <c r="K101" s="28">
        <f>VLOOKUP(E101,'vehicle radar antenna gain'!$A$3:$M$903,13)</f>
        <v>-1.0155371900826005</v>
      </c>
      <c r="L101" s="19">
        <f t="shared" si="19"/>
        <v>-6.0155371900826005</v>
      </c>
      <c r="M101" s="19">
        <f t="shared" si="20"/>
        <v>-1.0155371900826005</v>
      </c>
      <c r="N101">
        <f t="shared" si="15"/>
        <v>-106.62648881480888</v>
      </c>
      <c r="O101">
        <f t="shared" si="16"/>
        <v>-101.62648881480888</v>
      </c>
      <c r="P101">
        <f t="shared" si="27"/>
        <v>16.62648881480888</v>
      </c>
      <c r="Q101">
        <f t="shared" si="22"/>
        <v>36.62648881480888</v>
      </c>
    </row>
    <row r="102" spans="2:17" x14ac:dyDescent="0.25">
      <c r="B102" s="22">
        <v>93</v>
      </c>
      <c r="C102" s="3">
        <f t="shared" si="23"/>
        <v>5.6989247311827952E-2</v>
      </c>
      <c r="D102" s="13">
        <f t="shared" si="13"/>
        <v>3.2617152965505798</v>
      </c>
      <c r="E102" s="12">
        <f t="shared" si="17"/>
        <v>3.3</v>
      </c>
      <c r="F102" s="4">
        <f t="shared" si="24"/>
        <v>6.8857152965505799</v>
      </c>
      <c r="G102" s="19">
        <f t="shared" si="25"/>
        <v>6.9</v>
      </c>
      <c r="H102" s="4">
        <f t="shared" si="26"/>
        <v>93.150899083154314</v>
      </c>
      <c r="I102" s="19">
        <f t="shared" si="18"/>
        <v>114.78726750520917</v>
      </c>
      <c r="J102" s="19">
        <f>VLOOKUP(G102,'FS antenna gain'!$A$2:$B$902,2)</f>
        <v>14.082720742232933</v>
      </c>
      <c r="K102" s="28">
        <f>VLOOKUP(E102,'vehicle radar antenna gain'!$A$3:$M$903,13)</f>
        <v>-1.0155371900826005</v>
      </c>
      <c r="L102" s="19">
        <f t="shared" si="19"/>
        <v>-6.0155371900826005</v>
      </c>
      <c r="M102" s="19">
        <f t="shared" si="20"/>
        <v>-1.0155371900826005</v>
      </c>
      <c r="N102">
        <f t="shared" si="15"/>
        <v>-106.72008395305883</v>
      </c>
      <c r="O102">
        <f t="shared" si="16"/>
        <v>-101.72008395305883</v>
      </c>
      <c r="P102">
        <f t="shared" si="27"/>
        <v>16.720083953058833</v>
      </c>
      <c r="Q102">
        <f t="shared" si="22"/>
        <v>36.720083953058833</v>
      </c>
    </row>
    <row r="103" spans="2:17" x14ac:dyDescent="0.25">
      <c r="B103" s="22">
        <v>94</v>
      </c>
      <c r="C103" s="3">
        <f t="shared" si="23"/>
        <v>5.6382978723404253E-2</v>
      </c>
      <c r="D103" s="13">
        <f t="shared" si="13"/>
        <v>3.2270899284583741</v>
      </c>
      <c r="E103" s="12">
        <f t="shared" si="17"/>
        <v>3.2</v>
      </c>
      <c r="F103" s="4">
        <f t="shared" si="24"/>
        <v>6.8510899284583742</v>
      </c>
      <c r="G103" s="19">
        <f t="shared" si="25"/>
        <v>6.9</v>
      </c>
      <c r="H103" s="4">
        <f t="shared" si="26"/>
        <v>94.149296333005054</v>
      </c>
      <c r="I103" s="19">
        <f t="shared" si="18"/>
        <v>114.87986805422611</v>
      </c>
      <c r="J103" s="19">
        <f>VLOOKUP(G103,'FS antenna gain'!$A$2:$B$902,2)</f>
        <v>14.082720742232933</v>
      </c>
      <c r="K103" s="28">
        <f>VLOOKUP(E103,'vehicle radar antenna gain'!$A$3:$M$903,13)</f>
        <v>-1.0155371900826005</v>
      </c>
      <c r="L103" s="19">
        <f t="shared" si="19"/>
        <v>-6.0155371900826005</v>
      </c>
      <c r="M103" s="19">
        <f t="shared" si="20"/>
        <v>-1.0155371900826005</v>
      </c>
      <c r="N103">
        <f t="shared" si="15"/>
        <v>-106.81268450207577</v>
      </c>
      <c r="O103">
        <f t="shared" si="16"/>
        <v>-101.81268450207577</v>
      </c>
      <c r="P103">
        <f t="shared" si="27"/>
        <v>16.812684502075768</v>
      </c>
      <c r="Q103">
        <f t="shared" si="22"/>
        <v>36.812684502075768</v>
      </c>
    </row>
    <row r="104" spans="2:17" x14ac:dyDescent="0.25">
      <c r="B104" s="22">
        <v>95</v>
      </c>
      <c r="C104" s="3">
        <f t="shared" si="23"/>
        <v>5.5789473684210528E-2</v>
      </c>
      <c r="D104" s="13">
        <f t="shared" si="13"/>
        <v>3.1931912295184057</v>
      </c>
      <c r="E104" s="12">
        <f t="shared" si="17"/>
        <v>3.2</v>
      </c>
      <c r="F104" s="4">
        <f t="shared" si="24"/>
        <v>6.8171912295184054</v>
      </c>
      <c r="G104" s="19">
        <f t="shared" si="25"/>
        <v>6.8</v>
      </c>
      <c r="H104" s="4">
        <f t="shared" si="26"/>
        <v>95.147727245583752</v>
      </c>
      <c r="I104" s="19">
        <f t="shared" si="18"/>
        <v>114.97149486350656</v>
      </c>
      <c r="J104" s="19">
        <f>VLOOKUP(G104,'FS antenna gain'!$A$2:$B$902,2)</f>
        <v>14.402077943143698</v>
      </c>
      <c r="K104" s="28">
        <f>VLOOKUP(E104,'vehicle radar antenna gain'!$A$3:$M$903,13)</f>
        <v>-1.0155371900826005</v>
      </c>
      <c r="L104" s="19">
        <f t="shared" si="19"/>
        <v>-6.0155371900826005</v>
      </c>
      <c r="M104" s="19">
        <f t="shared" si="20"/>
        <v>-1.0155371900826005</v>
      </c>
      <c r="N104">
        <f t="shared" si="15"/>
        <v>-106.58495411044547</v>
      </c>
      <c r="O104">
        <f t="shared" si="16"/>
        <v>-101.58495411044547</v>
      </c>
      <c r="P104">
        <f t="shared" si="27"/>
        <v>16.584954110445466</v>
      </c>
      <c r="Q104">
        <f t="shared" si="22"/>
        <v>36.584954110445466</v>
      </c>
    </row>
    <row r="105" spans="2:17" x14ac:dyDescent="0.25">
      <c r="B105" s="22">
        <v>96</v>
      </c>
      <c r="C105" s="3">
        <f t="shared" si="23"/>
        <v>5.5208333333333331E-2</v>
      </c>
      <c r="D105" s="13">
        <f t="shared" si="13"/>
        <v>3.159996584795445</v>
      </c>
      <c r="E105" s="12">
        <f t="shared" si="17"/>
        <v>3.2</v>
      </c>
      <c r="F105" s="4">
        <f t="shared" si="24"/>
        <v>6.7839965847954451</v>
      </c>
      <c r="G105" s="19">
        <f t="shared" si="25"/>
        <v>6.8</v>
      </c>
      <c r="H105" s="4">
        <f t="shared" si="26"/>
        <v>96.146190772177761</v>
      </c>
      <c r="I105" s="19">
        <f t="shared" si="18"/>
        <v>115.06216813579306</v>
      </c>
      <c r="J105" s="19">
        <f>VLOOKUP(G105,'FS antenna gain'!$A$2:$B$902,2)</f>
        <v>14.402077943143698</v>
      </c>
      <c r="K105" s="28">
        <f>VLOOKUP(E105,'vehicle radar antenna gain'!$A$3:$M$903,13)</f>
        <v>-1.0155371900826005</v>
      </c>
      <c r="L105" s="19">
        <f t="shared" si="19"/>
        <v>-6.0155371900826005</v>
      </c>
      <c r="M105" s="19">
        <f t="shared" si="20"/>
        <v>-1.0155371900826005</v>
      </c>
      <c r="N105">
        <f t="shared" si="15"/>
        <v>-106.67562738273196</v>
      </c>
      <c r="O105">
        <f t="shared" si="16"/>
        <v>-101.67562738273196</v>
      </c>
      <c r="P105">
        <f t="shared" si="27"/>
        <v>16.67562738273196</v>
      </c>
      <c r="Q105">
        <f t="shared" si="22"/>
        <v>36.67562738273196</v>
      </c>
    </row>
    <row r="106" spans="2:17" x14ac:dyDescent="0.25">
      <c r="B106" s="22">
        <v>97</v>
      </c>
      <c r="C106" s="3">
        <f t="shared" si="23"/>
        <v>5.4639175257731959E-2</v>
      </c>
      <c r="D106" s="13">
        <f t="shared" si="13"/>
        <v>3.1274843072021725</v>
      </c>
      <c r="E106" s="12">
        <f t="shared" si="17"/>
        <v>3.1</v>
      </c>
      <c r="F106" s="4">
        <f t="shared" si="24"/>
        <v>6.7514843072021726</v>
      </c>
      <c r="G106" s="19">
        <f t="shared" si="25"/>
        <v>6.8</v>
      </c>
      <c r="H106" s="4">
        <f t="shared" si="26"/>
        <v>97.144685907156031</v>
      </c>
      <c r="I106" s="19">
        <f t="shared" si="18"/>
        <v>115.15190745346672</v>
      </c>
      <c r="J106" s="19">
        <f>VLOOKUP(G106,'FS antenna gain'!$A$2:$B$902,2)</f>
        <v>14.402077943143698</v>
      </c>
      <c r="K106" s="28">
        <f>VLOOKUP(E106,'vehicle radar antenna gain'!$A$3:$M$903,13)</f>
        <v>-0.95305785123969855</v>
      </c>
      <c r="L106" s="19">
        <f t="shared" si="19"/>
        <v>-5.9530578512396986</v>
      </c>
      <c r="M106" s="19">
        <f t="shared" si="20"/>
        <v>-0.95305785123969855</v>
      </c>
      <c r="N106">
        <f t="shared" si="15"/>
        <v>-106.70288736156272</v>
      </c>
      <c r="O106">
        <f t="shared" si="16"/>
        <v>-101.70288736156272</v>
      </c>
      <c r="P106">
        <f t="shared" si="27"/>
        <v>16.702887361562716</v>
      </c>
      <c r="Q106">
        <f t="shared" si="22"/>
        <v>36.702887361562716</v>
      </c>
    </row>
    <row r="107" spans="2:17" x14ac:dyDescent="0.25">
      <c r="B107" s="22">
        <v>98</v>
      </c>
      <c r="C107" s="3">
        <f t="shared" si="23"/>
        <v>5.4081632653061221E-2</v>
      </c>
      <c r="D107" s="13">
        <f t="shared" si="13"/>
        <v>3.0956335904437746</v>
      </c>
      <c r="E107" s="12">
        <f t="shared" si="17"/>
        <v>3.1</v>
      </c>
      <c r="F107" s="4">
        <f t="shared" si="24"/>
        <v>6.7196335904437747</v>
      </c>
      <c r="G107" s="19">
        <f t="shared" si="25"/>
        <v>6.7</v>
      </c>
      <c r="H107" s="4">
        <f t="shared" si="26"/>
        <v>98.143211685780898</v>
      </c>
      <c r="I107" s="19">
        <f t="shared" si="18"/>
        <v>115.24073180361142</v>
      </c>
      <c r="J107" s="19">
        <f>VLOOKUP(G107,'FS antenna gain'!$A$2:$B$902,2)</f>
        <v>14.402077943143698</v>
      </c>
      <c r="K107" s="28">
        <f>VLOOKUP(E107,'vehicle radar antenna gain'!$A$3:$M$903,13)</f>
        <v>-0.95305785123969855</v>
      </c>
      <c r="L107" s="19">
        <f t="shared" si="19"/>
        <v>-5.9530578512396986</v>
      </c>
      <c r="M107" s="19">
        <f t="shared" si="20"/>
        <v>-0.95305785123969855</v>
      </c>
      <c r="N107">
        <f t="shared" si="15"/>
        <v>-106.79171171170742</v>
      </c>
      <c r="O107">
        <f t="shared" si="16"/>
        <v>-101.79171171170742</v>
      </c>
      <c r="P107">
        <f t="shared" si="27"/>
        <v>16.791711711707421</v>
      </c>
      <c r="Q107">
        <f t="shared" si="22"/>
        <v>36.791711711707421</v>
      </c>
    </row>
    <row r="108" spans="2:17" x14ac:dyDescent="0.25">
      <c r="B108" s="22">
        <v>99</v>
      </c>
      <c r="C108" s="3">
        <f t="shared" si="23"/>
        <v>5.3535353535353533E-2</v>
      </c>
      <c r="D108" s="13">
        <f t="shared" si="13"/>
        <v>3.064424464794723</v>
      </c>
      <c r="E108" s="12">
        <f t="shared" si="17"/>
        <v>3.1</v>
      </c>
      <c r="F108" s="4">
        <f t="shared" si="24"/>
        <v>6.6884244647947231</v>
      </c>
      <c r="G108" s="19">
        <f t="shared" si="25"/>
        <v>6.7</v>
      </c>
      <c r="H108" s="4">
        <f t="shared" si="26"/>
        <v>99.141767182151838</v>
      </c>
      <c r="I108" s="19">
        <f t="shared" si="18"/>
        <v>115.32865960182835</v>
      </c>
      <c r="J108" s="19">
        <f>VLOOKUP(G108,'FS antenna gain'!$A$2:$B$902,2)</f>
        <v>14.402077943143698</v>
      </c>
      <c r="K108" s="28">
        <f>VLOOKUP(E108,'vehicle radar antenna gain'!$A$3:$M$903,13)</f>
        <v>-0.95305785123969855</v>
      </c>
      <c r="L108" s="19">
        <f t="shared" si="19"/>
        <v>-5.9530578512396986</v>
      </c>
      <c r="M108" s="19">
        <f t="shared" si="20"/>
        <v>-0.95305785123969855</v>
      </c>
      <c r="N108">
        <f t="shared" si="15"/>
        <v>-106.87963950992435</v>
      </c>
      <c r="O108">
        <f t="shared" si="16"/>
        <v>-101.87963950992435</v>
      </c>
      <c r="P108">
        <f t="shared" si="27"/>
        <v>16.879639509924345</v>
      </c>
      <c r="Q108">
        <f t="shared" si="22"/>
        <v>36.879639509924345</v>
      </c>
    </row>
    <row r="109" spans="2:17" x14ac:dyDescent="0.25">
      <c r="B109" s="22">
        <v>100</v>
      </c>
      <c r="C109" s="3">
        <f t="shared" si="23"/>
        <v>5.2999999999999999E-2</v>
      </c>
      <c r="D109" s="13">
        <f t="shared" si="13"/>
        <v>3.033837755511009</v>
      </c>
      <c r="E109" s="12">
        <f t="shared" si="17"/>
        <v>3</v>
      </c>
      <c r="F109" s="4">
        <f t="shared" si="24"/>
        <v>6.6578377555110091</v>
      </c>
      <c r="G109" s="19">
        <f t="shared" si="25"/>
        <v>6.7</v>
      </c>
      <c r="H109" s="4">
        <f t="shared" si="26"/>
        <v>100.14035150727203</v>
      </c>
      <c r="I109" s="19">
        <f t="shared" si="18"/>
        <v>115.41570871487556</v>
      </c>
      <c r="J109" s="19">
        <f>VLOOKUP(G109,'FS antenna gain'!$A$2:$B$902,2)</f>
        <v>14.402077943143698</v>
      </c>
      <c r="K109" s="28">
        <f>VLOOKUP(E109,'vehicle radar antenna gain'!$A$3:$M$903,13)</f>
        <v>-0.89256198347110072</v>
      </c>
      <c r="L109" s="19">
        <f t="shared" si="19"/>
        <v>-5.8925619834711007</v>
      </c>
      <c r="M109" s="19">
        <f t="shared" si="20"/>
        <v>-0.89256198347110072</v>
      </c>
      <c r="N109">
        <f t="shared" si="15"/>
        <v>-106.90619275520297</v>
      </c>
      <c r="O109">
        <f t="shared" si="16"/>
        <v>-101.90619275520297</v>
      </c>
      <c r="P109">
        <f t="shared" si="27"/>
        <v>16.906192755202966</v>
      </c>
      <c r="Q109">
        <f t="shared" si="22"/>
        <v>36.906192755202966</v>
      </c>
    </row>
    <row r="110" spans="2:17" x14ac:dyDescent="0.25">
      <c r="B110" s="22">
        <v>101</v>
      </c>
      <c r="C110" s="3">
        <f t="shared" si="23"/>
        <v>5.2475247524752473E-2</v>
      </c>
      <c r="D110" s="13">
        <f t="shared" si="13"/>
        <v>3.0038550436965825</v>
      </c>
      <c r="E110" s="12">
        <f t="shared" si="17"/>
        <v>3</v>
      </c>
      <c r="F110" s="4">
        <f t="shared" si="24"/>
        <v>6.6278550436965826</v>
      </c>
      <c r="G110" s="19">
        <f t="shared" si="25"/>
        <v>6.6</v>
      </c>
      <c r="H110" s="4">
        <f t="shared" si="26"/>
        <v>101.13896380722912</v>
      </c>
      <c r="I110" s="19">
        <f t="shared" si="18"/>
        <v>115.50189648220038</v>
      </c>
      <c r="J110" s="19">
        <f>VLOOKUP(G110,'FS antenna gain'!$A$2:$B$902,2)</f>
        <v>14.73111409459289</v>
      </c>
      <c r="K110" s="28">
        <f>VLOOKUP(E110,'vehicle radar antenna gain'!$A$3:$M$903,13)</f>
        <v>-0.89256198347110072</v>
      </c>
      <c r="L110" s="19">
        <f t="shared" si="19"/>
        <v>-5.8925619834711007</v>
      </c>
      <c r="M110" s="19">
        <f t="shared" si="20"/>
        <v>-0.89256198347110072</v>
      </c>
      <c r="N110">
        <f t="shared" si="15"/>
        <v>-106.66334437107858</v>
      </c>
      <c r="O110">
        <f t="shared" si="16"/>
        <v>-101.66334437107858</v>
      </c>
      <c r="P110">
        <f t="shared" si="27"/>
        <v>16.66334437107858</v>
      </c>
      <c r="Q110">
        <f t="shared" si="22"/>
        <v>36.66334437107858</v>
      </c>
    </row>
    <row r="111" spans="2:17" x14ac:dyDescent="0.25">
      <c r="B111" s="22">
        <v>102</v>
      </c>
      <c r="C111" s="3">
        <f t="shared" si="23"/>
        <v>5.1960784313725486E-2</v>
      </c>
      <c r="D111" s="13">
        <f t="shared" si="13"/>
        <v>2.9744586294568198</v>
      </c>
      <c r="E111" s="12">
        <f t="shared" si="17"/>
        <v>3</v>
      </c>
      <c r="F111" s="4">
        <f t="shared" si="24"/>
        <v>6.5984586294568199</v>
      </c>
      <c r="G111" s="19">
        <f t="shared" si="25"/>
        <v>6.6</v>
      </c>
      <c r="H111" s="4">
        <f t="shared" si="26"/>
        <v>102.1376032614825</v>
      </c>
      <c r="I111" s="19">
        <f t="shared" si="18"/>
        <v>115.5872397364293</v>
      </c>
      <c r="J111" s="19">
        <f>VLOOKUP(G111,'FS antenna gain'!$A$2:$B$902,2)</f>
        <v>14.73111409459289</v>
      </c>
      <c r="K111" s="28">
        <f>VLOOKUP(E111,'vehicle radar antenna gain'!$A$3:$M$903,13)</f>
        <v>-0.89256198347110072</v>
      </c>
      <c r="L111" s="19">
        <f t="shared" si="19"/>
        <v>-5.8925619834711007</v>
      </c>
      <c r="M111" s="19">
        <f t="shared" si="20"/>
        <v>-0.89256198347110072</v>
      </c>
      <c r="N111">
        <f t="shared" si="15"/>
        <v>-106.7486876253075</v>
      </c>
      <c r="O111">
        <f t="shared" si="16"/>
        <v>-101.7486876253075</v>
      </c>
      <c r="P111">
        <f t="shared" si="27"/>
        <v>16.748687625307497</v>
      </c>
      <c r="Q111">
        <f t="shared" si="22"/>
        <v>36.748687625307497</v>
      </c>
    </row>
    <row r="112" spans="2:17" x14ac:dyDescent="0.25">
      <c r="B112" s="22">
        <v>103</v>
      </c>
      <c r="C112" s="3">
        <f t="shared" si="23"/>
        <v>5.145631067961165E-2</v>
      </c>
      <c r="D112" s="13">
        <f t="shared" si="13"/>
        <v>2.9456314971847353</v>
      </c>
      <c r="E112" s="12">
        <f t="shared" si="17"/>
        <v>2.9</v>
      </c>
      <c r="F112" s="4">
        <f t="shared" si="24"/>
        <v>6.5696314971847354</v>
      </c>
      <c r="G112" s="19">
        <f t="shared" si="25"/>
        <v>6.6</v>
      </c>
      <c r="H112" s="4">
        <f t="shared" si="26"/>
        <v>103.13626908124998</v>
      </c>
      <c r="I112" s="19">
        <f t="shared" si="18"/>
        <v>115.6717548228749</v>
      </c>
      <c r="J112" s="19">
        <f>VLOOKUP(G112,'FS antenna gain'!$A$2:$B$902,2)</f>
        <v>14.73111409459289</v>
      </c>
      <c r="K112" s="28">
        <f>VLOOKUP(E112,'vehicle radar antenna gain'!$A$3:$M$903,13)</f>
        <v>-0.77752066115699847</v>
      </c>
      <c r="L112" s="19">
        <f t="shared" si="19"/>
        <v>-5.7775206611569985</v>
      </c>
      <c r="M112" s="19">
        <f t="shared" si="20"/>
        <v>-0.77752066115699847</v>
      </c>
      <c r="N112">
        <f t="shared" si="15"/>
        <v>-106.71816138943902</v>
      </c>
      <c r="O112">
        <f t="shared" si="16"/>
        <v>-101.71816138943902</v>
      </c>
      <c r="P112">
        <f t="shared" si="27"/>
        <v>16.718161389439018</v>
      </c>
      <c r="Q112">
        <f t="shared" si="22"/>
        <v>36.718161389439018</v>
      </c>
    </row>
    <row r="113" spans="2:17" x14ac:dyDescent="0.25">
      <c r="B113" s="22">
        <v>104</v>
      </c>
      <c r="C113" s="3">
        <f t="shared" si="23"/>
        <v>5.0961538461538461E-2</v>
      </c>
      <c r="D113" s="13">
        <f t="shared" si="13"/>
        <v>2.9173572828374108</v>
      </c>
      <c r="E113" s="12">
        <f t="shared" si="17"/>
        <v>2.9</v>
      </c>
      <c r="F113" s="4">
        <f t="shared" si="24"/>
        <v>6.5413572828374109</v>
      </c>
      <c r="G113" s="19">
        <f t="shared" si="25"/>
        <v>6.5</v>
      </c>
      <c r="H113" s="4">
        <f t="shared" si="26"/>
        <v>104.13496050798695</v>
      </c>
      <c r="I113" s="19">
        <f t="shared" si="18"/>
        <v>115.75545761811628</v>
      </c>
      <c r="J113" s="19">
        <f>VLOOKUP(G113,'FS antenna gain'!$A$2:$B$902,2)</f>
        <v>14.73111409459289</v>
      </c>
      <c r="K113" s="28">
        <f>VLOOKUP(E113,'vehicle radar antenna gain'!$A$3:$M$903,13)</f>
        <v>-0.77752066115699847</v>
      </c>
      <c r="L113" s="19">
        <f t="shared" si="19"/>
        <v>-5.7775206611569985</v>
      </c>
      <c r="M113" s="19">
        <f t="shared" si="20"/>
        <v>-0.77752066115699847</v>
      </c>
      <c r="N113">
        <f t="shared" si="15"/>
        <v>-106.8018641846804</v>
      </c>
      <c r="O113">
        <f t="shared" si="16"/>
        <v>-101.8018641846804</v>
      </c>
      <c r="P113">
        <f>-(N113-$I$4)</f>
        <v>16.801864184680397</v>
      </c>
      <c r="Q113">
        <f t="shared" si="22"/>
        <v>36.801864184680397</v>
      </c>
    </row>
    <row r="114" spans="2:17" x14ac:dyDescent="0.25">
      <c r="B114" s="22">
        <v>105</v>
      </c>
      <c r="C114" s="3">
        <f t="shared" si="23"/>
        <v>5.0476190476190473E-2</v>
      </c>
      <c r="D114" s="13">
        <f t="shared" si="13"/>
        <v>2.889620243070905</v>
      </c>
      <c r="E114" s="12">
        <f t="shared" si="17"/>
        <v>2.9</v>
      </c>
      <c r="F114" s="4">
        <f t="shared" si="24"/>
        <v>6.5136202430709051</v>
      </c>
      <c r="G114" s="19">
        <f t="shared" si="25"/>
        <v>6.5</v>
      </c>
      <c r="H114" s="4">
        <f t="shared" si="26"/>
        <v>105.13367681195213</v>
      </c>
      <c r="I114" s="19">
        <f t="shared" si="18"/>
        <v>115.83836354770398</v>
      </c>
      <c r="J114" s="19">
        <f>VLOOKUP(G114,'FS antenna gain'!$A$2:$B$902,2)</f>
        <v>14.73111409459289</v>
      </c>
      <c r="K114" s="28">
        <f>VLOOKUP(E114,'vehicle radar antenna gain'!$A$3:$M$903,13)</f>
        <v>-0.77752066115699847</v>
      </c>
      <c r="L114" s="19">
        <f t="shared" si="19"/>
        <v>-5.7775206611569985</v>
      </c>
      <c r="M114" s="19">
        <f t="shared" si="20"/>
        <v>-0.77752066115699847</v>
      </c>
      <c r="N114">
        <f t="shared" si="15"/>
        <v>-106.88477011426809</v>
      </c>
      <c r="O114">
        <f t="shared" si="16"/>
        <v>-101.88477011426809</v>
      </c>
      <c r="P114">
        <f t="shared" ref="P114:P141" si="28">-(N114-$I$4)</f>
        <v>16.884770114268093</v>
      </c>
      <c r="Q114">
        <f t="shared" si="22"/>
        <v>36.884770114268093</v>
      </c>
    </row>
    <row r="115" spans="2:17" x14ac:dyDescent="0.25">
      <c r="B115" s="22">
        <v>106</v>
      </c>
      <c r="C115" s="3">
        <f t="shared" si="23"/>
        <v>4.9999999999999996E-2</v>
      </c>
      <c r="D115" s="13">
        <f t="shared" si="13"/>
        <v>2.8624052261117474</v>
      </c>
      <c r="E115" s="12">
        <f t="shared" si="17"/>
        <v>2.9</v>
      </c>
      <c r="F115" s="4">
        <f t="shared" si="24"/>
        <v>6.4864052261117475</v>
      </c>
      <c r="G115" s="19">
        <f t="shared" si="25"/>
        <v>6.5</v>
      </c>
      <c r="H115" s="4">
        <f t="shared" si="26"/>
        <v>106.13241729085416</v>
      </c>
      <c r="I115" s="19">
        <f t="shared" si="18"/>
        <v>115.92048760303959</v>
      </c>
      <c r="J115" s="19">
        <f>VLOOKUP(G115,'FS antenna gain'!$A$2:$B$902,2)</f>
        <v>14.73111409459289</v>
      </c>
      <c r="K115" s="28">
        <f>VLOOKUP(E115,'vehicle radar antenna gain'!$A$3:$M$903,13)</f>
        <v>-0.77752066115699847</v>
      </c>
      <c r="L115" s="19">
        <f t="shared" si="19"/>
        <v>-5.7775206611569985</v>
      </c>
      <c r="M115" s="19">
        <f t="shared" si="20"/>
        <v>-0.77752066115699847</v>
      </c>
      <c r="N115">
        <f t="shared" si="15"/>
        <v>-106.96689416960371</v>
      </c>
      <c r="O115">
        <f t="shared" si="16"/>
        <v>-101.96689416960371</v>
      </c>
      <c r="P115">
        <f t="shared" si="28"/>
        <v>16.966894169603705</v>
      </c>
      <c r="Q115">
        <f t="shared" si="22"/>
        <v>36.966894169603705</v>
      </c>
    </row>
    <row r="116" spans="2:17" x14ac:dyDescent="0.25">
      <c r="B116" s="22">
        <v>107</v>
      </c>
      <c r="C116" s="3">
        <f t="shared" si="23"/>
        <v>4.9532710280373829E-2</v>
      </c>
      <c r="D116" s="13">
        <f t="shared" si="13"/>
        <v>2.8356976442521939</v>
      </c>
      <c r="E116" s="12">
        <f t="shared" si="17"/>
        <v>2.8</v>
      </c>
      <c r="F116" s="4">
        <f t="shared" si="24"/>
        <v>6.4596976442521941</v>
      </c>
      <c r="G116" s="19">
        <f t="shared" si="25"/>
        <v>6.5</v>
      </c>
      <c r="H116" s="4">
        <f t="shared" si="26"/>
        <v>107.13118126857371</v>
      </c>
      <c r="I116" s="19">
        <f t="shared" si="18"/>
        <v>116.00184435747479</v>
      </c>
      <c r="J116" s="19">
        <f>VLOOKUP(G116,'FS antenna gain'!$A$2:$B$902,2)</f>
        <v>14.73111409459289</v>
      </c>
      <c r="K116" s="28">
        <f>VLOOKUP(E116,'vehicle radar antenna gain'!$A$3:$M$903,13)</f>
        <v>-0.72297520661150116</v>
      </c>
      <c r="L116" s="19">
        <f t="shared" si="19"/>
        <v>-5.7229752066115012</v>
      </c>
      <c r="M116" s="19">
        <f t="shared" si="20"/>
        <v>-0.72297520661150116</v>
      </c>
      <c r="N116">
        <f t="shared" si="15"/>
        <v>-106.99370546949339</v>
      </c>
      <c r="O116">
        <f t="shared" si="16"/>
        <v>-101.99370546949339</v>
      </c>
      <c r="P116">
        <f t="shared" si="28"/>
        <v>16.993705469493392</v>
      </c>
      <c r="Q116">
        <f t="shared" si="22"/>
        <v>36.993705469493392</v>
      </c>
    </row>
    <row r="117" spans="2:17" x14ac:dyDescent="0.25">
      <c r="B117" s="22">
        <v>108</v>
      </c>
      <c r="C117" s="3">
        <f t="shared" si="23"/>
        <v>4.9074074074074076E-2</v>
      </c>
      <c r="D117" s="13">
        <f t="shared" si="13"/>
        <v>2.8094834478646833</v>
      </c>
      <c r="E117" s="12">
        <f t="shared" si="17"/>
        <v>2.8</v>
      </c>
      <c r="F117" s="4">
        <f t="shared" si="24"/>
        <v>6.433483447864683</v>
      </c>
      <c r="G117" s="19">
        <f t="shared" si="25"/>
        <v>6.4</v>
      </c>
      <c r="H117" s="4">
        <f t="shared" si="26"/>
        <v>108.12996809395626</v>
      </c>
      <c r="I117" s="19">
        <f t="shared" si="18"/>
        <v>116.08244798167334</v>
      </c>
      <c r="J117" s="19">
        <f>VLOOKUP(G117,'FS antenna gain'!$A$2:$B$902,2)</f>
        <v>14.899448661067126</v>
      </c>
      <c r="K117" s="28">
        <f>VLOOKUP(E117,'vehicle radar antenna gain'!$A$3:$M$903,13)</f>
        <v>-0.72297520661150116</v>
      </c>
      <c r="L117" s="19">
        <f t="shared" si="19"/>
        <v>-5.7229752066115012</v>
      </c>
      <c r="M117" s="19">
        <f t="shared" si="20"/>
        <v>-0.72297520661150116</v>
      </c>
      <c r="N117">
        <f t="shared" si="15"/>
        <v>-106.90597452721771</v>
      </c>
      <c r="O117">
        <f t="shared" si="16"/>
        <v>-101.90597452721771</v>
      </c>
      <c r="P117">
        <f t="shared" si="28"/>
        <v>16.905974527217708</v>
      </c>
      <c r="Q117">
        <f t="shared" si="22"/>
        <v>36.905974527217708</v>
      </c>
    </row>
    <row r="118" spans="2:17" x14ac:dyDescent="0.25">
      <c r="B118" s="22">
        <v>109</v>
      </c>
      <c r="C118" s="3">
        <f t="shared" si="23"/>
        <v>4.862385321100917E-2</v>
      </c>
      <c r="D118" s="13">
        <f t="shared" si="13"/>
        <v>2.7837491008385826</v>
      </c>
      <c r="E118" s="12">
        <f t="shared" si="17"/>
        <v>2.8</v>
      </c>
      <c r="F118" s="4">
        <f t="shared" si="24"/>
        <v>6.4077491008385827</v>
      </c>
      <c r="G118" s="19">
        <f t="shared" si="25"/>
        <v>6.4</v>
      </c>
      <c r="H118" s="4">
        <f t="shared" si="26"/>
        <v>109.12877713967109</v>
      </c>
      <c r="I118" s="19">
        <f t="shared" si="18"/>
        <v>116.16231225827482</v>
      </c>
      <c r="J118" s="19">
        <f>VLOOKUP(G118,'FS antenna gain'!$A$2:$B$902,2)</f>
        <v>14.899448661067126</v>
      </c>
      <c r="K118" s="28">
        <f>VLOOKUP(E118,'vehicle radar antenna gain'!$A$3:$M$903,13)</f>
        <v>-0.72297520661150116</v>
      </c>
      <c r="L118" s="19">
        <f t="shared" si="19"/>
        <v>-5.7229752066115012</v>
      </c>
      <c r="M118" s="19">
        <f t="shared" si="20"/>
        <v>-0.72297520661150116</v>
      </c>
      <c r="N118">
        <f t="shared" si="15"/>
        <v>-106.98583880381919</v>
      </c>
      <c r="O118">
        <f t="shared" si="16"/>
        <v>-101.98583880381919</v>
      </c>
      <c r="P118">
        <f t="shared" si="28"/>
        <v>16.985838803819192</v>
      </c>
      <c r="Q118">
        <f t="shared" si="22"/>
        <v>36.985838803819192</v>
      </c>
    </row>
    <row r="119" spans="2:17" x14ac:dyDescent="0.25">
      <c r="B119" s="22">
        <v>110</v>
      </c>
      <c r="C119" s="3">
        <f t="shared" si="23"/>
        <v>4.818181818181818E-2</v>
      </c>
      <c r="D119" s="13">
        <f t="shared" si="13"/>
        <v>2.7584815573492838</v>
      </c>
      <c r="E119" s="12">
        <f t="shared" si="17"/>
        <v>2.8</v>
      </c>
      <c r="F119" s="4">
        <f t="shared" si="24"/>
        <v>6.3824815573492835</v>
      </c>
      <c r="G119" s="19">
        <f t="shared" si="25"/>
        <v>6.4</v>
      </c>
      <c r="H119" s="4">
        <f t="shared" si="26"/>
        <v>110.12760780113223</v>
      </c>
      <c r="I119" s="19">
        <f t="shared" si="18"/>
        <v>116.24145059589961</v>
      </c>
      <c r="J119" s="19">
        <f>VLOOKUP(G119,'FS antenna gain'!$A$2:$B$902,2)</f>
        <v>14.899448661067126</v>
      </c>
      <c r="K119" s="28">
        <f>VLOOKUP(E119,'vehicle radar antenna gain'!$A$3:$M$903,13)</f>
        <v>-0.72297520661150116</v>
      </c>
      <c r="L119" s="19">
        <f t="shared" si="19"/>
        <v>-5.7229752066115012</v>
      </c>
      <c r="M119" s="19">
        <f t="shared" si="20"/>
        <v>-0.72297520661150116</v>
      </c>
      <c r="N119">
        <f t="shared" si="15"/>
        <v>-107.06497714144398</v>
      </c>
      <c r="O119">
        <f t="shared" si="16"/>
        <v>-102.06497714144398</v>
      </c>
      <c r="P119">
        <f t="shared" si="28"/>
        <v>17.064977141443975</v>
      </c>
      <c r="Q119">
        <f t="shared" si="22"/>
        <v>37.064977141443975</v>
      </c>
    </row>
    <row r="120" spans="2:17" x14ac:dyDescent="0.25">
      <c r="B120" s="22">
        <v>111</v>
      </c>
      <c r="C120" s="3">
        <f t="shared" si="23"/>
        <v>4.7747747747747746E-2</v>
      </c>
      <c r="D120" s="13">
        <f t="shared" si="13"/>
        <v>2.7336682398761547</v>
      </c>
      <c r="E120" s="12">
        <f t="shared" si="17"/>
        <v>2.7</v>
      </c>
      <c r="F120" s="4">
        <f t="shared" si="24"/>
        <v>6.3576682398761548</v>
      </c>
      <c r="G120" s="19">
        <f t="shared" si="25"/>
        <v>6.4</v>
      </c>
      <c r="H120" s="4">
        <f t="shared" si="26"/>
        <v>111.12645949547749</v>
      </c>
      <c r="I120" s="19">
        <f t="shared" si="18"/>
        <v>116.31987604252816</v>
      </c>
      <c r="J120" s="19">
        <f>VLOOKUP(G120,'FS antenna gain'!$A$2:$B$902,2)</f>
        <v>14.899448661067126</v>
      </c>
      <c r="K120" s="28">
        <f>VLOOKUP(E120,'vehicle radar antenna gain'!$A$3:$M$903,13)</f>
        <v>-0.72297520661150116</v>
      </c>
      <c r="L120" s="19">
        <f t="shared" si="19"/>
        <v>-5.7229752066115012</v>
      </c>
      <c r="M120" s="19">
        <f t="shared" si="20"/>
        <v>-0.72297520661150116</v>
      </c>
      <c r="N120">
        <f t="shared" si="15"/>
        <v>-107.14340258807253</v>
      </c>
      <c r="O120">
        <f t="shared" si="16"/>
        <v>-102.14340258807253</v>
      </c>
      <c r="P120">
        <f t="shared" si="28"/>
        <v>17.143402588072533</v>
      </c>
      <c r="Q120">
        <f t="shared" si="22"/>
        <v>37.143402588072533</v>
      </c>
    </row>
    <row r="121" spans="2:17" x14ac:dyDescent="0.25">
      <c r="B121" s="22">
        <v>112</v>
      </c>
      <c r="C121" s="3">
        <f t="shared" si="23"/>
        <v>4.732142857142857E-2</v>
      </c>
      <c r="D121" s="13">
        <f t="shared" si="13"/>
        <v>2.7092970183917839</v>
      </c>
      <c r="E121" s="12">
        <f t="shared" si="17"/>
        <v>2.7</v>
      </c>
      <c r="F121" s="4">
        <f t="shared" si="24"/>
        <v>6.3332970183917841</v>
      </c>
      <c r="G121" s="19">
        <f t="shared" si="25"/>
        <v>6.3</v>
      </c>
      <c r="H121" s="4">
        <f t="shared" si="26"/>
        <v>112.12533166060201</v>
      </c>
      <c r="I121" s="19">
        <f t="shared" si="18"/>
        <v>116.39760129828966</v>
      </c>
      <c r="J121" s="19">
        <f>VLOOKUP(G121,'FS antenna gain'!$A$2:$B$902,2)</f>
        <v>15.244155773207961</v>
      </c>
      <c r="K121" s="28">
        <f>VLOOKUP(E121,'vehicle radar antenna gain'!$A$3:$M$903,13)</f>
        <v>-0.72297520661150116</v>
      </c>
      <c r="L121" s="19">
        <f t="shared" si="19"/>
        <v>-5.7229752066115012</v>
      </c>
      <c r="M121" s="19">
        <f t="shared" si="20"/>
        <v>-0.72297520661150116</v>
      </c>
      <c r="N121">
        <f t="shared" si="15"/>
        <v>-106.87642073169319</v>
      </c>
      <c r="O121">
        <f t="shared" si="16"/>
        <v>-101.87642073169319</v>
      </c>
      <c r="P121">
        <f t="shared" si="28"/>
        <v>16.876420731693187</v>
      </c>
      <c r="Q121">
        <f t="shared" si="22"/>
        <v>36.876420731693187</v>
      </c>
    </row>
    <row r="122" spans="2:17" x14ac:dyDescent="0.25">
      <c r="B122" s="22">
        <v>113</v>
      </c>
      <c r="C122" s="3">
        <f t="shared" si="23"/>
        <v>4.6902654867256637E-2</v>
      </c>
      <c r="D122" s="13">
        <f t="shared" si="13"/>
        <v>2.6853561906503902</v>
      </c>
      <c r="E122" s="12">
        <f t="shared" si="17"/>
        <v>2.7</v>
      </c>
      <c r="F122" s="4">
        <f t="shared" si="24"/>
        <v>6.3093561906503908</v>
      </c>
      <c r="G122" s="19">
        <f t="shared" si="25"/>
        <v>6.3</v>
      </c>
      <c r="H122" s="4">
        <f t="shared" si="26"/>
        <v>113.12422375424283</v>
      </c>
      <c r="I122" s="19">
        <f t="shared" si="18"/>
        <v>116.47463872768947</v>
      </c>
      <c r="J122" s="19">
        <f>VLOOKUP(G122,'FS antenna gain'!$A$2:$B$902,2)</f>
        <v>15.244155773207961</v>
      </c>
      <c r="K122" s="28">
        <f>VLOOKUP(E122,'vehicle radar antenna gain'!$A$3:$M$903,13)</f>
        <v>-0.72297520661150116</v>
      </c>
      <c r="L122" s="19">
        <f t="shared" si="19"/>
        <v>-5.7229752066115012</v>
      </c>
      <c r="M122" s="19">
        <f t="shared" si="20"/>
        <v>-0.72297520661150116</v>
      </c>
      <c r="N122">
        <f t="shared" si="15"/>
        <v>-106.953458161093</v>
      </c>
      <c r="O122">
        <f t="shared" si="16"/>
        <v>-101.953458161093</v>
      </c>
      <c r="P122">
        <f t="shared" si="28"/>
        <v>16.953458161092996</v>
      </c>
      <c r="Q122">
        <f t="shared" si="22"/>
        <v>36.953458161092996</v>
      </c>
    </row>
    <row r="123" spans="2:17" x14ac:dyDescent="0.25">
      <c r="B123" s="22">
        <v>114</v>
      </c>
      <c r="C123" s="3">
        <f t="shared" si="23"/>
        <v>4.6491228070175437E-2</v>
      </c>
      <c r="D123" s="13">
        <f t="shared" si="13"/>
        <v>2.6618344635083115</v>
      </c>
      <c r="E123" s="12">
        <f t="shared" si="17"/>
        <v>2.7</v>
      </c>
      <c r="F123" s="4">
        <f t="shared" si="24"/>
        <v>6.2858344635083121</v>
      </c>
      <c r="G123" s="19">
        <f t="shared" si="25"/>
        <v>6.3</v>
      </c>
      <c r="H123" s="4">
        <f t="shared" si="26"/>
        <v>114.12313525311158</v>
      </c>
      <c r="I123" s="19">
        <f t="shared" si="18"/>
        <v>116.55100037130541</v>
      </c>
      <c r="J123" s="19">
        <f>VLOOKUP(G123,'FS antenna gain'!$A$2:$B$902,2)</f>
        <v>15.244155773207961</v>
      </c>
      <c r="K123" s="28">
        <f>VLOOKUP(E123,'vehicle radar antenna gain'!$A$3:$M$903,13)</f>
        <v>-0.72297520661150116</v>
      </c>
      <c r="L123" s="19">
        <f t="shared" si="19"/>
        <v>-5.7229752066115012</v>
      </c>
      <c r="M123" s="19">
        <f t="shared" si="20"/>
        <v>-0.72297520661150116</v>
      </c>
      <c r="N123">
        <f t="shared" si="15"/>
        <v>-107.02981980470894</v>
      </c>
      <c r="O123">
        <f t="shared" si="16"/>
        <v>-102.02981980470894</v>
      </c>
      <c r="P123">
        <f t="shared" si="28"/>
        <v>17.029819804708936</v>
      </c>
      <c r="Q123">
        <f t="shared" si="22"/>
        <v>37.029819804708936</v>
      </c>
    </row>
    <row r="124" spans="2:17" x14ac:dyDescent="0.25">
      <c r="B124" s="22">
        <v>115</v>
      </c>
      <c r="C124" s="3">
        <f t="shared" si="23"/>
        <v>4.6086956521739129E-2</v>
      </c>
      <c r="D124" s="13">
        <f t="shared" si="13"/>
        <v>2.6387209352141192</v>
      </c>
      <c r="E124" s="12">
        <f t="shared" si="17"/>
        <v>2.6</v>
      </c>
      <c r="F124" s="4">
        <f t="shared" si="24"/>
        <v>6.2627209352141193</v>
      </c>
      <c r="G124" s="19">
        <f t="shared" si="25"/>
        <v>6.3</v>
      </c>
      <c r="H124" s="4">
        <f t="shared" si="26"/>
        <v>115.12206565207211</v>
      </c>
      <c r="I124" s="19">
        <f t="shared" si="18"/>
        <v>116.62669795698014</v>
      </c>
      <c r="J124" s="19">
        <f>VLOOKUP(G124,'FS antenna gain'!$A$2:$B$902,2)</f>
        <v>15.244155773207961</v>
      </c>
      <c r="K124" s="28">
        <f>VLOOKUP(E124,'vehicle radar antenna gain'!$A$3:$M$903,13)</f>
        <v>-0.67041322314049978</v>
      </c>
      <c r="L124" s="19">
        <f t="shared" si="19"/>
        <v>-5.6704132231404998</v>
      </c>
      <c r="M124" s="19">
        <f t="shared" si="20"/>
        <v>-0.67041322314049978</v>
      </c>
      <c r="N124">
        <f t="shared" si="15"/>
        <v>-107.05295540691267</v>
      </c>
      <c r="O124">
        <f t="shared" si="16"/>
        <v>-102.05295540691267</v>
      </c>
      <c r="P124">
        <f t="shared" si="28"/>
        <v>17.052955406912673</v>
      </c>
      <c r="Q124">
        <f t="shared" si="22"/>
        <v>37.052955406912673</v>
      </c>
    </row>
    <row r="125" spans="2:17" x14ac:dyDescent="0.25">
      <c r="B125" s="22">
        <v>116</v>
      </c>
      <c r="C125" s="3">
        <f t="shared" si="23"/>
        <v>4.5689655172413794E-2</v>
      </c>
      <c r="D125" s="13">
        <f t="shared" si="13"/>
        <v>2.6160050786101765</v>
      </c>
      <c r="E125" s="12">
        <f t="shared" si="17"/>
        <v>2.6</v>
      </c>
      <c r="F125" s="4">
        <f t="shared" si="24"/>
        <v>6.2400050786101762</v>
      </c>
      <c r="G125" s="19">
        <f t="shared" si="25"/>
        <v>6.2</v>
      </c>
      <c r="H125" s="4">
        <f t="shared" si="26"/>
        <v>116.12101446336059</v>
      </c>
      <c r="I125" s="19">
        <f t="shared" si="18"/>
        <v>116.70174291053536</v>
      </c>
      <c r="J125" s="19">
        <f>VLOOKUP(G125,'FS antenna gain'!$A$2:$B$902,2)</f>
        <v>15.244155773207961</v>
      </c>
      <c r="K125" s="28">
        <f>VLOOKUP(E125,'vehicle radar antenna gain'!$A$3:$M$903,13)</f>
        <v>-0.67041322314049978</v>
      </c>
      <c r="L125" s="19">
        <f t="shared" si="19"/>
        <v>-5.6704132231404998</v>
      </c>
      <c r="M125" s="19">
        <f t="shared" si="20"/>
        <v>-0.67041322314049978</v>
      </c>
      <c r="N125">
        <f t="shared" si="15"/>
        <v>-107.12800036046789</v>
      </c>
      <c r="O125">
        <f t="shared" si="16"/>
        <v>-102.12800036046789</v>
      </c>
      <c r="P125">
        <f t="shared" si="28"/>
        <v>17.128000360467894</v>
      </c>
      <c r="Q125">
        <f t="shared" si="22"/>
        <v>37.128000360467894</v>
      </c>
    </row>
    <row r="126" spans="2:17" x14ac:dyDescent="0.25">
      <c r="B126" s="22">
        <v>117</v>
      </c>
      <c r="C126" s="3">
        <f t="shared" si="23"/>
        <v>4.5299145299145298E-2</v>
      </c>
      <c r="D126" s="13">
        <f t="shared" si="13"/>
        <v>2.5936767251914263</v>
      </c>
      <c r="E126" s="12">
        <f t="shared" si="17"/>
        <v>2.6</v>
      </c>
      <c r="F126" s="4">
        <f t="shared" si="24"/>
        <v>6.217676725191426</v>
      </c>
      <c r="G126" s="19">
        <f t="shared" si="25"/>
        <v>6.2</v>
      </c>
      <c r="H126" s="4">
        <f t="shared" si="26"/>
        <v>117.11998121584548</v>
      </c>
      <c r="I126" s="19">
        <f t="shared" si="18"/>
        <v>116.77614636603192</v>
      </c>
      <c r="J126" s="19">
        <f>VLOOKUP(G126,'FS antenna gain'!$A$2:$B$902,2)</f>
        <v>15.244155773207961</v>
      </c>
      <c r="K126" s="28">
        <f>VLOOKUP(E126,'vehicle radar antenna gain'!$A$3:$M$903,13)</f>
        <v>-0.67041322314049978</v>
      </c>
      <c r="L126" s="19">
        <f t="shared" si="19"/>
        <v>-5.6704132231404998</v>
      </c>
      <c r="M126" s="19">
        <f t="shared" si="20"/>
        <v>-0.67041322314049978</v>
      </c>
      <c r="N126">
        <f t="shared" si="15"/>
        <v>-107.20240381596446</v>
      </c>
      <c r="O126">
        <f t="shared" si="16"/>
        <v>-102.20240381596446</v>
      </c>
      <c r="P126">
        <f t="shared" si="28"/>
        <v>17.202403815964459</v>
      </c>
      <c r="Q126">
        <f t="shared" si="22"/>
        <v>37.202403815964459</v>
      </c>
    </row>
    <row r="127" spans="2:17" x14ac:dyDescent="0.25">
      <c r="B127" s="22">
        <v>118</v>
      </c>
      <c r="C127" s="3">
        <f t="shared" si="23"/>
        <v>4.4915254237288135E-2</v>
      </c>
      <c r="D127" s="13">
        <f t="shared" si="13"/>
        <v>2.5717260499708336</v>
      </c>
      <c r="E127" s="12">
        <f t="shared" si="17"/>
        <v>2.6</v>
      </c>
      <c r="F127" s="4">
        <f t="shared" si="24"/>
        <v>6.1957260499708333</v>
      </c>
      <c r="G127" s="19">
        <f t="shared" si="25"/>
        <v>6.2</v>
      </c>
      <c r="H127" s="4">
        <f t="shared" si="26"/>
        <v>118.11896545432491</v>
      </c>
      <c r="I127" s="19">
        <f t="shared" si="18"/>
        <v>116.84991917559887</v>
      </c>
      <c r="J127" s="19">
        <f>VLOOKUP(G127,'FS antenna gain'!$A$2:$B$902,2)</f>
        <v>15.244155773207961</v>
      </c>
      <c r="K127" s="28">
        <f>VLOOKUP(E127,'vehicle radar antenna gain'!$A$3:$M$903,13)</f>
        <v>-0.67041322314049978</v>
      </c>
      <c r="L127" s="19">
        <f t="shared" si="19"/>
        <v>-5.6704132231404998</v>
      </c>
      <c r="M127" s="19">
        <f t="shared" si="20"/>
        <v>-0.67041322314049978</v>
      </c>
      <c r="N127">
        <f t="shared" si="15"/>
        <v>-107.27617662553141</v>
      </c>
      <c r="O127">
        <f t="shared" si="16"/>
        <v>-102.27617662553141</v>
      </c>
      <c r="P127">
        <f t="shared" si="28"/>
        <v>17.276176625531406</v>
      </c>
      <c r="Q127">
        <f t="shared" si="22"/>
        <v>37.276176625531406</v>
      </c>
    </row>
    <row r="128" spans="2:17" x14ac:dyDescent="0.25">
      <c r="B128" s="22">
        <v>119</v>
      </c>
      <c r="C128" s="3">
        <f t="shared" si="23"/>
        <v>4.4537815126050422E-2</v>
      </c>
      <c r="D128" s="13">
        <f t="shared" si="13"/>
        <v>2.550143557104287</v>
      </c>
      <c r="E128" s="12">
        <f t="shared" si="17"/>
        <v>2.6</v>
      </c>
      <c r="F128" s="4">
        <f t="shared" si="24"/>
        <v>6.1741435571042871</v>
      </c>
      <c r="G128" s="19">
        <f t="shared" si="25"/>
        <v>6.2</v>
      </c>
      <c r="H128" s="4">
        <f t="shared" si="26"/>
        <v>119.11796673885934</v>
      </c>
      <c r="I128" s="19">
        <f t="shared" si="18"/>
        <v>116.92307191885311</v>
      </c>
      <c r="J128" s="19">
        <f>VLOOKUP(G128,'FS antenna gain'!$A$2:$B$902,2)</f>
        <v>15.244155773207961</v>
      </c>
      <c r="K128" s="28">
        <f>VLOOKUP(E128,'vehicle radar antenna gain'!$A$3:$M$903,13)</f>
        <v>-0.67041322314049978</v>
      </c>
      <c r="L128" s="19">
        <f t="shared" si="19"/>
        <v>-5.6704132231404998</v>
      </c>
      <c r="M128" s="19">
        <f t="shared" si="20"/>
        <v>-0.67041322314049978</v>
      </c>
      <c r="N128">
        <f t="shared" si="15"/>
        <v>-107.34932936878565</v>
      </c>
      <c r="O128">
        <f t="shared" si="16"/>
        <v>-102.34932936878565</v>
      </c>
      <c r="P128">
        <f t="shared" si="28"/>
        <v>17.349329368785646</v>
      </c>
      <c r="Q128">
        <f t="shared" si="22"/>
        <v>37.349329368785646</v>
      </c>
    </row>
    <row r="129" spans="2:17" x14ac:dyDescent="0.25">
      <c r="B129" s="22">
        <v>120</v>
      </c>
      <c r="C129" s="3">
        <f t="shared" si="23"/>
        <v>4.4166666666666667E-2</v>
      </c>
      <c r="D129" s="13">
        <f t="shared" si="13"/>
        <v>2.5289200662309068</v>
      </c>
      <c r="E129" s="12">
        <f t="shared" si="17"/>
        <v>2.5</v>
      </c>
      <c r="F129" s="4">
        <f t="shared" si="24"/>
        <v>6.1529200662309069</v>
      </c>
      <c r="G129" s="19">
        <f t="shared" si="25"/>
        <v>6.2</v>
      </c>
      <c r="H129" s="4">
        <f t="shared" si="26"/>
        <v>120.11698464413764</v>
      </c>
      <c r="I129" s="19">
        <f t="shared" si="18"/>
        <v>116.99561491192941</v>
      </c>
      <c r="J129" s="19">
        <f>VLOOKUP(G129,'FS antenna gain'!$A$2:$B$902,2)</f>
        <v>15.244155773207961</v>
      </c>
      <c r="K129" s="28">
        <f>VLOOKUP(E129,'vehicle radar antenna gain'!$A$3:$M$903,13)</f>
        <v>-0.61983471074379892</v>
      </c>
      <c r="L129" s="19">
        <f t="shared" si="19"/>
        <v>-5.6198347107437989</v>
      </c>
      <c r="M129" s="19">
        <f t="shared" si="20"/>
        <v>-0.61983471074379892</v>
      </c>
      <c r="N129">
        <f t="shared" si="15"/>
        <v>-107.37129384946525</v>
      </c>
      <c r="O129">
        <f t="shared" si="16"/>
        <v>-102.37129384946525</v>
      </c>
      <c r="P129">
        <f t="shared" si="28"/>
        <v>17.371293849465246</v>
      </c>
      <c r="Q129">
        <f t="shared" si="22"/>
        <v>37.371293849465246</v>
      </c>
    </row>
    <row r="130" spans="2:17" x14ac:dyDescent="0.25">
      <c r="B130" s="22">
        <v>121</v>
      </c>
      <c r="C130" s="3">
        <f t="shared" si="23"/>
        <v>4.3801652892561979E-2</v>
      </c>
      <c r="D130" s="13">
        <f t="shared" si="13"/>
        <v>2.5080466994875761</v>
      </c>
      <c r="E130" s="12">
        <f t="shared" si="17"/>
        <v>2.5</v>
      </c>
      <c r="F130" s="4">
        <f t="shared" si="24"/>
        <v>6.1320466994875762</v>
      </c>
      <c r="G130" s="19">
        <f t="shared" si="25"/>
        <v>6.1</v>
      </c>
      <c r="H130" s="4">
        <f t="shared" si="26"/>
        <v>121.11601875887433</v>
      </c>
      <c r="I130" s="19">
        <f t="shared" si="18"/>
        <v>117.06755821614047</v>
      </c>
      <c r="J130" s="19">
        <f>VLOOKUP(G130,'FS antenna gain'!$A$2:$B$902,2)</f>
        <v>15.600166751073175</v>
      </c>
      <c r="K130" s="28">
        <f>VLOOKUP(E130,'vehicle radar antenna gain'!$A$3:$M$903,13)</f>
        <v>-0.61983471074379892</v>
      </c>
      <c r="L130" s="19">
        <f t="shared" si="19"/>
        <v>-5.6198347107437989</v>
      </c>
      <c r="M130" s="19">
        <f t="shared" si="20"/>
        <v>-0.61983471074379892</v>
      </c>
      <c r="N130">
        <f t="shared" si="15"/>
        <v>-107.0872261758111</v>
      </c>
      <c r="O130">
        <f t="shared" si="16"/>
        <v>-102.0872261758111</v>
      </c>
      <c r="P130">
        <f t="shared" si="28"/>
        <v>17.087226175811097</v>
      </c>
      <c r="Q130">
        <f t="shared" si="22"/>
        <v>37.087226175811097</v>
      </c>
    </row>
    <row r="131" spans="2:17" x14ac:dyDescent="0.25">
      <c r="B131" s="22">
        <v>122</v>
      </c>
      <c r="C131" s="3">
        <f t="shared" si="23"/>
        <v>4.3442622950819673E-2</v>
      </c>
      <c r="D131" s="13">
        <f t="shared" si="13"/>
        <v>2.4875148691592273</v>
      </c>
      <c r="E131" s="12">
        <f t="shared" si="17"/>
        <v>2.5</v>
      </c>
      <c r="F131" s="4">
        <f t="shared" si="24"/>
        <v>6.1115148691592278</v>
      </c>
      <c r="G131" s="19">
        <f t="shared" si="25"/>
        <v>6.1</v>
      </c>
      <c r="H131" s="4">
        <f t="shared" si="26"/>
        <v>122.11506868523638</v>
      </c>
      <c r="I131" s="19">
        <f t="shared" si="18"/>
        <v>117.13891164628461</v>
      </c>
      <c r="J131" s="19">
        <f>VLOOKUP(G131,'FS antenna gain'!$A$2:$B$902,2)</f>
        <v>15.600166751073175</v>
      </c>
      <c r="K131" s="28">
        <f>VLOOKUP(E131,'vehicle radar antenna gain'!$A$3:$M$903,13)</f>
        <v>-0.61983471074379892</v>
      </c>
      <c r="L131" s="19">
        <f t="shared" si="19"/>
        <v>-5.6198347107437989</v>
      </c>
      <c r="M131" s="19">
        <f t="shared" si="20"/>
        <v>-0.61983471074379892</v>
      </c>
      <c r="N131">
        <f t="shared" si="15"/>
        <v>-107.15857960595524</v>
      </c>
      <c r="O131">
        <f t="shared" si="16"/>
        <v>-102.15857960595524</v>
      </c>
      <c r="P131">
        <f t="shared" si="28"/>
        <v>17.158579605955239</v>
      </c>
      <c r="Q131">
        <f t="shared" si="22"/>
        <v>37.158579605955239</v>
      </c>
    </row>
    <row r="132" spans="2:17" x14ac:dyDescent="0.25">
      <c r="B132" s="22">
        <v>123</v>
      </c>
      <c r="C132" s="3">
        <f t="shared" si="23"/>
        <v>4.3089430894308944E-2</v>
      </c>
      <c r="D132" s="13">
        <f t="shared" si="13"/>
        <v>2.4673162659288681</v>
      </c>
      <c r="E132" s="12">
        <f t="shared" si="17"/>
        <v>2.5</v>
      </c>
      <c r="F132" s="4">
        <f t="shared" si="24"/>
        <v>6.0913162659288682</v>
      </c>
      <c r="G132" s="19">
        <f t="shared" si="25"/>
        <v>6.1</v>
      </c>
      <c r="H132" s="4">
        <f t="shared" si="26"/>
        <v>123.11413403829798</v>
      </c>
      <c r="I132" s="19">
        <f t="shared" si="18"/>
        <v>117.20968477861851</v>
      </c>
      <c r="J132" s="19">
        <f>VLOOKUP(G132,'FS antenna gain'!$A$2:$B$902,2)</f>
        <v>15.600166751073175</v>
      </c>
      <c r="K132" s="28">
        <f>VLOOKUP(E132,'vehicle radar antenna gain'!$A$3:$M$903,13)</f>
        <v>-0.61983471074379892</v>
      </c>
      <c r="L132" s="19">
        <f t="shared" si="19"/>
        <v>-5.6198347107437989</v>
      </c>
      <c r="M132" s="19">
        <f t="shared" si="20"/>
        <v>-0.61983471074379892</v>
      </c>
      <c r="N132">
        <f t="shared" si="15"/>
        <v>-107.22935273828914</v>
      </c>
      <c r="O132">
        <f t="shared" si="16"/>
        <v>-102.22935273828914</v>
      </c>
      <c r="P132">
        <f t="shared" si="28"/>
        <v>17.229352738289137</v>
      </c>
      <c r="Q132">
        <f t="shared" si="22"/>
        <v>37.229352738289137</v>
      </c>
    </row>
    <row r="133" spans="2:17" x14ac:dyDescent="0.25">
      <c r="B133" s="22">
        <v>124</v>
      </c>
      <c r="C133" s="3">
        <f t="shared" si="23"/>
        <v>4.2741935483870966E-2</v>
      </c>
      <c r="D133" s="13">
        <f t="shared" si="13"/>
        <v>2.4474428476936807</v>
      </c>
      <c r="E133" s="12">
        <f t="shared" si="17"/>
        <v>2.4</v>
      </c>
      <c r="F133" s="4">
        <f t="shared" si="24"/>
        <v>6.0714428476936808</v>
      </c>
      <c r="G133" s="19">
        <f t="shared" si="25"/>
        <v>6.1</v>
      </c>
      <c r="H133" s="4">
        <f t="shared" si="26"/>
        <v>124.11321444552148</v>
      </c>
      <c r="I133" s="19">
        <f t="shared" si="18"/>
        <v>117.27988695851042</v>
      </c>
      <c r="J133" s="19">
        <f>VLOOKUP(G133,'FS antenna gain'!$A$2:$B$902,2)</f>
        <v>15.600166751073175</v>
      </c>
      <c r="K133" s="28">
        <f>VLOOKUP(E133,'vehicle radar antenna gain'!$A$3:$M$903,13)</f>
        <v>-0.52462809917360076</v>
      </c>
      <c r="L133" s="19">
        <f t="shared" si="19"/>
        <v>-5.5246280991736008</v>
      </c>
      <c r="M133" s="19">
        <f t="shared" si="20"/>
        <v>-0.52462809917360076</v>
      </c>
      <c r="N133">
        <f t="shared" si="15"/>
        <v>-107.20434830661084</v>
      </c>
      <c r="O133">
        <f t="shared" si="16"/>
        <v>-102.20434830661084</v>
      </c>
      <c r="P133">
        <f t="shared" si="28"/>
        <v>17.204348306610839</v>
      </c>
      <c r="Q133">
        <f t="shared" si="22"/>
        <v>37.204348306610839</v>
      </c>
    </row>
    <row r="134" spans="2:17" x14ac:dyDescent="0.25">
      <c r="B134" s="22">
        <v>125</v>
      </c>
      <c r="C134" s="3">
        <f t="shared" si="23"/>
        <v>4.24E-2</v>
      </c>
      <c r="D134" s="13">
        <f t="shared" si="13"/>
        <v>2.4278868289156348</v>
      </c>
      <c r="E134" s="12">
        <f t="shared" si="17"/>
        <v>2.4</v>
      </c>
      <c r="F134" s="4">
        <f t="shared" si="24"/>
        <v>6.0518868289156345</v>
      </c>
      <c r="G134" s="19">
        <f t="shared" si="25"/>
        <v>6.1</v>
      </c>
      <c r="H134" s="4">
        <f t="shared" si="26"/>
        <v>125.11230954626328</v>
      </c>
      <c r="I134" s="19">
        <f t="shared" si="18"/>
        <v>117.34952730779008</v>
      </c>
      <c r="J134" s="19">
        <f>VLOOKUP(G134,'FS antenna gain'!$A$2:$B$902,2)</f>
        <v>15.600166751073175</v>
      </c>
      <c r="K134" s="28">
        <f>VLOOKUP(E134,'vehicle radar antenna gain'!$A$3:$M$903,13)</f>
        <v>-0.52462809917360076</v>
      </c>
      <c r="L134" s="19">
        <f t="shared" si="19"/>
        <v>-5.5246280991736008</v>
      </c>
      <c r="M134" s="19">
        <f t="shared" si="20"/>
        <v>-0.52462809917360076</v>
      </c>
      <c r="N134">
        <f t="shared" si="15"/>
        <v>-107.27398865589051</v>
      </c>
      <c r="O134">
        <f t="shared" si="16"/>
        <v>-102.27398865589051</v>
      </c>
      <c r="P134">
        <f t="shared" si="28"/>
        <v>17.273988655890506</v>
      </c>
      <c r="Q134">
        <f t="shared" si="22"/>
        <v>37.273988655890506</v>
      </c>
    </row>
    <row r="135" spans="2:17" x14ac:dyDescent="0.25">
      <c r="B135" s="22">
        <v>126</v>
      </c>
      <c r="C135" s="3">
        <f t="shared" si="23"/>
        <v>4.206349206349206E-2</v>
      </c>
      <c r="D135" s="13">
        <f t="shared" si="13"/>
        <v>2.4086406704770709</v>
      </c>
      <c r="E135" s="12">
        <f t="shared" si="17"/>
        <v>2.4</v>
      </c>
      <c r="F135" s="4">
        <f t="shared" si="24"/>
        <v>6.032640670477071</v>
      </c>
      <c r="G135" s="19">
        <f t="shared" si="25"/>
        <v>6</v>
      </c>
      <c r="H135" s="4">
        <f t="shared" si="26"/>
        <v>126.11141899130308</v>
      </c>
      <c r="I135" s="19">
        <f t="shared" si="18"/>
        <v>117.41861473180853</v>
      </c>
      <c r="J135" s="19">
        <f>VLOOKUP(G135,'FS antenna gain'!$A$2:$B$902,2)</f>
        <v>15.600166751073175</v>
      </c>
      <c r="K135" s="28">
        <f>VLOOKUP(E135,'vehicle radar antenna gain'!$A$3:$M$903,13)</f>
        <v>-0.52462809917360076</v>
      </c>
      <c r="L135" s="19">
        <f t="shared" si="19"/>
        <v>-5.5246280991736008</v>
      </c>
      <c r="M135" s="19">
        <f t="shared" si="20"/>
        <v>-0.52462809917360076</v>
      </c>
      <c r="N135">
        <f t="shared" si="15"/>
        <v>-107.34307607990895</v>
      </c>
      <c r="O135">
        <f t="shared" si="16"/>
        <v>-102.34307607990895</v>
      </c>
      <c r="P135">
        <f t="shared" si="28"/>
        <v>17.343076079908954</v>
      </c>
      <c r="Q135">
        <f t="shared" si="22"/>
        <v>37.343076079908954</v>
      </c>
    </row>
    <row r="136" spans="2:17" x14ac:dyDescent="0.25">
      <c r="B136" s="22">
        <v>127</v>
      </c>
      <c r="C136" s="3">
        <f t="shared" si="23"/>
        <v>4.1732283464566929E-2</v>
      </c>
      <c r="D136" s="13">
        <f t="shared" si="13"/>
        <v>2.3896970700135558</v>
      </c>
      <c r="E136" s="12">
        <f t="shared" si="17"/>
        <v>2.4</v>
      </c>
      <c r="F136" s="4">
        <f t="shared" si="24"/>
        <v>6.0136970700135564</v>
      </c>
      <c r="G136" s="19">
        <f t="shared" si="25"/>
        <v>6</v>
      </c>
      <c r="H136" s="4">
        <f t="shared" si="26"/>
        <v>127.11054244239538</v>
      </c>
      <c r="I136" s="19">
        <f t="shared" si="18"/>
        <v>117.4871579262221</v>
      </c>
      <c r="J136" s="19">
        <f>VLOOKUP(G136,'FS antenna gain'!$A$2:$B$902,2)</f>
        <v>15.600166751073175</v>
      </c>
      <c r="K136" s="28">
        <f>VLOOKUP(E136,'vehicle radar antenna gain'!$A$3:$M$903,13)</f>
        <v>-0.52462809917360076</v>
      </c>
      <c r="L136" s="19">
        <f t="shared" si="19"/>
        <v>-5.5246280991736008</v>
      </c>
      <c r="M136" s="19">
        <f t="shared" si="20"/>
        <v>-0.52462809917360076</v>
      </c>
      <c r="N136">
        <f t="shared" si="15"/>
        <v>-107.41161927432252</v>
      </c>
      <c r="O136">
        <f t="shared" si="16"/>
        <v>-102.41161927432252</v>
      </c>
      <c r="P136">
        <f t="shared" si="28"/>
        <v>17.411619274322518</v>
      </c>
      <c r="Q136">
        <f t="shared" si="22"/>
        <v>37.411619274322518</v>
      </c>
    </row>
    <row r="137" spans="2:17" x14ac:dyDescent="0.25">
      <c r="B137" s="22">
        <v>128</v>
      </c>
      <c r="C137" s="3">
        <f t="shared" si="23"/>
        <v>4.1406249999999999E-2</v>
      </c>
      <c r="D137" s="13">
        <f t="shared" ref="D137:D200" si="29">DEGREES(ATAN(C137))</f>
        <v>2.3710489526980232</v>
      </c>
      <c r="E137" s="12">
        <f t="shared" si="17"/>
        <v>2.4</v>
      </c>
      <c r="F137" s="4">
        <f t="shared" si="24"/>
        <v>5.9950489526980233</v>
      </c>
      <c r="G137" s="19">
        <f t="shared" si="25"/>
        <v>6</v>
      </c>
      <c r="H137" s="4">
        <f t="shared" si="26"/>
        <v>128.10967957184187</v>
      </c>
      <c r="I137" s="19">
        <f t="shared" si="18"/>
        <v>117.55516538351299</v>
      </c>
      <c r="J137" s="19">
        <f>VLOOKUP(G137,'FS antenna gain'!$A$2:$B$902,2)</f>
        <v>15.600166751073175</v>
      </c>
      <c r="K137" s="28">
        <f>VLOOKUP(E137,'vehicle radar antenna gain'!$A$3:$M$903,13)</f>
        <v>-0.52462809917360076</v>
      </c>
      <c r="L137" s="19">
        <f t="shared" si="19"/>
        <v>-5.5246280991736008</v>
      </c>
      <c r="M137" s="19">
        <f t="shared" si="20"/>
        <v>-0.52462809917360076</v>
      </c>
      <c r="N137">
        <f t="shared" ref="N137:N200" si="30">L137-I137+J137</f>
        <v>-107.47962673161341</v>
      </c>
      <c r="O137">
        <f t="shared" ref="O137:O200" si="31">M137-I137+J137</f>
        <v>-102.47962673161341</v>
      </c>
      <c r="P137">
        <f t="shared" si="28"/>
        <v>17.479626731613408</v>
      </c>
      <c r="Q137">
        <f t="shared" si="22"/>
        <v>37.479626731613408</v>
      </c>
    </row>
    <row r="138" spans="2:17" x14ac:dyDescent="0.25">
      <c r="B138" s="22">
        <v>129</v>
      </c>
      <c r="C138" s="3">
        <f t="shared" si="23"/>
        <v>4.1085271317829457E-2</v>
      </c>
      <c r="D138" s="13">
        <f t="shared" si="29"/>
        <v>2.3526894624518366</v>
      </c>
      <c r="E138" s="12">
        <f t="shared" ref="E138:E201" si="32">ROUND(D138,1)</f>
        <v>2.4</v>
      </c>
      <c r="F138" s="4">
        <f t="shared" si="24"/>
        <v>5.9766894624518372</v>
      </c>
      <c r="G138" s="19">
        <f t="shared" si="25"/>
        <v>6</v>
      </c>
      <c r="H138" s="4">
        <f t="shared" si="26"/>
        <v>129.10883006208368</v>
      </c>
      <c r="I138" s="19">
        <f t="shared" ref="I138:I201" si="33">20*LOG10(H138)+20*LOG10($C$3*1000000000)-147.55</f>
        <v>117.62264539925923</v>
      </c>
      <c r="J138" s="19">
        <f>VLOOKUP(G138,'FS antenna gain'!$A$2:$B$902,2)</f>
        <v>15.600166751073175</v>
      </c>
      <c r="K138" s="28">
        <f>VLOOKUP(E138,'vehicle radar antenna gain'!$A$3:$M$903,13)</f>
        <v>-0.52462809917360076</v>
      </c>
      <c r="L138" s="19">
        <f t="shared" ref="L138:L201" si="34">$C$5+K138</f>
        <v>-5.5246280991736008</v>
      </c>
      <c r="M138" s="19">
        <f t="shared" ref="M138:M201" si="35">$C$4+K138</f>
        <v>-0.52462809917360076</v>
      </c>
      <c r="N138">
        <f t="shared" si="30"/>
        <v>-107.54710674735965</v>
      </c>
      <c r="O138">
        <f t="shared" si="31"/>
        <v>-102.54710674735965</v>
      </c>
      <c r="P138">
        <f t="shared" si="28"/>
        <v>17.547106747359649</v>
      </c>
      <c r="Q138">
        <f t="shared" ref="Q138:Q201" si="36">-(O138-$I$5)</f>
        <v>37.547106747359649</v>
      </c>
    </row>
    <row r="139" spans="2:17" x14ac:dyDescent="0.25">
      <c r="B139" s="22">
        <v>130</v>
      </c>
      <c r="C139" s="3">
        <f t="shared" ref="C139:C202" si="37">5.3/(B139)</f>
        <v>4.0769230769230766E-2</v>
      </c>
      <c r="D139" s="13">
        <f t="shared" si="29"/>
        <v>2.3346119535598824</v>
      </c>
      <c r="E139" s="12">
        <f t="shared" si="32"/>
        <v>2.2999999999999998</v>
      </c>
      <c r="F139" s="4">
        <f t="shared" ref="F139:F202" si="38">D139+3.624</f>
        <v>5.9586119535598829</v>
      </c>
      <c r="G139" s="19">
        <f t="shared" ref="G139:G202" si="39">ROUND(F139,1)</f>
        <v>6</v>
      </c>
      <c r="H139" s="4">
        <f t="shared" ref="H139:H202" si="40">SQRT((B139)^2+(5.3)^2)</f>
        <v>130.10799360531234</v>
      </c>
      <c r="I139" s="19">
        <f t="shared" si="33"/>
        <v>117.68960607816462</v>
      </c>
      <c r="J139" s="19">
        <f>VLOOKUP(G139,'FS antenna gain'!$A$2:$B$902,2)</f>
        <v>15.600166751073175</v>
      </c>
      <c r="K139" s="28">
        <f>VLOOKUP(E139,'vehicle radar antenna gain'!$A$3:$M$903,13)</f>
        <v>-0.48000000000000043</v>
      </c>
      <c r="L139" s="19">
        <f t="shared" si="34"/>
        <v>-5.48</v>
      </c>
      <c r="M139" s="19">
        <f t="shared" si="35"/>
        <v>-0.48000000000000043</v>
      </c>
      <c r="N139">
        <f t="shared" si="30"/>
        <v>-107.56943932709144</v>
      </c>
      <c r="O139">
        <f t="shared" si="31"/>
        <v>-102.56943932709144</v>
      </c>
      <c r="P139">
        <f t="shared" si="28"/>
        <v>17.569439327091445</v>
      </c>
      <c r="Q139">
        <f t="shared" si="36"/>
        <v>37.569439327091445</v>
      </c>
    </row>
    <row r="140" spans="2:17" x14ac:dyDescent="0.25">
      <c r="B140" s="22">
        <v>131</v>
      </c>
      <c r="C140" s="3">
        <f t="shared" si="37"/>
        <v>4.0458015267175573E-2</v>
      </c>
      <c r="D140" s="13">
        <f t="shared" si="29"/>
        <v>2.3168099826682016</v>
      </c>
      <c r="E140" s="12">
        <f t="shared" si="32"/>
        <v>2.2999999999999998</v>
      </c>
      <c r="F140" s="4">
        <f t="shared" si="38"/>
        <v>5.9408099826682017</v>
      </c>
      <c r="G140" s="19">
        <f t="shared" si="39"/>
        <v>5.9</v>
      </c>
      <c r="H140" s="4">
        <f t="shared" si="40"/>
        <v>131.10716990309874</v>
      </c>
      <c r="I140" s="19">
        <f t="shared" si="33"/>
        <v>117.75605533986021</v>
      </c>
      <c r="J140" s="19">
        <f>VLOOKUP(G140,'FS antenna gain'!$A$2:$B$902,2)</f>
        <v>15.78264771961074</v>
      </c>
      <c r="K140" s="28">
        <f>VLOOKUP(E140,'vehicle radar antenna gain'!$A$3:$M$903,13)</f>
        <v>-0.48000000000000043</v>
      </c>
      <c r="L140" s="19">
        <f t="shared" si="34"/>
        <v>-5.48</v>
      </c>
      <c r="M140" s="19">
        <f t="shared" si="35"/>
        <v>-0.48000000000000043</v>
      </c>
      <c r="N140">
        <f t="shared" si="30"/>
        <v>-107.45340762024948</v>
      </c>
      <c r="O140">
        <f t="shared" si="31"/>
        <v>-102.45340762024948</v>
      </c>
      <c r="P140">
        <f t="shared" si="28"/>
        <v>17.453407620249479</v>
      </c>
      <c r="Q140">
        <f t="shared" si="36"/>
        <v>37.453407620249479</v>
      </c>
    </row>
    <row r="141" spans="2:17" x14ac:dyDescent="0.25">
      <c r="B141" s="22">
        <v>132</v>
      </c>
      <c r="C141" s="3">
        <f t="shared" si="37"/>
        <v>4.0151515151515153E-2</v>
      </c>
      <c r="D141" s="13">
        <f t="shared" si="29"/>
        <v>2.2992773011439671</v>
      </c>
      <c r="E141" s="12">
        <f t="shared" si="32"/>
        <v>2.2999999999999998</v>
      </c>
      <c r="F141" s="4">
        <f t="shared" si="38"/>
        <v>5.9232773011439672</v>
      </c>
      <c r="G141" s="19">
        <f t="shared" si="39"/>
        <v>5.9</v>
      </c>
      <c r="H141" s="4">
        <f t="shared" si="40"/>
        <v>132.10635866603849</v>
      </c>
      <c r="I141" s="19">
        <f t="shared" si="33"/>
        <v>117.82200092448744</v>
      </c>
      <c r="J141" s="19">
        <f>VLOOKUP(G141,'FS antenna gain'!$A$2:$B$902,2)</f>
        <v>15.78264771961074</v>
      </c>
      <c r="K141" s="28">
        <f>VLOOKUP(E141,'vehicle radar antenna gain'!$A$3:$M$903,13)</f>
        <v>-0.48000000000000043</v>
      </c>
      <c r="L141" s="19">
        <f t="shared" si="34"/>
        <v>-5.48</v>
      </c>
      <c r="M141" s="19">
        <f t="shared" si="35"/>
        <v>-0.48000000000000043</v>
      </c>
      <c r="N141">
        <f t="shared" si="30"/>
        <v>-107.51935320487671</v>
      </c>
      <c r="O141">
        <f t="shared" si="31"/>
        <v>-102.51935320487671</v>
      </c>
      <c r="P141">
        <f t="shared" si="28"/>
        <v>17.519353204876708</v>
      </c>
      <c r="Q141">
        <f t="shared" si="36"/>
        <v>37.519353204876708</v>
      </c>
    </row>
    <row r="142" spans="2:17" x14ac:dyDescent="0.25">
      <c r="B142" s="22">
        <v>133</v>
      </c>
      <c r="C142" s="3">
        <f t="shared" si="37"/>
        <v>3.9849624060150378E-2</v>
      </c>
      <c r="D142" s="13">
        <f t="shared" si="29"/>
        <v>2.2820078477788202</v>
      </c>
      <c r="E142" s="12">
        <f t="shared" si="32"/>
        <v>2.2999999999999998</v>
      </c>
      <c r="F142" s="4">
        <f t="shared" si="38"/>
        <v>5.9060078477788203</v>
      </c>
      <c r="G142" s="19">
        <f t="shared" si="39"/>
        <v>5.9</v>
      </c>
      <c r="H142" s="4">
        <f t="shared" si="40"/>
        <v>133.10555961341359</v>
      </c>
      <c r="I142" s="19">
        <f t="shared" si="33"/>
        <v>117.88745039807219</v>
      </c>
      <c r="J142" s="19">
        <f>VLOOKUP(G142,'FS antenna gain'!$A$2:$B$902,2)</f>
        <v>15.78264771961074</v>
      </c>
      <c r="K142" s="28">
        <f>VLOOKUP(E142,'vehicle radar antenna gain'!$A$3:$M$903,13)</f>
        <v>-0.48000000000000043</v>
      </c>
      <c r="L142" s="19">
        <f t="shared" si="34"/>
        <v>-5.48</v>
      </c>
      <c r="M142" s="19">
        <f t="shared" si="35"/>
        <v>-0.48000000000000043</v>
      </c>
      <c r="N142">
        <f t="shared" si="30"/>
        <v>-107.58480267846146</v>
      </c>
      <c r="O142">
        <f t="shared" si="31"/>
        <v>-102.58480267846146</v>
      </c>
      <c r="P142">
        <f>-(N142-$I$4)</f>
        <v>17.584802678461458</v>
      </c>
      <c r="Q142">
        <f t="shared" si="36"/>
        <v>37.584802678461458</v>
      </c>
    </row>
    <row r="143" spans="2:17" x14ac:dyDescent="0.25">
      <c r="B143" s="22">
        <v>134</v>
      </c>
      <c r="C143" s="3">
        <f t="shared" si="37"/>
        <v>3.9552238805970148E-2</v>
      </c>
      <c r="D143" s="13">
        <f t="shared" si="29"/>
        <v>2.2649957418176978</v>
      </c>
      <c r="E143" s="12">
        <f t="shared" si="32"/>
        <v>2.2999999999999998</v>
      </c>
      <c r="F143" s="4">
        <f t="shared" si="38"/>
        <v>5.8889957418176984</v>
      </c>
      <c r="G143" s="19">
        <f t="shared" si="39"/>
        <v>5.9</v>
      </c>
      <c r="H143" s="4">
        <f t="shared" si="40"/>
        <v>134.10477247286914</v>
      </c>
      <c r="I143" s="19">
        <f t="shared" si="33"/>
        <v>117.95241115770051</v>
      </c>
      <c r="J143" s="19">
        <f>VLOOKUP(G143,'FS antenna gain'!$A$2:$B$902,2)</f>
        <v>15.78264771961074</v>
      </c>
      <c r="K143" s="28">
        <f>VLOOKUP(E143,'vehicle radar antenna gain'!$A$3:$M$903,13)</f>
        <v>-0.48000000000000043</v>
      </c>
      <c r="L143" s="19">
        <f t="shared" si="34"/>
        <v>-5.48</v>
      </c>
      <c r="M143" s="19">
        <f t="shared" si="35"/>
        <v>-0.48000000000000043</v>
      </c>
      <c r="N143">
        <f t="shared" si="30"/>
        <v>-107.64976343808978</v>
      </c>
      <c r="O143">
        <f t="shared" si="31"/>
        <v>-102.64976343808978</v>
      </c>
      <c r="P143">
        <f t="shared" ref="P143:P163" si="41">-(N143-$I$4)</f>
        <v>17.649763438089778</v>
      </c>
      <c r="Q143">
        <f t="shared" si="36"/>
        <v>37.649763438089778</v>
      </c>
    </row>
    <row r="144" spans="2:17" x14ac:dyDescent="0.25">
      <c r="B144" s="22">
        <v>135</v>
      </c>
      <c r="C144" s="3">
        <f t="shared" si="37"/>
        <v>3.9259259259259258E-2</v>
      </c>
      <c r="D144" s="13">
        <f t="shared" si="29"/>
        <v>2.2482352762963531</v>
      </c>
      <c r="E144" s="12">
        <f t="shared" si="32"/>
        <v>2.2000000000000002</v>
      </c>
      <c r="F144" s="4">
        <f t="shared" si="38"/>
        <v>5.8722352762963528</v>
      </c>
      <c r="G144" s="19">
        <f t="shared" si="39"/>
        <v>5.9</v>
      </c>
      <c r="H144" s="4">
        <f t="shared" si="40"/>
        <v>135.10399698010417</v>
      </c>
      <c r="I144" s="19">
        <f t="shared" si="33"/>
        <v>118.01689043650254</v>
      </c>
      <c r="J144" s="19">
        <f>VLOOKUP(G144,'FS antenna gain'!$A$2:$B$902,2)</f>
        <v>15.78264771961074</v>
      </c>
      <c r="K144" s="28">
        <f>VLOOKUP(E144,'vehicle radar antenna gain'!$A$3:$M$903,13)</f>
        <v>-0.48000000000000043</v>
      </c>
      <c r="L144" s="19">
        <f t="shared" si="34"/>
        <v>-5.48</v>
      </c>
      <c r="M144" s="19">
        <f t="shared" si="35"/>
        <v>-0.48000000000000043</v>
      </c>
      <c r="N144">
        <f t="shared" si="30"/>
        <v>-107.7142427168918</v>
      </c>
      <c r="O144">
        <f t="shared" si="31"/>
        <v>-102.7142427168918</v>
      </c>
      <c r="P144">
        <f t="shared" si="41"/>
        <v>17.714242716891803</v>
      </c>
      <c r="Q144">
        <f t="shared" si="36"/>
        <v>37.714242716891803</v>
      </c>
    </row>
    <row r="145" spans="2:17" x14ac:dyDescent="0.25">
      <c r="B145" s="22">
        <v>136</v>
      </c>
      <c r="C145" s="3">
        <f t="shared" si="37"/>
        <v>3.8970588235294118E-2</v>
      </c>
      <c r="D145" s="13">
        <f t="shared" si="29"/>
        <v>2.2317209116717449</v>
      </c>
      <c r="E145" s="12">
        <f t="shared" si="32"/>
        <v>2.2000000000000002</v>
      </c>
      <c r="F145" s="4">
        <f t="shared" si="38"/>
        <v>5.855720911671745</v>
      </c>
      <c r="G145" s="19">
        <f t="shared" si="39"/>
        <v>5.9</v>
      </c>
      <c r="H145" s="4">
        <f t="shared" si="40"/>
        <v>136.10323287857639</v>
      </c>
      <c r="I145" s="19">
        <f t="shared" si="33"/>
        <v>118.08089530845535</v>
      </c>
      <c r="J145" s="19">
        <f>VLOOKUP(G145,'FS antenna gain'!$A$2:$B$902,2)</f>
        <v>15.78264771961074</v>
      </c>
      <c r="K145" s="28">
        <f>VLOOKUP(E145,'vehicle radar antenna gain'!$A$3:$M$903,13)</f>
        <v>-0.48000000000000043</v>
      </c>
      <c r="L145" s="19">
        <f t="shared" si="34"/>
        <v>-5.48</v>
      </c>
      <c r="M145" s="19">
        <f t="shared" si="35"/>
        <v>-0.48000000000000043</v>
      </c>
      <c r="N145">
        <f t="shared" si="30"/>
        <v>-107.77824758884462</v>
      </c>
      <c r="O145">
        <f t="shared" si="31"/>
        <v>-102.77824758884462</v>
      </c>
      <c r="P145">
        <f t="shared" si="41"/>
        <v>17.778247588844621</v>
      </c>
      <c r="Q145">
        <f t="shared" si="36"/>
        <v>37.778247588844621</v>
      </c>
    </row>
    <row r="146" spans="2:17" x14ac:dyDescent="0.25">
      <c r="B146" s="22">
        <v>137</v>
      </c>
      <c r="C146" s="3">
        <f t="shared" si="37"/>
        <v>3.8686131386861312E-2</v>
      </c>
      <c r="D146" s="13">
        <f t="shared" si="29"/>
        <v>2.2154472697303884</v>
      </c>
      <c r="E146" s="12">
        <f t="shared" si="32"/>
        <v>2.2000000000000002</v>
      </c>
      <c r="F146" s="4">
        <f t="shared" si="38"/>
        <v>5.839447269730389</v>
      </c>
      <c r="G146" s="19">
        <f t="shared" si="39"/>
        <v>5.8</v>
      </c>
      <c r="H146" s="4">
        <f t="shared" si="40"/>
        <v>137.10247991921955</v>
      </c>
      <c r="I146" s="19">
        <f t="shared" si="33"/>
        <v>118.14443269301074</v>
      </c>
      <c r="J146" s="19">
        <f>VLOOKUP(G146,'FS antenna gain'!$A$2:$B$902,2)</f>
        <v>16.157076618852088</v>
      </c>
      <c r="K146" s="28">
        <f>VLOOKUP(E146,'vehicle radar antenna gain'!$A$3:$M$903,13)</f>
        <v>-0.48000000000000043</v>
      </c>
      <c r="L146" s="19">
        <f t="shared" si="34"/>
        <v>-5.48</v>
      </c>
      <c r="M146" s="19">
        <f t="shared" si="35"/>
        <v>-0.48000000000000043</v>
      </c>
      <c r="N146">
        <f t="shared" si="30"/>
        <v>-107.46735607415866</v>
      </c>
      <c r="O146">
        <f t="shared" si="31"/>
        <v>-102.46735607415866</v>
      </c>
      <c r="P146">
        <f t="shared" si="41"/>
        <v>17.467356074158658</v>
      </c>
      <c r="Q146">
        <f t="shared" si="36"/>
        <v>37.467356074158658</v>
      </c>
    </row>
    <row r="147" spans="2:17" x14ac:dyDescent="0.25">
      <c r="B147" s="22">
        <v>138</v>
      </c>
      <c r="C147" s="3">
        <f t="shared" si="37"/>
        <v>3.8405797101449271E-2</v>
      </c>
      <c r="D147" s="13">
        <f t="shared" si="29"/>
        <v>2.1994091277606334</v>
      </c>
      <c r="E147" s="12">
        <f t="shared" si="32"/>
        <v>2.2000000000000002</v>
      </c>
      <c r="F147" s="4">
        <f t="shared" si="38"/>
        <v>5.8234091277606339</v>
      </c>
      <c r="G147" s="19">
        <f t="shared" si="39"/>
        <v>5.8</v>
      </c>
      <c r="H147" s="4">
        <f t="shared" si="40"/>
        <v>138.10173786017322</v>
      </c>
      <c r="I147" s="19">
        <f t="shared" si="33"/>
        <v>118.20750935955675</v>
      </c>
      <c r="J147" s="19">
        <f>VLOOKUP(G147,'FS antenna gain'!$A$2:$B$902,2)</f>
        <v>16.157076618852088</v>
      </c>
      <c r="K147" s="28">
        <f>VLOOKUP(E147,'vehicle radar antenna gain'!$A$3:$M$903,13)</f>
        <v>-0.48000000000000043</v>
      </c>
      <c r="L147" s="19">
        <f t="shared" si="34"/>
        <v>-5.48</v>
      </c>
      <c r="M147" s="19">
        <f t="shared" si="35"/>
        <v>-0.48000000000000043</v>
      </c>
      <c r="N147">
        <f t="shared" si="30"/>
        <v>-107.53043274070467</v>
      </c>
      <c r="O147">
        <f t="shared" si="31"/>
        <v>-102.53043274070467</v>
      </c>
      <c r="P147">
        <f t="shared" si="41"/>
        <v>17.530432740704669</v>
      </c>
      <c r="Q147">
        <f t="shared" si="36"/>
        <v>37.530432740704669</v>
      </c>
    </row>
    <row r="148" spans="2:17" x14ac:dyDescent="0.25">
      <c r="B148" s="22">
        <v>139</v>
      </c>
      <c r="C148" s="3">
        <f t="shared" si="37"/>
        <v>3.8129496402877695E-2</v>
      </c>
      <c r="D148" s="13">
        <f t="shared" si="29"/>
        <v>2.1836014129756229</v>
      </c>
      <c r="E148" s="12">
        <f t="shared" si="32"/>
        <v>2.2000000000000002</v>
      </c>
      <c r="F148" s="4">
        <f t="shared" si="38"/>
        <v>5.8076014129756235</v>
      </c>
      <c r="G148" s="19">
        <f t="shared" si="39"/>
        <v>5.8</v>
      </c>
      <c r="H148" s="4">
        <f t="shared" si="40"/>
        <v>139.10100646652418</v>
      </c>
      <c r="I148" s="19">
        <f t="shared" si="33"/>
        <v>118.27013193171916</v>
      </c>
      <c r="J148" s="19">
        <f>VLOOKUP(G148,'FS antenna gain'!$A$2:$B$902,2)</f>
        <v>16.157076618852088</v>
      </c>
      <c r="K148" s="28">
        <f>VLOOKUP(E148,'vehicle radar antenna gain'!$A$3:$M$903,13)</f>
        <v>-0.48000000000000043</v>
      </c>
      <c r="L148" s="19">
        <f t="shared" si="34"/>
        <v>-5.48</v>
      </c>
      <c r="M148" s="19">
        <f t="shared" si="35"/>
        <v>-0.48000000000000043</v>
      </c>
      <c r="N148">
        <f t="shared" si="30"/>
        <v>-107.59305531286708</v>
      </c>
      <c r="O148">
        <f t="shared" si="31"/>
        <v>-102.59305531286708</v>
      </c>
      <c r="P148">
        <f t="shared" si="41"/>
        <v>17.593055312867079</v>
      </c>
      <c r="Q148">
        <f t="shared" si="36"/>
        <v>37.593055312867079</v>
      </c>
    </row>
    <row r="149" spans="2:17" x14ac:dyDescent="0.25">
      <c r="B149" s="22">
        <v>140</v>
      </c>
      <c r="C149" s="3">
        <f t="shared" si="37"/>
        <v>3.7857142857142853E-2</v>
      </c>
      <c r="D149" s="13">
        <f t="shared" si="29"/>
        <v>2.1680191971744525</v>
      </c>
      <c r="E149" s="12">
        <f t="shared" si="32"/>
        <v>2.2000000000000002</v>
      </c>
      <c r="F149" s="4">
        <f t="shared" si="38"/>
        <v>5.7920191971744526</v>
      </c>
      <c r="G149" s="19">
        <f t="shared" si="39"/>
        <v>5.8</v>
      </c>
      <c r="H149" s="4">
        <f t="shared" si="40"/>
        <v>140.10028551005882</v>
      </c>
      <c r="I149" s="19">
        <f t="shared" si="33"/>
        <v>118.33230689151054</v>
      </c>
      <c r="J149" s="19">
        <f>VLOOKUP(G149,'FS antenna gain'!$A$2:$B$902,2)</f>
        <v>16.157076618852088</v>
      </c>
      <c r="K149" s="28">
        <f>VLOOKUP(E149,'vehicle radar antenna gain'!$A$3:$M$903,13)</f>
        <v>-0.48000000000000043</v>
      </c>
      <c r="L149" s="19">
        <f t="shared" si="34"/>
        <v>-5.48</v>
      </c>
      <c r="M149" s="19">
        <f t="shared" si="35"/>
        <v>-0.48000000000000043</v>
      </c>
      <c r="N149">
        <f t="shared" si="30"/>
        <v>-107.65523027265846</v>
      </c>
      <c r="O149">
        <f t="shared" si="31"/>
        <v>-102.65523027265846</v>
      </c>
      <c r="P149">
        <f t="shared" si="41"/>
        <v>17.655230272658457</v>
      </c>
      <c r="Q149">
        <f t="shared" si="36"/>
        <v>37.655230272658457</v>
      </c>
    </row>
    <row r="150" spans="2:17" x14ac:dyDescent="0.25">
      <c r="B150" s="22">
        <v>141</v>
      </c>
      <c r="C150" s="3">
        <f t="shared" si="37"/>
        <v>3.7588652482269502E-2</v>
      </c>
      <c r="D150" s="13">
        <f t="shared" si="29"/>
        <v>2.1526576916297477</v>
      </c>
      <c r="E150" s="12">
        <f t="shared" si="32"/>
        <v>2.2000000000000002</v>
      </c>
      <c r="F150" s="4">
        <f t="shared" si="38"/>
        <v>5.7766576916297474</v>
      </c>
      <c r="G150" s="19">
        <f t="shared" si="39"/>
        <v>5.8</v>
      </c>
      <c r="H150" s="4">
        <f t="shared" si="40"/>
        <v>141.09957476902613</v>
      </c>
      <c r="I150" s="19">
        <f t="shared" si="33"/>
        <v>118.39404058333292</v>
      </c>
      <c r="J150" s="19">
        <f>VLOOKUP(G150,'FS antenna gain'!$A$2:$B$902,2)</f>
        <v>16.157076618852088</v>
      </c>
      <c r="K150" s="28">
        <f>VLOOKUP(E150,'vehicle radar antenna gain'!$A$3:$M$903,13)</f>
        <v>-0.48000000000000043</v>
      </c>
      <c r="L150" s="19">
        <f t="shared" si="34"/>
        <v>-5.48</v>
      </c>
      <c r="M150" s="19">
        <f t="shared" si="35"/>
        <v>-0.48000000000000043</v>
      </c>
      <c r="N150">
        <f t="shared" si="30"/>
        <v>-107.71696396448084</v>
      </c>
      <c r="O150">
        <f t="shared" si="31"/>
        <v>-102.71696396448084</v>
      </c>
      <c r="P150">
        <f t="shared" si="41"/>
        <v>17.71696396448084</v>
      </c>
      <c r="Q150">
        <f t="shared" si="36"/>
        <v>37.71696396448084</v>
      </c>
    </row>
    <row r="151" spans="2:17" x14ac:dyDescent="0.25">
      <c r="B151" s="22">
        <v>142</v>
      </c>
      <c r="C151" s="3">
        <f t="shared" si="37"/>
        <v>3.732394366197183E-2</v>
      </c>
      <c r="D151" s="13">
        <f t="shared" si="29"/>
        <v>2.1375122421905459</v>
      </c>
      <c r="E151" s="12">
        <f t="shared" si="32"/>
        <v>2.1</v>
      </c>
      <c r="F151" s="4">
        <f t="shared" si="38"/>
        <v>5.7615122421905465</v>
      </c>
      <c r="G151" s="19">
        <f t="shared" si="39"/>
        <v>5.8</v>
      </c>
      <c r="H151" s="4">
        <f t="shared" si="40"/>
        <v>142.09887402791057</v>
      </c>
      <c r="I151" s="19">
        <f t="shared" si="33"/>
        <v>118.45533921783965</v>
      </c>
      <c r="J151" s="19">
        <f>VLOOKUP(G151,'FS antenna gain'!$A$2:$B$902,2)</f>
        <v>16.157076618852088</v>
      </c>
      <c r="K151" s="28">
        <f>VLOOKUP(E151,'vehicle radar antenna gain'!$A$3:$M$903,13)</f>
        <v>-0.43735537190080009</v>
      </c>
      <c r="L151" s="19">
        <f t="shared" si="34"/>
        <v>-5.4373553719008001</v>
      </c>
      <c r="M151" s="19">
        <f t="shared" si="35"/>
        <v>-0.43735537190080009</v>
      </c>
      <c r="N151">
        <f t="shared" si="30"/>
        <v>-107.73561797088836</v>
      </c>
      <c r="O151">
        <f t="shared" si="31"/>
        <v>-102.73561797088836</v>
      </c>
      <c r="P151">
        <f t="shared" si="41"/>
        <v>17.735617970888356</v>
      </c>
      <c r="Q151">
        <f t="shared" si="36"/>
        <v>37.735617970888356</v>
      </c>
    </row>
    <row r="152" spans="2:17" x14ac:dyDescent="0.25">
      <c r="B152" s="22">
        <v>143</v>
      </c>
      <c r="C152" s="3">
        <f t="shared" si="37"/>
        <v>3.7062937062937062E-2</v>
      </c>
      <c r="D152" s="13">
        <f t="shared" si="29"/>
        <v>2.1225783245899721</v>
      </c>
      <c r="E152" s="12">
        <f t="shared" si="32"/>
        <v>2.1</v>
      </c>
      <c r="F152" s="4">
        <f t="shared" si="38"/>
        <v>5.7465783245899722</v>
      </c>
      <c r="G152" s="19">
        <f t="shared" si="39"/>
        <v>5.7</v>
      </c>
      <c r="H152" s="4">
        <f t="shared" si="40"/>
        <v>143.09818307721451</v>
      </c>
      <c r="I152" s="19">
        <f t="shared" si="33"/>
        <v>118.51620887566401</v>
      </c>
      <c r="J152" s="19">
        <f>VLOOKUP(G152,'FS antenna gain'!$A$2:$B$902,2)</f>
        <v>16.157076618852088</v>
      </c>
      <c r="K152" s="28">
        <f>VLOOKUP(E152,'vehicle radar antenna gain'!$A$3:$M$903,13)</f>
        <v>-0.43735537190080009</v>
      </c>
      <c r="L152" s="19">
        <f t="shared" si="34"/>
        <v>-5.4373553719008001</v>
      </c>
      <c r="M152" s="19">
        <f t="shared" si="35"/>
        <v>-0.43735537190080009</v>
      </c>
      <c r="N152">
        <f t="shared" si="30"/>
        <v>-107.79648762871271</v>
      </c>
      <c r="O152">
        <f t="shared" si="31"/>
        <v>-102.79648762871271</v>
      </c>
      <c r="P152">
        <f t="shared" si="41"/>
        <v>17.796487628712711</v>
      </c>
      <c r="Q152">
        <f t="shared" si="36"/>
        <v>37.796487628712711</v>
      </c>
    </row>
    <row r="153" spans="2:17" x14ac:dyDescent="0.25">
      <c r="B153" s="22">
        <v>144</v>
      </c>
      <c r="C153" s="3">
        <f t="shared" si="37"/>
        <v>3.6805555555555557E-2</v>
      </c>
      <c r="D153" s="13">
        <f t="shared" si="29"/>
        <v>2.1078515399478062</v>
      </c>
      <c r="E153" s="12">
        <f t="shared" si="32"/>
        <v>2.1</v>
      </c>
      <c r="F153" s="4">
        <f t="shared" si="38"/>
        <v>5.7318515399478063</v>
      </c>
      <c r="G153" s="19">
        <f t="shared" si="39"/>
        <v>5.7</v>
      </c>
      <c r="H153" s="4">
        <f t="shared" si="40"/>
        <v>144.0975017132497</v>
      </c>
      <c r="I153" s="19">
        <f t="shared" si="33"/>
        <v>118.57665551101775</v>
      </c>
      <c r="J153" s="19">
        <f>VLOOKUP(G153,'FS antenna gain'!$A$2:$B$902,2)</f>
        <v>16.157076618852088</v>
      </c>
      <c r="K153" s="28">
        <f>VLOOKUP(E153,'vehicle radar antenna gain'!$A$3:$M$903,13)</f>
        <v>-0.43735537190080009</v>
      </c>
      <c r="L153" s="19">
        <f t="shared" si="34"/>
        <v>-5.4373553719008001</v>
      </c>
      <c r="M153" s="19">
        <f t="shared" si="35"/>
        <v>-0.43735537190080009</v>
      </c>
      <c r="N153">
        <f t="shared" si="30"/>
        <v>-107.85693426406645</v>
      </c>
      <c r="O153">
        <f t="shared" si="31"/>
        <v>-102.85693426406645</v>
      </c>
      <c r="P153">
        <f t="shared" si="41"/>
        <v>17.856934264066453</v>
      </c>
      <c r="Q153">
        <f t="shared" si="36"/>
        <v>37.856934264066453</v>
      </c>
    </row>
    <row r="154" spans="2:17" x14ac:dyDescent="0.25">
      <c r="B154" s="22">
        <v>145</v>
      </c>
      <c r="C154" s="3">
        <f t="shared" si="37"/>
        <v>3.6551724137931035E-2</v>
      </c>
      <c r="D154" s="13">
        <f t="shared" si="29"/>
        <v>2.0933276104585494</v>
      </c>
      <c r="E154" s="12">
        <f t="shared" si="32"/>
        <v>2.1</v>
      </c>
      <c r="F154" s="4">
        <f t="shared" si="38"/>
        <v>5.7173276104585495</v>
      </c>
      <c r="G154" s="19">
        <f t="shared" si="39"/>
        <v>5.7</v>
      </c>
      <c r="H154" s="4">
        <f t="shared" si="40"/>
        <v>145.09682973793741</v>
      </c>
      <c r="I154" s="19">
        <f t="shared" si="33"/>
        <v>118.63668495516714</v>
      </c>
      <c r="J154" s="19">
        <f>VLOOKUP(G154,'FS antenna gain'!$A$2:$B$902,2)</f>
        <v>16.157076618852088</v>
      </c>
      <c r="K154" s="28">
        <f>VLOOKUP(E154,'vehicle radar antenna gain'!$A$3:$M$903,13)</f>
        <v>-0.43735537190080009</v>
      </c>
      <c r="L154" s="19">
        <f t="shared" si="34"/>
        <v>-5.4373553719008001</v>
      </c>
      <c r="M154" s="19">
        <f t="shared" si="35"/>
        <v>-0.43735537190080009</v>
      </c>
      <c r="N154">
        <f t="shared" si="30"/>
        <v>-107.91696370821585</v>
      </c>
      <c r="O154">
        <f t="shared" si="31"/>
        <v>-102.91696370821585</v>
      </c>
      <c r="P154">
        <f t="shared" si="41"/>
        <v>17.916963708215846</v>
      </c>
      <c r="Q154">
        <f t="shared" si="36"/>
        <v>37.916963708215846</v>
      </c>
    </row>
    <row r="155" spans="2:17" x14ac:dyDescent="0.25">
      <c r="B155" s="22">
        <v>146</v>
      </c>
      <c r="C155" s="3">
        <f t="shared" si="37"/>
        <v>3.6301369863013695E-2</v>
      </c>
      <c r="D155" s="13">
        <f t="shared" si="29"/>
        <v>2.0790023752561417</v>
      </c>
      <c r="E155" s="12">
        <f t="shared" si="32"/>
        <v>2.1</v>
      </c>
      <c r="F155" s="4">
        <f t="shared" si="38"/>
        <v>5.7030023752561423</v>
      </c>
      <c r="G155" s="19">
        <f t="shared" si="39"/>
        <v>5.7</v>
      </c>
      <c r="H155" s="4">
        <f t="shared" si="40"/>
        <v>146.09616695861669</v>
      </c>
      <c r="I155" s="19">
        <f t="shared" si="33"/>
        <v>118.69630291979001</v>
      </c>
      <c r="J155" s="19">
        <f>VLOOKUP(G155,'FS antenna gain'!$A$2:$B$902,2)</f>
        <v>16.157076618852088</v>
      </c>
      <c r="K155" s="28">
        <f>VLOOKUP(E155,'vehicle radar antenna gain'!$A$3:$M$903,13)</f>
        <v>-0.43735537190080009</v>
      </c>
      <c r="L155" s="19">
        <f t="shared" si="34"/>
        <v>-5.4373553719008001</v>
      </c>
      <c r="M155" s="19">
        <f t="shared" si="35"/>
        <v>-0.43735537190080009</v>
      </c>
      <c r="N155">
        <f t="shared" si="30"/>
        <v>-107.97658167283872</v>
      </c>
      <c r="O155">
        <f t="shared" si="31"/>
        <v>-102.97658167283872</v>
      </c>
      <c r="P155">
        <f t="shared" si="41"/>
        <v>17.976581672838719</v>
      </c>
      <c r="Q155">
        <f t="shared" si="36"/>
        <v>37.976581672838719</v>
      </c>
    </row>
    <row r="156" spans="2:17" x14ac:dyDescent="0.25">
      <c r="B156" s="22">
        <v>147</v>
      </c>
      <c r="C156" s="3">
        <f t="shared" si="37"/>
        <v>3.6054421768707483E-2</v>
      </c>
      <c r="D156" s="13">
        <f t="shared" si="29"/>
        <v>2.0648717864469481</v>
      </c>
      <c r="E156" s="12">
        <f t="shared" si="32"/>
        <v>2.1</v>
      </c>
      <c r="F156" s="4">
        <f t="shared" si="38"/>
        <v>5.6888717864469482</v>
      </c>
      <c r="G156" s="19">
        <f t="shared" si="39"/>
        <v>5.7</v>
      </c>
      <c r="H156" s="4">
        <f t="shared" si="40"/>
        <v>147.09551318786035</v>
      </c>
      <c r="I156" s="19">
        <f t="shared" si="33"/>
        <v>118.7555150002193</v>
      </c>
      <c r="J156" s="19">
        <f>VLOOKUP(G156,'FS antenna gain'!$A$2:$B$902,2)</f>
        <v>16.157076618852088</v>
      </c>
      <c r="K156" s="28">
        <f>VLOOKUP(E156,'vehicle radar antenna gain'!$A$3:$M$903,13)</f>
        <v>-0.43735537190080009</v>
      </c>
      <c r="L156" s="19">
        <f t="shared" si="34"/>
        <v>-5.4373553719008001</v>
      </c>
      <c r="M156" s="19">
        <f t="shared" si="35"/>
        <v>-0.43735537190080009</v>
      </c>
      <c r="N156">
        <f t="shared" si="30"/>
        <v>-108.03579375326801</v>
      </c>
      <c r="O156">
        <f t="shared" si="31"/>
        <v>-103.03579375326801</v>
      </c>
      <c r="P156">
        <f t="shared" si="41"/>
        <v>18.03579375326801</v>
      </c>
      <c r="Q156">
        <f t="shared" si="36"/>
        <v>38.03579375326801</v>
      </c>
    </row>
    <row r="157" spans="2:17" x14ac:dyDescent="0.25">
      <c r="B157" s="22">
        <v>148</v>
      </c>
      <c r="C157" s="3">
        <f t="shared" si="37"/>
        <v>3.5810810810810813E-2</v>
      </c>
      <c r="D157" s="13">
        <f t="shared" si="29"/>
        <v>2.0509319053030661</v>
      </c>
      <c r="E157" s="12">
        <f t="shared" si="32"/>
        <v>2.1</v>
      </c>
      <c r="F157" s="4">
        <f t="shared" si="38"/>
        <v>5.6749319053030662</v>
      </c>
      <c r="G157" s="19">
        <f t="shared" si="39"/>
        <v>5.7</v>
      </c>
      <c r="H157" s="4">
        <f t="shared" si="40"/>
        <v>148.09486824329869</v>
      </c>
      <c r="I157" s="19">
        <f t="shared" si="33"/>
        <v>118.81432667857746</v>
      </c>
      <c r="J157" s="19">
        <f>VLOOKUP(G157,'FS antenna gain'!$A$2:$B$902,2)</f>
        <v>16.157076618852088</v>
      </c>
      <c r="K157" s="28">
        <f>VLOOKUP(E157,'vehicle radar antenna gain'!$A$3:$M$903,13)</f>
        <v>-0.43735537190080009</v>
      </c>
      <c r="L157" s="19">
        <f t="shared" si="34"/>
        <v>-5.4373553719008001</v>
      </c>
      <c r="M157" s="19">
        <f t="shared" si="35"/>
        <v>-0.43735537190080009</v>
      </c>
      <c r="N157">
        <f t="shared" si="30"/>
        <v>-108.09460543162616</v>
      </c>
      <c r="O157">
        <f t="shared" si="31"/>
        <v>-103.09460543162616</v>
      </c>
      <c r="P157">
        <f t="shared" si="41"/>
        <v>18.094605431626164</v>
      </c>
      <c r="Q157">
        <f t="shared" si="36"/>
        <v>38.094605431626164</v>
      </c>
    </row>
    <row r="158" spans="2:17" x14ac:dyDescent="0.25">
      <c r="B158" s="22">
        <v>149</v>
      </c>
      <c r="C158" s="3">
        <f t="shared" si="37"/>
        <v>3.5570469798657717E-2</v>
      </c>
      <c r="D158" s="13">
        <f t="shared" si="29"/>
        <v>2.0371788986084733</v>
      </c>
      <c r="E158" s="12">
        <f t="shared" si="32"/>
        <v>2</v>
      </c>
      <c r="F158" s="4">
        <f t="shared" si="38"/>
        <v>5.6611788986084735</v>
      </c>
      <c r="G158" s="19">
        <f t="shared" si="39"/>
        <v>5.7</v>
      </c>
      <c r="H158" s="4">
        <f t="shared" si="40"/>
        <v>149.09423194744994</v>
      </c>
      <c r="I158" s="19">
        <f t="shared" si="33"/>
        <v>118.87274332680607</v>
      </c>
      <c r="J158" s="19">
        <f>VLOOKUP(G158,'FS antenna gain'!$A$2:$B$902,2)</f>
        <v>16.157076618852088</v>
      </c>
      <c r="K158" s="28">
        <f>VLOOKUP(E158,'vehicle radar antenna gain'!$A$3:$M$903,13)</f>
        <v>-0.39669421487599976</v>
      </c>
      <c r="L158" s="19">
        <f t="shared" si="34"/>
        <v>-5.3966942148759998</v>
      </c>
      <c r="M158" s="19">
        <f t="shared" si="35"/>
        <v>-0.39669421487599976</v>
      </c>
      <c r="N158">
        <f t="shared" si="30"/>
        <v>-108.11236092282998</v>
      </c>
      <c r="O158">
        <f t="shared" si="31"/>
        <v>-103.11236092282998</v>
      </c>
      <c r="P158">
        <f t="shared" si="41"/>
        <v>18.112360922829978</v>
      </c>
      <c r="Q158">
        <f t="shared" si="36"/>
        <v>38.112360922829978</v>
      </c>
    </row>
    <row r="159" spans="2:17" x14ac:dyDescent="0.25">
      <c r="B159" s="22">
        <v>150</v>
      </c>
      <c r="C159" s="3">
        <f t="shared" si="37"/>
        <v>3.5333333333333335E-2</v>
      </c>
      <c r="D159" s="13">
        <f t="shared" si="29"/>
        <v>2.0236090351508906</v>
      </c>
      <c r="E159" s="12">
        <f t="shared" si="32"/>
        <v>2</v>
      </c>
      <c r="F159" s="4">
        <f t="shared" si="38"/>
        <v>5.6476090351508912</v>
      </c>
      <c r="G159" s="19">
        <f t="shared" si="39"/>
        <v>5.6</v>
      </c>
      <c r="H159" s="4">
        <f t="shared" si="40"/>
        <v>150.09360412755768</v>
      </c>
      <c r="I159" s="19">
        <f t="shared" si="33"/>
        <v>118.93077020959544</v>
      </c>
      <c r="J159" s="19">
        <f>VLOOKUP(G159,'FS antenna gain'!$A$2:$B$902,2)</f>
        <v>16.544880773308275</v>
      </c>
      <c r="K159" s="28">
        <f>VLOOKUP(E159,'vehicle radar antenna gain'!$A$3:$M$903,13)</f>
        <v>-0.39669421487599976</v>
      </c>
      <c r="L159" s="19">
        <f t="shared" si="34"/>
        <v>-5.3966942148759998</v>
      </c>
      <c r="M159" s="19">
        <f t="shared" si="35"/>
        <v>-0.39669421487599976</v>
      </c>
      <c r="N159">
        <f t="shared" si="30"/>
        <v>-107.78258365116315</v>
      </c>
      <c r="O159">
        <f t="shared" si="31"/>
        <v>-102.78258365116315</v>
      </c>
      <c r="P159">
        <f t="shared" si="41"/>
        <v>17.782583651163151</v>
      </c>
      <c r="Q159">
        <f t="shared" si="36"/>
        <v>37.782583651163151</v>
      </c>
    </row>
    <row r="160" spans="2:17" x14ac:dyDescent="0.25">
      <c r="B160" s="22">
        <v>151</v>
      </c>
      <c r="C160" s="3">
        <f t="shared" si="37"/>
        <v>3.5099337748344367E-2</v>
      </c>
      <c r="D160" s="13">
        <f t="shared" si="29"/>
        <v>2.0102186823526287</v>
      </c>
      <c r="E160" s="12">
        <f t="shared" si="32"/>
        <v>2</v>
      </c>
      <c r="F160" s="4">
        <f t="shared" si="38"/>
        <v>5.6342186823526283</v>
      </c>
      <c r="G160" s="19">
        <f t="shared" si="39"/>
        <v>5.6</v>
      </c>
      <c r="H160" s="4">
        <f t="shared" si="40"/>
        <v>151.09298461543474</v>
      </c>
      <c r="I160" s="19">
        <f t="shared" si="33"/>
        <v>118.98841248721652</v>
      </c>
      <c r="J160" s="19">
        <f>VLOOKUP(G160,'FS antenna gain'!$A$2:$B$902,2)</f>
        <v>16.544880773308275</v>
      </c>
      <c r="K160" s="28">
        <f>VLOOKUP(E160,'vehicle radar antenna gain'!$A$3:$M$903,13)</f>
        <v>-0.39669421487599976</v>
      </c>
      <c r="L160" s="19">
        <f t="shared" si="34"/>
        <v>-5.3966942148759998</v>
      </c>
      <c r="M160" s="19">
        <f t="shared" si="35"/>
        <v>-0.39669421487599976</v>
      </c>
      <c r="N160">
        <f t="shared" si="30"/>
        <v>-107.84022592878424</v>
      </c>
      <c r="O160">
        <f t="shared" si="31"/>
        <v>-102.84022592878424</v>
      </c>
      <c r="P160">
        <f t="shared" si="41"/>
        <v>17.840225928784236</v>
      </c>
      <c r="Q160">
        <f t="shared" si="36"/>
        <v>37.840225928784236</v>
      </c>
    </row>
    <row r="161" spans="2:17" x14ac:dyDescent="0.25">
      <c r="B161" s="22">
        <v>152</v>
      </c>
      <c r="C161" s="3">
        <f t="shared" si="37"/>
        <v>3.4868421052631576E-2</v>
      </c>
      <c r="D161" s="13">
        <f t="shared" si="29"/>
        <v>1.9970043030340501</v>
      </c>
      <c r="E161" s="12">
        <f t="shared" si="32"/>
        <v>2</v>
      </c>
      <c r="F161" s="4">
        <f t="shared" si="38"/>
        <v>5.6210043030340504</v>
      </c>
      <c r="G161" s="19">
        <f t="shared" si="39"/>
        <v>5.6</v>
      </c>
      <c r="H161" s="4">
        <f t="shared" si="40"/>
        <v>152.09237324731311</v>
      </c>
      <c r="I161" s="19">
        <f t="shared" si="33"/>
        <v>119.04567521826158</v>
      </c>
      <c r="J161" s="19">
        <f>VLOOKUP(G161,'FS antenna gain'!$A$2:$B$902,2)</f>
        <v>16.544880773308275</v>
      </c>
      <c r="K161" s="28">
        <f>VLOOKUP(E161,'vehicle radar antenna gain'!$A$3:$M$903,13)</f>
        <v>-0.39669421487599976</v>
      </c>
      <c r="L161" s="19">
        <f t="shared" si="34"/>
        <v>-5.3966942148759998</v>
      </c>
      <c r="M161" s="19">
        <f t="shared" si="35"/>
        <v>-0.39669421487599976</v>
      </c>
      <c r="N161">
        <f t="shared" si="30"/>
        <v>-107.89748865982929</v>
      </c>
      <c r="O161">
        <f t="shared" si="31"/>
        <v>-102.89748865982929</v>
      </c>
      <c r="P161">
        <f t="shared" si="41"/>
        <v>17.897488659829293</v>
      </c>
      <c r="Q161">
        <f t="shared" si="36"/>
        <v>37.897488659829293</v>
      </c>
    </row>
    <row r="162" spans="2:17" x14ac:dyDescent="0.25">
      <c r="B162" s="22">
        <v>153</v>
      </c>
      <c r="C162" s="3">
        <f t="shared" si="37"/>
        <v>3.4640522875816995E-2</v>
      </c>
      <c r="D162" s="13">
        <f t="shared" si="29"/>
        <v>1.9839624523035835</v>
      </c>
      <c r="E162" s="12">
        <f t="shared" si="32"/>
        <v>2</v>
      </c>
      <c r="F162" s="4">
        <f t="shared" si="38"/>
        <v>5.6079624523035836</v>
      </c>
      <c r="G162" s="19">
        <f t="shared" si="39"/>
        <v>5.6</v>
      </c>
      <c r="H162" s="4">
        <f t="shared" si="40"/>
        <v>153.09176986369974</v>
      </c>
      <c r="I162" s="19">
        <f t="shared" si="33"/>
        <v>119.10256336229401</v>
      </c>
      <c r="J162" s="19">
        <f>VLOOKUP(G162,'FS antenna gain'!$A$2:$B$902,2)</f>
        <v>16.544880773308275</v>
      </c>
      <c r="K162" s="28">
        <f>VLOOKUP(E162,'vehicle radar antenna gain'!$A$3:$M$903,13)</f>
        <v>-0.39669421487599976</v>
      </c>
      <c r="L162" s="19">
        <f t="shared" si="34"/>
        <v>-5.3966942148759998</v>
      </c>
      <c r="M162" s="19">
        <f t="shared" si="35"/>
        <v>-0.39669421487599976</v>
      </c>
      <c r="N162">
        <f t="shared" si="30"/>
        <v>-107.95437680386172</v>
      </c>
      <c r="O162">
        <f t="shared" si="31"/>
        <v>-102.95437680386172</v>
      </c>
      <c r="P162">
        <f t="shared" si="41"/>
        <v>17.95437680386172</v>
      </c>
      <c r="Q162">
        <f t="shared" si="36"/>
        <v>37.95437680386172</v>
      </c>
    </row>
    <row r="163" spans="2:17" x14ac:dyDescent="0.25">
      <c r="B163" s="22">
        <v>154</v>
      </c>
      <c r="C163" s="3">
        <f t="shared" si="37"/>
        <v>3.4415584415584413E-2</v>
      </c>
      <c r="D163" s="13">
        <f t="shared" si="29"/>
        <v>1.9710897745685707</v>
      </c>
      <c r="E163" s="12">
        <f t="shared" si="32"/>
        <v>2</v>
      </c>
      <c r="F163" s="4">
        <f t="shared" si="38"/>
        <v>5.5950897745685708</v>
      </c>
      <c r="G163" s="19">
        <f t="shared" si="39"/>
        <v>5.6</v>
      </c>
      <c r="H163" s="4">
        <f t="shared" si="40"/>
        <v>154.09117430923811</v>
      </c>
      <c r="I163" s="19">
        <f t="shared" si="33"/>
        <v>119.15908178241392</v>
      </c>
      <c r="J163" s="19">
        <f>VLOOKUP(G163,'FS antenna gain'!$A$2:$B$902,2)</f>
        <v>16.544880773308275</v>
      </c>
      <c r="K163" s="28">
        <f>VLOOKUP(E163,'vehicle radar antenna gain'!$A$3:$M$903,13)</f>
        <v>-0.39669421487599976</v>
      </c>
      <c r="L163" s="19">
        <f t="shared" si="34"/>
        <v>-5.3966942148759998</v>
      </c>
      <c r="M163" s="19">
        <f t="shared" si="35"/>
        <v>-0.39669421487599976</v>
      </c>
      <c r="N163">
        <f t="shared" si="30"/>
        <v>-108.01089522398163</v>
      </c>
      <c r="O163">
        <f t="shared" si="31"/>
        <v>-103.01089522398163</v>
      </c>
      <c r="P163">
        <f t="shared" si="41"/>
        <v>18.010895223981635</v>
      </c>
      <c r="Q163">
        <f t="shared" si="36"/>
        <v>38.010895223981635</v>
      </c>
    </row>
    <row r="164" spans="2:17" x14ac:dyDescent="0.25">
      <c r="B164" s="22">
        <v>155</v>
      </c>
      <c r="C164" s="3">
        <f t="shared" si="37"/>
        <v>3.4193548387096775E-2</v>
      </c>
      <c r="D164" s="13">
        <f t="shared" si="29"/>
        <v>1.9583830006615015</v>
      </c>
      <c r="E164" s="12">
        <f t="shared" si="32"/>
        <v>2</v>
      </c>
      <c r="F164" s="4">
        <f t="shared" si="38"/>
        <v>5.5823830006615012</v>
      </c>
      <c r="G164" s="19">
        <f t="shared" si="39"/>
        <v>5.6</v>
      </c>
      <c r="H164" s="4">
        <f t="shared" si="40"/>
        <v>155.09058643257495</v>
      </c>
      <c r="I164" s="19">
        <f t="shared" si="33"/>
        <v>119.21523524774034</v>
      </c>
      <c r="J164" s="19">
        <f>VLOOKUP(G164,'FS antenna gain'!$A$2:$B$902,2)</f>
        <v>16.544880773308275</v>
      </c>
      <c r="K164" s="28">
        <f>VLOOKUP(E164,'vehicle radar antenna gain'!$A$3:$M$903,13)</f>
        <v>-0.39669421487599976</v>
      </c>
      <c r="L164" s="19">
        <f t="shared" si="34"/>
        <v>-5.3966942148759998</v>
      </c>
      <c r="M164" s="19">
        <f t="shared" si="35"/>
        <v>-0.39669421487599976</v>
      </c>
      <c r="N164">
        <f t="shared" si="30"/>
        <v>-108.06704868930805</v>
      </c>
      <c r="O164">
        <f t="shared" si="31"/>
        <v>-103.06704868930805</v>
      </c>
      <c r="P164">
        <f>-(N164-$I$4)</f>
        <v>18.067048689308052</v>
      </c>
      <c r="Q164">
        <f t="shared" si="36"/>
        <v>38.067048689308052</v>
      </c>
    </row>
    <row r="165" spans="2:17" x14ac:dyDescent="0.25">
      <c r="B165" s="22">
        <v>156</v>
      </c>
      <c r="C165" s="3">
        <f t="shared" si="37"/>
        <v>3.3974358974358972E-2</v>
      </c>
      <c r="D165" s="13">
        <f t="shared" si="29"/>
        <v>1.9458389450764686</v>
      </c>
      <c r="E165" s="12">
        <f t="shared" si="32"/>
        <v>1.9</v>
      </c>
      <c r="F165" s="4">
        <f t="shared" si="38"/>
        <v>5.5698389450764685</v>
      </c>
      <c r="G165" s="19">
        <f t="shared" si="39"/>
        <v>5.6</v>
      </c>
      <c r="H165" s="4">
        <f t="shared" si="40"/>
        <v>156.09000608623219</v>
      </c>
      <c r="I165" s="19">
        <f t="shared" si="33"/>
        <v>119.27102843581451</v>
      </c>
      <c r="J165" s="19">
        <f>VLOOKUP(G165,'FS antenna gain'!$A$2:$B$902,2)</f>
        <v>16.544880773308275</v>
      </c>
      <c r="K165" s="28">
        <f>VLOOKUP(E165,'vehicle radar antenna gain'!$A$3:$M$903,13)</f>
        <v>-0.3213223140495991</v>
      </c>
      <c r="L165" s="19">
        <f t="shared" si="34"/>
        <v>-5.3213223140495991</v>
      </c>
      <c r="M165" s="19">
        <f t="shared" si="35"/>
        <v>-0.3213223140495991</v>
      </c>
      <c r="N165">
        <f t="shared" si="30"/>
        <v>-108.04746997655583</v>
      </c>
      <c r="O165">
        <f t="shared" si="31"/>
        <v>-103.04746997655583</v>
      </c>
      <c r="P165">
        <f t="shared" ref="P165:P189" si="42">-(N165-$I$4)</f>
        <v>18.047469976555831</v>
      </c>
      <c r="Q165">
        <f t="shared" si="36"/>
        <v>38.047469976555831</v>
      </c>
    </row>
    <row r="166" spans="2:17" x14ac:dyDescent="0.25">
      <c r="B166" s="22">
        <v>157</v>
      </c>
      <c r="C166" s="3">
        <f t="shared" si="37"/>
        <v>3.375796178343949E-2</v>
      </c>
      <c r="D166" s="13">
        <f t="shared" si="29"/>
        <v>1.9334545033109545</v>
      </c>
      <c r="E166" s="12">
        <f t="shared" si="32"/>
        <v>1.9</v>
      </c>
      <c r="F166" s="4">
        <f t="shared" si="38"/>
        <v>5.5574545033109546</v>
      </c>
      <c r="G166" s="19">
        <f t="shared" si="39"/>
        <v>5.6</v>
      </c>
      <c r="H166" s="4">
        <f t="shared" si="40"/>
        <v>157.08943312648373</v>
      </c>
      <c r="I166" s="19">
        <f t="shared" si="33"/>
        <v>119.32646593492717</v>
      </c>
      <c r="J166" s="19">
        <f>VLOOKUP(G166,'FS antenna gain'!$A$2:$B$902,2)</f>
        <v>16.544880773308275</v>
      </c>
      <c r="K166" s="28">
        <f>VLOOKUP(E166,'vehicle radar antenna gain'!$A$3:$M$903,13)</f>
        <v>-0.3213223140495991</v>
      </c>
      <c r="L166" s="19">
        <f t="shared" si="34"/>
        <v>-5.3213223140495991</v>
      </c>
      <c r="M166" s="19">
        <f t="shared" si="35"/>
        <v>-0.3213223140495991</v>
      </c>
      <c r="N166">
        <f t="shared" si="30"/>
        <v>-108.10290747566849</v>
      </c>
      <c r="O166">
        <f t="shared" si="31"/>
        <v>-103.10290747566849</v>
      </c>
      <c r="P166">
        <f t="shared" si="42"/>
        <v>18.102907475668488</v>
      </c>
      <c r="Q166">
        <f t="shared" si="36"/>
        <v>38.102907475668488</v>
      </c>
    </row>
    <row r="167" spans="2:17" x14ac:dyDescent="0.25">
      <c r="B167" s="22">
        <v>158</v>
      </c>
      <c r="C167" s="3">
        <f t="shared" si="37"/>
        <v>3.3544303797468353E-2</v>
      </c>
      <c r="D167" s="13">
        <f t="shared" si="29"/>
        <v>1.9212266493082912</v>
      </c>
      <c r="E167" s="12">
        <f t="shared" si="32"/>
        <v>1.9</v>
      </c>
      <c r="F167" s="4">
        <f t="shared" si="38"/>
        <v>5.5452266493082911</v>
      </c>
      <c r="G167" s="19">
        <f t="shared" si="39"/>
        <v>5.5</v>
      </c>
      <c r="H167" s="4">
        <f t="shared" si="40"/>
        <v>158.08886741323693</v>
      </c>
      <c r="I167" s="19">
        <f t="shared" si="33"/>
        <v>119.38155224637188</v>
      </c>
      <c r="J167" s="19">
        <f>VLOOKUP(G167,'FS antenna gain'!$A$2:$B$902,2)</f>
        <v>16.544880773308275</v>
      </c>
      <c r="K167" s="28">
        <f>VLOOKUP(E167,'vehicle radar antenna gain'!$A$3:$M$903,13)</f>
        <v>-0.3213223140495991</v>
      </c>
      <c r="L167" s="19">
        <f t="shared" si="34"/>
        <v>-5.3213223140495991</v>
      </c>
      <c r="M167" s="19">
        <f t="shared" si="35"/>
        <v>-0.3213223140495991</v>
      </c>
      <c r="N167">
        <f t="shared" si="30"/>
        <v>-108.1579937871132</v>
      </c>
      <c r="O167">
        <f t="shared" si="31"/>
        <v>-103.1579937871132</v>
      </c>
      <c r="P167">
        <f t="shared" si="42"/>
        <v>18.157993787113199</v>
      </c>
      <c r="Q167">
        <f t="shared" si="36"/>
        <v>38.157993787113199</v>
      </c>
    </row>
    <row r="168" spans="2:17" x14ac:dyDescent="0.25">
      <c r="B168" s="22">
        <v>159</v>
      </c>
      <c r="C168" s="3">
        <f t="shared" si="37"/>
        <v>3.3333333333333333E-2</v>
      </c>
      <c r="D168" s="13">
        <f t="shared" si="29"/>
        <v>1.9091524329963763</v>
      </c>
      <c r="E168" s="12">
        <f t="shared" si="32"/>
        <v>1.9</v>
      </c>
      <c r="F168" s="4">
        <f t="shared" si="38"/>
        <v>5.5331524329963759</v>
      </c>
      <c r="G168" s="19">
        <f t="shared" si="39"/>
        <v>5.5</v>
      </c>
      <c r="H168" s="4">
        <f t="shared" si="40"/>
        <v>159.08830880991852</v>
      </c>
      <c r="I168" s="19">
        <f t="shared" si="33"/>
        <v>119.43629178662837</v>
      </c>
      <c r="J168" s="19">
        <f>VLOOKUP(G168,'FS antenna gain'!$A$2:$B$902,2)</f>
        <v>16.544880773308275</v>
      </c>
      <c r="K168" s="28">
        <f>VLOOKUP(E168,'vehicle radar antenna gain'!$A$3:$M$903,13)</f>
        <v>-0.3213223140495991</v>
      </c>
      <c r="L168" s="19">
        <f t="shared" si="34"/>
        <v>-5.3213223140495991</v>
      </c>
      <c r="M168" s="19">
        <f t="shared" si="35"/>
        <v>-0.3213223140495991</v>
      </c>
      <c r="N168">
        <f t="shared" si="30"/>
        <v>-108.21273332736969</v>
      </c>
      <c r="O168">
        <f t="shared" si="31"/>
        <v>-103.21273332736969</v>
      </c>
      <c r="P168">
        <f t="shared" si="42"/>
        <v>18.212733327369691</v>
      </c>
      <c r="Q168">
        <f t="shared" si="36"/>
        <v>38.212733327369691</v>
      </c>
    </row>
    <row r="169" spans="2:17" x14ac:dyDescent="0.25">
      <c r="B169" s="22">
        <v>160</v>
      </c>
      <c r="C169" s="3">
        <f t="shared" si="37"/>
        <v>3.3125000000000002E-2</v>
      </c>
      <c r="D169" s="13">
        <f t="shared" si="29"/>
        <v>1.8972289779184461</v>
      </c>
      <c r="E169" s="12">
        <f t="shared" si="32"/>
        <v>1.9</v>
      </c>
      <c r="F169" s="4">
        <f t="shared" si="38"/>
        <v>5.5212289779184465</v>
      </c>
      <c r="G169" s="19">
        <f t="shared" si="39"/>
        <v>5.5</v>
      </c>
      <c r="H169" s="4">
        <f t="shared" si="40"/>
        <v>160.08775718336489</v>
      </c>
      <c r="I169" s="19">
        <f t="shared" si="33"/>
        <v>119.49068888947744</v>
      </c>
      <c r="J169" s="19">
        <f>VLOOKUP(G169,'FS antenna gain'!$A$2:$B$902,2)</f>
        <v>16.544880773308275</v>
      </c>
      <c r="K169" s="28">
        <f>VLOOKUP(E169,'vehicle radar antenna gain'!$A$3:$M$903,13)</f>
        <v>-0.3213223140495991</v>
      </c>
      <c r="L169" s="19">
        <f t="shared" si="34"/>
        <v>-5.3213223140495991</v>
      </c>
      <c r="M169" s="19">
        <f t="shared" si="35"/>
        <v>-0.3213223140495991</v>
      </c>
      <c r="N169">
        <f t="shared" si="30"/>
        <v>-108.26713043021876</v>
      </c>
      <c r="O169">
        <f t="shared" si="31"/>
        <v>-103.26713043021876</v>
      </c>
      <c r="P169">
        <f t="shared" si="42"/>
        <v>18.267130430218756</v>
      </c>
      <c r="Q169">
        <f t="shared" si="36"/>
        <v>38.267130430218756</v>
      </c>
    </row>
    <row r="170" spans="2:17" x14ac:dyDescent="0.25">
      <c r="B170" s="22">
        <v>161</v>
      </c>
      <c r="C170" s="3">
        <f t="shared" si="37"/>
        <v>3.2919254658385091E-2</v>
      </c>
      <c r="D170" s="13">
        <f t="shared" si="29"/>
        <v>1.8854534789519155</v>
      </c>
      <c r="E170" s="12">
        <f t="shared" si="32"/>
        <v>1.9</v>
      </c>
      <c r="F170" s="4">
        <f t="shared" si="38"/>
        <v>5.5094534789519152</v>
      </c>
      <c r="G170" s="19">
        <f t="shared" si="39"/>
        <v>5.5</v>
      </c>
      <c r="H170" s="4">
        <f t="shared" si="40"/>
        <v>161.08721240371628</v>
      </c>
      <c r="I170" s="19">
        <f t="shared" si="33"/>
        <v>119.54474780805089</v>
      </c>
      <c r="J170" s="19">
        <f>VLOOKUP(G170,'FS antenna gain'!$A$2:$B$902,2)</f>
        <v>16.544880773308275</v>
      </c>
      <c r="K170" s="28">
        <f>VLOOKUP(E170,'vehicle radar antenna gain'!$A$3:$M$903,13)</f>
        <v>-0.3213223140495991</v>
      </c>
      <c r="L170" s="19">
        <f t="shared" si="34"/>
        <v>-5.3213223140495991</v>
      </c>
      <c r="M170" s="19">
        <f t="shared" si="35"/>
        <v>-0.3213223140495991</v>
      </c>
      <c r="N170">
        <f t="shared" si="30"/>
        <v>-108.3211893487922</v>
      </c>
      <c r="O170">
        <f t="shared" si="31"/>
        <v>-103.3211893487922</v>
      </c>
      <c r="P170">
        <f t="shared" si="42"/>
        <v>18.321189348792203</v>
      </c>
      <c r="Q170">
        <f t="shared" si="36"/>
        <v>38.321189348792203</v>
      </c>
    </row>
    <row r="171" spans="2:17" x14ac:dyDescent="0.25">
      <c r="B171" s="22">
        <v>162</v>
      </c>
      <c r="C171" s="3">
        <f t="shared" si="37"/>
        <v>3.271604938271605E-2</v>
      </c>
      <c r="D171" s="13">
        <f t="shared" si="29"/>
        <v>1.8738232001114901</v>
      </c>
      <c r="E171" s="12">
        <f t="shared" si="32"/>
        <v>1.9</v>
      </c>
      <c r="F171" s="4">
        <f t="shared" si="38"/>
        <v>5.4978232001114904</v>
      </c>
      <c r="G171" s="19">
        <f t="shared" si="39"/>
        <v>5.5</v>
      </c>
      <c r="H171" s="4">
        <f t="shared" si="40"/>
        <v>162.08667434431493</v>
      </c>
      <c r="I171" s="19">
        <f t="shared" si="33"/>
        <v>119.59847271681758</v>
      </c>
      <c r="J171" s="19">
        <f>VLOOKUP(G171,'FS antenna gain'!$A$2:$B$902,2)</f>
        <v>16.544880773308275</v>
      </c>
      <c r="K171" s="28">
        <f>VLOOKUP(E171,'vehicle radar antenna gain'!$A$3:$M$903,13)</f>
        <v>-0.3213223140495991</v>
      </c>
      <c r="L171" s="19">
        <f t="shared" si="34"/>
        <v>-5.3213223140495991</v>
      </c>
      <c r="M171" s="19">
        <f t="shared" si="35"/>
        <v>-0.3213223140495991</v>
      </c>
      <c r="N171">
        <f t="shared" si="30"/>
        <v>-108.3749142575589</v>
      </c>
      <c r="O171">
        <f t="shared" si="31"/>
        <v>-103.3749142575589</v>
      </c>
      <c r="P171">
        <f t="shared" si="42"/>
        <v>18.374914257558899</v>
      </c>
      <c r="Q171">
        <f t="shared" si="36"/>
        <v>38.374914257558899</v>
      </c>
    </row>
    <row r="172" spans="2:17" x14ac:dyDescent="0.25">
      <c r="B172" s="22">
        <v>163</v>
      </c>
      <c r="C172" s="3">
        <f t="shared" si="37"/>
        <v>3.2515337423312883E-2</v>
      </c>
      <c r="D172" s="13">
        <f t="shared" si="29"/>
        <v>1.8623354724329424</v>
      </c>
      <c r="E172" s="12">
        <f t="shared" si="32"/>
        <v>1.9</v>
      </c>
      <c r="F172" s="4">
        <f t="shared" si="38"/>
        <v>5.486335472432943</v>
      </c>
      <c r="G172" s="19">
        <f t="shared" si="39"/>
        <v>5.5</v>
      </c>
      <c r="H172" s="4">
        <f t="shared" si="40"/>
        <v>163.0861428816072</v>
      </c>
      <c r="I172" s="19">
        <f t="shared" si="33"/>
        <v>119.65186771351</v>
      </c>
      <c r="J172" s="19">
        <f>VLOOKUP(G172,'FS antenna gain'!$A$2:$B$902,2)</f>
        <v>16.544880773308275</v>
      </c>
      <c r="K172" s="28">
        <f>VLOOKUP(E172,'vehicle radar antenna gain'!$A$3:$M$903,13)</f>
        <v>-0.3213223140495991</v>
      </c>
      <c r="L172" s="19">
        <f t="shared" si="34"/>
        <v>-5.3213223140495991</v>
      </c>
      <c r="M172" s="19">
        <f t="shared" si="35"/>
        <v>-0.3213223140495991</v>
      </c>
      <c r="N172">
        <f t="shared" si="30"/>
        <v>-108.42830925425132</v>
      </c>
      <c r="O172">
        <f t="shared" si="31"/>
        <v>-103.42830925425132</v>
      </c>
      <c r="P172">
        <f t="shared" si="42"/>
        <v>18.428309254251317</v>
      </c>
      <c r="Q172">
        <f t="shared" si="36"/>
        <v>38.428309254251317</v>
      </c>
    </row>
    <row r="173" spans="2:17" x14ac:dyDescent="0.25">
      <c r="B173" s="22">
        <v>164</v>
      </c>
      <c r="C173" s="3">
        <f t="shared" si="37"/>
        <v>3.2317073170731708E-2</v>
      </c>
      <c r="D173" s="13">
        <f t="shared" si="29"/>
        <v>1.8509876919341193</v>
      </c>
      <c r="E173" s="12">
        <f t="shared" si="32"/>
        <v>1.9</v>
      </c>
      <c r="F173" s="4">
        <f t="shared" si="38"/>
        <v>5.4749876919341194</v>
      </c>
      <c r="G173" s="19">
        <f t="shared" si="39"/>
        <v>5.5</v>
      </c>
      <c r="H173" s="4">
        <f t="shared" si="40"/>
        <v>164.08561789504893</v>
      </c>
      <c r="I173" s="19">
        <f t="shared" si="33"/>
        <v>119.70493682099112</v>
      </c>
      <c r="J173" s="19">
        <f>VLOOKUP(G173,'FS antenna gain'!$A$2:$B$902,2)</f>
        <v>16.544880773308275</v>
      </c>
      <c r="K173" s="28">
        <f>VLOOKUP(E173,'vehicle radar antenna gain'!$A$3:$M$903,13)</f>
        <v>-0.3213223140495991</v>
      </c>
      <c r="L173" s="19">
        <f t="shared" si="34"/>
        <v>-5.3213223140495991</v>
      </c>
      <c r="M173" s="19">
        <f t="shared" si="35"/>
        <v>-0.3213223140495991</v>
      </c>
      <c r="N173">
        <f t="shared" si="30"/>
        <v>-108.48137836173244</v>
      </c>
      <c r="O173">
        <f t="shared" si="31"/>
        <v>-103.48137836173244</v>
      </c>
      <c r="P173">
        <f t="shared" si="42"/>
        <v>18.481378361732439</v>
      </c>
      <c r="Q173">
        <f t="shared" si="36"/>
        <v>38.481378361732439</v>
      </c>
    </row>
    <row r="174" spans="2:17" x14ac:dyDescent="0.25">
      <c r="B174" s="22">
        <v>165</v>
      </c>
      <c r="C174" s="3">
        <f t="shared" si="37"/>
        <v>3.212121212121212E-2</v>
      </c>
      <c r="D174" s="13">
        <f t="shared" si="29"/>
        <v>1.8397773176499101</v>
      </c>
      <c r="E174" s="12">
        <f t="shared" si="32"/>
        <v>1.8</v>
      </c>
      <c r="F174" s="4">
        <f t="shared" si="38"/>
        <v>5.4637773176499103</v>
      </c>
      <c r="G174" s="19">
        <f t="shared" si="39"/>
        <v>5.5</v>
      </c>
      <c r="H174" s="4">
        <f t="shared" si="40"/>
        <v>165.08509926701441</v>
      </c>
      <c r="I174" s="19">
        <f t="shared" si="33"/>
        <v>119.75768398906558</v>
      </c>
      <c r="J174" s="19">
        <f>VLOOKUP(G174,'FS antenna gain'!$A$2:$B$902,2)</f>
        <v>16.544880773308275</v>
      </c>
      <c r="K174" s="28">
        <f>VLOOKUP(E174,'vehicle radar antenna gain'!$A$3:$M$903,13)</f>
        <v>-0.3213223140495991</v>
      </c>
      <c r="L174" s="19">
        <f t="shared" si="34"/>
        <v>-5.3213223140495991</v>
      </c>
      <c r="M174" s="19">
        <f t="shared" si="35"/>
        <v>-0.3213223140495991</v>
      </c>
      <c r="N174">
        <f t="shared" si="30"/>
        <v>-108.5341255298069</v>
      </c>
      <c r="O174">
        <f t="shared" si="31"/>
        <v>-103.5341255298069</v>
      </c>
      <c r="P174">
        <f t="shared" si="42"/>
        <v>18.5341255298069</v>
      </c>
      <c r="Q174">
        <f t="shared" si="36"/>
        <v>38.5341255298069</v>
      </c>
    </row>
    <row r="175" spans="2:17" x14ac:dyDescent="0.25">
      <c r="B175" s="22">
        <v>166</v>
      </c>
      <c r="C175" s="3">
        <f t="shared" si="37"/>
        <v>3.1927710843373494E-2</v>
      </c>
      <c r="D175" s="13">
        <f t="shared" si="29"/>
        <v>1.8287018697380737</v>
      </c>
      <c r="E175" s="12">
        <f t="shared" si="32"/>
        <v>1.8</v>
      </c>
      <c r="F175" s="4">
        <f t="shared" si="38"/>
        <v>5.4527018697380738</v>
      </c>
      <c r="G175" s="19">
        <f t="shared" si="39"/>
        <v>5.5</v>
      </c>
      <c r="H175" s="4">
        <f t="shared" si="40"/>
        <v>166.08458688270866</v>
      </c>
      <c r="I175" s="19">
        <f t="shared" si="33"/>
        <v>119.81011309623608</v>
      </c>
      <c r="J175" s="19">
        <f>VLOOKUP(G175,'FS antenna gain'!$A$2:$B$902,2)</f>
        <v>16.544880773308275</v>
      </c>
      <c r="K175" s="28">
        <f>VLOOKUP(E175,'vehicle radar antenna gain'!$A$3:$M$903,13)</f>
        <v>-0.3213223140495991</v>
      </c>
      <c r="L175" s="19">
        <f t="shared" si="34"/>
        <v>-5.3213223140495991</v>
      </c>
      <c r="M175" s="19">
        <f t="shared" si="35"/>
        <v>-0.3213223140495991</v>
      </c>
      <c r="N175">
        <f t="shared" si="30"/>
        <v>-108.5865546369774</v>
      </c>
      <c r="O175">
        <f t="shared" si="31"/>
        <v>-103.5865546369774</v>
      </c>
      <c r="P175">
        <f t="shared" si="42"/>
        <v>18.586554636977397</v>
      </c>
      <c r="Q175">
        <f t="shared" si="36"/>
        <v>38.586554636977397</v>
      </c>
    </row>
    <row r="176" spans="2:17" x14ac:dyDescent="0.25">
      <c r="B176" s="22">
        <v>167</v>
      </c>
      <c r="C176" s="3">
        <f t="shared" si="37"/>
        <v>3.1736526946107783E-2</v>
      </c>
      <c r="D176" s="13">
        <f t="shared" si="29"/>
        <v>1.8177589276529487</v>
      </c>
      <c r="E176" s="12">
        <f t="shared" si="32"/>
        <v>1.8</v>
      </c>
      <c r="F176" s="4">
        <f t="shared" si="38"/>
        <v>5.4417589276529483</v>
      </c>
      <c r="G176" s="19">
        <f t="shared" si="39"/>
        <v>5.4</v>
      </c>
      <c r="H176" s="4">
        <f t="shared" si="40"/>
        <v>167.08408063008278</v>
      </c>
      <c r="I176" s="19">
        <f t="shared" si="33"/>
        <v>119.86222795140787</v>
      </c>
      <c r="J176" s="19">
        <f>VLOOKUP(G176,'FS antenna gain'!$A$2:$B$902,2)</f>
        <v>16.74410401509008</v>
      </c>
      <c r="K176" s="28">
        <f>VLOOKUP(E176,'vehicle radar antenna gain'!$A$3:$M$903,13)</f>
        <v>-0.3213223140495991</v>
      </c>
      <c r="L176" s="19">
        <f t="shared" si="34"/>
        <v>-5.3213223140495991</v>
      </c>
      <c r="M176" s="19">
        <f t="shared" si="35"/>
        <v>-0.3213223140495991</v>
      </c>
      <c r="N176">
        <f t="shared" si="30"/>
        <v>-108.43944625036738</v>
      </c>
      <c r="O176">
        <f t="shared" si="31"/>
        <v>-103.43944625036738</v>
      </c>
      <c r="P176">
        <f t="shared" si="42"/>
        <v>18.439446250367382</v>
      </c>
      <c r="Q176">
        <f t="shared" si="36"/>
        <v>38.439446250367382</v>
      </c>
    </row>
    <row r="177" spans="2:17" x14ac:dyDescent="0.25">
      <c r="B177" s="22">
        <v>168</v>
      </c>
      <c r="C177" s="3">
        <f t="shared" si="37"/>
        <v>3.1547619047619047E-2</v>
      </c>
      <c r="D177" s="13">
        <f t="shared" si="29"/>
        <v>1.8069461283842412</v>
      </c>
      <c r="E177" s="12">
        <f t="shared" si="32"/>
        <v>1.8</v>
      </c>
      <c r="F177" s="4">
        <f t="shared" si="38"/>
        <v>5.4309461283842415</v>
      </c>
      <c r="G177" s="19">
        <f t="shared" si="39"/>
        <v>5.4</v>
      </c>
      <c r="H177" s="4">
        <f t="shared" si="40"/>
        <v>168.08358039975232</v>
      </c>
      <c r="I177" s="19">
        <f t="shared" si="33"/>
        <v>119.91403229554214</v>
      </c>
      <c r="J177" s="19">
        <f>VLOOKUP(G177,'FS antenna gain'!$A$2:$B$902,2)</f>
        <v>16.74410401509008</v>
      </c>
      <c r="K177" s="28">
        <f>VLOOKUP(E177,'vehicle radar antenna gain'!$A$3:$M$903,13)</f>
        <v>-0.3213223140495991</v>
      </c>
      <c r="L177" s="19">
        <f t="shared" si="34"/>
        <v>-5.3213223140495991</v>
      </c>
      <c r="M177" s="19">
        <f t="shared" si="35"/>
        <v>-0.3213223140495991</v>
      </c>
      <c r="N177">
        <f t="shared" si="30"/>
        <v>-108.49125059450165</v>
      </c>
      <c r="O177">
        <f t="shared" si="31"/>
        <v>-103.49125059450165</v>
      </c>
      <c r="P177">
        <f t="shared" si="42"/>
        <v>18.491250594501651</v>
      </c>
      <c r="Q177">
        <f t="shared" si="36"/>
        <v>38.491250594501651</v>
      </c>
    </row>
    <row r="178" spans="2:17" x14ac:dyDescent="0.25">
      <c r="B178" s="22">
        <v>169</v>
      </c>
      <c r="C178" s="3">
        <f t="shared" si="37"/>
        <v>3.1360946745562127E-2</v>
      </c>
      <c r="D178" s="13">
        <f t="shared" si="29"/>
        <v>1.7962611647581916</v>
      </c>
      <c r="E178" s="12">
        <f t="shared" si="32"/>
        <v>1.8</v>
      </c>
      <c r="F178" s="4">
        <f t="shared" si="38"/>
        <v>5.420261164758192</v>
      </c>
      <c r="G178" s="19">
        <f t="shared" si="39"/>
        <v>5.4</v>
      </c>
      <c r="H178" s="4">
        <f t="shared" si="40"/>
        <v>169.08308608491862</v>
      </c>
      <c r="I178" s="19">
        <f t="shared" si="33"/>
        <v>119.96552980326078</v>
      </c>
      <c r="J178" s="19">
        <f>VLOOKUP(G178,'FS antenna gain'!$A$2:$B$902,2)</f>
        <v>16.74410401509008</v>
      </c>
      <c r="K178" s="28">
        <f>VLOOKUP(E178,'vehicle radar antenna gain'!$A$3:$M$903,13)</f>
        <v>-0.3213223140495991</v>
      </c>
      <c r="L178" s="19">
        <f t="shared" si="34"/>
        <v>-5.3213223140495991</v>
      </c>
      <c r="M178" s="19">
        <f t="shared" si="35"/>
        <v>-0.3213223140495991</v>
      </c>
      <c r="N178">
        <f t="shared" si="30"/>
        <v>-108.54274810222029</v>
      </c>
      <c r="O178">
        <f t="shared" si="31"/>
        <v>-103.54274810222029</v>
      </c>
      <c r="P178">
        <f t="shared" si="42"/>
        <v>18.542748102220287</v>
      </c>
      <c r="Q178">
        <f t="shared" si="36"/>
        <v>38.542748102220287</v>
      </c>
    </row>
    <row r="179" spans="2:17" x14ac:dyDescent="0.25">
      <c r="B179" s="22">
        <v>170</v>
      </c>
      <c r="C179" s="3">
        <f t="shared" si="37"/>
        <v>3.1176470588235292E-2</v>
      </c>
      <c r="D179" s="13">
        <f t="shared" si="29"/>
        <v>1.7857017837985623</v>
      </c>
      <c r="E179" s="12">
        <f t="shared" si="32"/>
        <v>1.8</v>
      </c>
      <c r="F179" s="4">
        <f t="shared" si="38"/>
        <v>5.4097017837985621</v>
      </c>
      <c r="G179" s="19">
        <f t="shared" si="39"/>
        <v>5.4</v>
      </c>
      <c r="H179" s="4">
        <f t="shared" si="40"/>
        <v>170.08259758129284</v>
      </c>
      <c r="I179" s="19">
        <f t="shared" si="33"/>
        <v>120.01672408440442</v>
      </c>
      <c r="J179" s="19">
        <f>VLOOKUP(G179,'FS antenna gain'!$A$2:$B$902,2)</f>
        <v>16.74410401509008</v>
      </c>
      <c r="K179" s="28">
        <f>VLOOKUP(E179,'vehicle radar antenna gain'!$A$3:$M$903,13)</f>
        <v>-0.3213223140495991</v>
      </c>
      <c r="L179" s="19">
        <f t="shared" si="34"/>
        <v>-5.3213223140495991</v>
      </c>
      <c r="M179" s="19">
        <f t="shared" si="35"/>
        <v>-0.3213223140495991</v>
      </c>
      <c r="N179">
        <f t="shared" si="30"/>
        <v>-108.59394238336392</v>
      </c>
      <c r="O179">
        <f t="shared" si="31"/>
        <v>-103.59394238336392</v>
      </c>
      <c r="P179">
        <f t="shared" si="42"/>
        <v>18.593942383363924</v>
      </c>
      <c r="Q179">
        <f t="shared" si="36"/>
        <v>38.593942383363924</v>
      </c>
    </row>
    <row r="180" spans="2:17" x14ac:dyDescent="0.25">
      <c r="B180" s="22">
        <v>171</v>
      </c>
      <c r="C180" s="3">
        <f t="shared" si="37"/>
        <v>3.0994152046783626E-2</v>
      </c>
      <c r="D180" s="13">
        <f t="shared" si="29"/>
        <v>1.7752657851450018</v>
      </c>
      <c r="E180" s="12">
        <f t="shared" si="32"/>
        <v>1.8</v>
      </c>
      <c r="F180" s="4">
        <f t="shared" si="38"/>
        <v>5.3992657851450021</v>
      </c>
      <c r="G180" s="19">
        <f t="shared" si="39"/>
        <v>5.4</v>
      </c>
      <c r="H180" s="4">
        <f t="shared" si="40"/>
        <v>171.08211478702268</v>
      </c>
      <c r="I180" s="19">
        <f t="shared" si="33"/>
        <v>120.06761868554452</v>
      </c>
      <c r="J180" s="19">
        <f>VLOOKUP(G180,'FS antenna gain'!$A$2:$B$902,2)</f>
        <v>16.74410401509008</v>
      </c>
      <c r="K180" s="28">
        <f>VLOOKUP(E180,'vehicle radar antenna gain'!$A$3:$M$903,13)</f>
        <v>-0.3213223140495991</v>
      </c>
      <c r="L180" s="19">
        <f t="shared" si="34"/>
        <v>-5.3213223140495991</v>
      </c>
      <c r="M180" s="19">
        <f t="shared" si="35"/>
        <v>-0.3213223140495991</v>
      </c>
      <c r="N180">
        <f t="shared" si="30"/>
        <v>-108.64483698450402</v>
      </c>
      <c r="O180">
        <f t="shared" si="31"/>
        <v>-103.64483698450402</v>
      </c>
      <c r="P180">
        <f t="shared" si="42"/>
        <v>18.644836984504025</v>
      </c>
      <c r="Q180">
        <f t="shared" si="36"/>
        <v>38.644836984504025</v>
      </c>
    </row>
    <row r="181" spans="2:17" x14ac:dyDescent="0.25">
      <c r="B181" s="22">
        <v>172</v>
      </c>
      <c r="C181" s="3">
        <f t="shared" si="37"/>
        <v>3.0813953488372091E-2</v>
      </c>
      <c r="D181" s="13">
        <f t="shared" si="29"/>
        <v>1.7649510195264604</v>
      </c>
      <c r="E181" s="12">
        <f t="shared" si="32"/>
        <v>1.8</v>
      </c>
      <c r="F181" s="4">
        <f t="shared" si="38"/>
        <v>5.3889510195264609</v>
      </c>
      <c r="G181" s="19">
        <f t="shared" si="39"/>
        <v>5.4</v>
      </c>
      <c r="H181" s="4">
        <f t="shared" si="40"/>
        <v>172.08163760262161</v>
      </c>
      <c r="I181" s="19">
        <f t="shared" si="33"/>
        <v>120.11821709145215</v>
      </c>
      <c r="J181" s="19">
        <f>VLOOKUP(G181,'FS antenna gain'!$A$2:$B$902,2)</f>
        <v>16.74410401509008</v>
      </c>
      <c r="K181" s="28">
        <f>VLOOKUP(E181,'vehicle radar antenna gain'!$A$3:$M$903,13)</f>
        <v>-0.3213223140495991</v>
      </c>
      <c r="L181" s="19">
        <f t="shared" si="34"/>
        <v>-5.3213223140495991</v>
      </c>
      <c r="M181" s="19">
        <f t="shared" si="35"/>
        <v>-0.3213223140495991</v>
      </c>
      <c r="N181">
        <f t="shared" si="30"/>
        <v>-108.69543539041166</v>
      </c>
      <c r="O181">
        <f t="shared" si="31"/>
        <v>-103.69543539041166</v>
      </c>
      <c r="P181">
        <f t="shared" si="42"/>
        <v>18.69543539041166</v>
      </c>
      <c r="Q181">
        <f t="shared" si="36"/>
        <v>38.69543539041166</v>
      </c>
    </row>
    <row r="182" spans="2:17" x14ac:dyDescent="0.25">
      <c r="B182" s="22">
        <v>173</v>
      </c>
      <c r="C182" s="3">
        <f t="shared" si="37"/>
        <v>3.0635838150289016E-2</v>
      </c>
      <c r="D182" s="13">
        <f t="shared" si="29"/>
        <v>1.7547553872874329</v>
      </c>
      <c r="E182" s="12">
        <f t="shared" si="32"/>
        <v>1.8</v>
      </c>
      <c r="F182" s="4">
        <f t="shared" si="38"/>
        <v>5.3787553872874332</v>
      </c>
      <c r="G182" s="19">
        <f t="shared" si="39"/>
        <v>5.4</v>
      </c>
      <c r="H182" s="4">
        <f t="shared" si="40"/>
        <v>173.08116593090077</v>
      </c>
      <c r="I182" s="19">
        <f t="shared" si="33"/>
        <v>120.16852272652403</v>
      </c>
      <c r="J182" s="19">
        <f>VLOOKUP(G182,'FS antenna gain'!$A$2:$B$902,2)</f>
        <v>16.74410401509008</v>
      </c>
      <c r="K182" s="28">
        <f>VLOOKUP(E182,'vehicle radar antenna gain'!$A$3:$M$903,13)</f>
        <v>-0.3213223140495991</v>
      </c>
      <c r="L182" s="19">
        <f t="shared" si="34"/>
        <v>-5.3213223140495991</v>
      </c>
      <c r="M182" s="19">
        <f t="shared" si="35"/>
        <v>-0.3213223140495991</v>
      </c>
      <c r="N182">
        <f t="shared" si="30"/>
        <v>-108.74574102548354</v>
      </c>
      <c r="O182">
        <f t="shared" si="31"/>
        <v>-103.74574102548354</v>
      </c>
      <c r="P182">
        <f t="shared" si="42"/>
        <v>18.745741025483539</v>
      </c>
      <c r="Q182">
        <f t="shared" si="36"/>
        <v>38.745741025483539</v>
      </c>
    </row>
    <row r="183" spans="2:17" x14ac:dyDescent="0.25">
      <c r="B183" s="22">
        <v>174</v>
      </c>
      <c r="C183" s="3">
        <f t="shared" si="37"/>
        <v>3.0459770114942528E-2</v>
      </c>
      <c r="D183" s="13">
        <f t="shared" si="29"/>
        <v>1.7446768369649053</v>
      </c>
      <c r="E183" s="12">
        <f t="shared" si="32"/>
        <v>1.7</v>
      </c>
      <c r="F183" s="4">
        <f t="shared" si="38"/>
        <v>5.3686768369649052</v>
      </c>
      <c r="G183" s="19">
        <f t="shared" si="39"/>
        <v>5.4</v>
      </c>
      <c r="H183" s="4">
        <f t="shared" si="40"/>
        <v>174.08069967690273</v>
      </c>
      <c r="I183" s="19">
        <f t="shared" si="33"/>
        <v>120.21853895616795</v>
      </c>
      <c r="J183" s="19">
        <f>VLOOKUP(G183,'FS antenna gain'!$A$2:$B$902,2)</f>
        <v>16.74410401509008</v>
      </c>
      <c r="K183" s="28">
        <f>VLOOKUP(E183,'vehicle radar antenna gain'!$A$3:$M$903,13)</f>
        <v>-0.25388429752069896</v>
      </c>
      <c r="L183" s="19">
        <f t="shared" si="34"/>
        <v>-5.253884297520699</v>
      </c>
      <c r="M183" s="19">
        <f t="shared" si="35"/>
        <v>-0.25388429752069896</v>
      </c>
      <c r="N183">
        <f t="shared" si="30"/>
        <v>-108.72831923859857</v>
      </c>
      <c r="O183">
        <f t="shared" si="31"/>
        <v>-103.72831923859857</v>
      </c>
      <c r="P183">
        <f t="shared" si="42"/>
        <v>18.728319238598573</v>
      </c>
      <c r="Q183">
        <f t="shared" si="36"/>
        <v>38.728319238598573</v>
      </c>
    </row>
    <row r="184" spans="2:17" x14ac:dyDescent="0.25">
      <c r="B184" s="22">
        <v>175</v>
      </c>
      <c r="C184" s="3">
        <f t="shared" si="37"/>
        <v>3.0285714285714284E-2</v>
      </c>
      <c r="D184" s="13">
        <f t="shared" si="29"/>
        <v>1.7347133639139887</v>
      </c>
      <c r="E184" s="12">
        <f t="shared" si="32"/>
        <v>1.7</v>
      </c>
      <c r="F184" s="4">
        <f t="shared" si="38"/>
        <v>5.3587133639139886</v>
      </c>
      <c r="G184" s="19">
        <f t="shared" si="39"/>
        <v>5.4</v>
      </c>
      <c r="H184" s="4">
        <f t="shared" si="40"/>
        <v>175.08023874783814</v>
      </c>
      <c r="I184" s="19">
        <f t="shared" si="33"/>
        <v>120.2682690881486</v>
      </c>
      <c r="J184" s="19">
        <f>VLOOKUP(G184,'FS antenna gain'!$A$2:$B$902,2)</f>
        <v>16.74410401509008</v>
      </c>
      <c r="K184" s="28">
        <f>VLOOKUP(E184,'vehicle radar antenna gain'!$A$3:$M$903,13)</f>
        <v>-0.25388429752069896</v>
      </c>
      <c r="L184" s="19">
        <f t="shared" si="34"/>
        <v>-5.253884297520699</v>
      </c>
      <c r="M184" s="19">
        <f t="shared" si="35"/>
        <v>-0.25388429752069896</v>
      </c>
      <c r="N184">
        <f t="shared" si="30"/>
        <v>-108.77804937057923</v>
      </c>
      <c r="O184">
        <f t="shared" si="31"/>
        <v>-103.77804937057923</v>
      </c>
      <c r="P184">
        <f t="shared" si="42"/>
        <v>18.778049370579225</v>
      </c>
      <c r="Q184">
        <f t="shared" si="36"/>
        <v>38.778049370579225</v>
      </c>
    </row>
    <row r="185" spans="2:17" x14ac:dyDescent="0.25">
      <c r="B185" s="22">
        <v>176</v>
      </c>
      <c r="C185" s="3">
        <f t="shared" si="37"/>
        <v>3.0113636363636363E-2</v>
      </c>
      <c r="D185" s="13">
        <f t="shared" si="29"/>
        <v>1.7248630089803061</v>
      </c>
      <c r="E185" s="12">
        <f t="shared" si="32"/>
        <v>1.7</v>
      </c>
      <c r="F185" s="4">
        <f t="shared" si="38"/>
        <v>5.348863008980306</v>
      </c>
      <c r="G185" s="19">
        <f t="shared" si="39"/>
        <v>5.3</v>
      </c>
      <c r="H185" s="4">
        <f t="shared" si="40"/>
        <v>176.07978305302402</v>
      </c>
      <c r="I185" s="19">
        <f t="shared" si="33"/>
        <v>120.31771637389539</v>
      </c>
      <c r="J185" s="19">
        <f>VLOOKUP(G185,'FS antenna gain'!$A$2:$B$902,2)</f>
        <v>17.153864419794299</v>
      </c>
      <c r="K185" s="28">
        <f>VLOOKUP(E185,'vehicle radar antenna gain'!$A$3:$M$903,13)</f>
        <v>-0.25388429752069896</v>
      </c>
      <c r="L185" s="19">
        <f t="shared" si="34"/>
        <v>-5.253884297520699</v>
      </c>
      <c r="M185" s="19">
        <f t="shared" si="35"/>
        <v>-0.25388429752069896</v>
      </c>
      <c r="N185">
        <f t="shared" si="30"/>
        <v>-108.41773625162179</v>
      </c>
      <c r="O185">
        <f t="shared" si="31"/>
        <v>-103.41773625162179</v>
      </c>
      <c r="P185">
        <f t="shared" si="42"/>
        <v>18.41773625162179</v>
      </c>
      <c r="Q185">
        <f t="shared" si="36"/>
        <v>38.41773625162179</v>
      </c>
    </row>
    <row r="186" spans="2:17" x14ac:dyDescent="0.25">
      <c r="B186" s="22">
        <v>177</v>
      </c>
      <c r="C186" s="3">
        <f t="shared" si="37"/>
        <v>2.9943502824858755E-2</v>
      </c>
      <c r="D186" s="13">
        <f t="shared" si="29"/>
        <v>1.715123857217284</v>
      </c>
      <c r="E186" s="12">
        <f t="shared" si="32"/>
        <v>1.7</v>
      </c>
      <c r="F186" s="4">
        <f t="shared" si="38"/>
        <v>5.3391238572172846</v>
      </c>
      <c r="G186" s="19">
        <f t="shared" si="39"/>
        <v>5.3</v>
      </c>
      <c r="H186" s="4">
        <f t="shared" si="40"/>
        <v>177.07933250382439</v>
      </c>
      <c r="I186" s="19">
        <f t="shared" si="33"/>
        <v>120.36688400977317</v>
      </c>
      <c r="J186" s="19">
        <f>VLOOKUP(G186,'FS antenna gain'!$A$2:$B$902,2)</f>
        <v>17.153864419794299</v>
      </c>
      <c r="K186" s="28">
        <f>VLOOKUP(E186,'vehicle radar antenna gain'!$A$3:$M$903,13)</f>
        <v>-0.25388429752069896</v>
      </c>
      <c r="L186" s="19">
        <f t="shared" si="34"/>
        <v>-5.253884297520699</v>
      </c>
      <c r="M186" s="19">
        <f t="shared" si="35"/>
        <v>-0.25388429752069896</v>
      </c>
      <c r="N186">
        <f t="shared" si="30"/>
        <v>-108.46690388749957</v>
      </c>
      <c r="O186">
        <f t="shared" si="31"/>
        <v>-103.46690388749957</v>
      </c>
      <c r="P186">
        <f t="shared" si="42"/>
        <v>18.466903887499569</v>
      </c>
      <c r="Q186">
        <f t="shared" si="36"/>
        <v>38.466903887499569</v>
      </c>
    </row>
    <row r="187" spans="2:17" x14ac:dyDescent="0.25">
      <c r="B187" s="22">
        <v>178</v>
      </c>
      <c r="C187" s="3">
        <f t="shared" si="37"/>
        <v>2.9775280898876405E-2</v>
      </c>
      <c r="D187" s="13">
        <f t="shared" si="29"/>
        <v>1.7054940366465945</v>
      </c>
      <c r="E187" s="12">
        <f t="shared" si="32"/>
        <v>1.7</v>
      </c>
      <c r="F187" s="4">
        <f t="shared" si="38"/>
        <v>5.3294940366465946</v>
      </c>
      <c r="G187" s="19">
        <f t="shared" si="39"/>
        <v>5.3</v>
      </c>
      <c r="H187" s="4">
        <f t="shared" si="40"/>
        <v>178.07888701359295</v>
      </c>
      <c r="I187" s="19">
        <f t="shared" si="33"/>
        <v>120.41577513831771</v>
      </c>
      <c r="J187" s="19">
        <f>VLOOKUP(G187,'FS antenna gain'!$A$2:$B$902,2)</f>
        <v>17.153864419794299</v>
      </c>
      <c r="K187" s="28">
        <f>VLOOKUP(E187,'vehicle radar antenna gain'!$A$3:$M$903,13)</f>
        <v>-0.25388429752069896</v>
      </c>
      <c r="L187" s="19">
        <f t="shared" si="34"/>
        <v>-5.253884297520699</v>
      </c>
      <c r="M187" s="19">
        <f t="shared" si="35"/>
        <v>-0.25388429752069896</v>
      </c>
      <c r="N187">
        <f t="shared" si="30"/>
        <v>-108.51579501604411</v>
      </c>
      <c r="O187">
        <f t="shared" si="31"/>
        <v>-103.51579501604411</v>
      </c>
      <c r="P187">
        <f t="shared" si="42"/>
        <v>18.515795016044109</v>
      </c>
      <c r="Q187">
        <f t="shared" si="36"/>
        <v>38.515795016044109</v>
      </c>
    </row>
    <row r="188" spans="2:17" x14ac:dyDescent="0.25">
      <c r="B188" s="22">
        <v>179</v>
      </c>
      <c r="C188" s="3">
        <f t="shared" si="37"/>
        <v>2.9608938547486034E-2</v>
      </c>
      <c r="D188" s="13">
        <f t="shared" si="29"/>
        <v>1.6959717170600563</v>
      </c>
      <c r="E188" s="12">
        <f t="shared" si="32"/>
        <v>1.7</v>
      </c>
      <c r="F188" s="4">
        <f t="shared" si="38"/>
        <v>5.3199717170600564</v>
      </c>
      <c r="G188" s="19">
        <f t="shared" si="39"/>
        <v>5.3</v>
      </c>
      <c r="H188" s="4">
        <f t="shared" si="40"/>
        <v>179.07844649761736</v>
      </c>
      <c r="I188" s="19">
        <f t="shared" si="33"/>
        <v>120.46439284943665</v>
      </c>
      <c r="J188" s="19">
        <f>VLOOKUP(G188,'FS antenna gain'!$A$2:$B$902,2)</f>
        <v>17.153864419794299</v>
      </c>
      <c r="K188" s="28">
        <f>VLOOKUP(E188,'vehicle radar antenna gain'!$A$3:$M$903,13)</f>
        <v>-0.25388429752069896</v>
      </c>
      <c r="L188" s="19">
        <f t="shared" si="34"/>
        <v>-5.253884297520699</v>
      </c>
      <c r="M188" s="19">
        <f t="shared" si="35"/>
        <v>-0.25388429752069896</v>
      </c>
      <c r="N188">
        <f t="shared" si="30"/>
        <v>-108.56441272716305</v>
      </c>
      <c r="O188">
        <f t="shared" si="31"/>
        <v>-103.56441272716305</v>
      </c>
      <c r="P188">
        <f t="shared" si="42"/>
        <v>18.564412727163045</v>
      </c>
      <c r="Q188">
        <f t="shared" si="36"/>
        <v>38.564412727163045</v>
      </c>
    </row>
    <row r="189" spans="2:17" x14ac:dyDescent="0.25">
      <c r="B189" s="22">
        <v>180</v>
      </c>
      <c r="C189" s="3">
        <f t="shared" si="37"/>
        <v>2.9444444444444443E-2</v>
      </c>
      <c r="D189" s="13">
        <f t="shared" si="29"/>
        <v>1.6865551088613941</v>
      </c>
      <c r="E189" s="12">
        <f t="shared" si="32"/>
        <v>1.7</v>
      </c>
      <c r="F189" s="4">
        <f t="shared" si="38"/>
        <v>5.3105551088613945</v>
      </c>
      <c r="G189" s="19">
        <f t="shared" si="39"/>
        <v>5.3</v>
      </c>
      <c r="H189" s="4">
        <f t="shared" si="40"/>
        <v>180.07801087306578</v>
      </c>
      <c r="I189" s="19">
        <f t="shared" si="33"/>
        <v>120.51274018157676</v>
      </c>
      <c r="J189" s="19">
        <f>VLOOKUP(G189,'FS antenna gain'!$A$2:$B$902,2)</f>
        <v>17.153864419794299</v>
      </c>
      <c r="K189" s="28">
        <f>VLOOKUP(E189,'vehicle radar antenna gain'!$A$3:$M$903,13)</f>
        <v>-0.25388429752069896</v>
      </c>
      <c r="L189" s="19">
        <f t="shared" si="34"/>
        <v>-5.253884297520699</v>
      </c>
      <c r="M189" s="19">
        <f t="shared" si="35"/>
        <v>-0.25388429752069896</v>
      </c>
      <c r="N189">
        <f t="shared" si="30"/>
        <v>-108.61276005930316</v>
      </c>
      <c r="O189">
        <f t="shared" si="31"/>
        <v>-103.61276005930316</v>
      </c>
      <c r="P189">
        <f t="shared" si="42"/>
        <v>18.612760059303156</v>
      </c>
      <c r="Q189">
        <f t="shared" si="36"/>
        <v>38.612760059303156</v>
      </c>
    </row>
    <row r="190" spans="2:17" x14ac:dyDescent="0.25">
      <c r="B190" s="22">
        <v>181</v>
      </c>
      <c r="C190" s="3">
        <f t="shared" si="37"/>
        <v>2.9281767955801105E-2</v>
      </c>
      <c r="D190" s="13">
        <f t="shared" si="29"/>
        <v>1.6772424619463118</v>
      </c>
      <c r="E190" s="12">
        <f t="shared" si="32"/>
        <v>1.7</v>
      </c>
      <c r="F190" s="4">
        <f t="shared" si="38"/>
        <v>5.3012424619463117</v>
      </c>
      <c r="G190" s="19">
        <f t="shared" si="39"/>
        <v>5.3</v>
      </c>
      <c r="H190" s="4">
        <f t="shared" si="40"/>
        <v>181.07758005893496</v>
      </c>
      <c r="I190" s="19">
        <f t="shared" si="33"/>
        <v>120.56082012285975</v>
      </c>
      <c r="J190" s="19">
        <f>VLOOKUP(G190,'FS antenna gain'!$A$2:$B$902,2)</f>
        <v>17.153864419794299</v>
      </c>
      <c r="K190" s="28">
        <f>VLOOKUP(E190,'vehicle radar antenna gain'!$A$3:$M$903,13)</f>
        <v>-0.25388429752069896</v>
      </c>
      <c r="L190" s="19">
        <f t="shared" si="34"/>
        <v>-5.253884297520699</v>
      </c>
      <c r="M190" s="19">
        <f t="shared" si="35"/>
        <v>-0.25388429752069896</v>
      </c>
      <c r="N190">
        <f t="shared" si="30"/>
        <v>-108.66084000058615</v>
      </c>
      <c r="O190">
        <f t="shared" si="31"/>
        <v>-103.66084000058615</v>
      </c>
      <c r="P190">
        <f>-(N190-$I$4)</f>
        <v>18.660840000586148</v>
      </c>
      <c r="Q190">
        <f t="shared" si="36"/>
        <v>38.660840000586148</v>
      </c>
    </row>
    <row r="191" spans="2:17" x14ac:dyDescent="0.25">
      <c r="B191" s="22">
        <v>182</v>
      </c>
      <c r="C191" s="3">
        <f t="shared" si="37"/>
        <v>2.9120879120879122E-2</v>
      </c>
      <c r="D191" s="13">
        <f t="shared" si="29"/>
        <v>1.6680320646194124</v>
      </c>
      <c r="E191" s="12">
        <f t="shared" si="32"/>
        <v>1.7</v>
      </c>
      <c r="F191" s="4">
        <f t="shared" si="38"/>
        <v>5.2920320646194128</v>
      </c>
      <c r="G191" s="19">
        <f t="shared" si="39"/>
        <v>5.3</v>
      </c>
      <c r="H191" s="4">
        <f t="shared" si="40"/>
        <v>182.07715397599995</v>
      </c>
      <c r="I191" s="19">
        <f t="shared" si="33"/>
        <v>120.60863561218622</v>
      </c>
      <c r="J191" s="19">
        <f>VLOOKUP(G191,'FS antenna gain'!$A$2:$B$902,2)</f>
        <v>17.153864419794299</v>
      </c>
      <c r="K191" s="28">
        <f>VLOOKUP(E191,'vehicle radar antenna gain'!$A$3:$M$903,13)</f>
        <v>-0.25388429752069896</v>
      </c>
      <c r="L191" s="19">
        <f t="shared" si="34"/>
        <v>-5.253884297520699</v>
      </c>
      <c r="M191" s="19">
        <f t="shared" si="35"/>
        <v>-0.25388429752069896</v>
      </c>
      <c r="N191">
        <f t="shared" si="30"/>
        <v>-108.70865548991262</v>
      </c>
      <c r="O191">
        <f t="shared" si="31"/>
        <v>-103.70865548991262</v>
      </c>
      <c r="P191">
        <f t="shared" ref="P191:P220" si="43">-(N191-$I$4)</f>
        <v>18.708655489912616</v>
      </c>
      <c r="Q191">
        <f t="shared" si="36"/>
        <v>38.708655489912616</v>
      </c>
    </row>
    <row r="192" spans="2:17" x14ac:dyDescent="0.25">
      <c r="B192" s="22">
        <v>183</v>
      </c>
      <c r="C192" s="3">
        <f t="shared" si="37"/>
        <v>2.8961748633879781E-2</v>
      </c>
      <c r="D192" s="13">
        <f t="shared" si="29"/>
        <v>1.65892224254656</v>
      </c>
      <c r="E192" s="12">
        <f t="shared" si="32"/>
        <v>1.7</v>
      </c>
      <c r="F192" s="4">
        <f t="shared" si="38"/>
        <v>5.2829222425465598</v>
      </c>
      <c r="G192" s="19">
        <f t="shared" si="39"/>
        <v>5.3</v>
      </c>
      <c r="H192" s="4">
        <f t="shared" si="40"/>
        <v>183.07673254676575</v>
      </c>
      <c r="I192" s="19">
        <f t="shared" si="33"/>
        <v>120.65618954031032</v>
      </c>
      <c r="J192" s="19">
        <f>VLOOKUP(G192,'FS antenna gain'!$A$2:$B$902,2)</f>
        <v>17.153864419794299</v>
      </c>
      <c r="K192" s="28">
        <f>VLOOKUP(E192,'vehicle radar antenna gain'!$A$3:$M$903,13)</f>
        <v>-0.25388429752069896</v>
      </c>
      <c r="L192" s="19">
        <f t="shared" si="34"/>
        <v>-5.253884297520699</v>
      </c>
      <c r="M192" s="19">
        <f t="shared" si="35"/>
        <v>-0.25388429752069896</v>
      </c>
      <c r="N192">
        <f t="shared" si="30"/>
        <v>-108.75620941803672</v>
      </c>
      <c r="O192">
        <f t="shared" si="31"/>
        <v>-103.75620941803672</v>
      </c>
      <c r="P192">
        <f t="shared" si="43"/>
        <v>18.756209418036718</v>
      </c>
      <c r="Q192">
        <f t="shared" si="36"/>
        <v>38.756209418036718</v>
      </c>
    </row>
    <row r="193" spans="2:17" x14ac:dyDescent="0.25">
      <c r="B193" s="22">
        <v>184</v>
      </c>
      <c r="C193" s="3">
        <f t="shared" si="37"/>
        <v>2.8804347826086957E-2</v>
      </c>
      <c r="D193" s="13">
        <f t="shared" si="29"/>
        <v>1.6499113577413349</v>
      </c>
      <c r="E193" s="12">
        <f t="shared" si="32"/>
        <v>1.6</v>
      </c>
      <c r="F193" s="4">
        <f t="shared" si="38"/>
        <v>5.2739113577413352</v>
      </c>
      <c r="G193" s="19">
        <f t="shared" si="39"/>
        <v>5.3</v>
      </c>
      <c r="H193" s="4">
        <f t="shared" si="40"/>
        <v>184.07631569542019</v>
      </c>
      <c r="I193" s="19">
        <f t="shared" si="33"/>
        <v>120.70348475088446</v>
      </c>
      <c r="J193" s="19">
        <f>VLOOKUP(G193,'FS antenna gain'!$A$2:$B$902,2)</f>
        <v>17.153864419794299</v>
      </c>
      <c r="K193" s="28">
        <f>VLOOKUP(E193,'vehicle radar antenna gain'!$A$3:$M$903,13)</f>
        <v>-0.25388429752069896</v>
      </c>
      <c r="L193" s="19">
        <f t="shared" si="34"/>
        <v>-5.253884297520699</v>
      </c>
      <c r="M193" s="19">
        <f t="shared" si="35"/>
        <v>-0.25388429752069896</v>
      </c>
      <c r="N193">
        <f t="shared" si="30"/>
        <v>-108.80350462861085</v>
      </c>
      <c r="O193">
        <f t="shared" si="31"/>
        <v>-103.80350462861085</v>
      </c>
      <c r="P193">
        <f t="shared" si="43"/>
        <v>18.803504628610852</v>
      </c>
      <c r="Q193">
        <f t="shared" si="36"/>
        <v>38.803504628610852</v>
      </c>
    </row>
    <row r="194" spans="2:17" x14ac:dyDescent="0.25">
      <c r="B194" s="22">
        <v>185</v>
      </c>
      <c r="C194" s="3">
        <f t="shared" si="37"/>
        <v>2.8648648648648647E-2</v>
      </c>
      <c r="D194" s="13">
        <f t="shared" si="29"/>
        <v>1.6409978075842955</v>
      </c>
      <c r="E194" s="12">
        <f t="shared" si="32"/>
        <v>1.6</v>
      </c>
      <c r="F194" s="4">
        <f t="shared" si="38"/>
        <v>5.2649978075842956</v>
      </c>
      <c r="G194" s="19">
        <f t="shared" si="39"/>
        <v>5.3</v>
      </c>
      <c r="H194" s="4">
        <f t="shared" si="40"/>
        <v>185.07590334778862</v>
      </c>
      <c r="I194" s="19">
        <f t="shared" si="33"/>
        <v>120.75052404147635</v>
      </c>
      <c r="J194" s="19">
        <f>VLOOKUP(G194,'FS antenna gain'!$A$2:$B$902,2)</f>
        <v>17.153864419794299</v>
      </c>
      <c r="K194" s="28">
        <f>VLOOKUP(E194,'vehicle radar antenna gain'!$A$3:$M$903,13)</f>
        <v>-0.25388429752069896</v>
      </c>
      <c r="L194" s="19">
        <f t="shared" si="34"/>
        <v>-5.253884297520699</v>
      </c>
      <c r="M194" s="19">
        <f t="shared" si="35"/>
        <v>-0.25388429752069896</v>
      </c>
      <c r="N194">
        <f t="shared" si="30"/>
        <v>-108.85054391920275</v>
      </c>
      <c r="O194">
        <f t="shared" si="31"/>
        <v>-103.85054391920275</v>
      </c>
      <c r="P194">
        <f t="shared" si="43"/>
        <v>18.85054391920275</v>
      </c>
      <c r="Q194">
        <f t="shared" si="36"/>
        <v>38.85054391920275</v>
      </c>
    </row>
    <row r="195" spans="2:17" x14ac:dyDescent="0.25">
      <c r="B195" s="22">
        <v>186</v>
      </c>
      <c r="C195" s="3">
        <f t="shared" si="37"/>
        <v>2.8494623655913976E-2</v>
      </c>
      <c r="D195" s="13">
        <f t="shared" si="29"/>
        <v>1.6321800238738204</v>
      </c>
      <c r="E195" s="12">
        <f t="shared" si="32"/>
        <v>1.6</v>
      </c>
      <c r="F195" s="4">
        <f t="shared" si="38"/>
        <v>5.2561800238738208</v>
      </c>
      <c r="G195" s="19">
        <f t="shared" si="39"/>
        <v>5.3</v>
      </c>
      <c r="H195" s="4">
        <f t="shared" si="40"/>
        <v>186.07549543128991</v>
      </c>
      <c r="I195" s="19">
        <f t="shared" si="33"/>
        <v>120.79731016455872</v>
      </c>
      <c r="J195" s="19">
        <f>VLOOKUP(G195,'FS antenna gain'!$A$2:$B$902,2)</f>
        <v>17.153864419794299</v>
      </c>
      <c r="K195" s="28">
        <f>VLOOKUP(E195,'vehicle radar antenna gain'!$A$3:$M$903,13)</f>
        <v>-0.25388429752069896</v>
      </c>
      <c r="L195" s="19">
        <f t="shared" si="34"/>
        <v>-5.253884297520699</v>
      </c>
      <c r="M195" s="19">
        <f t="shared" si="35"/>
        <v>-0.25388429752069896</v>
      </c>
      <c r="N195">
        <f t="shared" si="30"/>
        <v>-108.89733004228512</v>
      </c>
      <c r="O195">
        <f t="shared" si="31"/>
        <v>-103.89733004228512</v>
      </c>
      <c r="P195">
        <f t="shared" si="43"/>
        <v>18.89733004228512</v>
      </c>
      <c r="Q195">
        <f t="shared" si="36"/>
        <v>38.89733004228512</v>
      </c>
    </row>
    <row r="196" spans="2:17" x14ac:dyDescent="0.25">
      <c r="B196" s="22">
        <v>187</v>
      </c>
      <c r="C196" s="3">
        <f t="shared" si="37"/>
        <v>2.834224598930481E-2</v>
      </c>
      <c r="D196" s="13">
        <f t="shared" si="29"/>
        <v>1.6234564719073403</v>
      </c>
      <c r="E196" s="12">
        <f t="shared" si="32"/>
        <v>1.6</v>
      </c>
      <c r="F196" s="4">
        <f t="shared" si="38"/>
        <v>5.2474564719073404</v>
      </c>
      <c r="G196" s="19">
        <f t="shared" si="39"/>
        <v>5.2</v>
      </c>
      <c r="H196" s="4">
        <f t="shared" si="40"/>
        <v>187.0750918748939</v>
      </c>
      <c r="I196" s="19">
        <f t="shared" si="33"/>
        <v>120.84384582847241</v>
      </c>
      <c r="J196" s="19">
        <f>VLOOKUP(G196,'FS antenna gain'!$A$2:$B$902,2)</f>
        <v>17.153864419794299</v>
      </c>
      <c r="K196" s="28">
        <f>VLOOKUP(E196,'vehicle radar antenna gain'!$A$3:$M$903,13)</f>
        <v>-0.25388429752069896</v>
      </c>
      <c r="L196" s="19">
        <f t="shared" si="34"/>
        <v>-5.253884297520699</v>
      </c>
      <c r="M196" s="19">
        <f t="shared" si="35"/>
        <v>-0.25388429752069896</v>
      </c>
      <c r="N196">
        <f t="shared" si="30"/>
        <v>-108.94386570619881</v>
      </c>
      <c r="O196">
        <f t="shared" si="31"/>
        <v>-103.94386570619881</v>
      </c>
      <c r="P196">
        <f t="shared" si="43"/>
        <v>18.943865706198807</v>
      </c>
      <c r="Q196">
        <f t="shared" si="36"/>
        <v>38.943865706198807</v>
      </c>
    </row>
    <row r="197" spans="2:17" x14ac:dyDescent="0.25">
      <c r="B197" s="22">
        <v>188</v>
      </c>
      <c r="C197" s="3">
        <f t="shared" si="37"/>
        <v>2.8191489361702127E-2</v>
      </c>
      <c r="D197" s="13">
        <f t="shared" si="29"/>
        <v>1.6148256495918432</v>
      </c>
      <c r="E197" s="12">
        <f t="shared" si="32"/>
        <v>1.6</v>
      </c>
      <c r="F197" s="4">
        <f t="shared" si="38"/>
        <v>5.2388256495918437</v>
      </c>
      <c r="G197" s="19">
        <f t="shared" si="39"/>
        <v>5.2</v>
      </c>
      <c r="H197" s="4">
        <f t="shared" si="40"/>
        <v>188.07469260908019</v>
      </c>
      <c r="I197" s="19">
        <f t="shared" si="33"/>
        <v>120.8901336983642</v>
      </c>
      <c r="J197" s="19">
        <f>VLOOKUP(G197,'FS antenna gain'!$A$2:$B$902,2)</f>
        <v>17.153864419794299</v>
      </c>
      <c r="K197" s="28">
        <f>VLOOKUP(E197,'vehicle radar antenna gain'!$A$3:$M$903,13)</f>
        <v>-0.25388429752069896</v>
      </c>
      <c r="L197" s="19">
        <f t="shared" si="34"/>
        <v>-5.253884297520699</v>
      </c>
      <c r="M197" s="19">
        <f t="shared" si="35"/>
        <v>-0.25388429752069896</v>
      </c>
      <c r="N197">
        <f t="shared" si="30"/>
        <v>-108.99015357609059</v>
      </c>
      <c r="O197">
        <f t="shared" si="31"/>
        <v>-103.99015357609059</v>
      </c>
      <c r="P197">
        <f t="shared" si="43"/>
        <v>18.990153576090592</v>
      </c>
      <c r="Q197">
        <f t="shared" si="36"/>
        <v>38.990153576090592</v>
      </c>
    </row>
    <row r="198" spans="2:17" x14ac:dyDescent="0.25">
      <c r="B198" s="22">
        <v>189</v>
      </c>
      <c r="C198" s="3">
        <f t="shared" si="37"/>
        <v>2.8042328042328042E-2</v>
      </c>
      <c r="D198" s="13">
        <f t="shared" si="29"/>
        <v>1.6062860865825599</v>
      </c>
      <c r="E198" s="12">
        <f t="shared" si="32"/>
        <v>1.6</v>
      </c>
      <c r="F198" s="4">
        <f t="shared" si="38"/>
        <v>5.2302860865825602</v>
      </c>
      <c r="G198" s="19">
        <f t="shared" si="39"/>
        <v>5.2</v>
      </c>
      <c r="H198" s="4">
        <f t="shared" si="40"/>
        <v>189.07429756579819</v>
      </c>
      <c r="I198" s="19">
        <f t="shared" si="33"/>
        <v>120.93617639709964</v>
      </c>
      <c r="J198" s="19">
        <f>VLOOKUP(G198,'FS antenna gain'!$A$2:$B$902,2)</f>
        <v>17.153864419794299</v>
      </c>
      <c r="K198" s="28">
        <f>VLOOKUP(E198,'vehicle radar antenna gain'!$A$3:$M$903,13)</f>
        <v>-0.25388429752069896</v>
      </c>
      <c r="L198" s="19">
        <f t="shared" si="34"/>
        <v>-5.253884297520699</v>
      </c>
      <c r="M198" s="19">
        <f t="shared" si="35"/>
        <v>-0.25388429752069896</v>
      </c>
      <c r="N198">
        <f t="shared" si="30"/>
        <v>-109.03619627482604</v>
      </c>
      <c r="O198">
        <f t="shared" si="31"/>
        <v>-104.03619627482604</v>
      </c>
      <c r="P198">
        <f t="shared" si="43"/>
        <v>19.03619627482604</v>
      </c>
      <c r="Q198">
        <f t="shared" si="36"/>
        <v>39.03619627482604</v>
      </c>
    </row>
    <row r="199" spans="2:17" x14ac:dyDescent="0.25">
      <c r="B199" s="22">
        <v>190</v>
      </c>
      <c r="C199" s="3">
        <f t="shared" si="37"/>
        <v>2.7894736842105264E-2</v>
      </c>
      <c r="D199" s="13">
        <f t="shared" si="29"/>
        <v>1.5978363434488032</v>
      </c>
      <c r="E199" s="12">
        <f t="shared" si="32"/>
        <v>1.6</v>
      </c>
      <c r="F199" s="4">
        <f t="shared" si="38"/>
        <v>5.2218363434488033</v>
      </c>
      <c r="G199" s="19">
        <f t="shared" si="39"/>
        <v>5.2</v>
      </c>
      <c r="H199" s="4">
        <f t="shared" si="40"/>
        <v>190.07390667842864</v>
      </c>
      <c r="I199" s="19">
        <f t="shared" si="33"/>
        <v>120.98197650615208</v>
      </c>
      <c r="J199" s="19">
        <f>VLOOKUP(G199,'FS antenna gain'!$A$2:$B$902,2)</f>
        <v>17.153864419794299</v>
      </c>
      <c r="K199" s="28">
        <f>VLOOKUP(E199,'vehicle radar antenna gain'!$A$3:$M$903,13)</f>
        <v>-0.25388429752069896</v>
      </c>
      <c r="L199" s="19">
        <f t="shared" si="34"/>
        <v>-5.253884297520699</v>
      </c>
      <c r="M199" s="19">
        <f t="shared" si="35"/>
        <v>-0.25388429752069896</v>
      </c>
      <c r="N199">
        <f t="shared" si="30"/>
        <v>-109.08199638387848</v>
      </c>
      <c r="O199">
        <f t="shared" si="31"/>
        <v>-104.08199638387848</v>
      </c>
      <c r="P199">
        <f t="shared" si="43"/>
        <v>19.081996383878476</v>
      </c>
      <c r="Q199">
        <f t="shared" si="36"/>
        <v>39.081996383878476</v>
      </c>
    </row>
    <row r="200" spans="2:17" x14ac:dyDescent="0.25">
      <c r="B200" s="22">
        <v>191</v>
      </c>
      <c r="C200" s="3">
        <f t="shared" si="37"/>
        <v>2.774869109947644E-2</v>
      </c>
      <c r="D200" s="13">
        <f t="shared" si="29"/>
        <v>1.589475010865959</v>
      </c>
      <c r="E200" s="12">
        <f t="shared" si="32"/>
        <v>1.6</v>
      </c>
      <c r="F200" s="4">
        <f t="shared" si="38"/>
        <v>5.2134750108659595</v>
      </c>
      <c r="G200" s="19">
        <f t="shared" si="39"/>
        <v>5.2</v>
      </c>
      <c r="H200" s="4">
        <f t="shared" si="40"/>
        <v>191.07351988174602</v>
      </c>
      <c r="I200" s="19">
        <f t="shared" si="33"/>
        <v>121.02753656646826</v>
      </c>
      <c r="J200" s="19">
        <f>VLOOKUP(G200,'FS antenna gain'!$A$2:$B$902,2)</f>
        <v>17.153864419794299</v>
      </c>
      <c r="K200" s="28">
        <f>VLOOKUP(E200,'vehicle radar antenna gain'!$A$3:$M$903,13)</f>
        <v>-0.25388429752069896</v>
      </c>
      <c r="L200" s="19">
        <f t="shared" si="34"/>
        <v>-5.253884297520699</v>
      </c>
      <c r="M200" s="19">
        <f t="shared" si="35"/>
        <v>-0.25388429752069896</v>
      </c>
      <c r="N200">
        <f t="shared" si="30"/>
        <v>-109.12755644419465</v>
      </c>
      <c r="O200">
        <f t="shared" si="31"/>
        <v>-104.12755644419465</v>
      </c>
      <c r="P200">
        <f t="shared" si="43"/>
        <v>19.127556444194653</v>
      </c>
      <c r="Q200">
        <f t="shared" si="36"/>
        <v>39.127556444194653</v>
      </c>
    </row>
    <row r="201" spans="2:17" x14ac:dyDescent="0.25">
      <c r="B201" s="22">
        <v>192</v>
      </c>
      <c r="C201" s="3">
        <f t="shared" si="37"/>
        <v>2.7604166666666666E-2</v>
      </c>
      <c r="D201" s="13">
        <f t="shared" ref="D201:D264" si="44">DEGREES(ATAN(C201))</f>
        <v>1.5812007088326858</v>
      </c>
      <c r="E201" s="12">
        <f t="shared" si="32"/>
        <v>1.6</v>
      </c>
      <c r="F201" s="4">
        <f t="shared" si="38"/>
        <v>5.2052007088326864</v>
      </c>
      <c r="G201" s="19">
        <f t="shared" si="39"/>
        <v>5.2</v>
      </c>
      <c r="H201" s="4">
        <f t="shared" si="40"/>
        <v>192.07313711188246</v>
      </c>
      <c r="I201" s="19">
        <f t="shared" si="33"/>
        <v>121.07285907931174</v>
      </c>
      <c r="J201" s="19">
        <f>VLOOKUP(G201,'FS antenna gain'!$A$2:$B$902,2)</f>
        <v>17.153864419794299</v>
      </c>
      <c r="K201" s="28">
        <f>VLOOKUP(E201,'vehicle radar antenna gain'!$A$3:$M$903,13)</f>
        <v>-0.25388429752069896</v>
      </c>
      <c r="L201" s="19">
        <f t="shared" si="34"/>
        <v>-5.253884297520699</v>
      </c>
      <c r="M201" s="19">
        <f t="shared" si="35"/>
        <v>-0.25388429752069896</v>
      </c>
      <c r="N201">
        <f t="shared" ref="N201:N264" si="45">L201-I201+J201</f>
        <v>-109.17287895703814</v>
      </c>
      <c r="O201">
        <f t="shared" ref="O201:O264" si="46">M201-I201+J201</f>
        <v>-104.17287895703814</v>
      </c>
      <c r="P201">
        <f t="shared" si="43"/>
        <v>19.172878957038137</v>
      </c>
      <c r="Q201">
        <f t="shared" si="36"/>
        <v>39.172878957038137</v>
      </c>
    </row>
    <row r="202" spans="2:17" x14ac:dyDescent="0.25">
      <c r="B202" s="22">
        <v>193</v>
      </c>
      <c r="C202" s="3">
        <f t="shared" si="37"/>
        <v>2.7461139896373055E-2</v>
      </c>
      <c r="D202" s="13">
        <f t="shared" si="44"/>
        <v>1.5730120859124037</v>
      </c>
      <c r="E202" s="12">
        <f t="shared" ref="E202:E265" si="47">ROUND(D202,1)</f>
        <v>1.6</v>
      </c>
      <c r="F202" s="4">
        <f t="shared" si="38"/>
        <v>5.1970120859124034</v>
      </c>
      <c r="G202" s="19">
        <f t="shared" si="39"/>
        <v>5.2</v>
      </c>
      <c r="H202" s="4">
        <f t="shared" si="40"/>
        <v>193.0727583062924</v>
      </c>
      <c r="I202" s="19">
        <f t="shared" ref="I202:I265" si="48">20*LOG10(H202)+20*LOG10($C$3*1000000000)-147.55</f>
        <v>121.11794650708407</v>
      </c>
      <c r="J202" s="19">
        <f>VLOOKUP(G202,'FS antenna gain'!$A$2:$B$902,2)</f>
        <v>17.153864419794299</v>
      </c>
      <c r="K202" s="28">
        <f>VLOOKUP(E202,'vehicle radar antenna gain'!$A$3:$M$903,13)</f>
        <v>-0.25388429752069896</v>
      </c>
      <c r="L202" s="19">
        <f t="shared" ref="L202:L265" si="49">$C$5+K202</f>
        <v>-5.253884297520699</v>
      </c>
      <c r="M202" s="19">
        <f t="shared" ref="M202:M265" si="50">$C$4+K202</f>
        <v>-0.25388429752069896</v>
      </c>
      <c r="N202">
        <f t="shared" si="45"/>
        <v>-109.21796638481047</v>
      </c>
      <c r="O202">
        <f t="shared" si="46"/>
        <v>-104.21796638481047</v>
      </c>
      <c r="P202">
        <f t="shared" si="43"/>
        <v>19.217966384810467</v>
      </c>
      <c r="Q202">
        <f t="shared" ref="Q202:Q265" si="51">-(O202-$I$5)</f>
        <v>39.217966384810467</v>
      </c>
    </row>
    <row r="203" spans="2:17" x14ac:dyDescent="0.25">
      <c r="B203" s="22">
        <v>194</v>
      </c>
      <c r="C203" s="3">
        <f t="shared" ref="C203:C266" si="52">5.3/(B203)</f>
        <v>2.7319587628865979E-2</v>
      </c>
      <c r="D203" s="13">
        <f t="shared" si="44"/>
        <v>1.564907818498203</v>
      </c>
      <c r="E203" s="12">
        <f t="shared" si="47"/>
        <v>1.6</v>
      </c>
      <c r="F203" s="4">
        <f t="shared" ref="F203:F266" si="53">D203+3.624</f>
        <v>5.1889078184982029</v>
      </c>
      <c r="G203" s="19">
        <f t="shared" ref="G203:G266" si="54">ROUND(F203,1)</f>
        <v>5.2</v>
      </c>
      <c r="H203" s="4">
        <f t="shared" ref="H203:H266" si="55">SQRT((B203)^2+(5.3)^2)</f>
        <v>194.07238340371873</v>
      </c>
      <c r="I203" s="19">
        <f t="shared" si="48"/>
        <v>121.16280127412546</v>
      </c>
      <c r="J203" s="19">
        <f>VLOOKUP(G203,'FS antenna gain'!$A$2:$B$902,2)</f>
        <v>17.153864419794299</v>
      </c>
      <c r="K203" s="28">
        <f>VLOOKUP(E203,'vehicle radar antenna gain'!$A$3:$M$903,13)</f>
        <v>-0.25388429752069896</v>
      </c>
      <c r="L203" s="19">
        <f t="shared" si="49"/>
        <v>-5.253884297520699</v>
      </c>
      <c r="M203" s="19">
        <f t="shared" si="50"/>
        <v>-0.25388429752069896</v>
      </c>
      <c r="N203">
        <f t="shared" si="45"/>
        <v>-109.26282115185185</v>
      </c>
      <c r="O203">
        <f t="shared" si="46"/>
        <v>-104.26282115185185</v>
      </c>
      <c r="P203">
        <f t="shared" si="43"/>
        <v>19.262821151851853</v>
      </c>
      <c r="Q203">
        <f t="shared" si="51"/>
        <v>39.262821151851853</v>
      </c>
    </row>
    <row r="204" spans="2:17" x14ac:dyDescent="0.25">
      <c r="B204" s="22">
        <v>195</v>
      </c>
      <c r="C204" s="3">
        <f t="shared" si="52"/>
        <v>2.7179487179487177E-2</v>
      </c>
      <c r="D204" s="13">
        <f t="shared" si="44"/>
        <v>1.5568866101003289</v>
      </c>
      <c r="E204" s="12">
        <f t="shared" si="47"/>
        <v>1.6</v>
      </c>
      <c r="F204" s="4">
        <f t="shared" si="53"/>
        <v>5.1808866101003286</v>
      </c>
      <c r="G204" s="19">
        <f t="shared" si="54"/>
        <v>5.2</v>
      </c>
      <c r="H204" s="4">
        <f t="shared" si="55"/>
        <v>195.0720123441597</v>
      </c>
      <c r="I204" s="19">
        <f t="shared" si="48"/>
        <v>121.20742576749416</v>
      </c>
      <c r="J204" s="19">
        <f>VLOOKUP(G204,'FS antenna gain'!$A$2:$B$902,2)</f>
        <v>17.153864419794299</v>
      </c>
      <c r="K204" s="28">
        <f>VLOOKUP(E204,'vehicle radar antenna gain'!$A$3:$M$903,13)</f>
        <v>-0.25388429752069896</v>
      </c>
      <c r="L204" s="19">
        <f t="shared" si="49"/>
        <v>-5.253884297520699</v>
      </c>
      <c r="M204" s="19">
        <f t="shared" si="50"/>
        <v>-0.25388429752069896</v>
      </c>
      <c r="N204">
        <f t="shared" si="45"/>
        <v>-109.30744564522055</v>
      </c>
      <c r="O204">
        <f t="shared" si="46"/>
        <v>-104.30744564522055</v>
      </c>
      <c r="P204">
        <f t="shared" si="43"/>
        <v>19.307445645220554</v>
      </c>
      <c r="Q204">
        <f t="shared" si="51"/>
        <v>39.307445645220554</v>
      </c>
    </row>
    <row r="205" spans="2:17" x14ac:dyDescent="0.25">
      <c r="B205" s="22">
        <v>196</v>
      </c>
      <c r="C205" s="3">
        <f t="shared" si="52"/>
        <v>2.704081632653061E-2</v>
      </c>
      <c r="D205" s="13">
        <f t="shared" si="44"/>
        <v>1.5489471906554435</v>
      </c>
      <c r="E205" s="12">
        <f t="shared" si="47"/>
        <v>1.5</v>
      </c>
      <c r="F205" s="4">
        <f t="shared" si="53"/>
        <v>5.1729471906554441</v>
      </c>
      <c r="G205" s="19">
        <f t="shared" si="54"/>
        <v>5.2</v>
      </c>
      <c r="H205" s="4">
        <f t="shared" si="55"/>
        <v>196.071645068837</v>
      </c>
      <c r="I205" s="19">
        <f t="shared" si="48"/>
        <v>121.25182233772688</v>
      </c>
      <c r="J205" s="19">
        <f>VLOOKUP(G205,'FS antenna gain'!$A$2:$B$902,2)</f>
        <v>17.153864419794299</v>
      </c>
      <c r="K205" s="28">
        <f>VLOOKUP(E205,'vehicle radar antenna gain'!$A$3:$M$903,13)</f>
        <v>-0.22314049586779916</v>
      </c>
      <c r="L205" s="19">
        <f t="shared" si="49"/>
        <v>-5.2231404958677992</v>
      </c>
      <c r="M205" s="19">
        <f t="shared" si="50"/>
        <v>-0.22314049586779916</v>
      </c>
      <c r="N205">
        <f t="shared" si="45"/>
        <v>-109.32109841380037</v>
      </c>
      <c r="O205">
        <f t="shared" si="46"/>
        <v>-104.32109841380037</v>
      </c>
      <c r="P205">
        <f t="shared" si="43"/>
        <v>19.321098413800371</v>
      </c>
      <c r="Q205">
        <f t="shared" si="51"/>
        <v>39.321098413800371</v>
      </c>
    </row>
    <row r="206" spans="2:17" x14ac:dyDescent="0.25">
      <c r="B206" s="22">
        <v>197</v>
      </c>
      <c r="C206" s="3">
        <f t="shared" si="52"/>
        <v>2.6903553299492386E-2</v>
      </c>
      <c r="D206" s="13">
        <f t="shared" si="44"/>
        <v>1.5410883158568869</v>
      </c>
      <c r="E206" s="12">
        <f t="shared" si="47"/>
        <v>1.5</v>
      </c>
      <c r="F206" s="4">
        <f t="shared" si="53"/>
        <v>5.1650883158568872</v>
      </c>
      <c r="G206" s="19">
        <f t="shared" si="54"/>
        <v>5.2</v>
      </c>
      <c r="H206" s="4">
        <f t="shared" si="55"/>
        <v>197.07128152016466</v>
      </c>
      <c r="I206" s="19">
        <f t="shared" si="48"/>
        <v>121.2959932995791</v>
      </c>
      <c r="J206" s="19">
        <f>VLOOKUP(G206,'FS antenna gain'!$A$2:$B$902,2)</f>
        <v>17.153864419794299</v>
      </c>
      <c r="K206" s="28">
        <f>VLOOKUP(E206,'vehicle radar antenna gain'!$A$3:$M$903,13)</f>
        <v>-0.22314049586779916</v>
      </c>
      <c r="L206" s="19">
        <f t="shared" si="49"/>
        <v>-5.2231404958677992</v>
      </c>
      <c r="M206" s="19">
        <f t="shared" si="50"/>
        <v>-0.22314049586779916</v>
      </c>
      <c r="N206">
        <f t="shared" si="45"/>
        <v>-109.36526937565259</v>
      </c>
      <c r="O206">
        <f t="shared" si="46"/>
        <v>-104.36526937565259</v>
      </c>
      <c r="P206">
        <f t="shared" si="43"/>
        <v>19.365269375652588</v>
      </c>
      <c r="Q206">
        <f t="shared" si="51"/>
        <v>39.365269375652588</v>
      </c>
    </row>
    <row r="207" spans="2:17" x14ac:dyDescent="0.25">
      <c r="B207" s="22">
        <v>198</v>
      </c>
      <c r="C207" s="3">
        <f t="shared" si="52"/>
        <v>2.6767676767676767E-2</v>
      </c>
      <c r="D207" s="13">
        <f t="shared" si="44"/>
        <v>1.5333087665051994</v>
      </c>
      <c r="E207" s="12">
        <f t="shared" si="47"/>
        <v>1.5</v>
      </c>
      <c r="F207" s="4">
        <f t="shared" si="53"/>
        <v>5.1573087665051993</v>
      </c>
      <c r="G207" s="19">
        <f t="shared" si="54"/>
        <v>5.2</v>
      </c>
      <c r="H207" s="4">
        <f t="shared" si="55"/>
        <v>198.07092164171902</v>
      </c>
      <c r="I207" s="19">
        <f t="shared" si="48"/>
        <v>121.33994093274731</v>
      </c>
      <c r="J207" s="19">
        <f>VLOOKUP(G207,'FS antenna gain'!$A$2:$B$902,2)</f>
        <v>17.153864419794299</v>
      </c>
      <c r="K207" s="28">
        <f>VLOOKUP(E207,'vehicle radar antenna gain'!$A$3:$M$903,13)</f>
        <v>-0.22314049586779916</v>
      </c>
      <c r="L207" s="19">
        <f t="shared" si="49"/>
        <v>-5.2231404958677992</v>
      </c>
      <c r="M207" s="19">
        <f t="shared" si="50"/>
        <v>-0.22314049586779916</v>
      </c>
      <c r="N207">
        <f t="shared" si="45"/>
        <v>-109.4092170088208</v>
      </c>
      <c r="O207">
        <f t="shared" si="46"/>
        <v>-104.4092170088208</v>
      </c>
      <c r="P207">
        <f t="shared" si="43"/>
        <v>19.409217008820804</v>
      </c>
      <c r="Q207">
        <f t="shared" si="51"/>
        <v>39.409217008820804</v>
      </c>
    </row>
    <row r="208" spans="2:17" x14ac:dyDescent="0.25">
      <c r="B208" s="22">
        <v>199</v>
      </c>
      <c r="C208" s="3">
        <f t="shared" si="52"/>
        <v>2.6633165829145728E-2</v>
      </c>
      <c r="D208" s="13">
        <f t="shared" si="44"/>
        <v>1.525607347878194</v>
      </c>
      <c r="E208" s="12">
        <f t="shared" si="47"/>
        <v>1.5</v>
      </c>
      <c r="F208" s="4">
        <f t="shared" si="53"/>
        <v>5.1496073478781943</v>
      </c>
      <c r="G208" s="19">
        <f t="shared" si="54"/>
        <v>5.0999999999999996</v>
      </c>
      <c r="H208" s="4">
        <f t="shared" si="55"/>
        <v>199.07056537820952</v>
      </c>
      <c r="I208" s="19">
        <f t="shared" si="48"/>
        <v>121.38366748257312</v>
      </c>
      <c r="J208" s="19">
        <f>VLOOKUP(G208,'FS antenna gain'!$A$2:$B$902,2)</f>
        <v>17.579697902263863</v>
      </c>
      <c r="K208" s="28">
        <f>VLOOKUP(E208,'vehicle radar antenna gain'!$A$3:$M$903,13)</f>
        <v>-0.22314049586779916</v>
      </c>
      <c r="L208" s="19">
        <f t="shared" si="49"/>
        <v>-5.2231404958677992</v>
      </c>
      <c r="M208" s="19">
        <f t="shared" si="50"/>
        <v>-0.22314049586779916</v>
      </c>
      <c r="N208">
        <f t="shared" si="45"/>
        <v>-109.02711007617705</v>
      </c>
      <c r="O208">
        <f t="shared" si="46"/>
        <v>-104.02711007617705</v>
      </c>
      <c r="P208">
        <f t="shared" si="43"/>
        <v>19.027110076177053</v>
      </c>
      <c r="Q208">
        <f t="shared" si="51"/>
        <v>39.027110076177053</v>
      </c>
    </row>
    <row r="209" spans="2:17" x14ac:dyDescent="0.25">
      <c r="B209" s="22">
        <v>200</v>
      </c>
      <c r="C209" s="3">
        <f t="shared" si="52"/>
        <v>2.6499999999999999E-2</v>
      </c>
      <c r="D209" s="13">
        <f t="shared" si="44"/>
        <v>1.5179828891198937</v>
      </c>
      <c r="E209" s="12">
        <f t="shared" si="47"/>
        <v>1.5</v>
      </c>
      <c r="F209" s="4">
        <f t="shared" si="53"/>
        <v>5.1419828891198938</v>
      </c>
      <c r="G209" s="19">
        <f t="shared" si="54"/>
        <v>5.0999999999999996</v>
      </c>
      <c r="H209" s="4">
        <f t="shared" si="55"/>
        <v>200.07021267545051</v>
      </c>
      <c r="I209" s="19">
        <f t="shared" si="48"/>
        <v>121.42717516072923</v>
      </c>
      <c r="J209" s="19">
        <f>VLOOKUP(G209,'FS antenna gain'!$A$2:$B$902,2)</f>
        <v>17.579697902263863</v>
      </c>
      <c r="K209" s="28">
        <f>VLOOKUP(E209,'vehicle radar antenna gain'!$A$3:$M$903,13)</f>
        <v>-0.22314049586779916</v>
      </c>
      <c r="L209" s="19">
        <f t="shared" si="49"/>
        <v>-5.2231404958677992</v>
      </c>
      <c r="M209" s="19">
        <f t="shared" si="50"/>
        <v>-0.22314049586779916</v>
      </c>
      <c r="N209">
        <f t="shared" si="45"/>
        <v>-109.07061775433317</v>
      </c>
      <c r="O209">
        <f t="shared" si="46"/>
        <v>-104.07061775433317</v>
      </c>
      <c r="P209">
        <f t="shared" si="43"/>
        <v>19.070617754333171</v>
      </c>
      <c r="Q209">
        <f t="shared" si="51"/>
        <v>39.070617754333171</v>
      </c>
    </row>
    <row r="210" spans="2:17" x14ac:dyDescent="0.25">
      <c r="B210" s="22">
        <v>201</v>
      </c>
      <c r="C210" s="3">
        <f t="shared" si="52"/>
        <v>2.6368159203980099E-2</v>
      </c>
      <c r="D210" s="13">
        <f t="shared" si="44"/>
        <v>1.5104342426476811</v>
      </c>
      <c r="E210" s="12">
        <f t="shared" si="47"/>
        <v>1.5</v>
      </c>
      <c r="F210" s="4">
        <f t="shared" si="53"/>
        <v>5.1344342426476812</v>
      </c>
      <c r="G210" s="19">
        <f t="shared" si="54"/>
        <v>5.0999999999999996</v>
      </c>
      <c r="H210" s="4">
        <f t="shared" si="55"/>
        <v>201.06986348033362</v>
      </c>
      <c r="I210" s="19">
        <f t="shared" si="48"/>
        <v>121.47046614588902</v>
      </c>
      <c r="J210" s="19">
        <f>VLOOKUP(G210,'FS antenna gain'!$A$2:$B$902,2)</f>
        <v>17.579697902263863</v>
      </c>
      <c r="K210" s="28">
        <f>VLOOKUP(E210,'vehicle radar antenna gain'!$A$3:$M$903,13)</f>
        <v>-0.22314049586779916</v>
      </c>
      <c r="L210" s="19">
        <f t="shared" si="49"/>
        <v>-5.2231404958677992</v>
      </c>
      <c r="M210" s="19">
        <f t="shared" si="50"/>
        <v>-0.22314049586779916</v>
      </c>
      <c r="N210">
        <f t="shared" si="45"/>
        <v>-109.11390873949296</v>
      </c>
      <c r="O210">
        <f t="shared" si="46"/>
        <v>-104.11390873949296</v>
      </c>
      <c r="P210">
        <f t="shared" si="43"/>
        <v>19.113908739492956</v>
      </c>
      <c r="Q210">
        <f t="shared" si="51"/>
        <v>39.113908739492956</v>
      </c>
    </row>
    <row r="211" spans="2:17" x14ac:dyDescent="0.25">
      <c r="B211" s="22">
        <v>202</v>
      </c>
      <c r="C211" s="3">
        <f t="shared" si="52"/>
        <v>2.6237623762376237E-2</v>
      </c>
      <c r="D211" s="13">
        <f t="shared" si="44"/>
        <v>1.5029602835770284</v>
      </c>
      <c r="E211" s="12">
        <f t="shared" si="47"/>
        <v>1.5</v>
      </c>
      <c r="F211" s="4">
        <f t="shared" si="53"/>
        <v>5.1269602835770289</v>
      </c>
      <c r="G211" s="19">
        <f t="shared" si="54"/>
        <v>5.0999999999999996</v>
      </c>
      <c r="H211" s="4">
        <f t="shared" si="55"/>
        <v>202.06951774080127</v>
      </c>
      <c r="I211" s="19">
        <f t="shared" si="48"/>
        <v>121.51354258437937</v>
      </c>
      <c r="J211" s="19">
        <f>VLOOKUP(G211,'FS antenna gain'!$A$2:$B$902,2)</f>
        <v>17.579697902263863</v>
      </c>
      <c r="K211" s="28">
        <f>VLOOKUP(E211,'vehicle radar antenna gain'!$A$3:$M$903,13)</f>
        <v>-0.22314049586779916</v>
      </c>
      <c r="L211" s="19">
        <f t="shared" si="49"/>
        <v>-5.2231404958677992</v>
      </c>
      <c r="M211" s="19">
        <f t="shared" si="50"/>
        <v>-0.22314049586779916</v>
      </c>
      <c r="N211">
        <f t="shared" si="45"/>
        <v>-109.1569851779833</v>
      </c>
      <c r="O211">
        <f t="shared" si="46"/>
        <v>-104.1569851779833</v>
      </c>
      <c r="P211">
        <f t="shared" si="43"/>
        <v>19.156985177983302</v>
      </c>
      <c r="Q211">
        <f t="shared" si="51"/>
        <v>39.156985177983302</v>
      </c>
    </row>
    <row r="212" spans="2:17" x14ac:dyDescent="0.25">
      <c r="B212" s="22">
        <v>203</v>
      </c>
      <c r="C212" s="3">
        <f t="shared" si="52"/>
        <v>2.6108374384236452E-2</v>
      </c>
      <c r="D212" s="13">
        <f t="shared" si="44"/>
        <v>1.495559909163201</v>
      </c>
      <c r="E212" s="12">
        <f t="shared" si="47"/>
        <v>1.5</v>
      </c>
      <c r="F212" s="4">
        <f t="shared" si="53"/>
        <v>5.1195599091632014</v>
      </c>
      <c r="G212" s="19">
        <f t="shared" si="54"/>
        <v>5.0999999999999996</v>
      </c>
      <c r="H212" s="4">
        <f t="shared" si="55"/>
        <v>203.06917540582074</v>
      </c>
      <c r="I212" s="19">
        <f t="shared" si="48"/>
        <v>121.55640659081723</v>
      </c>
      <c r="J212" s="19">
        <f>VLOOKUP(G212,'FS antenna gain'!$A$2:$B$902,2)</f>
        <v>17.579697902263863</v>
      </c>
      <c r="K212" s="28">
        <f>VLOOKUP(E212,'vehicle radar antenna gain'!$A$3:$M$903,13)</f>
        <v>-0.22314049586779916</v>
      </c>
      <c r="L212" s="19">
        <f t="shared" si="49"/>
        <v>-5.2231404958677992</v>
      </c>
      <c r="M212" s="19">
        <f t="shared" si="50"/>
        <v>-0.22314049586779916</v>
      </c>
      <c r="N212">
        <f t="shared" si="45"/>
        <v>-109.19984918442117</v>
      </c>
      <c r="O212">
        <f t="shared" si="46"/>
        <v>-104.19984918442117</v>
      </c>
      <c r="P212">
        <f t="shared" si="43"/>
        <v>19.199849184421169</v>
      </c>
      <c r="Q212">
        <f t="shared" si="51"/>
        <v>39.199849184421169</v>
      </c>
    </row>
    <row r="213" spans="2:17" x14ac:dyDescent="0.25">
      <c r="B213" s="22">
        <v>204</v>
      </c>
      <c r="C213" s="3">
        <f t="shared" si="52"/>
        <v>2.5980392156862743E-2</v>
      </c>
      <c r="D213" s="13">
        <f t="shared" si="44"/>
        <v>1.4882320382593586</v>
      </c>
      <c r="E213" s="12">
        <f t="shared" si="47"/>
        <v>1.5</v>
      </c>
      <c r="F213" s="4">
        <f t="shared" si="53"/>
        <v>5.1122320382593589</v>
      </c>
      <c r="G213" s="19">
        <f t="shared" si="54"/>
        <v>5.0999999999999996</v>
      </c>
      <c r="H213" s="4">
        <f t="shared" si="55"/>
        <v>204.06883642535917</v>
      </c>
      <c r="I213" s="19">
        <f t="shared" si="48"/>
        <v>121.59906024873089</v>
      </c>
      <c r="J213" s="19">
        <f>VLOOKUP(G213,'FS antenna gain'!$A$2:$B$902,2)</f>
        <v>17.579697902263863</v>
      </c>
      <c r="K213" s="28">
        <f>VLOOKUP(E213,'vehicle radar antenna gain'!$A$3:$M$903,13)</f>
        <v>-0.22314049586779916</v>
      </c>
      <c r="L213" s="19">
        <f t="shared" si="49"/>
        <v>-5.2231404958677992</v>
      </c>
      <c r="M213" s="19">
        <f t="shared" si="50"/>
        <v>-0.22314049586779916</v>
      </c>
      <c r="N213">
        <f t="shared" si="45"/>
        <v>-109.24250284233483</v>
      </c>
      <c r="O213">
        <f t="shared" si="46"/>
        <v>-104.24250284233483</v>
      </c>
      <c r="P213">
        <f t="shared" si="43"/>
        <v>19.242502842334829</v>
      </c>
      <c r="Q213">
        <f t="shared" si="51"/>
        <v>39.242502842334829</v>
      </c>
    </row>
    <row r="214" spans="2:17" x14ac:dyDescent="0.25">
      <c r="B214" s="22">
        <v>205</v>
      </c>
      <c r="C214" s="3">
        <f t="shared" si="52"/>
        <v>2.5853658536585365E-2</v>
      </c>
      <c r="D214" s="13">
        <f t="shared" si="44"/>
        <v>1.4809756107904888</v>
      </c>
      <c r="E214" s="12">
        <f t="shared" si="47"/>
        <v>1.5</v>
      </c>
      <c r="F214" s="4">
        <f t="shared" si="53"/>
        <v>5.1049756107904889</v>
      </c>
      <c r="G214" s="19">
        <f t="shared" si="54"/>
        <v>5.0999999999999996</v>
      </c>
      <c r="H214" s="4">
        <f t="shared" si="55"/>
        <v>205.06850075035902</v>
      </c>
      <c r="I214" s="19">
        <f t="shared" si="48"/>
        <v>121.641505611166</v>
      </c>
      <c r="J214" s="19">
        <f>VLOOKUP(G214,'FS antenna gain'!$A$2:$B$902,2)</f>
        <v>17.579697902263863</v>
      </c>
      <c r="K214" s="28">
        <f>VLOOKUP(E214,'vehicle radar antenna gain'!$A$3:$M$903,13)</f>
        <v>-0.22314049586779916</v>
      </c>
      <c r="L214" s="19">
        <f t="shared" si="49"/>
        <v>-5.2231404958677992</v>
      </c>
      <c r="M214" s="19">
        <f t="shared" si="50"/>
        <v>-0.22314049586779916</v>
      </c>
      <c r="N214">
        <f t="shared" si="45"/>
        <v>-109.28494820476993</v>
      </c>
      <c r="O214">
        <f t="shared" si="46"/>
        <v>-104.28494820476993</v>
      </c>
      <c r="P214">
        <f t="shared" si="43"/>
        <v>19.284948204769933</v>
      </c>
      <c r="Q214">
        <f t="shared" si="51"/>
        <v>39.284948204769933</v>
      </c>
    </row>
    <row r="215" spans="2:17" x14ac:dyDescent="0.25">
      <c r="B215" s="22">
        <v>206</v>
      </c>
      <c r="C215" s="3">
        <f t="shared" si="52"/>
        <v>2.5728155339805825E-2</v>
      </c>
      <c r="D215" s="13">
        <f t="shared" si="44"/>
        <v>1.4737895872426405</v>
      </c>
      <c r="E215" s="12">
        <f t="shared" si="47"/>
        <v>1.5</v>
      </c>
      <c r="F215" s="4">
        <f t="shared" si="53"/>
        <v>5.0977895872426409</v>
      </c>
      <c r="G215" s="19">
        <f t="shared" si="54"/>
        <v>5.0999999999999996</v>
      </c>
      <c r="H215" s="4">
        <f t="shared" si="55"/>
        <v>206.06816833271458</v>
      </c>
      <c r="I215" s="19">
        <f t="shared" si="48"/>
        <v>121.68374470127679</v>
      </c>
      <c r="J215" s="19">
        <f>VLOOKUP(G215,'FS antenna gain'!$A$2:$B$902,2)</f>
        <v>17.579697902263863</v>
      </c>
      <c r="K215" s="28">
        <f>VLOOKUP(E215,'vehicle radar antenna gain'!$A$3:$M$903,13)</f>
        <v>-0.22314049586779916</v>
      </c>
      <c r="L215" s="19">
        <f t="shared" si="49"/>
        <v>-5.2231404958677992</v>
      </c>
      <c r="M215" s="19">
        <f t="shared" si="50"/>
        <v>-0.22314049586779916</v>
      </c>
      <c r="N215">
        <f t="shared" si="45"/>
        <v>-109.32718729488073</v>
      </c>
      <c r="O215">
        <f t="shared" si="46"/>
        <v>-104.32718729488073</v>
      </c>
      <c r="P215">
        <f t="shared" si="43"/>
        <v>19.32718729488073</v>
      </c>
      <c r="Q215">
        <f t="shared" si="51"/>
        <v>39.32718729488073</v>
      </c>
    </row>
    <row r="216" spans="2:17" x14ac:dyDescent="0.25">
      <c r="B216" s="22">
        <v>207</v>
      </c>
      <c r="C216" s="3">
        <f t="shared" si="52"/>
        <v>2.5603864734299518E-2</v>
      </c>
      <c r="D216" s="13">
        <f t="shared" si="44"/>
        <v>1.4666729481669392</v>
      </c>
      <c r="E216" s="12">
        <f t="shared" si="47"/>
        <v>1.5</v>
      </c>
      <c r="F216" s="4">
        <f t="shared" si="53"/>
        <v>5.0906729481669393</v>
      </c>
      <c r="G216" s="19">
        <f t="shared" si="54"/>
        <v>5.0999999999999996</v>
      </c>
      <c r="H216" s="4">
        <f t="shared" si="55"/>
        <v>207.06783912524898</v>
      </c>
      <c r="I216" s="19">
        <f t="shared" si="48"/>
        <v>121.72577951290339</v>
      </c>
      <c r="J216" s="19">
        <f>VLOOKUP(G216,'FS antenna gain'!$A$2:$B$902,2)</f>
        <v>17.579697902263863</v>
      </c>
      <c r="K216" s="28">
        <f>VLOOKUP(E216,'vehicle radar antenna gain'!$A$3:$M$903,13)</f>
        <v>-0.22314049586779916</v>
      </c>
      <c r="L216" s="19">
        <f t="shared" si="49"/>
        <v>-5.2231404958677992</v>
      </c>
      <c r="M216" s="19">
        <f t="shared" si="50"/>
        <v>-0.22314049586779916</v>
      </c>
      <c r="N216">
        <f t="shared" si="45"/>
        <v>-109.36922210650732</v>
      </c>
      <c r="O216">
        <f t="shared" si="46"/>
        <v>-104.36922210650732</v>
      </c>
      <c r="P216">
        <f t="shared" si="43"/>
        <v>19.369222106507323</v>
      </c>
      <c r="Q216">
        <f t="shared" si="51"/>
        <v>39.369222106507323</v>
      </c>
    </row>
    <row r="217" spans="2:17" x14ac:dyDescent="0.25">
      <c r="B217" s="22">
        <v>208</v>
      </c>
      <c r="C217" s="3">
        <f t="shared" si="52"/>
        <v>2.548076923076923E-2</v>
      </c>
      <c r="D217" s="13">
        <f t="shared" si="44"/>
        <v>1.4596246936978865</v>
      </c>
      <c r="E217" s="12">
        <f t="shared" si="47"/>
        <v>1.5</v>
      </c>
      <c r="F217" s="4">
        <f t="shared" si="53"/>
        <v>5.0836246936978871</v>
      </c>
      <c r="G217" s="19">
        <f t="shared" si="54"/>
        <v>5.0999999999999996</v>
      </c>
      <c r="H217" s="4">
        <f t="shared" si="55"/>
        <v>208.06751308169183</v>
      </c>
      <c r="I217" s="19">
        <f t="shared" si="48"/>
        <v>121.76761201113487</v>
      </c>
      <c r="J217" s="19">
        <f>VLOOKUP(G217,'FS antenna gain'!$A$2:$B$902,2)</f>
        <v>17.579697902263863</v>
      </c>
      <c r="K217" s="28">
        <f>VLOOKUP(E217,'vehicle radar antenna gain'!$A$3:$M$903,13)</f>
        <v>-0.22314049586779916</v>
      </c>
      <c r="L217" s="19">
        <f t="shared" si="49"/>
        <v>-5.2231404958677992</v>
      </c>
      <c r="M217" s="19">
        <f t="shared" si="50"/>
        <v>-0.22314049586779916</v>
      </c>
      <c r="N217">
        <f t="shared" si="45"/>
        <v>-109.41105460473881</v>
      </c>
      <c r="O217">
        <f t="shared" si="46"/>
        <v>-104.41105460473881</v>
      </c>
      <c r="P217">
        <f t="shared" si="43"/>
        <v>19.411054604738808</v>
      </c>
      <c r="Q217">
        <f t="shared" si="51"/>
        <v>39.411054604738808</v>
      </c>
    </row>
    <row r="218" spans="2:17" x14ac:dyDescent="0.25">
      <c r="B218" s="22">
        <v>209</v>
      </c>
      <c r="C218" s="3">
        <f t="shared" si="52"/>
        <v>2.5358851674641147E-2</v>
      </c>
      <c r="D218" s="13">
        <f t="shared" si="44"/>
        <v>1.4526438430854689</v>
      </c>
      <c r="E218" s="12">
        <f t="shared" si="47"/>
        <v>1.5</v>
      </c>
      <c r="F218" s="4">
        <f t="shared" si="53"/>
        <v>5.0766438430854688</v>
      </c>
      <c r="G218" s="19">
        <f t="shared" si="54"/>
        <v>5.0999999999999996</v>
      </c>
      <c r="H218" s="4">
        <f t="shared" si="55"/>
        <v>209.06719015665752</v>
      </c>
      <c r="I218" s="19">
        <f t="shared" si="48"/>
        <v>121.80924413285908</v>
      </c>
      <c r="J218" s="19">
        <f>VLOOKUP(G218,'FS antenna gain'!$A$2:$B$902,2)</f>
        <v>17.579697902263863</v>
      </c>
      <c r="K218" s="28">
        <f>VLOOKUP(E218,'vehicle radar antenna gain'!$A$3:$M$903,13)</f>
        <v>-0.22314049586779916</v>
      </c>
      <c r="L218" s="19">
        <f t="shared" si="49"/>
        <v>-5.2231404958677992</v>
      </c>
      <c r="M218" s="19">
        <f t="shared" si="50"/>
        <v>-0.22314049586779916</v>
      </c>
      <c r="N218">
        <f t="shared" si="45"/>
        <v>-109.45268672646301</v>
      </c>
      <c r="O218">
        <f t="shared" si="46"/>
        <v>-104.45268672646301</v>
      </c>
      <c r="P218">
        <f t="shared" si="43"/>
        <v>19.452686726463014</v>
      </c>
      <c r="Q218">
        <f t="shared" si="51"/>
        <v>39.452686726463014</v>
      </c>
    </row>
    <row r="219" spans="2:17" x14ac:dyDescent="0.25">
      <c r="B219" s="22">
        <v>210</v>
      </c>
      <c r="C219" s="3">
        <f t="shared" si="52"/>
        <v>2.5238095238095237E-2</v>
      </c>
      <c r="D219" s="13">
        <f t="shared" si="44"/>
        <v>1.4457294342406128</v>
      </c>
      <c r="E219" s="12">
        <f t="shared" si="47"/>
        <v>1.4</v>
      </c>
      <c r="F219" s="4">
        <f t="shared" si="53"/>
        <v>5.069729434240613</v>
      </c>
      <c r="G219" s="19">
        <f t="shared" si="54"/>
        <v>5.0999999999999996</v>
      </c>
      <c r="H219" s="4">
        <f t="shared" si="55"/>
        <v>210.06687030562435</v>
      </c>
      <c r="I219" s="19">
        <f t="shared" si="48"/>
        <v>121.85067778729933</v>
      </c>
      <c r="J219" s="19">
        <f>VLOOKUP(G219,'FS antenna gain'!$A$2:$B$902,2)</f>
        <v>17.579697902263863</v>
      </c>
      <c r="K219" s="28">
        <f>VLOOKUP(E219,'vehicle radar antenna gain'!$A$3:$M$903,13)</f>
        <v>-0.16760330578510008</v>
      </c>
      <c r="L219" s="19">
        <f t="shared" si="49"/>
        <v>-5.1676033057851001</v>
      </c>
      <c r="M219" s="19">
        <f t="shared" si="50"/>
        <v>-0.16760330578510008</v>
      </c>
      <c r="N219">
        <f t="shared" si="45"/>
        <v>-109.43858319082057</v>
      </c>
      <c r="O219">
        <f t="shared" si="46"/>
        <v>-104.43858319082057</v>
      </c>
      <c r="P219">
        <f t="shared" si="43"/>
        <v>19.438583190820566</v>
      </c>
      <c r="Q219">
        <f t="shared" si="51"/>
        <v>39.438583190820566</v>
      </c>
    </row>
    <row r="220" spans="2:17" x14ac:dyDescent="0.25">
      <c r="B220" s="22">
        <v>211</v>
      </c>
      <c r="C220" s="3">
        <f t="shared" si="52"/>
        <v>2.5118483412322274E-2</v>
      </c>
      <c r="D220" s="13">
        <f t="shared" si="44"/>
        <v>1.4388805232935473</v>
      </c>
      <c r="E220" s="12">
        <f t="shared" si="47"/>
        <v>1.4</v>
      </c>
      <c r="F220" s="4">
        <f t="shared" si="53"/>
        <v>5.062880523293547</v>
      </c>
      <c r="G220" s="19">
        <f t="shared" si="54"/>
        <v>5.0999999999999996</v>
      </c>
      <c r="H220" s="4">
        <f t="shared" si="55"/>
        <v>211.06655348491384</v>
      </c>
      <c r="I220" s="19">
        <f t="shared" si="48"/>
        <v>121.89191485653856</v>
      </c>
      <c r="J220" s="19">
        <f>VLOOKUP(G220,'FS antenna gain'!$A$2:$B$902,2)</f>
        <v>17.579697902263863</v>
      </c>
      <c r="K220" s="28">
        <f>VLOOKUP(E220,'vehicle radar antenna gain'!$A$3:$M$903,13)</f>
        <v>-0.16760330578510008</v>
      </c>
      <c r="L220" s="19">
        <f t="shared" si="49"/>
        <v>-5.1676033057851001</v>
      </c>
      <c r="M220" s="19">
        <f t="shared" si="50"/>
        <v>-0.16760330578510008</v>
      </c>
      <c r="N220">
        <f t="shared" si="45"/>
        <v>-109.4798202600598</v>
      </c>
      <c r="O220">
        <f t="shared" si="46"/>
        <v>-104.4798202600598</v>
      </c>
      <c r="P220">
        <f t="shared" si="43"/>
        <v>19.479820260059796</v>
      </c>
      <c r="Q220">
        <f t="shared" si="51"/>
        <v>39.479820260059796</v>
      </c>
    </row>
    <row r="221" spans="2:17" x14ac:dyDescent="0.25">
      <c r="B221" s="22">
        <v>212</v>
      </c>
      <c r="C221" s="3">
        <f t="shared" si="52"/>
        <v>2.4999999999999998E-2</v>
      </c>
      <c r="D221" s="13">
        <f t="shared" si="44"/>
        <v>1.4320961841646462</v>
      </c>
      <c r="E221" s="12">
        <f t="shared" si="47"/>
        <v>1.4</v>
      </c>
      <c r="F221" s="4">
        <f t="shared" si="53"/>
        <v>5.0560961841646463</v>
      </c>
      <c r="G221" s="19">
        <f t="shared" si="54"/>
        <v>5.0999999999999996</v>
      </c>
      <c r="H221" s="4">
        <f t="shared" si="55"/>
        <v>212.06623965167108</v>
      </c>
      <c r="I221" s="19">
        <f t="shared" si="48"/>
        <v>121.93295719603071</v>
      </c>
      <c r="J221" s="19">
        <f>VLOOKUP(G221,'FS antenna gain'!$A$2:$B$902,2)</f>
        <v>17.579697902263863</v>
      </c>
      <c r="K221" s="28">
        <f>VLOOKUP(E221,'vehicle radar antenna gain'!$A$3:$M$903,13)</f>
        <v>-0.16760330578510008</v>
      </c>
      <c r="L221" s="19">
        <f t="shared" si="49"/>
        <v>-5.1676033057851001</v>
      </c>
      <c r="M221" s="19">
        <f t="shared" si="50"/>
        <v>-0.16760330578510008</v>
      </c>
      <c r="N221">
        <f t="shared" si="45"/>
        <v>-109.52086259955195</v>
      </c>
      <c r="O221">
        <f t="shared" si="46"/>
        <v>-104.52086259955195</v>
      </c>
      <c r="P221">
        <f>-(N221-$I$4)</f>
        <v>19.520862599551947</v>
      </c>
      <c r="Q221">
        <f t="shared" si="51"/>
        <v>39.520862599551947</v>
      </c>
    </row>
    <row r="222" spans="2:17" x14ac:dyDescent="0.25">
      <c r="B222" s="22">
        <v>213</v>
      </c>
      <c r="C222" s="3">
        <f t="shared" si="52"/>
        <v>2.4882629107981221E-2</v>
      </c>
      <c r="D222" s="13">
        <f t="shared" si="44"/>
        <v>1.425375508147344</v>
      </c>
      <c r="E222" s="12">
        <f t="shared" si="47"/>
        <v>1.4</v>
      </c>
      <c r="F222" s="4">
        <f t="shared" si="53"/>
        <v>5.0493755081473441</v>
      </c>
      <c r="G222" s="19">
        <f t="shared" si="54"/>
        <v>5</v>
      </c>
      <c r="H222" s="4">
        <f t="shared" si="55"/>
        <v>213.06592876384528</v>
      </c>
      <c r="I222" s="19">
        <f t="shared" si="48"/>
        <v>121.97380663510074</v>
      </c>
      <c r="J222" s="19">
        <f>VLOOKUP(G222,'FS antenna gain'!$A$2:$B$902,2)</f>
        <v>17.579697902263863</v>
      </c>
      <c r="K222" s="28">
        <f>VLOOKUP(E222,'vehicle radar antenna gain'!$A$3:$M$903,13)</f>
        <v>-0.16760330578510008</v>
      </c>
      <c r="L222" s="19">
        <f t="shared" si="49"/>
        <v>-5.1676033057851001</v>
      </c>
      <c r="M222" s="19">
        <f t="shared" si="50"/>
        <v>-0.16760330578510008</v>
      </c>
      <c r="N222">
        <f t="shared" si="45"/>
        <v>-109.56171203862198</v>
      </c>
      <c r="O222">
        <f t="shared" si="46"/>
        <v>-104.56171203862198</v>
      </c>
      <c r="P222">
        <f t="shared" ref="P222:P250" si="56">-(N222-$I$4)</f>
        <v>19.561712038621977</v>
      </c>
      <c r="Q222">
        <f t="shared" si="51"/>
        <v>39.561712038621977</v>
      </c>
    </row>
    <row r="223" spans="2:17" x14ac:dyDescent="0.25">
      <c r="B223" s="22">
        <v>214</v>
      </c>
      <c r="C223" s="3">
        <f t="shared" si="52"/>
        <v>2.4766355140186914E-2</v>
      </c>
      <c r="D223" s="13">
        <f t="shared" si="44"/>
        <v>1.4187176035027242</v>
      </c>
      <c r="E223" s="12">
        <f t="shared" si="47"/>
        <v>1.4</v>
      </c>
      <c r="F223" s="4">
        <f t="shared" si="53"/>
        <v>5.0427176035027248</v>
      </c>
      <c r="G223" s="19">
        <f t="shared" si="54"/>
        <v>5</v>
      </c>
      <c r="H223" s="4">
        <f t="shared" si="55"/>
        <v>214.06562078017103</v>
      </c>
      <c r="I223" s="19">
        <f t="shared" si="48"/>
        <v>122.01446497743234</v>
      </c>
      <c r="J223" s="19">
        <f>VLOOKUP(G223,'FS antenna gain'!$A$2:$B$902,2)</f>
        <v>17.579697902263863</v>
      </c>
      <c r="K223" s="28">
        <f>VLOOKUP(E223,'vehicle radar antenna gain'!$A$3:$M$903,13)</f>
        <v>-0.16760330578510008</v>
      </c>
      <c r="L223" s="19">
        <f t="shared" si="49"/>
        <v>-5.1676033057851001</v>
      </c>
      <c r="M223" s="19">
        <f t="shared" si="50"/>
        <v>-0.16760330578510008</v>
      </c>
      <c r="N223">
        <f t="shared" si="45"/>
        <v>-109.60237038095357</v>
      </c>
      <c r="O223">
        <f t="shared" si="46"/>
        <v>-104.60237038095357</v>
      </c>
      <c r="P223">
        <f t="shared" si="56"/>
        <v>19.602370380953573</v>
      </c>
      <c r="Q223">
        <f t="shared" si="51"/>
        <v>39.602370380953573</v>
      </c>
    </row>
    <row r="224" spans="2:17" x14ac:dyDescent="0.25">
      <c r="B224" s="22">
        <v>215</v>
      </c>
      <c r="C224" s="3">
        <f t="shared" si="52"/>
        <v>2.4651162790697675E-2</v>
      </c>
      <c r="D224" s="13">
        <f t="shared" si="44"/>
        <v>1.41212159506541</v>
      </c>
      <c r="E224" s="12">
        <f t="shared" si="47"/>
        <v>1.4</v>
      </c>
      <c r="F224" s="4">
        <f t="shared" si="53"/>
        <v>5.0361215950654099</v>
      </c>
      <c r="G224" s="19">
        <f t="shared" si="54"/>
        <v>5</v>
      </c>
      <c r="H224" s="4">
        <f t="shared" si="55"/>
        <v>215.06531566015008</v>
      </c>
      <c r="I224" s="19">
        <f t="shared" si="48"/>
        <v>122.05493400154478</v>
      </c>
      <c r="J224" s="19">
        <f>VLOOKUP(G224,'FS antenna gain'!$A$2:$B$902,2)</f>
        <v>17.579697902263863</v>
      </c>
      <c r="K224" s="28">
        <f>VLOOKUP(E224,'vehicle radar antenna gain'!$A$3:$M$903,13)</f>
        <v>-0.16760330578510008</v>
      </c>
      <c r="L224" s="19">
        <f t="shared" si="49"/>
        <v>-5.1676033057851001</v>
      </c>
      <c r="M224" s="19">
        <f t="shared" si="50"/>
        <v>-0.16760330578510008</v>
      </c>
      <c r="N224">
        <f t="shared" si="45"/>
        <v>-109.64283940506601</v>
      </c>
      <c r="O224">
        <f t="shared" si="46"/>
        <v>-104.64283940506601</v>
      </c>
      <c r="P224">
        <f t="shared" si="56"/>
        <v>19.642839405066013</v>
      </c>
      <c r="Q224">
        <f t="shared" si="51"/>
        <v>39.642839405066013</v>
      </c>
    </row>
    <row r="225" spans="2:17" x14ac:dyDescent="0.25">
      <c r="B225" s="22">
        <v>216</v>
      </c>
      <c r="C225" s="3">
        <f t="shared" si="52"/>
        <v>2.4537037037037038E-2</v>
      </c>
      <c r="D225" s="13">
        <f t="shared" si="44"/>
        <v>1.4055866238603845</v>
      </c>
      <c r="E225" s="12">
        <f t="shared" si="47"/>
        <v>1.4</v>
      </c>
      <c r="F225" s="4">
        <f t="shared" si="53"/>
        <v>5.0295866238603848</v>
      </c>
      <c r="G225" s="19">
        <f t="shared" si="54"/>
        <v>5</v>
      </c>
      <c r="H225" s="4">
        <f t="shared" si="55"/>
        <v>216.06501336403355</v>
      </c>
      <c r="I225" s="19">
        <f t="shared" si="48"/>
        <v>122.09521546125865</v>
      </c>
      <c r="J225" s="19">
        <f>VLOOKUP(G225,'FS antenna gain'!$A$2:$B$902,2)</f>
        <v>17.579697902263863</v>
      </c>
      <c r="K225" s="28">
        <f>VLOOKUP(E225,'vehicle radar antenna gain'!$A$3:$M$903,13)</f>
        <v>-0.16760330578510008</v>
      </c>
      <c r="L225" s="19">
        <f t="shared" si="49"/>
        <v>-5.1676033057851001</v>
      </c>
      <c r="M225" s="19">
        <f t="shared" si="50"/>
        <v>-0.16760330578510008</v>
      </c>
      <c r="N225">
        <f t="shared" si="45"/>
        <v>-109.68312086477988</v>
      </c>
      <c r="O225">
        <f t="shared" si="46"/>
        <v>-104.68312086477988</v>
      </c>
      <c r="P225">
        <f t="shared" si="56"/>
        <v>19.68312086477988</v>
      </c>
      <c r="Q225">
        <f t="shared" si="51"/>
        <v>39.68312086477988</v>
      </c>
    </row>
    <row r="226" spans="2:17" x14ac:dyDescent="0.25">
      <c r="B226" s="22">
        <v>217</v>
      </c>
      <c r="C226" s="3">
        <f t="shared" si="52"/>
        <v>2.4423963133640553E-2</v>
      </c>
      <c r="D226" s="13">
        <f t="shared" si="44"/>
        <v>1.39911184673039</v>
      </c>
      <c r="E226" s="12">
        <f t="shared" si="47"/>
        <v>1.4</v>
      </c>
      <c r="F226" s="4">
        <f t="shared" si="53"/>
        <v>5.0231118467303899</v>
      </c>
      <c r="G226" s="19">
        <f t="shared" si="54"/>
        <v>5</v>
      </c>
      <c r="H226" s="4">
        <f t="shared" si="55"/>
        <v>217.06471385280472</v>
      </c>
      <c r="I226" s="19">
        <f t="shared" si="48"/>
        <v>122.13531108615058</v>
      </c>
      <c r="J226" s="19">
        <f>VLOOKUP(G226,'FS antenna gain'!$A$2:$B$902,2)</f>
        <v>17.579697902263863</v>
      </c>
      <c r="K226" s="28">
        <f>VLOOKUP(E226,'vehicle radar antenna gain'!$A$3:$M$903,13)</f>
        <v>-0.16760330578510008</v>
      </c>
      <c r="L226" s="19">
        <f t="shared" si="49"/>
        <v>-5.1676033057851001</v>
      </c>
      <c r="M226" s="19">
        <f t="shared" si="50"/>
        <v>-0.16760330578510008</v>
      </c>
      <c r="N226">
        <f t="shared" si="45"/>
        <v>-109.72321648967181</v>
      </c>
      <c r="O226">
        <f t="shared" si="46"/>
        <v>-104.72321648967181</v>
      </c>
      <c r="P226">
        <f t="shared" si="56"/>
        <v>19.723216489671813</v>
      </c>
      <c r="Q226">
        <f t="shared" si="51"/>
        <v>39.723216489671813</v>
      </c>
    </row>
    <row r="227" spans="2:17" x14ac:dyDescent="0.25">
      <c r="B227" s="22">
        <v>218</v>
      </c>
      <c r="C227" s="3">
        <f t="shared" si="52"/>
        <v>2.4311926605504585E-2</v>
      </c>
      <c r="D227" s="13">
        <f t="shared" si="44"/>
        <v>1.3926964359735701</v>
      </c>
      <c r="E227" s="12">
        <f t="shared" si="47"/>
        <v>1.4</v>
      </c>
      <c r="F227" s="4">
        <f t="shared" si="53"/>
        <v>5.0166964359735697</v>
      </c>
      <c r="G227" s="19">
        <f t="shared" si="54"/>
        <v>5</v>
      </c>
      <c r="H227" s="4">
        <f t="shared" si="55"/>
        <v>218.06441708816226</v>
      </c>
      <c r="I227" s="19">
        <f t="shared" si="48"/>
        <v>122.1752225819979</v>
      </c>
      <c r="J227" s="19">
        <f>VLOOKUP(G227,'FS antenna gain'!$A$2:$B$902,2)</f>
        <v>17.579697902263863</v>
      </c>
      <c r="K227" s="28">
        <f>VLOOKUP(E227,'vehicle radar antenna gain'!$A$3:$M$903,13)</f>
        <v>-0.16760330578510008</v>
      </c>
      <c r="L227" s="19">
        <f t="shared" si="49"/>
        <v>-5.1676033057851001</v>
      </c>
      <c r="M227" s="19">
        <f t="shared" si="50"/>
        <v>-0.16760330578510008</v>
      </c>
      <c r="N227">
        <f t="shared" si="45"/>
        <v>-109.76312798551913</v>
      </c>
      <c r="O227">
        <f t="shared" si="46"/>
        <v>-104.76312798551913</v>
      </c>
      <c r="P227">
        <f t="shared" si="56"/>
        <v>19.763127985519134</v>
      </c>
      <c r="Q227">
        <f t="shared" si="51"/>
        <v>39.763127985519134</v>
      </c>
    </row>
    <row r="228" spans="2:17" x14ac:dyDescent="0.25">
      <c r="B228" s="22">
        <v>219</v>
      </c>
      <c r="C228" s="3">
        <f t="shared" si="52"/>
        <v>2.4200913242009132E-2</v>
      </c>
      <c r="D228" s="13">
        <f t="shared" si="44"/>
        <v>1.3863395789910242</v>
      </c>
      <c r="E228" s="12">
        <f t="shared" si="47"/>
        <v>1.4</v>
      </c>
      <c r="F228" s="4">
        <f t="shared" si="53"/>
        <v>5.0103395789910241</v>
      </c>
      <c r="G228" s="19">
        <f t="shared" si="54"/>
        <v>5</v>
      </c>
      <c r="H228" s="4">
        <f t="shared" si="55"/>
        <v>219.06412303250389</v>
      </c>
      <c r="I228" s="19">
        <f t="shared" si="48"/>
        <v>122.21495163121313</v>
      </c>
      <c r="J228" s="19">
        <f>VLOOKUP(G228,'FS antenna gain'!$A$2:$B$902,2)</f>
        <v>17.579697902263863</v>
      </c>
      <c r="K228" s="28">
        <f>VLOOKUP(E228,'vehicle radar antenna gain'!$A$3:$M$903,13)</f>
        <v>-0.16760330578510008</v>
      </c>
      <c r="L228" s="19">
        <f t="shared" si="49"/>
        <v>-5.1676033057851001</v>
      </c>
      <c r="M228" s="19">
        <f t="shared" si="50"/>
        <v>-0.16760330578510008</v>
      </c>
      <c r="N228">
        <f t="shared" si="45"/>
        <v>-109.80285703473436</v>
      </c>
      <c r="O228">
        <f t="shared" si="46"/>
        <v>-104.80285703473436</v>
      </c>
      <c r="P228">
        <f t="shared" si="56"/>
        <v>19.802857034734359</v>
      </c>
      <c r="Q228">
        <f t="shared" si="51"/>
        <v>39.802857034734359</v>
      </c>
    </row>
    <row r="229" spans="2:17" x14ac:dyDescent="0.25">
      <c r="B229" s="22">
        <v>220</v>
      </c>
      <c r="C229" s="3">
        <f t="shared" si="52"/>
        <v>2.409090909090909E-2</v>
      </c>
      <c r="D229" s="13">
        <f t="shared" si="44"/>
        <v>1.3800404779439619</v>
      </c>
      <c r="E229" s="12">
        <f t="shared" si="47"/>
        <v>1.4</v>
      </c>
      <c r="F229" s="4">
        <f t="shared" si="53"/>
        <v>5.0040404779439616</v>
      </c>
      <c r="G229" s="19">
        <f t="shared" si="54"/>
        <v>5</v>
      </c>
      <c r="H229" s="4">
        <f t="shared" si="55"/>
        <v>220.06383164891045</v>
      </c>
      <c r="I229" s="19">
        <f t="shared" si="48"/>
        <v>122.25449989326836</v>
      </c>
      <c r="J229" s="19">
        <f>VLOOKUP(G229,'FS antenna gain'!$A$2:$B$902,2)</f>
        <v>17.579697902263863</v>
      </c>
      <c r="K229" s="28">
        <f>VLOOKUP(E229,'vehicle radar antenna gain'!$A$3:$M$903,13)</f>
        <v>-0.16760330578510008</v>
      </c>
      <c r="L229" s="19">
        <f t="shared" si="49"/>
        <v>-5.1676033057851001</v>
      </c>
      <c r="M229" s="19">
        <f t="shared" si="50"/>
        <v>-0.16760330578510008</v>
      </c>
      <c r="N229">
        <f t="shared" si="45"/>
        <v>-109.84240529678959</v>
      </c>
      <c r="O229">
        <f t="shared" si="46"/>
        <v>-104.84240529678959</v>
      </c>
      <c r="P229">
        <f t="shared" si="56"/>
        <v>19.842405296789593</v>
      </c>
      <c r="Q229">
        <f t="shared" si="51"/>
        <v>39.842405296789593</v>
      </c>
    </row>
    <row r="230" spans="2:17" x14ac:dyDescent="0.25">
      <c r="B230" s="22">
        <v>221</v>
      </c>
      <c r="C230" s="3">
        <f t="shared" si="52"/>
        <v>2.3981900452488686E-2</v>
      </c>
      <c r="D230" s="13">
        <f t="shared" si="44"/>
        <v>1.3737983494201511</v>
      </c>
      <c r="E230" s="12">
        <f t="shared" si="47"/>
        <v>1.4</v>
      </c>
      <c r="F230" s="4">
        <f t="shared" si="53"/>
        <v>4.997798349420151</v>
      </c>
      <c r="G230" s="19">
        <f t="shared" si="54"/>
        <v>5</v>
      </c>
      <c r="H230" s="4">
        <f t="shared" si="55"/>
        <v>221.06354290113057</v>
      </c>
      <c r="I230" s="19">
        <f t="shared" si="48"/>
        <v>122.2938690051102</v>
      </c>
      <c r="J230" s="19">
        <f>VLOOKUP(G230,'FS antenna gain'!$A$2:$B$902,2)</f>
        <v>17.579697902263863</v>
      </c>
      <c r="K230" s="28">
        <f>VLOOKUP(E230,'vehicle radar antenna gain'!$A$3:$M$903,13)</f>
        <v>-0.16760330578510008</v>
      </c>
      <c r="L230" s="19">
        <f t="shared" si="49"/>
        <v>-5.1676033057851001</v>
      </c>
      <c r="M230" s="19">
        <f t="shared" si="50"/>
        <v>-0.16760330578510008</v>
      </c>
      <c r="N230">
        <f t="shared" si="45"/>
        <v>-109.88177440863143</v>
      </c>
      <c r="O230">
        <f t="shared" si="46"/>
        <v>-104.88177440863143</v>
      </c>
      <c r="P230">
        <f t="shared" si="56"/>
        <v>19.881774408631429</v>
      </c>
      <c r="Q230">
        <f t="shared" si="51"/>
        <v>39.881774408631429</v>
      </c>
    </row>
    <row r="231" spans="2:17" x14ac:dyDescent="0.25">
      <c r="B231" s="22">
        <v>222</v>
      </c>
      <c r="C231" s="3">
        <f t="shared" si="52"/>
        <v>2.3873873873873873E-2</v>
      </c>
      <c r="D231" s="13">
        <f t="shared" si="44"/>
        <v>1.3676124241093717</v>
      </c>
      <c r="E231" s="12">
        <f t="shared" si="47"/>
        <v>1.4</v>
      </c>
      <c r="F231" s="4">
        <f t="shared" si="53"/>
        <v>4.9916124241093716</v>
      </c>
      <c r="G231" s="19">
        <f t="shared" si="54"/>
        <v>5</v>
      </c>
      <c r="H231" s="4">
        <f t="shared" si="55"/>
        <v>222.06325675356558</v>
      </c>
      <c r="I231" s="19">
        <f t="shared" si="48"/>
        <v>122.33306058156546</v>
      </c>
      <c r="J231" s="19">
        <f>VLOOKUP(G231,'FS antenna gain'!$A$2:$B$902,2)</f>
        <v>17.579697902263863</v>
      </c>
      <c r="K231" s="28">
        <f>VLOOKUP(E231,'vehicle radar antenna gain'!$A$3:$M$903,13)</f>
        <v>-0.16760330578510008</v>
      </c>
      <c r="L231" s="19">
        <f t="shared" si="49"/>
        <v>-5.1676033057851001</v>
      </c>
      <c r="M231" s="19">
        <f t="shared" si="50"/>
        <v>-0.16760330578510008</v>
      </c>
      <c r="N231">
        <f t="shared" si="45"/>
        <v>-109.9209659850867</v>
      </c>
      <c r="O231">
        <f t="shared" si="46"/>
        <v>-104.9209659850867</v>
      </c>
      <c r="P231">
        <f t="shared" si="56"/>
        <v>19.920965985086696</v>
      </c>
      <c r="Q231">
        <f t="shared" si="51"/>
        <v>39.920965985086696</v>
      </c>
    </row>
    <row r="232" spans="2:17" x14ac:dyDescent="0.25">
      <c r="B232" s="22">
        <v>223</v>
      </c>
      <c r="C232" s="3">
        <f t="shared" si="52"/>
        <v>2.3766816143497758E-2</v>
      </c>
      <c r="D232" s="13">
        <f t="shared" si="44"/>
        <v>1.3614819464875862</v>
      </c>
      <c r="E232" s="12">
        <f t="shared" si="47"/>
        <v>1.4</v>
      </c>
      <c r="F232" s="4">
        <f t="shared" si="53"/>
        <v>4.9854819464875861</v>
      </c>
      <c r="G232" s="19">
        <f t="shared" si="54"/>
        <v>5</v>
      </c>
      <c r="H232" s="4">
        <f t="shared" si="55"/>
        <v>223.06297317125492</v>
      </c>
      <c r="I232" s="19">
        <f t="shared" si="48"/>
        <v>122.37207621573765</v>
      </c>
      <c r="J232" s="19">
        <f>VLOOKUP(G232,'FS antenna gain'!$A$2:$B$902,2)</f>
        <v>17.579697902263863</v>
      </c>
      <c r="K232" s="28">
        <f>VLOOKUP(E232,'vehicle radar antenna gain'!$A$3:$M$903,13)</f>
        <v>-0.16760330578510008</v>
      </c>
      <c r="L232" s="19">
        <f t="shared" si="49"/>
        <v>-5.1676033057851001</v>
      </c>
      <c r="M232" s="19">
        <f t="shared" si="50"/>
        <v>-0.16760330578510008</v>
      </c>
      <c r="N232">
        <f t="shared" si="45"/>
        <v>-109.95998161925888</v>
      </c>
      <c r="O232">
        <f t="shared" si="46"/>
        <v>-104.95998161925888</v>
      </c>
      <c r="P232">
        <f t="shared" si="56"/>
        <v>19.959981619258883</v>
      </c>
      <c r="Q232">
        <f t="shared" si="51"/>
        <v>39.959981619258883</v>
      </c>
    </row>
    <row r="233" spans="2:17" x14ac:dyDescent="0.25">
      <c r="B233" s="22">
        <v>224</v>
      </c>
      <c r="C233" s="3">
        <f t="shared" si="52"/>
        <v>2.3660714285714285E-2</v>
      </c>
      <c r="D233" s="13">
        <f t="shared" si="44"/>
        <v>1.3554061745095627</v>
      </c>
      <c r="E233" s="12">
        <f t="shared" si="47"/>
        <v>1.4</v>
      </c>
      <c r="F233" s="4">
        <f t="shared" si="53"/>
        <v>4.9794061745095632</v>
      </c>
      <c r="G233" s="19">
        <f t="shared" si="54"/>
        <v>5</v>
      </c>
      <c r="H233" s="4">
        <f t="shared" si="55"/>
        <v>224.06269211986185</v>
      </c>
      <c r="I233" s="19">
        <f t="shared" si="48"/>
        <v>122.4109174793947</v>
      </c>
      <c r="J233" s="19">
        <f>VLOOKUP(G233,'FS antenna gain'!$A$2:$B$902,2)</f>
        <v>17.579697902263863</v>
      </c>
      <c r="K233" s="28">
        <f>VLOOKUP(E233,'vehicle radar antenna gain'!$A$3:$M$903,13)</f>
        <v>-0.16760330578510008</v>
      </c>
      <c r="L233" s="19">
        <f t="shared" si="49"/>
        <v>-5.1676033057851001</v>
      </c>
      <c r="M233" s="19">
        <f t="shared" si="50"/>
        <v>-0.16760330578510008</v>
      </c>
      <c r="N233">
        <f t="shared" si="45"/>
        <v>-109.99882288291593</v>
      </c>
      <c r="O233">
        <f t="shared" si="46"/>
        <v>-104.99882288291593</v>
      </c>
      <c r="P233">
        <f t="shared" si="56"/>
        <v>19.998822882915931</v>
      </c>
      <c r="Q233">
        <f t="shared" si="51"/>
        <v>39.998822882915931</v>
      </c>
    </row>
    <row r="234" spans="2:17" x14ac:dyDescent="0.25">
      <c r="B234" s="22">
        <v>225</v>
      </c>
      <c r="C234" s="3">
        <f t="shared" si="52"/>
        <v>2.3555555555555555E-2</v>
      </c>
      <c r="D234" s="13">
        <f t="shared" si="44"/>
        <v>1.3493843793096805</v>
      </c>
      <c r="E234" s="12">
        <f t="shared" si="47"/>
        <v>1.3</v>
      </c>
      <c r="F234" s="4">
        <f t="shared" si="53"/>
        <v>4.9733843793096808</v>
      </c>
      <c r="G234" s="19">
        <f t="shared" si="54"/>
        <v>5</v>
      </c>
      <c r="H234" s="4">
        <f t="shared" si="55"/>
        <v>225.0624135656596</v>
      </c>
      <c r="I234" s="19">
        <f t="shared" si="48"/>
        <v>122.44958592334785</v>
      </c>
      <c r="J234" s="19">
        <f>VLOOKUP(G234,'FS antenna gain'!$A$2:$B$902,2)</f>
        <v>17.579697902263863</v>
      </c>
      <c r="K234" s="28">
        <f>VLOOKUP(E234,'vehicle radar antenna gain'!$A$3:$M$903,13)</f>
        <v>-0.16760330578510008</v>
      </c>
      <c r="L234" s="19">
        <f t="shared" si="49"/>
        <v>-5.1676033057851001</v>
      </c>
      <c r="M234" s="19">
        <f t="shared" si="50"/>
        <v>-0.16760330578510008</v>
      </c>
      <c r="N234">
        <f t="shared" si="45"/>
        <v>-110.03749132686909</v>
      </c>
      <c r="O234">
        <f t="shared" si="46"/>
        <v>-105.03749132686909</v>
      </c>
      <c r="P234">
        <f t="shared" si="56"/>
        <v>20.037491326869088</v>
      </c>
      <c r="Q234">
        <f t="shared" si="51"/>
        <v>40.037491326869088</v>
      </c>
    </row>
    <row r="235" spans="2:17" x14ac:dyDescent="0.25">
      <c r="B235" s="22">
        <v>226</v>
      </c>
      <c r="C235" s="3">
        <f t="shared" si="52"/>
        <v>2.3451327433628318E-2</v>
      </c>
      <c r="D235" s="13">
        <f t="shared" si="44"/>
        <v>1.3434158449106706</v>
      </c>
      <c r="E235" s="12">
        <f t="shared" si="47"/>
        <v>1.3</v>
      </c>
      <c r="F235" s="4">
        <f t="shared" si="53"/>
        <v>4.9674158449106702</v>
      </c>
      <c r="G235" s="19">
        <f t="shared" si="54"/>
        <v>5</v>
      </c>
      <c r="H235" s="4">
        <f t="shared" si="55"/>
        <v>226.062137475518</v>
      </c>
      <c r="I235" s="19">
        <f t="shared" si="48"/>
        <v>122.48808307782258</v>
      </c>
      <c r="J235" s="19">
        <f>VLOOKUP(G235,'FS antenna gain'!$A$2:$B$902,2)</f>
        <v>17.579697902263863</v>
      </c>
      <c r="K235" s="28">
        <f>VLOOKUP(E235,'vehicle radar antenna gain'!$A$3:$M$903,13)</f>
        <v>-0.16760330578510008</v>
      </c>
      <c r="L235" s="19">
        <f t="shared" si="49"/>
        <v>-5.1676033057851001</v>
      </c>
      <c r="M235" s="19">
        <f t="shared" si="50"/>
        <v>-0.16760330578510008</v>
      </c>
      <c r="N235">
        <f t="shared" si="45"/>
        <v>-110.07598848134381</v>
      </c>
      <c r="O235">
        <f t="shared" si="46"/>
        <v>-105.07598848134381</v>
      </c>
      <c r="P235">
        <f t="shared" si="56"/>
        <v>20.075988481343813</v>
      </c>
      <c r="Q235">
        <f t="shared" si="51"/>
        <v>40.075988481343813</v>
      </c>
    </row>
    <row r="236" spans="2:17" x14ac:dyDescent="0.25">
      <c r="B236" s="22">
        <v>227</v>
      </c>
      <c r="C236" s="3">
        <f t="shared" si="52"/>
        <v>2.3348017621145373E-2</v>
      </c>
      <c r="D236" s="13">
        <f t="shared" si="44"/>
        <v>1.3374998679400443</v>
      </c>
      <c r="E236" s="12">
        <f t="shared" si="47"/>
        <v>1.3</v>
      </c>
      <c r="F236" s="4">
        <f t="shared" si="53"/>
        <v>4.9614998679400442</v>
      </c>
      <c r="G236" s="19">
        <f t="shared" si="54"/>
        <v>5</v>
      </c>
      <c r="H236" s="4">
        <f t="shared" si="55"/>
        <v>227.06186381689022</v>
      </c>
      <c r="I236" s="19">
        <f t="shared" si="48"/>
        <v>122.52641045282115</v>
      </c>
      <c r="J236" s="19">
        <f>VLOOKUP(G236,'FS antenna gain'!$A$2:$B$902,2)</f>
        <v>17.579697902263863</v>
      </c>
      <c r="K236" s="28">
        <f>VLOOKUP(E236,'vehicle radar antenna gain'!$A$3:$M$903,13)</f>
        <v>-0.16760330578510008</v>
      </c>
      <c r="L236" s="19">
        <f t="shared" si="49"/>
        <v>-5.1676033057851001</v>
      </c>
      <c r="M236" s="19">
        <f t="shared" si="50"/>
        <v>-0.16760330578510008</v>
      </c>
      <c r="N236">
        <f t="shared" si="45"/>
        <v>-110.11431585634239</v>
      </c>
      <c r="O236">
        <f t="shared" si="46"/>
        <v>-105.11431585634239</v>
      </c>
      <c r="P236">
        <f t="shared" si="56"/>
        <v>20.114315856342387</v>
      </c>
      <c r="Q236">
        <f t="shared" si="51"/>
        <v>40.114315856342387</v>
      </c>
    </row>
    <row r="237" spans="2:17" x14ac:dyDescent="0.25">
      <c r="B237" s="22">
        <v>228</v>
      </c>
      <c r="C237" s="3">
        <f t="shared" si="52"/>
        <v>2.3245614035087719E-2</v>
      </c>
      <c r="D237" s="13">
        <f t="shared" si="44"/>
        <v>1.3316357573539741</v>
      </c>
      <c r="E237" s="12">
        <f t="shared" si="47"/>
        <v>1.3</v>
      </c>
      <c r="F237" s="4">
        <f t="shared" si="53"/>
        <v>4.9556357573539742</v>
      </c>
      <c r="G237" s="19">
        <f t="shared" si="54"/>
        <v>5</v>
      </c>
      <c r="H237" s="4">
        <f t="shared" si="55"/>
        <v>228.06159255780005</v>
      </c>
      <c r="I237" s="19">
        <f t="shared" si="48"/>
        <v>122.56456953847692</v>
      </c>
      <c r="J237" s="19">
        <f>VLOOKUP(G237,'FS antenna gain'!$A$2:$B$902,2)</f>
        <v>17.579697902263863</v>
      </c>
      <c r="K237" s="28">
        <f>VLOOKUP(E237,'vehicle radar antenna gain'!$A$3:$M$903,13)</f>
        <v>-0.16760330578510008</v>
      </c>
      <c r="L237" s="19">
        <f t="shared" si="49"/>
        <v>-5.1676033057851001</v>
      </c>
      <c r="M237" s="19">
        <f t="shared" si="50"/>
        <v>-0.16760330578510008</v>
      </c>
      <c r="N237">
        <f t="shared" si="45"/>
        <v>-110.15247494199815</v>
      </c>
      <c r="O237">
        <f t="shared" si="46"/>
        <v>-105.15247494199815</v>
      </c>
      <c r="P237">
        <f t="shared" si="56"/>
        <v>20.15247494199815</v>
      </c>
      <c r="Q237">
        <f t="shared" si="51"/>
        <v>40.15247494199815</v>
      </c>
    </row>
    <row r="238" spans="2:17" x14ac:dyDescent="0.25">
      <c r="B238" s="22">
        <v>229</v>
      </c>
      <c r="C238" s="3">
        <f t="shared" si="52"/>
        <v>2.3144104803493448E-2</v>
      </c>
      <c r="D238" s="13">
        <f t="shared" si="44"/>
        <v>1.3258228341684004</v>
      </c>
      <c r="E238" s="12">
        <f t="shared" si="47"/>
        <v>1.3</v>
      </c>
      <c r="F238" s="4">
        <f t="shared" si="53"/>
        <v>4.9498228341684003</v>
      </c>
      <c r="G238" s="19">
        <f t="shared" si="54"/>
        <v>4.9000000000000004</v>
      </c>
      <c r="H238" s="4">
        <f t="shared" si="55"/>
        <v>229.06132366682945</v>
      </c>
      <c r="I238" s="19">
        <f t="shared" si="48"/>
        <v>122.60256180540154</v>
      </c>
      <c r="J238" s="19">
        <f>VLOOKUP(G238,'FS antenna gain'!$A$2:$B$902,2)</f>
        <v>17.799046009951425</v>
      </c>
      <c r="K238" s="28">
        <f>VLOOKUP(E238,'vehicle radar antenna gain'!$A$3:$M$903,13)</f>
        <v>-0.16760330578510008</v>
      </c>
      <c r="L238" s="19">
        <f t="shared" si="49"/>
        <v>-5.1676033057851001</v>
      </c>
      <c r="M238" s="19">
        <f t="shared" si="50"/>
        <v>-0.16760330578510008</v>
      </c>
      <c r="N238">
        <f t="shared" si="45"/>
        <v>-109.9711191012352</v>
      </c>
      <c r="O238">
        <f t="shared" si="46"/>
        <v>-104.9711191012352</v>
      </c>
      <c r="P238">
        <f t="shared" si="56"/>
        <v>19.971119101235203</v>
      </c>
      <c r="Q238">
        <f t="shared" si="51"/>
        <v>39.971119101235203</v>
      </c>
    </row>
    <row r="239" spans="2:17" x14ac:dyDescent="0.25">
      <c r="B239" s="22">
        <v>230</v>
      </c>
      <c r="C239" s="3">
        <f t="shared" si="52"/>
        <v>2.3043478260869565E-2</v>
      </c>
      <c r="D239" s="13">
        <f t="shared" si="44"/>
        <v>1.3200604311971451</v>
      </c>
      <c r="E239" s="12">
        <f t="shared" si="47"/>
        <v>1.3</v>
      </c>
      <c r="F239" s="4">
        <f t="shared" si="53"/>
        <v>4.944060431197145</v>
      </c>
      <c r="G239" s="19">
        <f t="shared" si="54"/>
        <v>4.9000000000000004</v>
      </c>
      <c r="H239" s="4">
        <f t="shared" si="55"/>
        <v>230.06105711310639</v>
      </c>
      <c r="I239" s="19">
        <f t="shared" si="48"/>
        <v>122.64038870502424</v>
      </c>
      <c r="J239" s="19">
        <f>VLOOKUP(G239,'FS antenna gain'!$A$2:$B$902,2)</f>
        <v>17.799046009951425</v>
      </c>
      <c r="K239" s="28">
        <f>VLOOKUP(E239,'vehicle radar antenna gain'!$A$3:$M$903,13)</f>
        <v>-0.16760330578510008</v>
      </c>
      <c r="L239" s="19">
        <f t="shared" si="49"/>
        <v>-5.1676033057851001</v>
      </c>
      <c r="M239" s="19">
        <f t="shared" si="50"/>
        <v>-0.16760330578510008</v>
      </c>
      <c r="N239">
        <f t="shared" si="45"/>
        <v>-110.0089460008579</v>
      </c>
      <c r="O239">
        <f t="shared" si="46"/>
        <v>-105.0089460008579</v>
      </c>
      <c r="P239">
        <f t="shared" si="56"/>
        <v>20.008946000857904</v>
      </c>
      <c r="Q239">
        <f t="shared" si="51"/>
        <v>40.008946000857904</v>
      </c>
    </row>
    <row r="240" spans="2:17" x14ac:dyDescent="0.25">
      <c r="B240" s="22">
        <v>231</v>
      </c>
      <c r="C240" s="3">
        <f t="shared" si="52"/>
        <v>2.2943722943722943E-2</v>
      </c>
      <c r="D240" s="13">
        <f t="shared" si="44"/>
        <v>1.3143478927968166</v>
      </c>
      <c r="E240" s="12">
        <f t="shared" si="47"/>
        <v>1.3</v>
      </c>
      <c r="F240" s="4">
        <f t="shared" si="53"/>
        <v>4.9383478927968163</v>
      </c>
      <c r="G240" s="19">
        <f t="shared" si="54"/>
        <v>4.9000000000000004</v>
      </c>
      <c r="H240" s="4">
        <f t="shared" si="55"/>
        <v>231.06079286629307</v>
      </c>
      <c r="I240" s="19">
        <f t="shared" si="48"/>
        <v>122.67805166992349</v>
      </c>
      <c r="J240" s="19">
        <f>VLOOKUP(G240,'FS antenna gain'!$A$2:$B$902,2)</f>
        <v>17.799046009951425</v>
      </c>
      <c r="K240" s="28">
        <f>VLOOKUP(E240,'vehicle radar antenna gain'!$A$3:$M$903,13)</f>
        <v>-0.16760330578510008</v>
      </c>
      <c r="L240" s="19">
        <f t="shared" si="49"/>
        <v>-5.1676033057851001</v>
      </c>
      <c r="M240" s="19">
        <f t="shared" si="50"/>
        <v>-0.16760330578510008</v>
      </c>
      <c r="N240">
        <f t="shared" si="45"/>
        <v>-110.04660896575716</v>
      </c>
      <c r="O240">
        <f t="shared" si="46"/>
        <v>-105.04660896575716</v>
      </c>
      <c r="P240">
        <f t="shared" si="56"/>
        <v>20.046608965757159</v>
      </c>
      <c r="Q240">
        <f t="shared" si="51"/>
        <v>40.046608965757159</v>
      </c>
    </row>
    <row r="241" spans="2:17" x14ac:dyDescent="0.25">
      <c r="B241" s="22">
        <v>232</v>
      </c>
      <c r="C241" s="3">
        <f t="shared" si="52"/>
        <v>2.2844827586206897E-2</v>
      </c>
      <c r="D241" s="13">
        <f t="shared" si="44"/>
        <v>1.3086845746183058</v>
      </c>
      <c r="E241" s="12">
        <f t="shared" si="47"/>
        <v>1.3</v>
      </c>
      <c r="F241" s="4">
        <f t="shared" si="53"/>
        <v>4.9326845746183059</v>
      </c>
      <c r="G241" s="19">
        <f t="shared" si="54"/>
        <v>4.9000000000000004</v>
      </c>
      <c r="H241" s="4">
        <f t="shared" si="55"/>
        <v>232.06053089657448</v>
      </c>
      <c r="I241" s="19">
        <f t="shared" si="48"/>
        <v>122.71555211415239</v>
      </c>
      <c r="J241" s="19">
        <f>VLOOKUP(G241,'FS antenna gain'!$A$2:$B$902,2)</f>
        <v>17.799046009951425</v>
      </c>
      <c r="K241" s="28">
        <f>VLOOKUP(E241,'vehicle radar antenna gain'!$A$3:$M$903,13)</f>
        <v>-0.16760330578510008</v>
      </c>
      <c r="L241" s="19">
        <f t="shared" si="49"/>
        <v>-5.1676033057851001</v>
      </c>
      <c r="M241" s="19">
        <f t="shared" si="50"/>
        <v>-0.16760330578510008</v>
      </c>
      <c r="N241">
        <f t="shared" si="45"/>
        <v>-110.08410940998606</v>
      </c>
      <c r="O241">
        <f t="shared" si="46"/>
        <v>-105.08410940998606</v>
      </c>
      <c r="P241">
        <f t="shared" si="56"/>
        <v>20.084109409986056</v>
      </c>
      <c r="Q241">
        <f t="shared" si="51"/>
        <v>40.084109409986056</v>
      </c>
    </row>
    <row r="242" spans="2:17" x14ac:dyDescent="0.25">
      <c r="B242" s="22">
        <v>233</v>
      </c>
      <c r="C242" s="3">
        <f t="shared" si="52"/>
        <v>2.2746781115879827E-2</v>
      </c>
      <c r="D242" s="13">
        <f t="shared" si="44"/>
        <v>1.303069843364673</v>
      </c>
      <c r="E242" s="12">
        <f t="shared" si="47"/>
        <v>1.3</v>
      </c>
      <c r="F242" s="4">
        <f t="shared" si="53"/>
        <v>4.9270698433646736</v>
      </c>
      <c r="G242" s="19">
        <f t="shared" si="54"/>
        <v>4.9000000000000004</v>
      </c>
      <c r="H242" s="4">
        <f t="shared" si="55"/>
        <v>233.060271174647</v>
      </c>
      <c r="I242" s="19">
        <f t="shared" si="48"/>
        <v>122.7528914335561</v>
      </c>
      <c r="J242" s="19">
        <f>VLOOKUP(G242,'FS antenna gain'!$A$2:$B$902,2)</f>
        <v>17.799046009951425</v>
      </c>
      <c r="K242" s="28">
        <f>VLOOKUP(E242,'vehicle radar antenna gain'!$A$3:$M$903,13)</f>
        <v>-0.16760330578510008</v>
      </c>
      <c r="L242" s="19">
        <f t="shared" si="49"/>
        <v>-5.1676033057851001</v>
      </c>
      <c r="M242" s="19">
        <f t="shared" si="50"/>
        <v>-0.16760330578510008</v>
      </c>
      <c r="N242">
        <f t="shared" si="45"/>
        <v>-110.12144872938977</v>
      </c>
      <c r="O242">
        <f t="shared" si="46"/>
        <v>-105.12144872938977</v>
      </c>
      <c r="P242">
        <f t="shared" si="56"/>
        <v>20.121448729389769</v>
      </c>
      <c r="Q242">
        <f t="shared" si="51"/>
        <v>40.121448729389769</v>
      </c>
    </row>
    <row r="243" spans="2:17" x14ac:dyDescent="0.25">
      <c r="B243" s="22">
        <v>234</v>
      </c>
      <c r="C243" s="3">
        <f t="shared" si="52"/>
        <v>2.2649572649572649E-2</v>
      </c>
      <c r="D243" s="13">
        <f t="shared" si="44"/>
        <v>1.2975030765552358</v>
      </c>
      <c r="E243" s="12">
        <f t="shared" si="47"/>
        <v>1.3</v>
      </c>
      <c r="F243" s="4">
        <f t="shared" si="53"/>
        <v>4.9215030765552363</v>
      </c>
      <c r="G243" s="19">
        <f t="shared" si="54"/>
        <v>4.9000000000000004</v>
      </c>
      <c r="H243" s="4">
        <f t="shared" si="55"/>
        <v>234.06001367170771</v>
      </c>
      <c r="I243" s="19">
        <f t="shared" si="48"/>
        <v>122.79007100608322</v>
      </c>
      <c r="J243" s="19">
        <f>VLOOKUP(G243,'FS antenna gain'!$A$2:$B$902,2)</f>
        <v>17.799046009951425</v>
      </c>
      <c r="K243" s="28">
        <f>VLOOKUP(E243,'vehicle radar antenna gain'!$A$3:$M$903,13)</f>
        <v>-0.16760330578510008</v>
      </c>
      <c r="L243" s="19">
        <f t="shared" si="49"/>
        <v>-5.1676033057851001</v>
      </c>
      <c r="M243" s="19">
        <f t="shared" si="50"/>
        <v>-0.16760330578510008</v>
      </c>
      <c r="N243">
        <f t="shared" si="45"/>
        <v>-110.15862830191689</v>
      </c>
      <c r="O243">
        <f t="shared" si="46"/>
        <v>-105.15862830191689</v>
      </c>
      <c r="P243">
        <f t="shared" si="56"/>
        <v>20.158628301916892</v>
      </c>
      <c r="Q243">
        <f t="shared" si="51"/>
        <v>40.158628301916892</v>
      </c>
    </row>
    <row r="244" spans="2:17" x14ac:dyDescent="0.25">
      <c r="B244" s="22">
        <v>235</v>
      </c>
      <c r="C244" s="3">
        <f t="shared" si="52"/>
        <v>2.2553191489361701E-2</v>
      </c>
      <c r="D244" s="13">
        <f t="shared" si="44"/>
        <v>1.2919836622956711</v>
      </c>
      <c r="E244" s="12">
        <f t="shared" si="47"/>
        <v>1.3</v>
      </c>
      <c r="F244" s="4">
        <f t="shared" si="53"/>
        <v>4.9159836622956714</v>
      </c>
      <c r="G244" s="19">
        <f t="shared" si="54"/>
        <v>4.9000000000000004</v>
      </c>
      <c r="H244" s="4">
        <f t="shared" si="55"/>
        <v>235.05975835944355</v>
      </c>
      <c r="I244" s="19">
        <f t="shared" si="48"/>
        <v>122.82709219209005</v>
      </c>
      <c r="J244" s="19">
        <f>VLOOKUP(G244,'FS antenna gain'!$A$2:$B$902,2)</f>
        <v>17.799046009951425</v>
      </c>
      <c r="K244" s="28">
        <f>VLOOKUP(E244,'vehicle radar antenna gain'!$A$3:$M$903,13)</f>
        <v>-0.16760330578510008</v>
      </c>
      <c r="L244" s="19">
        <f t="shared" si="49"/>
        <v>-5.1676033057851001</v>
      </c>
      <c r="M244" s="19">
        <f t="shared" si="50"/>
        <v>-0.16760330578510008</v>
      </c>
      <c r="N244">
        <f t="shared" si="45"/>
        <v>-110.19564948792372</v>
      </c>
      <c r="O244">
        <f t="shared" si="46"/>
        <v>-105.19564948792372</v>
      </c>
      <c r="P244">
        <f t="shared" si="56"/>
        <v>20.195649487923717</v>
      </c>
      <c r="Q244">
        <f t="shared" si="51"/>
        <v>40.195649487923717</v>
      </c>
    </row>
    <row r="245" spans="2:17" x14ac:dyDescent="0.25">
      <c r="B245" s="22">
        <v>236</v>
      </c>
      <c r="C245" s="3">
        <f t="shared" si="52"/>
        <v>2.2457627118644068E-2</v>
      </c>
      <c r="D245" s="13">
        <f t="shared" si="44"/>
        <v>1.2865109990539583</v>
      </c>
      <c r="E245" s="12">
        <f t="shared" si="47"/>
        <v>1.3</v>
      </c>
      <c r="F245" s="4">
        <f t="shared" si="53"/>
        <v>4.9105109990539582</v>
      </c>
      <c r="G245" s="19">
        <f t="shared" si="54"/>
        <v>4.9000000000000004</v>
      </c>
      <c r="H245" s="4">
        <f t="shared" si="55"/>
        <v>236.05950521002114</v>
      </c>
      <c r="I245" s="19">
        <f t="shared" si="48"/>
        <v>122.86395633463894</v>
      </c>
      <c r="J245" s="19">
        <f>VLOOKUP(G245,'FS antenna gain'!$A$2:$B$902,2)</f>
        <v>17.799046009951425</v>
      </c>
      <c r="K245" s="28">
        <f>VLOOKUP(E245,'vehicle radar antenna gain'!$A$3:$M$903,13)</f>
        <v>-0.16760330578510008</v>
      </c>
      <c r="L245" s="19">
        <f t="shared" si="49"/>
        <v>-5.1676033057851001</v>
      </c>
      <c r="M245" s="19">
        <f t="shared" si="50"/>
        <v>-0.16760330578510008</v>
      </c>
      <c r="N245">
        <f t="shared" si="45"/>
        <v>-110.23251363047261</v>
      </c>
      <c r="O245">
        <f t="shared" si="46"/>
        <v>-105.23251363047261</v>
      </c>
      <c r="P245">
        <f t="shared" si="56"/>
        <v>20.23251363047261</v>
      </c>
      <c r="Q245">
        <f t="shared" si="51"/>
        <v>40.23251363047261</v>
      </c>
    </row>
    <row r="246" spans="2:17" x14ac:dyDescent="0.25">
      <c r="B246" s="22">
        <v>237</v>
      </c>
      <c r="C246" s="3">
        <f t="shared" si="52"/>
        <v>2.2362869198312235E-2</v>
      </c>
      <c r="D246" s="13">
        <f t="shared" si="44"/>
        <v>1.2810844954419847</v>
      </c>
      <c r="E246" s="12">
        <f t="shared" si="47"/>
        <v>1.3</v>
      </c>
      <c r="F246" s="4">
        <f t="shared" si="53"/>
        <v>4.9050844954419848</v>
      </c>
      <c r="G246" s="19">
        <f t="shared" si="54"/>
        <v>4.9000000000000004</v>
      </c>
      <c r="H246" s="4">
        <f t="shared" si="55"/>
        <v>237.05925419607647</v>
      </c>
      <c r="I246" s="19">
        <f t="shared" si="48"/>
        <v>122.90066475978966</v>
      </c>
      <c r="J246" s="19">
        <f>VLOOKUP(G246,'FS antenna gain'!$A$2:$B$902,2)</f>
        <v>17.799046009951425</v>
      </c>
      <c r="K246" s="28">
        <f>VLOOKUP(E246,'vehicle radar antenna gain'!$A$3:$M$903,13)</f>
        <v>-0.16760330578510008</v>
      </c>
      <c r="L246" s="19">
        <f t="shared" si="49"/>
        <v>-5.1676033057851001</v>
      </c>
      <c r="M246" s="19">
        <f t="shared" si="50"/>
        <v>-0.16760330578510008</v>
      </c>
      <c r="N246">
        <f t="shared" si="45"/>
        <v>-110.26922205562333</v>
      </c>
      <c r="O246">
        <f t="shared" si="46"/>
        <v>-105.26922205562333</v>
      </c>
      <c r="P246">
        <f t="shared" si="56"/>
        <v>20.269222055623331</v>
      </c>
      <c r="Q246">
        <f t="shared" si="51"/>
        <v>40.269222055623331</v>
      </c>
    </row>
    <row r="247" spans="2:17" x14ac:dyDescent="0.25">
      <c r="B247" s="22">
        <v>238</v>
      </c>
      <c r="C247" s="3">
        <f t="shared" si="52"/>
        <v>2.2268907563025211E-2</v>
      </c>
      <c r="D247" s="13">
        <f t="shared" si="44"/>
        <v>1.2757035700026529</v>
      </c>
      <c r="E247" s="12">
        <f t="shared" si="47"/>
        <v>1.3</v>
      </c>
      <c r="F247" s="4">
        <f t="shared" si="53"/>
        <v>4.8997035700026528</v>
      </c>
      <c r="G247" s="19">
        <f t="shared" si="54"/>
        <v>4.9000000000000004</v>
      </c>
      <c r="H247" s="4">
        <f t="shared" si="55"/>
        <v>238.05900529070519</v>
      </c>
      <c r="I247" s="19">
        <f t="shared" si="48"/>
        <v>122.9372187768854</v>
      </c>
      <c r="J247" s="19">
        <f>VLOOKUP(G247,'FS antenna gain'!$A$2:$B$902,2)</f>
        <v>17.799046009951425</v>
      </c>
      <c r="K247" s="28">
        <f>VLOOKUP(E247,'vehicle radar antenna gain'!$A$3:$M$903,13)</f>
        <v>-0.16760330578510008</v>
      </c>
      <c r="L247" s="19">
        <f t="shared" si="49"/>
        <v>-5.1676033057851001</v>
      </c>
      <c r="M247" s="19">
        <f t="shared" si="50"/>
        <v>-0.16760330578510008</v>
      </c>
      <c r="N247">
        <f t="shared" si="45"/>
        <v>-110.30577607271907</v>
      </c>
      <c r="O247">
        <f t="shared" si="46"/>
        <v>-105.30577607271907</v>
      </c>
      <c r="P247">
        <f t="shared" si="56"/>
        <v>20.30577607271907</v>
      </c>
      <c r="Q247">
        <f t="shared" si="51"/>
        <v>40.30577607271907</v>
      </c>
    </row>
    <row r="248" spans="2:17" x14ac:dyDescent="0.25">
      <c r="B248" s="22">
        <v>239</v>
      </c>
      <c r="C248" s="3">
        <f t="shared" si="52"/>
        <v>2.217573221757322E-2</v>
      </c>
      <c r="D248" s="13">
        <f t="shared" si="44"/>
        <v>1.2703676510023238</v>
      </c>
      <c r="E248" s="12">
        <f t="shared" si="47"/>
        <v>1.3</v>
      </c>
      <c r="F248" s="4">
        <f t="shared" si="53"/>
        <v>4.894367651002324</v>
      </c>
      <c r="G248" s="19">
        <f t="shared" si="54"/>
        <v>4.9000000000000004</v>
      </c>
      <c r="H248" s="4">
        <f t="shared" si="55"/>
        <v>239.05875846745292</v>
      </c>
      <c r="I248" s="19">
        <f t="shared" si="48"/>
        <v>122.97361967883222</v>
      </c>
      <c r="J248" s="19">
        <f>VLOOKUP(G248,'FS antenna gain'!$A$2:$B$902,2)</f>
        <v>17.799046009951425</v>
      </c>
      <c r="K248" s="28">
        <f>VLOOKUP(E248,'vehicle radar antenna gain'!$A$3:$M$903,13)</f>
        <v>-0.16760330578510008</v>
      </c>
      <c r="L248" s="19">
        <f t="shared" si="49"/>
        <v>-5.1676033057851001</v>
      </c>
      <c r="M248" s="19">
        <f t="shared" si="50"/>
        <v>-0.16760330578510008</v>
      </c>
      <c r="N248">
        <f t="shared" si="45"/>
        <v>-110.34217697466589</v>
      </c>
      <c r="O248">
        <f t="shared" si="46"/>
        <v>-105.34217697466589</v>
      </c>
      <c r="P248">
        <f t="shared" si="56"/>
        <v>20.34217697466589</v>
      </c>
      <c r="Q248">
        <f t="shared" si="51"/>
        <v>40.34217697466589</v>
      </c>
    </row>
    <row r="249" spans="2:17" x14ac:dyDescent="0.25">
      <c r="B249" s="22">
        <v>240</v>
      </c>
      <c r="C249" s="3">
        <f t="shared" si="52"/>
        <v>2.2083333333333333E-2</v>
      </c>
      <c r="D249" s="13">
        <f t="shared" si="44"/>
        <v>1.2650761762284468</v>
      </c>
      <c r="E249" s="12">
        <f t="shared" si="47"/>
        <v>1.3</v>
      </c>
      <c r="F249" s="4">
        <f t="shared" si="53"/>
        <v>4.8890761762284471</v>
      </c>
      <c r="G249" s="19">
        <f t="shared" si="54"/>
        <v>4.9000000000000004</v>
      </c>
      <c r="H249" s="4">
        <f t="shared" si="55"/>
        <v>240.05851370030598</v>
      </c>
      <c r="I249" s="19">
        <f t="shared" si="48"/>
        <v>123.00986874237304</v>
      </c>
      <c r="J249" s="19">
        <f>VLOOKUP(G249,'FS antenna gain'!$A$2:$B$902,2)</f>
        <v>17.799046009951425</v>
      </c>
      <c r="K249" s="28">
        <f>VLOOKUP(E249,'vehicle radar antenna gain'!$A$3:$M$903,13)</f>
        <v>-0.16760330578510008</v>
      </c>
      <c r="L249" s="19">
        <f t="shared" si="49"/>
        <v>-5.1676033057851001</v>
      </c>
      <c r="M249" s="19">
        <f t="shared" si="50"/>
        <v>-0.16760330578510008</v>
      </c>
      <c r="N249">
        <f t="shared" si="45"/>
        <v>-110.37842603820671</v>
      </c>
      <c r="O249">
        <f t="shared" si="46"/>
        <v>-105.37842603820671</v>
      </c>
      <c r="P249">
        <f t="shared" si="56"/>
        <v>20.378426038206712</v>
      </c>
      <c r="Q249">
        <f t="shared" si="51"/>
        <v>40.378426038206712</v>
      </c>
    </row>
    <row r="250" spans="2:17" x14ac:dyDescent="0.25">
      <c r="B250" s="22">
        <v>241</v>
      </c>
      <c r="C250" s="3">
        <f t="shared" si="52"/>
        <v>2.1991701244813276E-2</v>
      </c>
      <c r="D250" s="13">
        <f t="shared" si="44"/>
        <v>1.259828592792217</v>
      </c>
      <c r="E250" s="12">
        <f t="shared" si="47"/>
        <v>1.3</v>
      </c>
      <c r="F250" s="4">
        <f t="shared" si="53"/>
        <v>4.8838285927922174</v>
      </c>
      <c r="G250" s="19">
        <f t="shared" si="54"/>
        <v>4.9000000000000004</v>
      </c>
      <c r="H250" s="4">
        <f t="shared" si="55"/>
        <v>241.05827096368213</v>
      </c>
      <c r="I250" s="19">
        <f t="shared" si="48"/>
        <v>123.04596722835561</v>
      </c>
      <c r="J250" s="19">
        <f>VLOOKUP(G250,'FS antenna gain'!$A$2:$B$902,2)</f>
        <v>17.799046009951425</v>
      </c>
      <c r="K250" s="28">
        <f>VLOOKUP(E250,'vehicle radar antenna gain'!$A$3:$M$903,13)</f>
        <v>-0.16760330578510008</v>
      </c>
      <c r="L250" s="19">
        <f t="shared" si="49"/>
        <v>-5.1676033057851001</v>
      </c>
      <c r="M250" s="19">
        <f t="shared" si="50"/>
        <v>-0.16760330578510008</v>
      </c>
      <c r="N250">
        <f t="shared" si="45"/>
        <v>-110.41452452418928</v>
      </c>
      <c r="O250">
        <f t="shared" si="46"/>
        <v>-105.41452452418928</v>
      </c>
      <c r="P250">
        <f t="shared" si="56"/>
        <v>20.414524524189275</v>
      </c>
      <c r="Q250">
        <f t="shared" si="51"/>
        <v>40.414524524189275</v>
      </c>
    </row>
    <row r="251" spans="2:17" x14ac:dyDescent="0.25">
      <c r="B251" s="22">
        <v>242</v>
      </c>
      <c r="C251" s="3">
        <f t="shared" si="52"/>
        <v>2.190082644628099E-2</v>
      </c>
      <c r="D251" s="13">
        <f t="shared" si="44"/>
        <v>1.2546243569361246</v>
      </c>
      <c r="E251" s="12">
        <f t="shared" si="47"/>
        <v>1.3</v>
      </c>
      <c r="F251" s="4">
        <f t="shared" si="53"/>
        <v>4.8786243569361245</v>
      </c>
      <c r="G251" s="19">
        <f t="shared" si="54"/>
        <v>4.9000000000000004</v>
      </c>
      <c r="H251" s="4">
        <f t="shared" si="55"/>
        <v>242.05803023242174</v>
      </c>
      <c r="I251" s="19">
        <f t="shared" si="48"/>
        <v>123.08191638199531</v>
      </c>
      <c r="J251" s="19">
        <f>VLOOKUP(G251,'FS antenna gain'!$A$2:$B$902,2)</f>
        <v>17.799046009951425</v>
      </c>
      <c r="K251" s="28">
        <f>VLOOKUP(E251,'vehicle radar antenna gain'!$A$3:$M$903,13)</f>
        <v>-0.16760330578510008</v>
      </c>
      <c r="L251" s="19">
        <f t="shared" si="49"/>
        <v>-5.1676033057851001</v>
      </c>
      <c r="M251" s="19">
        <f t="shared" si="50"/>
        <v>-0.16760330578510008</v>
      </c>
      <c r="N251">
        <f t="shared" si="45"/>
        <v>-110.45047367782898</v>
      </c>
      <c r="O251">
        <f t="shared" si="46"/>
        <v>-105.45047367782898</v>
      </c>
      <c r="P251">
        <f>-(N251-$I$4)</f>
        <v>20.450473677828981</v>
      </c>
      <c r="Q251">
        <f t="shared" si="51"/>
        <v>40.450473677828981</v>
      </c>
    </row>
    <row r="252" spans="2:17" x14ac:dyDescent="0.25">
      <c r="B252" s="22">
        <v>243</v>
      </c>
      <c r="C252" s="3">
        <f t="shared" si="52"/>
        <v>2.1810699588477367E-2</v>
      </c>
      <c r="D252" s="13">
        <f t="shared" si="44"/>
        <v>1.2494629338462475</v>
      </c>
      <c r="E252" s="12">
        <f t="shared" si="47"/>
        <v>1.2</v>
      </c>
      <c r="F252" s="4">
        <f t="shared" si="53"/>
        <v>4.8734629338462474</v>
      </c>
      <c r="G252" s="19">
        <f t="shared" si="54"/>
        <v>4.9000000000000004</v>
      </c>
      <c r="H252" s="4">
        <f t="shared" si="55"/>
        <v>243.05779148177908</v>
      </c>
      <c r="I252" s="19">
        <f t="shared" si="48"/>
        <v>123.11771743313244</v>
      </c>
      <c r="J252" s="19">
        <f>VLOOKUP(G252,'FS antenna gain'!$A$2:$B$902,2)</f>
        <v>17.799046009951425</v>
      </c>
      <c r="K252" s="28">
        <f>VLOOKUP(E252,'vehicle radar antenna gain'!$A$3:$M$903,13)</f>
        <v>-0.12000000000000099</v>
      </c>
      <c r="L252" s="19">
        <f t="shared" si="49"/>
        <v>-5.120000000000001</v>
      </c>
      <c r="M252" s="19">
        <f t="shared" si="50"/>
        <v>-0.12000000000000099</v>
      </c>
      <c r="N252">
        <f t="shared" si="45"/>
        <v>-110.43867142318102</v>
      </c>
      <c r="O252">
        <f t="shared" si="46"/>
        <v>-105.43867142318102</v>
      </c>
      <c r="P252">
        <f t="shared" ref="P252:P272" si="57">-(N252-$I$4)</f>
        <v>20.43867142318102</v>
      </c>
      <c r="Q252">
        <f t="shared" si="51"/>
        <v>40.43867142318102</v>
      </c>
    </row>
    <row r="253" spans="2:17" x14ac:dyDescent="0.25">
      <c r="B253" s="22">
        <v>244</v>
      </c>
      <c r="C253" s="3">
        <f t="shared" si="52"/>
        <v>2.1721311475409837E-2</v>
      </c>
      <c r="D253" s="13">
        <f t="shared" si="44"/>
        <v>1.2443437974691567</v>
      </c>
      <c r="E253" s="12">
        <f t="shared" si="47"/>
        <v>1.2</v>
      </c>
      <c r="F253" s="4">
        <f t="shared" si="53"/>
        <v>4.8683437974691568</v>
      </c>
      <c r="G253" s="19">
        <f t="shared" si="54"/>
        <v>4.9000000000000004</v>
      </c>
      <c r="H253" s="4">
        <f t="shared" si="55"/>
        <v>244.05755468741384</v>
      </c>
      <c r="I253" s="19">
        <f t="shared" si="48"/>
        <v>123.15337159648391</v>
      </c>
      <c r="J253" s="19">
        <f>VLOOKUP(G253,'FS antenna gain'!$A$2:$B$902,2)</f>
        <v>17.799046009951425</v>
      </c>
      <c r="K253" s="28">
        <f>VLOOKUP(E253,'vehicle radar antenna gain'!$A$3:$M$903,13)</f>
        <v>-0.12000000000000099</v>
      </c>
      <c r="L253" s="19">
        <f t="shared" si="49"/>
        <v>-5.120000000000001</v>
      </c>
      <c r="M253" s="19">
        <f t="shared" si="50"/>
        <v>-0.12000000000000099</v>
      </c>
      <c r="N253">
        <f t="shared" si="45"/>
        <v>-110.47432558653249</v>
      </c>
      <c r="O253">
        <f t="shared" si="46"/>
        <v>-105.47432558653249</v>
      </c>
      <c r="P253">
        <f t="shared" si="57"/>
        <v>20.474325586532487</v>
      </c>
      <c r="Q253">
        <f t="shared" si="51"/>
        <v>40.474325586532487</v>
      </c>
    </row>
    <row r="254" spans="2:17" x14ac:dyDescent="0.25">
      <c r="B254" s="22">
        <v>245</v>
      </c>
      <c r="C254" s="3">
        <f t="shared" si="52"/>
        <v>2.1632653061224489E-2</v>
      </c>
      <c r="D254" s="13">
        <f t="shared" si="44"/>
        <v>1.2392664303332985</v>
      </c>
      <c r="E254" s="12">
        <f t="shared" si="47"/>
        <v>1.2</v>
      </c>
      <c r="F254" s="4">
        <f t="shared" si="53"/>
        <v>4.8632664303332991</v>
      </c>
      <c r="G254" s="19">
        <f t="shared" si="54"/>
        <v>4.9000000000000004</v>
      </c>
      <c r="H254" s="4">
        <f t="shared" si="55"/>
        <v>245.05731982538288</v>
      </c>
      <c r="I254" s="19">
        <f t="shared" si="48"/>
        <v>123.18888007189037</v>
      </c>
      <c r="J254" s="19">
        <f>VLOOKUP(G254,'FS antenna gain'!$A$2:$B$902,2)</f>
        <v>17.799046009951425</v>
      </c>
      <c r="K254" s="28">
        <f>VLOOKUP(E254,'vehicle radar antenna gain'!$A$3:$M$903,13)</f>
        <v>-0.12000000000000099</v>
      </c>
      <c r="L254" s="19">
        <f t="shared" si="49"/>
        <v>-5.120000000000001</v>
      </c>
      <c r="M254" s="19">
        <f t="shared" si="50"/>
        <v>-0.12000000000000099</v>
      </c>
      <c r="N254">
        <f t="shared" si="45"/>
        <v>-110.50983406193895</v>
      </c>
      <c r="O254">
        <f t="shared" si="46"/>
        <v>-105.50983406193895</v>
      </c>
      <c r="P254">
        <f t="shared" si="57"/>
        <v>20.509834061938946</v>
      </c>
      <c r="Q254">
        <f t="shared" si="51"/>
        <v>40.509834061938946</v>
      </c>
    </row>
    <row r="255" spans="2:17" x14ac:dyDescent="0.25">
      <c r="B255" s="22">
        <v>246</v>
      </c>
      <c r="C255" s="3">
        <f t="shared" si="52"/>
        <v>2.1544715447154472E-2</v>
      </c>
      <c r="D255" s="13">
        <f t="shared" si="44"/>
        <v>1.2342303233747314</v>
      </c>
      <c r="E255" s="12">
        <f t="shared" si="47"/>
        <v>1.2</v>
      </c>
      <c r="F255" s="4">
        <f t="shared" si="53"/>
        <v>4.8582303233747313</v>
      </c>
      <c r="G255" s="19">
        <f t="shared" si="54"/>
        <v>4.9000000000000004</v>
      </c>
      <c r="H255" s="4">
        <f t="shared" si="55"/>
        <v>246.05708687213217</v>
      </c>
      <c r="I255" s="19">
        <f t="shared" si="48"/>
        <v>123.22424404455785</v>
      </c>
      <c r="J255" s="19">
        <f>VLOOKUP(G255,'FS antenna gain'!$A$2:$B$902,2)</f>
        <v>17.799046009951425</v>
      </c>
      <c r="K255" s="28">
        <f>VLOOKUP(E255,'vehicle radar antenna gain'!$A$3:$M$903,13)</f>
        <v>-0.12000000000000099</v>
      </c>
      <c r="L255" s="19">
        <f t="shared" si="49"/>
        <v>-5.120000000000001</v>
      </c>
      <c r="M255" s="19">
        <f t="shared" si="50"/>
        <v>-0.12000000000000099</v>
      </c>
      <c r="N255">
        <f t="shared" si="45"/>
        <v>-110.54519803460643</v>
      </c>
      <c r="O255">
        <f t="shared" si="46"/>
        <v>-105.54519803460643</v>
      </c>
      <c r="P255">
        <f t="shared" si="57"/>
        <v>20.545198034606429</v>
      </c>
      <c r="Q255">
        <f t="shared" si="51"/>
        <v>40.545198034606429</v>
      </c>
    </row>
    <row r="256" spans="2:17" x14ac:dyDescent="0.25">
      <c r="B256" s="22">
        <v>247</v>
      </c>
      <c r="C256" s="3">
        <f t="shared" si="52"/>
        <v>2.1457489878542509E-2</v>
      </c>
      <c r="D256" s="13">
        <f t="shared" si="44"/>
        <v>1.229234975767088</v>
      </c>
      <c r="E256" s="12">
        <f t="shared" si="47"/>
        <v>1.2</v>
      </c>
      <c r="F256" s="4">
        <f t="shared" si="53"/>
        <v>4.8532349757670881</v>
      </c>
      <c r="G256" s="19">
        <f t="shared" si="54"/>
        <v>4.9000000000000004</v>
      </c>
      <c r="H256" s="4">
        <f t="shared" si="55"/>
        <v>247.05685580448886</v>
      </c>
      <c r="I256" s="19">
        <f t="shared" si="48"/>
        <v>123.25946468529474</v>
      </c>
      <c r="J256" s="19">
        <f>VLOOKUP(G256,'FS antenna gain'!$A$2:$B$902,2)</f>
        <v>17.799046009951425</v>
      </c>
      <c r="K256" s="28">
        <f>VLOOKUP(E256,'vehicle radar antenna gain'!$A$3:$M$903,13)</f>
        <v>-0.12000000000000099</v>
      </c>
      <c r="L256" s="19">
        <f t="shared" si="49"/>
        <v>-5.120000000000001</v>
      </c>
      <c r="M256" s="19">
        <f t="shared" si="50"/>
        <v>-0.12000000000000099</v>
      </c>
      <c r="N256">
        <f t="shared" si="45"/>
        <v>-110.58041867534332</v>
      </c>
      <c r="O256">
        <f t="shared" si="46"/>
        <v>-105.58041867534332</v>
      </c>
      <c r="P256">
        <f t="shared" si="57"/>
        <v>20.580418675343324</v>
      </c>
      <c r="Q256">
        <f t="shared" si="51"/>
        <v>40.580418675343324</v>
      </c>
    </row>
    <row r="257" spans="2:17" x14ac:dyDescent="0.25">
      <c r="B257" s="22">
        <v>248</v>
      </c>
      <c r="C257" s="3">
        <f t="shared" si="52"/>
        <v>2.1370967741935483E-2</v>
      </c>
      <c r="D257" s="13">
        <f t="shared" si="44"/>
        <v>1.2242798947556497</v>
      </c>
      <c r="E257" s="12">
        <f t="shared" si="47"/>
        <v>1.2</v>
      </c>
      <c r="F257" s="4">
        <f t="shared" si="53"/>
        <v>4.8482798947556498</v>
      </c>
      <c r="G257" s="19">
        <f t="shared" si="54"/>
        <v>4.8</v>
      </c>
      <c r="H257" s="4">
        <f t="shared" si="55"/>
        <v>248.05662659965364</v>
      </c>
      <c r="I257" s="19">
        <f t="shared" si="48"/>
        <v>123.294543150744</v>
      </c>
      <c r="J257" s="19">
        <f>VLOOKUP(G257,'FS antenna gain'!$A$2:$B$902,2)</f>
        <v>18.251501562271375</v>
      </c>
      <c r="K257" s="28">
        <f>VLOOKUP(E257,'vehicle radar antenna gain'!$A$3:$M$903,13)</f>
        <v>-0.12000000000000099</v>
      </c>
      <c r="L257" s="19">
        <f t="shared" si="49"/>
        <v>-5.120000000000001</v>
      </c>
      <c r="M257" s="19">
        <f t="shared" si="50"/>
        <v>-0.12000000000000099</v>
      </c>
      <c r="N257">
        <f t="shared" si="45"/>
        <v>-110.16304158847264</v>
      </c>
      <c r="O257">
        <f t="shared" si="46"/>
        <v>-105.16304158847264</v>
      </c>
      <c r="P257">
        <f t="shared" si="57"/>
        <v>20.163041588472637</v>
      </c>
      <c r="Q257">
        <f t="shared" si="51"/>
        <v>40.163041588472637</v>
      </c>
    </row>
    <row r="258" spans="2:17" x14ac:dyDescent="0.25">
      <c r="B258" s="22">
        <v>249</v>
      </c>
      <c r="C258" s="3">
        <f t="shared" si="52"/>
        <v>2.1285140562248995E-2</v>
      </c>
      <c r="D258" s="13">
        <f t="shared" si="44"/>
        <v>1.2193645954954129</v>
      </c>
      <c r="E258" s="12">
        <f t="shared" si="47"/>
        <v>1.2</v>
      </c>
      <c r="F258" s="4">
        <f t="shared" si="53"/>
        <v>4.8433645954954132</v>
      </c>
      <c r="G258" s="19">
        <f t="shared" si="54"/>
        <v>4.8</v>
      </c>
      <c r="H258" s="4">
        <f t="shared" si="55"/>
        <v>249.05639923519331</v>
      </c>
      <c r="I258" s="19">
        <f t="shared" si="48"/>
        <v>123.32948058361052</v>
      </c>
      <c r="J258" s="19">
        <f>VLOOKUP(G258,'FS antenna gain'!$A$2:$B$902,2)</f>
        <v>18.251501562271375</v>
      </c>
      <c r="K258" s="28">
        <f>VLOOKUP(E258,'vehicle radar antenna gain'!$A$3:$M$903,13)</f>
        <v>-0.12000000000000099</v>
      </c>
      <c r="L258" s="19">
        <f t="shared" si="49"/>
        <v>-5.120000000000001</v>
      </c>
      <c r="M258" s="19">
        <f t="shared" si="50"/>
        <v>-0.12000000000000099</v>
      </c>
      <c r="N258">
        <f t="shared" si="45"/>
        <v>-110.19797902133915</v>
      </c>
      <c r="O258">
        <f t="shared" si="46"/>
        <v>-105.19797902133915</v>
      </c>
      <c r="P258">
        <f t="shared" si="57"/>
        <v>20.197979021339151</v>
      </c>
      <c r="Q258">
        <f t="shared" si="51"/>
        <v>40.197979021339151</v>
      </c>
    </row>
    <row r="259" spans="2:17" x14ac:dyDescent="0.25">
      <c r="B259" s="22">
        <v>250</v>
      </c>
      <c r="C259" s="3">
        <f t="shared" si="52"/>
        <v>2.12E-2</v>
      </c>
      <c r="D259" s="13">
        <f t="shared" si="44"/>
        <v>1.2144886008930376</v>
      </c>
      <c r="E259" s="12">
        <f t="shared" si="47"/>
        <v>1.2</v>
      </c>
      <c r="F259" s="4">
        <f t="shared" si="53"/>
        <v>4.8384886008930375</v>
      </c>
      <c r="G259" s="19">
        <f t="shared" si="54"/>
        <v>4.8</v>
      </c>
      <c r="H259" s="4">
        <f t="shared" si="55"/>
        <v>250.0561736890333</v>
      </c>
      <c r="I259" s="19">
        <f t="shared" si="48"/>
        <v>123.36427811288411</v>
      </c>
      <c r="J259" s="19">
        <f>VLOOKUP(G259,'FS antenna gain'!$A$2:$B$902,2)</f>
        <v>18.251501562271375</v>
      </c>
      <c r="K259" s="28">
        <f>VLOOKUP(E259,'vehicle radar antenna gain'!$A$3:$M$903,13)</f>
        <v>-0.12000000000000099</v>
      </c>
      <c r="L259" s="19">
        <f t="shared" si="49"/>
        <v>-5.120000000000001</v>
      </c>
      <c r="M259" s="19">
        <f t="shared" si="50"/>
        <v>-0.12000000000000099</v>
      </c>
      <c r="N259">
        <f t="shared" si="45"/>
        <v>-110.23277655061274</v>
      </c>
      <c r="O259">
        <f t="shared" si="46"/>
        <v>-105.23277655061274</v>
      </c>
      <c r="P259">
        <f t="shared" si="57"/>
        <v>20.232776550612741</v>
      </c>
      <c r="Q259">
        <f t="shared" si="51"/>
        <v>40.232776550612741</v>
      </c>
    </row>
    <row r="260" spans="2:17" x14ac:dyDescent="0.25">
      <c r="B260" s="22">
        <v>251</v>
      </c>
      <c r="C260" s="3">
        <f t="shared" si="52"/>
        <v>2.1115537848605578E-2</v>
      </c>
      <c r="D260" s="13">
        <f t="shared" si="44"/>
        <v>1.2096514414525723</v>
      </c>
      <c r="E260" s="12">
        <f t="shared" si="47"/>
        <v>1.2</v>
      </c>
      <c r="F260" s="4">
        <f t="shared" si="53"/>
        <v>4.833651441452572</v>
      </c>
      <c r="G260" s="19">
        <f t="shared" si="54"/>
        <v>4.8</v>
      </c>
      <c r="H260" s="4">
        <f t="shared" si="55"/>
        <v>251.05594993945073</v>
      </c>
      <c r="I260" s="19">
        <f t="shared" si="48"/>
        <v>123.39893685405821</v>
      </c>
      <c r="J260" s="19">
        <f>VLOOKUP(G260,'FS antenna gain'!$A$2:$B$902,2)</f>
        <v>18.251501562271375</v>
      </c>
      <c r="K260" s="28">
        <f>VLOOKUP(E260,'vehicle radar antenna gain'!$A$3:$M$903,13)</f>
        <v>-0.12000000000000099</v>
      </c>
      <c r="L260" s="19">
        <f t="shared" si="49"/>
        <v>-5.120000000000001</v>
      </c>
      <c r="M260" s="19">
        <f t="shared" si="50"/>
        <v>-0.12000000000000099</v>
      </c>
      <c r="N260">
        <f t="shared" si="45"/>
        <v>-110.26743529178684</v>
      </c>
      <c r="O260">
        <f t="shared" si="46"/>
        <v>-105.26743529178684</v>
      </c>
      <c r="P260">
        <f t="shared" si="57"/>
        <v>20.267435291786839</v>
      </c>
      <c r="Q260">
        <f t="shared" si="51"/>
        <v>40.267435291786839</v>
      </c>
    </row>
    <row r="261" spans="2:17" x14ac:dyDescent="0.25">
      <c r="B261" s="22">
        <v>252</v>
      </c>
      <c r="C261" s="3">
        <f t="shared" si="52"/>
        <v>2.103174603174603E-2</v>
      </c>
      <c r="D261" s="13">
        <f t="shared" si="44"/>
        <v>1.204852655124846</v>
      </c>
      <c r="E261" s="12">
        <f t="shared" si="47"/>
        <v>1.2</v>
      </c>
      <c r="F261" s="4">
        <f t="shared" si="53"/>
        <v>4.8288526551248463</v>
      </c>
      <c r="G261" s="19">
        <f t="shared" si="54"/>
        <v>4.8</v>
      </c>
      <c r="H261" s="4">
        <f t="shared" si="55"/>
        <v>252.05572796506726</v>
      </c>
      <c r="I261" s="19">
        <f t="shared" si="48"/>
        <v>123.43345790934364</v>
      </c>
      <c r="J261" s="19">
        <f>VLOOKUP(G261,'FS antenna gain'!$A$2:$B$902,2)</f>
        <v>18.251501562271375</v>
      </c>
      <c r="K261" s="28">
        <f>VLOOKUP(E261,'vehicle radar antenna gain'!$A$3:$M$903,13)</f>
        <v>-0.12000000000000099</v>
      </c>
      <c r="L261" s="19">
        <f t="shared" si="49"/>
        <v>-5.120000000000001</v>
      </c>
      <c r="M261" s="19">
        <f t="shared" si="50"/>
        <v>-0.12000000000000099</v>
      </c>
      <c r="N261">
        <f t="shared" si="45"/>
        <v>-110.30195634707228</v>
      </c>
      <c r="O261">
        <f t="shared" si="46"/>
        <v>-105.30195634707228</v>
      </c>
      <c r="P261">
        <f t="shared" si="57"/>
        <v>20.301956347072277</v>
      </c>
      <c r="Q261">
        <f t="shared" si="51"/>
        <v>40.301956347072277</v>
      </c>
    </row>
    <row r="262" spans="2:17" x14ac:dyDescent="0.25">
      <c r="B262" s="22">
        <v>253</v>
      </c>
      <c r="C262" s="3">
        <f t="shared" si="52"/>
        <v>2.0948616600790514E-2</v>
      </c>
      <c r="D262" s="13">
        <f t="shared" si="44"/>
        <v>1.2000917871604297</v>
      </c>
      <c r="E262" s="12">
        <f t="shared" si="47"/>
        <v>1.2</v>
      </c>
      <c r="F262" s="4">
        <f t="shared" si="53"/>
        <v>4.8240917871604303</v>
      </c>
      <c r="G262" s="19">
        <f t="shared" si="54"/>
        <v>4.8</v>
      </c>
      <c r="H262" s="4">
        <f t="shared" si="55"/>
        <v>253.0555077448424</v>
      </c>
      <c r="I262" s="19">
        <f t="shared" si="48"/>
        <v>123.46784236787909</v>
      </c>
      <c r="J262" s="19">
        <f>VLOOKUP(G262,'FS antenna gain'!$A$2:$B$902,2)</f>
        <v>18.251501562271375</v>
      </c>
      <c r="K262" s="28">
        <f>VLOOKUP(E262,'vehicle radar antenna gain'!$A$3:$M$903,13)</f>
        <v>-0.12000000000000099</v>
      </c>
      <c r="L262" s="19">
        <f t="shared" si="49"/>
        <v>-5.120000000000001</v>
      </c>
      <c r="M262" s="19">
        <f t="shared" si="50"/>
        <v>-0.12000000000000099</v>
      </c>
      <c r="N262">
        <f t="shared" si="45"/>
        <v>-110.33634080560772</v>
      </c>
      <c r="O262">
        <f t="shared" si="46"/>
        <v>-105.33634080560772</v>
      </c>
      <c r="P262">
        <f t="shared" si="57"/>
        <v>20.336340805607719</v>
      </c>
      <c r="Q262">
        <f t="shared" si="51"/>
        <v>40.336340805607719</v>
      </c>
    </row>
    <row r="263" spans="2:17" x14ac:dyDescent="0.25">
      <c r="B263" s="22">
        <v>254</v>
      </c>
      <c r="C263" s="3">
        <f t="shared" si="52"/>
        <v>2.0866141732283464E-2</v>
      </c>
      <c r="D263" s="13">
        <f t="shared" si="44"/>
        <v>1.1953683899660656</v>
      </c>
      <c r="E263" s="12">
        <f t="shared" si="47"/>
        <v>1.2</v>
      </c>
      <c r="F263" s="4">
        <f t="shared" si="53"/>
        <v>4.8193683899660655</v>
      </c>
      <c r="G263" s="19">
        <f t="shared" si="54"/>
        <v>4.8</v>
      </c>
      <c r="H263" s="4">
        <f t="shared" si="55"/>
        <v>254.05528925806681</v>
      </c>
      <c r="I263" s="19">
        <f t="shared" si="48"/>
        <v>123.50209130593635</v>
      </c>
      <c r="J263" s="19">
        <f>VLOOKUP(G263,'FS antenna gain'!$A$2:$B$902,2)</f>
        <v>18.251501562271375</v>
      </c>
      <c r="K263" s="28">
        <f>VLOOKUP(E263,'vehicle radar antenna gain'!$A$3:$M$903,13)</f>
        <v>-0.12000000000000099</v>
      </c>
      <c r="L263" s="19">
        <f t="shared" si="49"/>
        <v>-5.120000000000001</v>
      </c>
      <c r="M263" s="19">
        <f t="shared" si="50"/>
        <v>-0.12000000000000099</v>
      </c>
      <c r="N263">
        <f t="shared" si="45"/>
        <v>-110.37058974366498</v>
      </c>
      <c r="O263">
        <f t="shared" si="46"/>
        <v>-105.37058974366498</v>
      </c>
      <c r="P263">
        <f t="shared" si="57"/>
        <v>20.370589743664979</v>
      </c>
      <c r="Q263">
        <f t="shared" si="51"/>
        <v>40.370589743664979</v>
      </c>
    </row>
    <row r="264" spans="2:17" x14ac:dyDescent="0.25">
      <c r="B264" s="22">
        <v>255</v>
      </c>
      <c r="C264" s="3">
        <f t="shared" si="52"/>
        <v>2.0784313725490194E-2</v>
      </c>
      <c r="D264" s="13">
        <f t="shared" si="44"/>
        <v>1.1906820229644741</v>
      </c>
      <c r="E264" s="12">
        <f t="shared" si="47"/>
        <v>1.2</v>
      </c>
      <c r="F264" s="4">
        <f t="shared" si="53"/>
        <v>4.8146820229644742</v>
      </c>
      <c r="G264" s="19">
        <f t="shared" si="54"/>
        <v>4.8</v>
      </c>
      <c r="H264" s="4">
        <f t="shared" si="55"/>
        <v>255.0550724843558</v>
      </c>
      <c r="I264" s="19">
        <f t="shared" si="48"/>
        <v>123.5362057871227</v>
      </c>
      <c r="J264" s="19">
        <f>VLOOKUP(G264,'FS antenna gain'!$A$2:$B$902,2)</f>
        <v>18.251501562271375</v>
      </c>
      <c r="K264" s="28">
        <f>VLOOKUP(E264,'vehicle radar antenna gain'!$A$3:$M$903,13)</f>
        <v>-0.12000000000000099</v>
      </c>
      <c r="L264" s="19">
        <f t="shared" si="49"/>
        <v>-5.120000000000001</v>
      </c>
      <c r="M264" s="19">
        <f t="shared" si="50"/>
        <v>-0.12000000000000099</v>
      </c>
      <c r="N264">
        <f t="shared" si="45"/>
        <v>-110.40470422485133</v>
      </c>
      <c r="O264">
        <f t="shared" si="46"/>
        <v>-105.40470422485133</v>
      </c>
      <c r="P264">
        <f t="shared" si="57"/>
        <v>20.404704224851329</v>
      </c>
      <c r="Q264">
        <f t="shared" si="51"/>
        <v>40.404704224851329</v>
      </c>
    </row>
    <row r="265" spans="2:17" x14ac:dyDescent="0.25">
      <c r="B265" s="22">
        <v>256</v>
      </c>
      <c r="C265" s="3">
        <f t="shared" si="52"/>
        <v>2.0703124999999999E-2</v>
      </c>
      <c r="D265" s="13">
        <f t="shared" ref="D265:D309" si="58">DEGREES(ATAN(C265))</f>
        <v>1.1860322524574407</v>
      </c>
      <c r="E265" s="12">
        <f t="shared" si="47"/>
        <v>1.2</v>
      </c>
      <c r="F265" s="4">
        <f t="shared" si="53"/>
        <v>4.8100322524574413</v>
      </c>
      <c r="G265" s="19">
        <f t="shared" si="54"/>
        <v>4.8</v>
      </c>
      <c r="H265" s="4">
        <f t="shared" si="55"/>
        <v>256.0548574036431</v>
      </c>
      <c r="I265" s="19">
        <f t="shared" si="48"/>
        <v>123.57018686257817</v>
      </c>
      <c r="J265" s="19">
        <f>VLOOKUP(G265,'FS antenna gain'!$A$2:$B$902,2)</f>
        <v>18.251501562271375</v>
      </c>
      <c r="K265" s="28">
        <f>VLOOKUP(E265,'vehicle radar antenna gain'!$A$3:$M$903,13)</f>
        <v>-0.12000000000000099</v>
      </c>
      <c r="L265" s="19">
        <f t="shared" si="49"/>
        <v>-5.120000000000001</v>
      </c>
      <c r="M265" s="19">
        <f t="shared" si="50"/>
        <v>-0.12000000000000099</v>
      </c>
      <c r="N265">
        <f t="shared" ref="N265:N309" si="59">L265-I265+J265</f>
        <v>-110.4386853003068</v>
      </c>
      <c r="O265">
        <f t="shared" ref="O265:O309" si="60">M265-I265+J265</f>
        <v>-105.4386853003068</v>
      </c>
      <c r="P265">
        <f t="shared" si="57"/>
        <v>20.438685300306801</v>
      </c>
      <c r="Q265">
        <f t="shared" si="51"/>
        <v>40.438685300306801</v>
      </c>
    </row>
    <row r="266" spans="2:17" x14ac:dyDescent="0.25">
      <c r="B266" s="22">
        <v>257</v>
      </c>
      <c r="C266" s="3">
        <f t="shared" si="52"/>
        <v>2.0622568093385214E-2</v>
      </c>
      <c r="D266" s="13">
        <f t="shared" si="58"/>
        <v>1.1814186514920968</v>
      </c>
      <c r="E266" s="12">
        <f t="shared" ref="E266:E309" si="61">ROUND(D266,1)</f>
        <v>1.2</v>
      </c>
      <c r="F266" s="4">
        <f t="shared" si="53"/>
        <v>4.8054186514920971</v>
      </c>
      <c r="G266" s="19">
        <f t="shared" si="54"/>
        <v>4.8</v>
      </c>
      <c r="H266" s="4">
        <f t="shared" si="55"/>
        <v>257.05464399617449</v>
      </c>
      <c r="I266" s="19">
        <f t="shared" ref="I266:I309" si="62">20*LOG10(H266)+20*LOG10($C$3*1000000000)-147.55</f>
        <v>123.60403557117002</v>
      </c>
      <c r="J266" s="19">
        <f>VLOOKUP(G266,'FS antenna gain'!$A$2:$B$902,2)</f>
        <v>18.251501562271375</v>
      </c>
      <c r="K266" s="28">
        <f>VLOOKUP(E266,'vehicle radar antenna gain'!$A$3:$M$903,13)</f>
        <v>-0.12000000000000099</v>
      </c>
      <c r="L266" s="19">
        <f t="shared" ref="L266:L309" si="63">$C$5+K266</f>
        <v>-5.120000000000001</v>
      </c>
      <c r="M266" s="19">
        <f t="shared" ref="M266:M309" si="64">$C$4+K266</f>
        <v>-0.12000000000000099</v>
      </c>
      <c r="N266">
        <f t="shared" si="59"/>
        <v>-110.47253400889865</v>
      </c>
      <c r="O266">
        <f t="shared" si="60"/>
        <v>-105.47253400889865</v>
      </c>
      <c r="P266">
        <f t="shared" si="57"/>
        <v>20.472534008898648</v>
      </c>
      <c r="Q266">
        <f t="shared" ref="Q266:Q309" si="65">-(O266-$I$5)</f>
        <v>40.472534008898648</v>
      </c>
    </row>
    <row r="267" spans="2:17" x14ac:dyDescent="0.25">
      <c r="B267" s="22">
        <v>258</v>
      </c>
      <c r="C267" s="3">
        <f t="shared" ref="C267:C309" si="66">5.3/(B267)</f>
        <v>2.0542635658914728E-2</v>
      </c>
      <c r="D267" s="13">
        <f t="shared" si="58"/>
        <v>1.1768407997303081</v>
      </c>
      <c r="E267" s="12">
        <f t="shared" si="61"/>
        <v>1.2</v>
      </c>
      <c r="F267" s="4">
        <f t="shared" ref="F267:F309" si="67">D267+3.624</f>
        <v>4.8008407997303078</v>
      </c>
      <c r="G267" s="19">
        <f t="shared" ref="G267:G309" si="68">ROUND(F267,1)</f>
        <v>4.8</v>
      </c>
      <c r="H267" s="4">
        <f t="shared" ref="H267:H309" si="69">SQRT((B267)^2+(5.3)^2)</f>
        <v>258.05443224250189</v>
      </c>
      <c r="I267" s="19">
        <f t="shared" si="62"/>
        <v>123.63775293968268</v>
      </c>
      <c r="J267" s="19">
        <f>VLOOKUP(G267,'FS antenna gain'!$A$2:$B$902,2)</f>
        <v>18.251501562271375</v>
      </c>
      <c r="K267" s="28">
        <f>VLOOKUP(E267,'vehicle radar antenna gain'!$A$3:$M$903,13)</f>
        <v>-0.12000000000000099</v>
      </c>
      <c r="L267" s="19">
        <f t="shared" si="63"/>
        <v>-5.120000000000001</v>
      </c>
      <c r="M267" s="19">
        <f t="shared" si="64"/>
        <v>-0.12000000000000099</v>
      </c>
      <c r="N267">
        <f t="shared" si="59"/>
        <v>-110.50625137741132</v>
      </c>
      <c r="O267">
        <f t="shared" si="60"/>
        <v>-105.50625137741132</v>
      </c>
      <c r="P267">
        <f t="shared" si="57"/>
        <v>20.506251377411317</v>
      </c>
      <c r="Q267">
        <f t="shared" si="65"/>
        <v>40.506251377411317</v>
      </c>
    </row>
    <row r="268" spans="2:17" x14ac:dyDescent="0.25">
      <c r="B268" s="22">
        <v>259</v>
      </c>
      <c r="C268" s="3">
        <f t="shared" si="66"/>
        <v>2.0463320463320462E-2</v>
      </c>
      <c r="D268" s="13">
        <f t="shared" si="58"/>
        <v>1.1722982833210842</v>
      </c>
      <c r="E268" s="12">
        <f t="shared" si="61"/>
        <v>1.2</v>
      </c>
      <c r="F268" s="4">
        <f t="shared" si="67"/>
        <v>4.7962982833210841</v>
      </c>
      <c r="G268" s="19">
        <f t="shared" si="68"/>
        <v>4.8</v>
      </c>
      <c r="H268" s="4">
        <f t="shared" si="69"/>
        <v>259.05422212347747</v>
      </c>
      <c r="I268" s="19">
        <f t="shared" si="62"/>
        <v>123.67133998300454</v>
      </c>
      <c r="J268" s="19">
        <f>VLOOKUP(G268,'FS antenna gain'!$A$2:$B$902,2)</f>
        <v>18.251501562271375</v>
      </c>
      <c r="K268" s="28">
        <f>VLOOKUP(E268,'vehicle radar antenna gain'!$A$3:$M$903,13)</f>
        <v>-0.12000000000000099</v>
      </c>
      <c r="L268" s="19">
        <f t="shared" si="63"/>
        <v>-5.120000000000001</v>
      </c>
      <c r="M268" s="19">
        <f t="shared" si="64"/>
        <v>-0.12000000000000099</v>
      </c>
      <c r="N268">
        <f t="shared" si="59"/>
        <v>-110.53983842073318</v>
      </c>
      <c r="O268">
        <f t="shared" si="60"/>
        <v>-105.53983842073318</v>
      </c>
      <c r="P268">
        <f t="shared" si="57"/>
        <v>20.539838420733176</v>
      </c>
      <c r="Q268">
        <f t="shared" si="65"/>
        <v>40.539838420733176</v>
      </c>
    </row>
    <row r="269" spans="2:17" x14ac:dyDescent="0.25">
      <c r="B269" s="22">
        <v>260</v>
      </c>
      <c r="C269" s="3">
        <f t="shared" si="66"/>
        <v>2.0384615384615383E-2</v>
      </c>
      <c r="D269" s="13">
        <f t="shared" si="58"/>
        <v>1.1677906947759311</v>
      </c>
      <c r="E269" s="12">
        <f t="shared" si="61"/>
        <v>1.2</v>
      </c>
      <c r="F269" s="4">
        <f t="shared" si="67"/>
        <v>4.7917906947759317</v>
      </c>
      <c r="G269" s="19">
        <f t="shared" si="68"/>
        <v>4.8</v>
      </c>
      <c r="H269" s="4">
        <f t="shared" si="69"/>
        <v>260.05401362024776</v>
      </c>
      <c r="I269" s="19">
        <f t="shared" si="62"/>
        <v>123.70479770431064</v>
      </c>
      <c r="J269" s="19">
        <f>VLOOKUP(G269,'FS antenna gain'!$A$2:$B$902,2)</f>
        <v>18.251501562271375</v>
      </c>
      <c r="K269" s="28">
        <f>VLOOKUP(E269,'vehicle radar antenna gain'!$A$3:$M$903,13)</f>
        <v>-0.12000000000000099</v>
      </c>
      <c r="L269" s="19">
        <f t="shared" si="63"/>
        <v>-5.120000000000001</v>
      </c>
      <c r="M269" s="19">
        <f t="shared" si="64"/>
        <v>-0.12000000000000099</v>
      </c>
      <c r="N269">
        <f t="shared" si="59"/>
        <v>-110.57329614203927</v>
      </c>
      <c r="O269">
        <f t="shared" si="60"/>
        <v>-105.57329614203927</v>
      </c>
      <c r="P269">
        <f t="shared" si="57"/>
        <v>20.573296142039268</v>
      </c>
      <c r="Q269">
        <f t="shared" si="65"/>
        <v>40.573296142039268</v>
      </c>
    </row>
    <row r="270" spans="2:17" x14ac:dyDescent="0.25">
      <c r="B270" s="22">
        <v>261</v>
      </c>
      <c r="C270" s="3">
        <f t="shared" si="66"/>
        <v>2.0306513409961684E-2</v>
      </c>
      <c r="D270" s="13">
        <f t="shared" si="58"/>
        <v>1.1633176328470656</v>
      </c>
      <c r="E270" s="12">
        <f t="shared" si="61"/>
        <v>1.2</v>
      </c>
      <c r="F270" s="4">
        <f t="shared" si="67"/>
        <v>4.7873176328470652</v>
      </c>
      <c r="G270" s="19">
        <f t="shared" si="68"/>
        <v>4.8</v>
      </c>
      <c r="H270" s="4">
        <f t="shared" si="69"/>
        <v>261.05380671424808</v>
      </c>
      <c r="I270" s="19">
        <f t="shared" si="62"/>
        <v>123.73812709524242</v>
      </c>
      <c r="J270" s="19">
        <f>VLOOKUP(G270,'FS antenna gain'!$A$2:$B$902,2)</f>
        <v>18.251501562271375</v>
      </c>
      <c r="K270" s="28">
        <f>VLOOKUP(E270,'vehicle radar antenna gain'!$A$3:$M$903,13)</f>
        <v>-0.12000000000000099</v>
      </c>
      <c r="L270" s="19">
        <f t="shared" si="63"/>
        <v>-5.120000000000001</v>
      </c>
      <c r="M270" s="19">
        <f t="shared" si="64"/>
        <v>-0.12000000000000099</v>
      </c>
      <c r="N270">
        <f t="shared" si="59"/>
        <v>-110.60662553297105</v>
      </c>
      <c r="O270">
        <f t="shared" si="60"/>
        <v>-105.60662553297105</v>
      </c>
      <c r="P270">
        <f t="shared" si="57"/>
        <v>20.606625532971051</v>
      </c>
      <c r="Q270">
        <f t="shared" si="65"/>
        <v>40.606625532971051</v>
      </c>
    </row>
    <row r="271" spans="2:17" x14ac:dyDescent="0.25">
      <c r="B271" s="22">
        <v>262</v>
      </c>
      <c r="C271" s="3">
        <f t="shared" si="66"/>
        <v>2.0229007633587787E-2</v>
      </c>
      <c r="D271" s="13">
        <f t="shared" si="58"/>
        <v>1.1588787024084157</v>
      </c>
      <c r="E271" s="12">
        <f t="shared" si="61"/>
        <v>1.2</v>
      </c>
      <c r="F271" s="4">
        <f t="shared" si="67"/>
        <v>4.7828787024084161</v>
      </c>
      <c r="G271" s="19">
        <f t="shared" si="68"/>
        <v>4.8</v>
      </c>
      <c r="H271" s="4">
        <f t="shared" si="69"/>
        <v>262.05360138719709</v>
      </c>
      <c r="I271" s="19">
        <f t="shared" si="62"/>
        <v>123.77132913608375</v>
      </c>
      <c r="J271" s="19">
        <f>VLOOKUP(G271,'FS antenna gain'!$A$2:$B$902,2)</f>
        <v>18.251501562271375</v>
      </c>
      <c r="K271" s="28">
        <f>VLOOKUP(E271,'vehicle radar antenna gain'!$A$3:$M$903,13)</f>
        <v>-0.12000000000000099</v>
      </c>
      <c r="L271" s="19">
        <f t="shared" si="63"/>
        <v>-5.120000000000001</v>
      </c>
      <c r="M271" s="19">
        <f t="shared" si="64"/>
        <v>-0.12000000000000099</v>
      </c>
      <c r="N271">
        <f t="shared" si="59"/>
        <v>-110.63982757381238</v>
      </c>
      <c r="O271">
        <f t="shared" si="60"/>
        <v>-105.63982757381238</v>
      </c>
      <c r="P271">
        <f t="shared" si="57"/>
        <v>20.639827573812383</v>
      </c>
      <c r="Q271">
        <f t="shared" si="65"/>
        <v>40.639827573812383</v>
      </c>
    </row>
    <row r="272" spans="2:17" x14ac:dyDescent="0.25">
      <c r="B272" s="22">
        <v>263</v>
      </c>
      <c r="C272" s="3">
        <f t="shared" si="66"/>
        <v>2.0152091254752851E-2</v>
      </c>
      <c r="D272" s="13">
        <f t="shared" si="58"/>
        <v>1.1544735143393343</v>
      </c>
      <c r="E272" s="12">
        <f t="shared" si="61"/>
        <v>1.2</v>
      </c>
      <c r="F272" s="4">
        <f t="shared" si="67"/>
        <v>4.7784735143393346</v>
      </c>
      <c r="G272" s="19">
        <f t="shared" si="68"/>
        <v>4.8</v>
      </c>
      <c r="H272" s="4">
        <f t="shared" si="69"/>
        <v>263.05339762109139</v>
      </c>
      <c r="I272" s="19">
        <f t="shared" si="62"/>
        <v>123.80440479593352</v>
      </c>
      <c r="J272" s="19">
        <f>VLOOKUP(G272,'FS antenna gain'!$A$2:$B$902,2)</f>
        <v>18.251501562271375</v>
      </c>
      <c r="K272" s="28">
        <f>VLOOKUP(E272,'vehicle radar antenna gain'!$A$3:$M$903,13)</f>
        <v>-0.12000000000000099</v>
      </c>
      <c r="L272" s="19">
        <f t="shared" si="63"/>
        <v>-5.120000000000001</v>
      </c>
      <c r="M272" s="19">
        <f t="shared" si="64"/>
        <v>-0.12000000000000099</v>
      </c>
      <c r="N272">
        <f t="shared" si="59"/>
        <v>-110.67290323366215</v>
      </c>
      <c r="O272">
        <f t="shared" si="60"/>
        <v>-105.67290323366215</v>
      </c>
      <c r="P272">
        <f t="shared" si="57"/>
        <v>20.672903233662154</v>
      </c>
      <c r="Q272">
        <f t="shared" si="65"/>
        <v>40.672903233662154</v>
      </c>
    </row>
    <row r="273" spans="2:17" x14ac:dyDescent="0.25">
      <c r="B273" s="22">
        <v>264</v>
      </c>
      <c r="C273" s="3">
        <f t="shared" si="66"/>
        <v>2.0075757575757577E-2</v>
      </c>
      <c r="D273" s="13">
        <f t="shared" si="58"/>
        <v>1.1501016854109527</v>
      </c>
      <c r="E273" s="12">
        <f t="shared" si="61"/>
        <v>1.2</v>
      </c>
      <c r="F273" s="4">
        <f t="shared" si="67"/>
        <v>4.7741016854109528</v>
      </c>
      <c r="G273" s="19">
        <f t="shared" si="68"/>
        <v>4.8</v>
      </c>
      <c r="H273" s="4">
        <f t="shared" si="69"/>
        <v>264.05319539819999</v>
      </c>
      <c r="I273" s="19">
        <f t="shared" si="62"/>
        <v>123.83735503287511</v>
      </c>
      <c r="J273" s="19">
        <f>VLOOKUP(G273,'FS antenna gain'!$A$2:$B$902,2)</f>
        <v>18.251501562271375</v>
      </c>
      <c r="K273" s="28">
        <f>VLOOKUP(E273,'vehicle radar antenna gain'!$A$3:$M$903,13)</f>
        <v>-0.12000000000000099</v>
      </c>
      <c r="L273" s="19">
        <f t="shared" si="63"/>
        <v>-5.120000000000001</v>
      </c>
      <c r="M273" s="19">
        <f t="shared" si="64"/>
        <v>-0.12000000000000099</v>
      </c>
      <c r="N273">
        <f t="shared" si="59"/>
        <v>-110.70585347060374</v>
      </c>
      <c r="O273">
        <f t="shared" si="60"/>
        <v>-105.70585347060374</v>
      </c>
      <c r="P273">
        <f>-(N273-$I$4)</f>
        <v>20.705853470603742</v>
      </c>
      <c r="Q273">
        <f t="shared" si="65"/>
        <v>40.705853470603742</v>
      </c>
    </row>
    <row r="274" spans="2:17" x14ac:dyDescent="0.25">
      <c r="B274" s="22">
        <v>265</v>
      </c>
      <c r="C274" s="3">
        <f t="shared" si="66"/>
        <v>0.02</v>
      </c>
      <c r="D274" s="13">
        <f t="shared" si="58"/>
        <v>1.1457628381751035</v>
      </c>
      <c r="E274" s="12">
        <f t="shared" si="61"/>
        <v>1.1000000000000001</v>
      </c>
      <c r="F274" s="4">
        <f t="shared" si="67"/>
        <v>4.7697628381751036</v>
      </c>
      <c r="G274" s="19">
        <f t="shared" si="68"/>
        <v>4.8</v>
      </c>
      <c r="H274" s="4">
        <f t="shared" si="69"/>
        <v>265.05299470105973</v>
      </c>
      <c r="I274" s="19">
        <f t="shared" si="62"/>
        <v>123.87018079414275</v>
      </c>
      <c r="J274" s="19">
        <f>VLOOKUP(G274,'FS antenna gain'!$A$2:$B$902,2)</f>
        <v>18.251501562271375</v>
      </c>
      <c r="K274" s="28">
        <f>VLOOKUP(E274,'vehicle radar antenna gain'!$A$3:$M$903,13)</f>
        <v>-0.12000000000000099</v>
      </c>
      <c r="L274" s="19">
        <f t="shared" si="63"/>
        <v>-5.120000000000001</v>
      </c>
      <c r="M274" s="19">
        <f t="shared" si="64"/>
        <v>-0.12000000000000099</v>
      </c>
      <c r="N274">
        <f t="shared" si="59"/>
        <v>-110.73867923187139</v>
      </c>
      <c r="O274">
        <f t="shared" si="60"/>
        <v>-105.73867923187139</v>
      </c>
      <c r="P274">
        <f t="shared" ref="P274:P304" si="70">-(N274-$I$4)</f>
        <v>20.738679231871387</v>
      </c>
      <c r="Q274">
        <f t="shared" si="65"/>
        <v>40.738679231871387</v>
      </c>
    </row>
    <row r="275" spans="2:17" x14ac:dyDescent="0.25">
      <c r="B275" s="22">
        <v>266</v>
      </c>
      <c r="C275" s="3">
        <f t="shared" si="66"/>
        <v>1.9924812030075189E-2</v>
      </c>
      <c r="D275" s="13">
        <f t="shared" si="58"/>
        <v>1.1414566008557496</v>
      </c>
      <c r="E275" s="12">
        <f t="shared" si="61"/>
        <v>1.1000000000000001</v>
      </c>
      <c r="F275" s="4">
        <f t="shared" si="67"/>
        <v>4.7654566008557495</v>
      </c>
      <c r="G275" s="19">
        <f t="shared" si="68"/>
        <v>4.8</v>
      </c>
      <c r="H275" s="4">
        <f t="shared" si="69"/>
        <v>266.05279551246969</v>
      </c>
      <c r="I275" s="19">
        <f t="shared" si="62"/>
        <v>123.90288301628459</v>
      </c>
      <c r="J275" s="19">
        <f>VLOOKUP(G275,'FS antenna gain'!$A$2:$B$902,2)</f>
        <v>18.251501562271375</v>
      </c>
      <c r="K275" s="28">
        <f>VLOOKUP(E275,'vehicle radar antenna gain'!$A$3:$M$903,13)</f>
        <v>-0.12000000000000099</v>
      </c>
      <c r="L275" s="19">
        <f t="shared" si="63"/>
        <v>-5.120000000000001</v>
      </c>
      <c r="M275" s="19">
        <f t="shared" si="64"/>
        <v>-0.12000000000000099</v>
      </c>
      <c r="N275">
        <f t="shared" si="59"/>
        <v>-110.77138145401322</v>
      </c>
      <c r="O275">
        <f t="shared" si="60"/>
        <v>-105.77138145401322</v>
      </c>
      <c r="P275">
        <f t="shared" si="70"/>
        <v>20.771381454013223</v>
      </c>
      <c r="Q275">
        <f t="shared" si="65"/>
        <v>40.771381454013223</v>
      </c>
    </row>
    <row r="276" spans="2:17" x14ac:dyDescent="0.25">
      <c r="B276" s="22">
        <v>267</v>
      </c>
      <c r="C276" s="3">
        <f t="shared" si="66"/>
        <v>1.9850187265917602E-2</v>
      </c>
      <c r="D276" s="13">
        <f t="shared" si="58"/>
        <v>1.1371826072428477</v>
      </c>
      <c r="E276" s="12">
        <f t="shared" si="61"/>
        <v>1.1000000000000001</v>
      </c>
      <c r="F276" s="4">
        <f t="shared" si="67"/>
        <v>4.7611826072428478</v>
      </c>
      <c r="G276" s="19">
        <f t="shared" si="68"/>
        <v>4.8</v>
      </c>
      <c r="H276" s="4">
        <f t="shared" si="69"/>
        <v>267.05259781548654</v>
      </c>
      <c r="I276" s="19">
        <f t="shared" si="62"/>
        <v>123.9354626253226</v>
      </c>
      <c r="J276" s="19">
        <f>VLOOKUP(G276,'FS antenna gain'!$A$2:$B$902,2)</f>
        <v>18.251501562271375</v>
      </c>
      <c r="K276" s="28">
        <f>VLOOKUP(E276,'vehicle radar antenna gain'!$A$3:$M$903,13)</f>
        <v>-0.12000000000000099</v>
      </c>
      <c r="L276" s="19">
        <f t="shared" si="63"/>
        <v>-5.120000000000001</v>
      </c>
      <c r="M276" s="19">
        <f t="shared" si="64"/>
        <v>-0.12000000000000099</v>
      </c>
      <c r="N276">
        <f t="shared" si="59"/>
        <v>-110.80396106305123</v>
      </c>
      <c r="O276">
        <f t="shared" si="60"/>
        <v>-105.80396106305123</v>
      </c>
      <c r="P276">
        <f t="shared" si="70"/>
        <v>20.803961063051233</v>
      </c>
      <c r="Q276">
        <f t="shared" si="65"/>
        <v>40.803961063051233</v>
      </c>
    </row>
    <row r="277" spans="2:17" x14ac:dyDescent="0.25">
      <c r="B277" s="22">
        <v>268</v>
      </c>
      <c r="C277" s="3">
        <f t="shared" si="66"/>
        <v>1.9776119402985074E-2</v>
      </c>
      <c r="D277" s="13">
        <f t="shared" si="58"/>
        <v>1.1329404965885885</v>
      </c>
      <c r="E277" s="12">
        <f t="shared" si="61"/>
        <v>1.1000000000000001</v>
      </c>
      <c r="F277" s="4">
        <f t="shared" si="67"/>
        <v>4.7569404965885891</v>
      </c>
      <c r="G277" s="19">
        <f t="shared" si="68"/>
        <v>4.8</v>
      </c>
      <c r="H277" s="4">
        <f t="shared" si="69"/>
        <v>268.0524015934198</v>
      </c>
      <c r="I277" s="19">
        <f t="shared" si="62"/>
        <v>123.96792053691007</v>
      </c>
      <c r="J277" s="19">
        <f>VLOOKUP(G277,'FS antenna gain'!$A$2:$B$902,2)</f>
        <v>18.251501562271375</v>
      </c>
      <c r="K277" s="28">
        <f>VLOOKUP(E277,'vehicle radar antenna gain'!$A$3:$M$903,13)</f>
        <v>-0.12000000000000099</v>
      </c>
      <c r="L277" s="19">
        <f t="shared" si="63"/>
        <v>-5.120000000000001</v>
      </c>
      <c r="M277" s="19">
        <f t="shared" si="64"/>
        <v>-0.12000000000000099</v>
      </c>
      <c r="N277">
        <f t="shared" si="59"/>
        <v>-110.8364189746387</v>
      </c>
      <c r="O277">
        <f t="shared" si="60"/>
        <v>-105.8364189746387</v>
      </c>
      <c r="P277">
        <f t="shared" si="70"/>
        <v>20.836418974638704</v>
      </c>
      <c r="Q277">
        <f t="shared" si="65"/>
        <v>40.836418974638704</v>
      </c>
    </row>
    <row r="278" spans="2:17" x14ac:dyDescent="0.25">
      <c r="B278" s="22">
        <v>269</v>
      </c>
      <c r="C278" s="3">
        <f t="shared" si="66"/>
        <v>1.9702602230483271E-2</v>
      </c>
      <c r="D278" s="13">
        <f t="shared" si="58"/>
        <v>1.1287299135059456</v>
      </c>
      <c r="E278" s="12">
        <f t="shared" si="61"/>
        <v>1.1000000000000001</v>
      </c>
      <c r="F278" s="4">
        <f t="shared" si="67"/>
        <v>4.752729913505946</v>
      </c>
      <c r="G278" s="19">
        <f t="shared" si="68"/>
        <v>4.8</v>
      </c>
      <c r="H278" s="4">
        <f t="shared" si="69"/>
        <v>269.05220682982696</v>
      </c>
      <c r="I278" s="19">
        <f t="shared" si="62"/>
        <v>124.00025765648525</v>
      </c>
      <c r="J278" s="19">
        <f>VLOOKUP(G278,'FS antenna gain'!$A$2:$B$902,2)</f>
        <v>18.251501562271375</v>
      </c>
      <c r="K278" s="28">
        <f>VLOOKUP(E278,'vehicle radar antenna gain'!$A$3:$M$903,13)</f>
        <v>-0.12000000000000099</v>
      </c>
      <c r="L278" s="19">
        <f t="shared" si="63"/>
        <v>-5.120000000000001</v>
      </c>
      <c r="M278" s="19">
        <f t="shared" si="64"/>
        <v>-0.12000000000000099</v>
      </c>
      <c r="N278">
        <f t="shared" si="59"/>
        <v>-110.86875609421388</v>
      </c>
      <c r="O278">
        <f t="shared" si="60"/>
        <v>-105.86875609421388</v>
      </c>
      <c r="P278">
        <f t="shared" si="70"/>
        <v>20.868756094213879</v>
      </c>
      <c r="Q278">
        <f t="shared" si="65"/>
        <v>40.868756094213879</v>
      </c>
    </row>
    <row r="279" spans="2:17" x14ac:dyDescent="0.25">
      <c r="B279" s="22">
        <v>270</v>
      </c>
      <c r="C279" s="3">
        <f t="shared" si="66"/>
        <v>1.9629629629629629E-2</v>
      </c>
      <c r="D279" s="13">
        <f t="shared" si="58"/>
        <v>1.1245505078694813</v>
      </c>
      <c r="E279" s="12">
        <f t="shared" si="61"/>
        <v>1.1000000000000001</v>
      </c>
      <c r="F279" s="4">
        <f t="shared" si="67"/>
        <v>4.7485505078694814</v>
      </c>
      <c r="G279" s="19">
        <f t="shared" si="68"/>
        <v>4.7</v>
      </c>
      <c r="H279" s="4">
        <f t="shared" si="69"/>
        <v>270.05201350850911</v>
      </c>
      <c r="I279" s="19">
        <f t="shared" si="62"/>
        <v>124.03247487942315</v>
      </c>
      <c r="J279" s="19">
        <f>VLOOKUP(G279,'FS antenna gain'!$A$2:$B$902,2)</f>
        <v>18.251501562271375</v>
      </c>
      <c r="K279" s="28">
        <f>VLOOKUP(E279,'vehicle radar antenna gain'!$A$3:$M$903,13)</f>
        <v>-0.12000000000000099</v>
      </c>
      <c r="L279" s="19">
        <f t="shared" si="63"/>
        <v>-5.120000000000001</v>
      </c>
      <c r="M279" s="19">
        <f t="shared" si="64"/>
        <v>-0.12000000000000099</v>
      </c>
      <c r="N279">
        <f t="shared" si="59"/>
        <v>-110.90097331715178</v>
      </c>
      <c r="O279">
        <f t="shared" si="60"/>
        <v>-105.90097331715178</v>
      </c>
      <c r="P279">
        <f t="shared" si="70"/>
        <v>20.900973317151781</v>
      </c>
      <c r="Q279">
        <f t="shared" si="65"/>
        <v>40.900973317151781</v>
      </c>
    </row>
    <row r="280" spans="2:17" x14ac:dyDescent="0.25">
      <c r="B280" s="22">
        <v>271</v>
      </c>
      <c r="C280" s="3">
        <f t="shared" si="66"/>
        <v>1.9557195571955718E-2</v>
      </c>
      <c r="D280" s="13">
        <f t="shared" si="58"/>
        <v>1.120401934718342</v>
      </c>
      <c r="E280" s="12">
        <f t="shared" si="61"/>
        <v>1.1000000000000001</v>
      </c>
      <c r="F280" s="4">
        <f t="shared" si="67"/>
        <v>4.7444019347183417</v>
      </c>
      <c r="G280" s="19">
        <f t="shared" si="68"/>
        <v>4.7</v>
      </c>
      <c r="H280" s="4">
        <f t="shared" si="69"/>
        <v>271.05182161350621</v>
      </c>
      <c r="I280" s="19">
        <f t="shared" si="62"/>
        <v>124.06457309118377</v>
      </c>
      <c r="J280" s="19">
        <f>VLOOKUP(G280,'FS antenna gain'!$A$2:$B$902,2)</f>
        <v>18.251501562271375</v>
      </c>
      <c r="K280" s="28">
        <f>VLOOKUP(E280,'vehicle radar antenna gain'!$A$3:$M$903,13)</f>
        <v>-0.12000000000000099</v>
      </c>
      <c r="L280" s="19">
        <f t="shared" si="63"/>
        <v>-5.120000000000001</v>
      </c>
      <c r="M280" s="19">
        <f t="shared" si="64"/>
        <v>-0.12000000000000099</v>
      </c>
      <c r="N280">
        <f t="shared" si="59"/>
        <v>-110.93307152891241</v>
      </c>
      <c r="O280">
        <f t="shared" si="60"/>
        <v>-105.93307152891241</v>
      </c>
      <c r="P280">
        <f t="shared" si="70"/>
        <v>20.933071528912407</v>
      </c>
      <c r="Q280">
        <f t="shared" si="65"/>
        <v>40.933071528912407</v>
      </c>
    </row>
    <row r="281" spans="2:17" x14ac:dyDescent="0.25">
      <c r="B281" s="22">
        <v>272</v>
      </c>
      <c r="C281" s="3">
        <f t="shared" si="66"/>
        <v>1.9485294117647059E-2</v>
      </c>
      <c r="D281" s="13">
        <f t="shared" si="58"/>
        <v>1.1162838541613964</v>
      </c>
      <c r="E281" s="12">
        <f t="shared" si="61"/>
        <v>1.1000000000000001</v>
      </c>
      <c r="F281" s="4">
        <f t="shared" si="67"/>
        <v>4.7402838541613965</v>
      </c>
      <c r="G281" s="19">
        <f t="shared" si="68"/>
        <v>4.7</v>
      </c>
      <c r="H281" s="4">
        <f t="shared" si="69"/>
        <v>272.05163112909287</v>
      </c>
      <c r="I281" s="19">
        <f t="shared" si="62"/>
        <v>124.0965531674579</v>
      </c>
      <c r="J281" s="19">
        <f>VLOOKUP(G281,'FS antenna gain'!$A$2:$B$902,2)</f>
        <v>18.251501562271375</v>
      </c>
      <c r="K281" s="28">
        <f>VLOOKUP(E281,'vehicle radar antenna gain'!$A$3:$M$903,13)</f>
        <v>-0.12000000000000099</v>
      </c>
      <c r="L281" s="19">
        <f t="shared" si="63"/>
        <v>-5.120000000000001</v>
      </c>
      <c r="M281" s="19">
        <f t="shared" si="64"/>
        <v>-0.12000000000000099</v>
      </c>
      <c r="N281">
        <f t="shared" si="59"/>
        <v>-110.96505160518653</v>
      </c>
      <c r="O281">
        <f t="shared" si="60"/>
        <v>-105.96505160518653</v>
      </c>
      <c r="P281">
        <f t="shared" si="70"/>
        <v>20.965051605186531</v>
      </c>
      <c r="Q281">
        <f t="shared" si="65"/>
        <v>40.965051605186531</v>
      </c>
    </row>
    <row r="282" spans="2:17" x14ac:dyDescent="0.25">
      <c r="B282" s="22">
        <v>273</v>
      </c>
      <c r="C282" s="3">
        <f t="shared" si="66"/>
        <v>1.9413919413919414E-2</v>
      </c>
      <c r="D282" s="13">
        <f t="shared" si="58"/>
        <v>1.1121959312844512</v>
      </c>
      <c r="E282" s="12">
        <f t="shared" si="61"/>
        <v>1.1000000000000001</v>
      </c>
      <c r="F282" s="4">
        <f t="shared" si="67"/>
        <v>4.7361959312844508</v>
      </c>
      <c r="G282" s="19">
        <f t="shared" si="68"/>
        <v>4.7</v>
      </c>
      <c r="H282" s="4">
        <f t="shared" si="69"/>
        <v>273.05144203977386</v>
      </c>
      <c r="I282" s="19">
        <f t="shared" si="62"/>
        <v>124.12841597431054</v>
      </c>
      <c r="J282" s="19">
        <f>VLOOKUP(G282,'FS antenna gain'!$A$2:$B$902,2)</f>
        <v>18.251501562271375</v>
      </c>
      <c r="K282" s="28">
        <f>VLOOKUP(E282,'vehicle radar antenna gain'!$A$3:$M$903,13)</f>
        <v>-0.12000000000000099</v>
      </c>
      <c r="L282" s="19">
        <f t="shared" si="63"/>
        <v>-5.120000000000001</v>
      </c>
      <c r="M282" s="19">
        <f t="shared" si="64"/>
        <v>-0.12000000000000099</v>
      </c>
      <c r="N282">
        <f t="shared" si="59"/>
        <v>-110.99691441203917</v>
      </c>
      <c r="O282">
        <f t="shared" si="60"/>
        <v>-105.99691441203917</v>
      </c>
      <c r="P282">
        <f t="shared" si="70"/>
        <v>20.996914412039175</v>
      </c>
      <c r="Q282">
        <f t="shared" si="65"/>
        <v>40.996914412039175</v>
      </c>
    </row>
    <row r="283" spans="2:17" x14ac:dyDescent="0.25">
      <c r="B283" s="22">
        <v>274</v>
      </c>
      <c r="C283" s="3">
        <f t="shared" si="66"/>
        <v>1.9343065693430656E-2</v>
      </c>
      <c r="D283" s="13">
        <f t="shared" si="58"/>
        <v>1.1081378360595013</v>
      </c>
      <c r="E283" s="12">
        <f t="shared" si="61"/>
        <v>1.1000000000000001</v>
      </c>
      <c r="F283" s="4">
        <f t="shared" si="67"/>
        <v>4.7321378360595014</v>
      </c>
      <c r="G283" s="19">
        <f t="shared" si="68"/>
        <v>4.7</v>
      </c>
      <c r="H283" s="4">
        <f t="shared" si="69"/>
        <v>274.05125433028036</v>
      </c>
      <c r="I283" s="19">
        <f t="shared" si="62"/>
        <v>124.16016236832098</v>
      </c>
      <c r="J283" s="19">
        <f>VLOOKUP(G283,'FS antenna gain'!$A$2:$B$902,2)</f>
        <v>18.251501562271375</v>
      </c>
      <c r="K283" s="28">
        <f>VLOOKUP(E283,'vehicle radar antenna gain'!$A$3:$M$903,13)</f>
        <v>-0.12000000000000099</v>
      </c>
      <c r="L283" s="19">
        <f t="shared" si="63"/>
        <v>-5.120000000000001</v>
      </c>
      <c r="M283" s="19">
        <f t="shared" si="64"/>
        <v>-0.12000000000000099</v>
      </c>
      <c r="N283">
        <f t="shared" si="59"/>
        <v>-111.02866080604961</v>
      </c>
      <c r="O283">
        <f t="shared" si="60"/>
        <v>-106.02866080604961</v>
      </c>
      <c r="P283">
        <f t="shared" si="70"/>
        <v>21.028660806049615</v>
      </c>
      <c r="Q283">
        <f t="shared" si="65"/>
        <v>41.028660806049615</v>
      </c>
    </row>
    <row r="284" spans="2:17" x14ac:dyDescent="0.25">
      <c r="B284" s="22">
        <v>275</v>
      </c>
      <c r="C284" s="3">
        <f t="shared" si="66"/>
        <v>1.9272727272727271E-2</v>
      </c>
      <c r="D284" s="13">
        <f t="shared" si="58"/>
        <v>1.1041092432559572</v>
      </c>
      <c r="E284" s="12">
        <f t="shared" si="61"/>
        <v>1.1000000000000001</v>
      </c>
      <c r="F284" s="4">
        <f t="shared" si="67"/>
        <v>4.7281092432559575</v>
      </c>
      <c r="G284" s="19">
        <f t="shared" si="68"/>
        <v>4.7</v>
      </c>
      <c r="H284" s="4">
        <f t="shared" si="69"/>
        <v>275.05106798556517</v>
      </c>
      <c r="I284" s="19">
        <f t="shared" si="62"/>
        <v>124.19179319672105</v>
      </c>
      <c r="J284" s="19">
        <f>VLOOKUP(G284,'FS antenna gain'!$A$2:$B$902,2)</f>
        <v>18.251501562271375</v>
      </c>
      <c r="K284" s="28">
        <f>VLOOKUP(E284,'vehicle radar antenna gain'!$A$3:$M$903,13)</f>
        <v>-0.12000000000000099</v>
      </c>
      <c r="L284" s="19">
        <f t="shared" si="63"/>
        <v>-5.120000000000001</v>
      </c>
      <c r="M284" s="19">
        <f t="shared" si="64"/>
        <v>-0.12000000000000099</v>
      </c>
      <c r="N284">
        <f t="shared" si="59"/>
        <v>-111.06029163444968</v>
      </c>
      <c r="O284">
        <f t="shared" si="60"/>
        <v>-106.06029163444968</v>
      </c>
      <c r="P284">
        <f t="shared" si="70"/>
        <v>21.060291634449683</v>
      </c>
      <c r="Q284">
        <f t="shared" si="65"/>
        <v>41.060291634449683</v>
      </c>
    </row>
    <row r="285" spans="2:17" x14ac:dyDescent="0.25">
      <c r="B285" s="22">
        <v>276</v>
      </c>
      <c r="C285" s="3">
        <f t="shared" si="66"/>
        <v>1.9202898550724636E-2</v>
      </c>
      <c r="D285" s="13">
        <f t="shared" si="58"/>
        <v>1.1001098323537977</v>
      </c>
      <c r="E285" s="12">
        <f t="shared" si="61"/>
        <v>1.1000000000000001</v>
      </c>
      <c r="F285" s="4">
        <f t="shared" si="67"/>
        <v>4.7241098323537978</v>
      </c>
      <c r="G285" s="19">
        <f t="shared" si="68"/>
        <v>4.7</v>
      </c>
      <c r="H285" s="4">
        <f t="shared" si="69"/>
        <v>276.05088299079938</v>
      </c>
      <c r="I285" s="19">
        <f t="shared" si="62"/>
        <v>124.22330929753065</v>
      </c>
      <c r="J285" s="19">
        <f>VLOOKUP(G285,'FS antenna gain'!$A$2:$B$902,2)</f>
        <v>18.251501562271375</v>
      </c>
      <c r="K285" s="28">
        <f>VLOOKUP(E285,'vehicle radar antenna gain'!$A$3:$M$903,13)</f>
        <v>-0.12000000000000099</v>
      </c>
      <c r="L285" s="19">
        <f t="shared" si="63"/>
        <v>-5.120000000000001</v>
      </c>
      <c r="M285" s="19">
        <f t="shared" si="64"/>
        <v>-0.12000000000000099</v>
      </c>
      <c r="N285">
        <f t="shared" si="59"/>
        <v>-111.09180773525928</v>
      </c>
      <c r="O285">
        <f t="shared" si="60"/>
        <v>-106.09180773525928</v>
      </c>
      <c r="P285">
        <f t="shared" si="70"/>
        <v>21.09180773525928</v>
      </c>
      <c r="Q285">
        <f t="shared" si="65"/>
        <v>41.09180773525928</v>
      </c>
    </row>
    <row r="286" spans="2:17" x14ac:dyDescent="0.25">
      <c r="B286" s="22">
        <v>277</v>
      </c>
      <c r="C286" s="3">
        <f t="shared" si="66"/>
        <v>1.9133574007220214E-2</v>
      </c>
      <c r="D286" s="13">
        <f t="shared" si="58"/>
        <v>1.0961392874586069</v>
      </c>
      <c r="E286" s="12">
        <f t="shared" si="61"/>
        <v>1.1000000000000001</v>
      </c>
      <c r="F286" s="4">
        <f t="shared" si="67"/>
        <v>4.7201392874586068</v>
      </c>
      <c r="G286" s="19">
        <f t="shared" si="68"/>
        <v>4.7</v>
      </c>
      <c r="H286" s="4">
        <f t="shared" si="69"/>
        <v>277.05069933136787</v>
      </c>
      <c r="I286" s="19">
        <f t="shared" si="62"/>
        <v>124.25471149969047</v>
      </c>
      <c r="J286" s="19">
        <f>VLOOKUP(G286,'FS antenna gain'!$A$2:$B$902,2)</f>
        <v>18.251501562271375</v>
      </c>
      <c r="K286" s="28">
        <f>VLOOKUP(E286,'vehicle radar antenna gain'!$A$3:$M$903,13)</f>
        <v>-0.12000000000000099</v>
      </c>
      <c r="L286" s="19">
        <f t="shared" si="63"/>
        <v>-5.120000000000001</v>
      </c>
      <c r="M286" s="19">
        <f t="shared" si="64"/>
        <v>-0.12000000000000099</v>
      </c>
      <c r="N286">
        <f t="shared" si="59"/>
        <v>-111.12320993741911</v>
      </c>
      <c r="O286">
        <f t="shared" si="60"/>
        <v>-106.12320993741911</v>
      </c>
      <c r="P286">
        <f t="shared" si="70"/>
        <v>21.123209937419105</v>
      </c>
      <c r="Q286">
        <f t="shared" si="65"/>
        <v>41.123209937419105</v>
      </c>
    </row>
    <row r="287" spans="2:17" x14ac:dyDescent="0.25">
      <c r="B287" s="22">
        <v>278</v>
      </c>
      <c r="C287" s="3">
        <f t="shared" si="66"/>
        <v>1.9064748201438848E-2</v>
      </c>
      <c r="D287" s="13">
        <f t="shared" si="58"/>
        <v>1.0921972972184393</v>
      </c>
      <c r="E287" s="12">
        <f t="shared" si="61"/>
        <v>1.1000000000000001</v>
      </c>
      <c r="F287" s="4">
        <f t="shared" si="67"/>
        <v>4.7161972972184394</v>
      </c>
      <c r="G287" s="19">
        <f t="shared" si="68"/>
        <v>4.7</v>
      </c>
      <c r="H287" s="4">
        <f t="shared" si="69"/>
        <v>278.05051699286588</v>
      </c>
      <c r="I287" s="19">
        <f t="shared" si="62"/>
        <v>124.28600062319293</v>
      </c>
      <c r="J287" s="19">
        <f>VLOOKUP(G287,'FS antenna gain'!$A$2:$B$902,2)</f>
        <v>18.251501562271375</v>
      </c>
      <c r="K287" s="28">
        <f>VLOOKUP(E287,'vehicle radar antenna gain'!$A$3:$M$903,13)</f>
        <v>-0.12000000000000099</v>
      </c>
      <c r="L287" s="19">
        <f t="shared" si="63"/>
        <v>-5.120000000000001</v>
      </c>
      <c r="M287" s="19">
        <f t="shared" si="64"/>
        <v>-0.12000000000000099</v>
      </c>
      <c r="N287">
        <f t="shared" si="59"/>
        <v>-111.15449906092157</v>
      </c>
      <c r="O287">
        <f t="shared" si="60"/>
        <v>-106.15449906092157</v>
      </c>
      <c r="P287">
        <f t="shared" si="70"/>
        <v>21.154499060921566</v>
      </c>
      <c r="Q287">
        <f t="shared" si="65"/>
        <v>41.154499060921566</v>
      </c>
    </row>
    <row r="288" spans="2:17" x14ac:dyDescent="0.25">
      <c r="B288" s="22">
        <v>279</v>
      </c>
      <c r="C288" s="3">
        <f t="shared" si="66"/>
        <v>1.8996415770609319E-2</v>
      </c>
      <c r="D288" s="13">
        <f t="shared" si="58"/>
        <v>1.0882835547424732</v>
      </c>
      <c r="E288" s="12">
        <f t="shared" si="61"/>
        <v>1.1000000000000001</v>
      </c>
      <c r="F288" s="4">
        <f t="shared" si="67"/>
        <v>4.7122835547424735</v>
      </c>
      <c r="G288" s="19">
        <f t="shared" si="68"/>
        <v>4.7</v>
      </c>
      <c r="H288" s="4">
        <f t="shared" si="69"/>
        <v>279.05033596109502</v>
      </c>
      <c r="I288" s="19">
        <f t="shared" si="62"/>
        <v>124.31717747921022</v>
      </c>
      <c r="J288" s="19">
        <f>VLOOKUP(G288,'FS antenna gain'!$A$2:$B$902,2)</f>
        <v>18.251501562271375</v>
      </c>
      <c r="K288" s="28">
        <f>VLOOKUP(E288,'vehicle radar antenna gain'!$A$3:$M$903,13)</f>
        <v>-0.12000000000000099</v>
      </c>
      <c r="L288" s="19">
        <f t="shared" si="63"/>
        <v>-5.120000000000001</v>
      </c>
      <c r="M288" s="19">
        <f t="shared" si="64"/>
        <v>-0.12000000000000099</v>
      </c>
      <c r="N288">
        <f t="shared" si="59"/>
        <v>-111.18567591693885</v>
      </c>
      <c r="O288">
        <f t="shared" si="60"/>
        <v>-106.18567591693885</v>
      </c>
      <c r="P288">
        <f t="shared" si="70"/>
        <v>21.185675916938848</v>
      </c>
      <c r="Q288">
        <f t="shared" si="65"/>
        <v>41.185675916938848</v>
      </c>
    </row>
    <row r="289" spans="2:17" x14ac:dyDescent="0.25">
      <c r="B289" s="22">
        <v>280</v>
      </c>
      <c r="C289" s="3">
        <f t="shared" si="66"/>
        <v>1.8928571428571427E-2</v>
      </c>
      <c r="D289" s="13">
        <f t="shared" si="58"/>
        <v>1.0843977575214054</v>
      </c>
      <c r="E289" s="12">
        <f t="shared" si="61"/>
        <v>1.1000000000000001</v>
      </c>
      <c r="F289" s="4">
        <f t="shared" si="67"/>
        <v>4.7083977575214053</v>
      </c>
      <c r="G289" s="19">
        <f t="shared" si="68"/>
        <v>4.7</v>
      </c>
      <c r="H289" s="4">
        <f t="shared" si="69"/>
        <v>280.05015622205963</v>
      </c>
      <c r="I289" s="19">
        <f t="shared" si="62"/>
        <v>124.34824287022042</v>
      </c>
      <c r="J289" s="19">
        <f>VLOOKUP(G289,'FS antenna gain'!$A$2:$B$902,2)</f>
        <v>18.251501562271375</v>
      </c>
      <c r="K289" s="28">
        <f>VLOOKUP(E289,'vehicle radar antenna gain'!$A$3:$M$903,13)</f>
        <v>-0.12000000000000099</v>
      </c>
      <c r="L289" s="19">
        <f t="shared" si="63"/>
        <v>-5.120000000000001</v>
      </c>
      <c r="M289" s="19">
        <f t="shared" si="64"/>
        <v>-0.12000000000000099</v>
      </c>
      <c r="N289">
        <f t="shared" si="59"/>
        <v>-111.21674130794905</v>
      </c>
      <c r="O289">
        <f t="shared" si="60"/>
        <v>-106.21674130794905</v>
      </c>
      <c r="P289">
        <f t="shared" si="70"/>
        <v>21.21674130794905</v>
      </c>
      <c r="Q289">
        <f t="shared" si="65"/>
        <v>41.21674130794905</v>
      </c>
    </row>
    <row r="290" spans="2:17" x14ac:dyDescent="0.25">
      <c r="B290" s="22">
        <v>281</v>
      </c>
      <c r="C290" s="3">
        <f t="shared" si="66"/>
        <v>1.886120996441281E-2</v>
      </c>
      <c r="D290" s="13">
        <f t="shared" si="58"/>
        <v>1.0805396073495444</v>
      </c>
      <c r="E290" s="12">
        <f t="shared" si="61"/>
        <v>1.1000000000000001</v>
      </c>
      <c r="F290" s="4">
        <f t="shared" si="67"/>
        <v>4.7045396073495445</v>
      </c>
      <c r="G290" s="19">
        <f t="shared" si="68"/>
        <v>4.7</v>
      </c>
      <c r="H290" s="4">
        <f t="shared" si="69"/>
        <v>281.04997776196319</v>
      </c>
      <c r="I290" s="19">
        <f t="shared" si="62"/>
        <v>124.37919759013141</v>
      </c>
      <c r="J290" s="19">
        <f>VLOOKUP(G290,'FS antenna gain'!$A$2:$B$902,2)</f>
        <v>18.251501562271375</v>
      </c>
      <c r="K290" s="28">
        <f>VLOOKUP(E290,'vehicle radar antenna gain'!$A$3:$M$903,13)</f>
        <v>-0.12000000000000099</v>
      </c>
      <c r="L290" s="19">
        <f t="shared" si="63"/>
        <v>-5.120000000000001</v>
      </c>
      <c r="M290" s="19">
        <f t="shared" si="64"/>
        <v>-0.12000000000000099</v>
      </c>
      <c r="N290">
        <f t="shared" si="59"/>
        <v>-111.24769602786004</v>
      </c>
      <c r="O290">
        <f t="shared" si="60"/>
        <v>-106.24769602786004</v>
      </c>
      <c r="P290">
        <f t="shared" si="70"/>
        <v>21.247696027860044</v>
      </c>
      <c r="Q290">
        <f t="shared" si="65"/>
        <v>41.247696027860044</v>
      </c>
    </row>
    <row r="291" spans="2:17" x14ac:dyDescent="0.25">
      <c r="B291" s="22">
        <v>282</v>
      </c>
      <c r="C291" s="3">
        <f t="shared" si="66"/>
        <v>1.8794326241134751E-2</v>
      </c>
      <c r="D291" s="13">
        <f t="shared" si="58"/>
        <v>1.0767088102485589</v>
      </c>
      <c r="E291" s="12">
        <f t="shared" si="61"/>
        <v>1.1000000000000001</v>
      </c>
      <c r="F291" s="4">
        <f t="shared" si="67"/>
        <v>4.7007088102485586</v>
      </c>
      <c r="G291" s="19">
        <f t="shared" si="68"/>
        <v>4.7</v>
      </c>
      <c r="H291" s="4">
        <f t="shared" si="69"/>
        <v>282.04980056720478</v>
      </c>
      <c r="I291" s="19">
        <f t="shared" si="62"/>
        <v>124.41004242440204</v>
      </c>
      <c r="J291" s="19">
        <f>VLOOKUP(G291,'FS antenna gain'!$A$2:$B$902,2)</f>
        <v>18.251501562271375</v>
      </c>
      <c r="K291" s="28">
        <f>VLOOKUP(E291,'vehicle radar antenna gain'!$A$3:$M$903,13)</f>
        <v>-0.12000000000000099</v>
      </c>
      <c r="L291" s="19">
        <f t="shared" si="63"/>
        <v>-5.120000000000001</v>
      </c>
      <c r="M291" s="19">
        <f t="shared" si="64"/>
        <v>-0.12000000000000099</v>
      </c>
      <c r="N291">
        <f t="shared" si="59"/>
        <v>-111.27854086213067</v>
      </c>
      <c r="O291">
        <f t="shared" si="60"/>
        <v>-106.27854086213067</v>
      </c>
      <c r="P291">
        <f t="shared" si="70"/>
        <v>21.278540862130669</v>
      </c>
      <c r="Q291">
        <f t="shared" si="65"/>
        <v>41.278540862130669</v>
      </c>
    </row>
    <row r="292" spans="2:17" x14ac:dyDescent="0.25">
      <c r="B292" s="22">
        <v>283</v>
      </c>
      <c r="C292" s="3">
        <f t="shared" si="66"/>
        <v>1.872791519434629E-2</v>
      </c>
      <c r="D292" s="13">
        <f t="shared" si="58"/>
        <v>1.0729050763928438</v>
      </c>
      <c r="E292" s="12">
        <f t="shared" si="61"/>
        <v>1.1000000000000001</v>
      </c>
      <c r="F292" s="4">
        <f t="shared" si="67"/>
        <v>4.6969050763928442</v>
      </c>
      <c r="G292" s="19">
        <f t="shared" si="68"/>
        <v>4.7</v>
      </c>
      <c r="H292" s="4">
        <f t="shared" si="69"/>
        <v>283.04962462437572</v>
      </c>
      <c r="I292" s="19">
        <f t="shared" si="62"/>
        <v>124.44077815016192</v>
      </c>
      <c r="J292" s="19">
        <f>VLOOKUP(G292,'FS antenna gain'!$A$2:$B$902,2)</f>
        <v>18.251501562271375</v>
      </c>
      <c r="K292" s="28">
        <f>VLOOKUP(E292,'vehicle radar antenna gain'!$A$3:$M$903,13)</f>
        <v>-0.12000000000000099</v>
      </c>
      <c r="L292" s="19">
        <f t="shared" si="63"/>
        <v>-5.120000000000001</v>
      </c>
      <c r="M292" s="19">
        <f t="shared" si="64"/>
        <v>-0.12000000000000099</v>
      </c>
      <c r="N292">
        <f t="shared" si="59"/>
        <v>-111.30927658789055</v>
      </c>
      <c r="O292">
        <f t="shared" si="60"/>
        <v>-106.30927658789055</v>
      </c>
      <c r="P292">
        <f t="shared" si="70"/>
        <v>21.309276587890551</v>
      </c>
      <c r="Q292">
        <f t="shared" si="65"/>
        <v>41.309276587890551</v>
      </c>
    </row>
    <row r="293" spans="2:17" x14ac:dyDescent="0.25">
      <c r="B293" s="22">
        <v>284</v>
      </c>
      <c r="C293" s="3">
        <f t="shared" si="66"/>
        <v>1.8661971830985915E-2</v>
      </c>
      <c r="D293" s="13">
        <f t="shared" si="58"/>
        <v>1.0691281200364582</v>
      </c>
      <c r="E293" s="12">
        <f t="shared" si="61"/>
        <v>1.1000000000000001</v>
      </c>
      <c r="F293" s="4">
        <f t="shared" si="67"/>
        <v>4.6931281200364587</v>
      </c>
      <c r="G293" s="19">
        <f t="shared" si="68"/>
        <v>4.7</v>
      </c>
      <c r="H293" s="4">
        <f t="shared" si="69"/>
        <v>284.04944992025594</v>
      </c>
      <c r="I293" s="19">
        <f t="shared" si="62"/>
        <v>124.47140553632858</v>
      </c>
      <c r="J293" s="19">
        <f>VLOOKUP(G293,'FS antenna gain'!$A$2:$B$902,2)</f>
        <v>18.251501562271375</v>
      </c>
      <c r="K293" s="28">
        <f>VLOOKUP(E293,'vehicle radar antenna gain'!$A$3:$M$903,13)</f>
        <v>-0.12000000000000099</v>
      </c>
      <c r="L293" s="19">
        <f t="shared" si="63"/>
        <v>-5.120000000000001</v>
      </c>
      <c r="M293" s="19">
        <f t="shared" si="64"/>
        <v>-0.12000000000000099</v>
      </c>
      <c r="N293">
        <f t="shared" si="59"/>
        <v>-111.33990397405721</v>
      </c>
      <c r="O293">
        <f t="shared" si="60"/>
        <v>-106.33990397405721</v>
      </c>
      <c r="P293">
        <f t="shared" si="70"/>
        <v>21.339903974057208</v>
      </c>
      <c r="Q293">
        <f t="shared" si="65"/>
        <v>41.339903974057208</v>
      </c>
    </row>
    <row r="294" spans="2:17" x14ac:dyDescent="0.25">
      <c r="B294" s="22">
        <v>285</v>
      </c>
      <c r="C294" s="3">
        <f t="shared" si="66"/>
        <v>1.8596491228070174E-2</v>
      </c>
      <c r="D294" s="13">
        <f t="shared" si="58"/>
        <v>1.0653776594416036</v>
      </c>
      <c r="E294" s="12">
        <f t="shared" si="61"/>
        <v>1.1000000000000001</v>
      </c>
      <c r="F294" s="4">
        <f t="shared" si="67"/>
        <v>4.6893776594416039</v>
      </c>
      <c r="G294" s="19">
        <f t="shared" si="68"/>
        <v>4.7</v>
      </c>
      <c r="H294" s="4">
        <f t="shared" si="69"/>
        <v>285.049276441811</v>
      </c>
      <c r="I294" s="19">
        <f t="shared" si="62"/>
        <v>124.50192534372269</v>
      </c>
      <c r="J294" s="19">
        <f>VLOOKUP(G294,'FS antenna gain'!$A$2:$B$902,2)</f>
        <v>18.251501562271375</v>
      </c>
      <c r="K294" s="28">
        <f>VLOOKUP(E294,'vehicle radar antenna gain'!$A$3:$M$903,13)</f>
        <v>-0.12000000000000099</v>
      </c>
      <c r="L294" s="19">
        <f t="shared" si="63"/>
        <v>-5.120000000000001</v>
      </c>
      <c r="M294" s="19">
        <f t="shared" si="64"/>
        <v>-0.12000000000000099</v>
      </c>
      <c r="N294">
        <f t="shared" si="59"/>
        <v>-111.37042378145132</v>
      </c>
      <c r="O294">
        <f t="shared" si="60"/>
        <v>-106.37042378145132</v>
      </c>
      <c r="P294">
        <f t="shared" si="70"/>
        <v>21.370423781451322</v>
      </c>
      <c r="Q294">
        <f t="shared" si="65"/>
        <v>41.370423781451322</v>
      </c>
    </row>
    <row r="295" spans="2:17" x14ac:dyDescent="0.25">
      <c r="B295" s="22">
        <v>286</v>
      </c>
      <c r="C295" s="3">
        <f t="shared" si="66"/>
        <v>1.8531468531468531E-2</v>
      </c>
      <c r="D295" s="13">
        <f t="shared" si="58"/>
        <v>1.0616534168086003</v>
      </c>
      <c r="E295" s="12">
        <f t="shared" si="61"/>
        <v>1.1000000000000001</v>
      </c>
      <c r="F295" s="4">
        <f t="shared" si="67"/>
        <v>4.6856534168086004</v>
      </c>
      <c r="G295" s="19">
        <f t="shared" si="68"/>
        <v>4.7</v>
      </c>
      <c r="H295" s="4">
        <f t="shared" si="69"/>
        <v>286.04910417618862</v>
      </c>
      <c r="I295" s="19">
        <f t="shared" si="62"/>
        <v>124.53233832518134</v>
      </c>
      <c r="J295" s="19">
        <f>VLOOKUP(G295,'FS antenna gain'!$A$2:$B$902,2)</f>
        <v>18.251501562271375</v>
      </c>
      <c r="K295" s="28">
        <f>VLOOKUP(E295,'vehicle radar antenna gain'!$A$3:$M$903,13)</f>
        <v>-0.12000000000000099</v>
      </c>
      <c r="L295" s="19">
        <f t="shared" si="63"/>
        <v>-5.120000000000001</v>
      </c>
      <c r="M295" s="19">
        <f t="shared" si="64"/>
        <v>-0.12000000000000099</v>
      </c>
      <c r="N295">
        <f t="shared" si="59"/>
        <v>-111.40083676290998</v>
      </c>
      <c r="O295">
        <f t="shared" si="60"/>
        <v>-106.40083676290998</v>
      </c>
      <c r="P295">
        <f t="shared" si="70"/>
        <v>21.400836762909975</v>
      </c>
      <c r="Q295">
        <f t="shared" si="65"/>
        <v>41.400836762909975</v>
      </c>
    </row>
    <row r="296" spans="2:17" x14ac:dyDescent="0.25">
      <c r="B296" s="22">
        <v>287</v>
      </c>
      <c r="C296" s="3">
        <f t="shared" si="66"/>
        <v>1.8466898954703832E-2</v>
      </c>
      <c r="D296" s="13">
        <f t="shared" si="58"/>
        <v>1.057955118207325</v>
      </c>
      <c r="E296" s="12">
        <f t="shared" si="61"/>
        <v>1.1000000000000001</v>
      </c>
      <c r="F296" s="4">
        <f t="shared" si="67"/>
        <v>4.6819551182073251</v>
      </c>
      <c r="G296" s="19">
        <f t="shared" si="68"/>
        <v>4.7</v>
      </c>
      <c r="H296" s="4">
        <f t="shared" si="69"/>
        <v>287.04893311071544</v>
      </c>
      <c r="I296" s="19">
        <f t="shared" si="62"/>
        <v>124.56264522566948</v>
      </c>
      <c r="J296" s="19">
        <f>VLOOKUP(G296,'FS antenna gain'!$A$2:$B$902,2)</f>
        <v>18.251501562271375</v>
      </c>
      <c r="K296" s="28">
        <f>VLOOKUP(E296,'vehicle radar antenna gain'!$A$3:$M$903,13)</f>
        <v>-0.12000000000000099</v>
      </c>
      <c r="L296" s="19">
        <f t="shared" si="63"/>
        <v>-5.120000000000001</v>
      </c>
      <c r="M296" s="19">
        <f t="shared" si="64"/>
        <v>-0.12000000000000099</v>
      </c>
      <c r="N296">
        <f t="shared" si="59"/>
        <v>-111.43114366339812</v>
      </c>
      <c r="O296">
        <f t="shared" si="60"/>
        <v>-106.43114366339812</v>
      </c>
      <c r="P296">
        <f t="shared" si="70"/>
        <v>21.431143663398117</v>
      </c>
      <c r="Q296">
        <f t="shared" si="65"/>
        <v>41.431143663398117</v>
      </c>
    </row>
    <row r="297" spans="2:17" x14ac:dyDescent="0.25">
      <c r="B297" s="22">
        <v>288</v>
      </c>
      <c r="C297" s="3">
        <f t="shared" si="66"/>
        <v>1.8402777777777778E-2</v>
      </c>
      <c r="D297" s="13">
        <f t="shared" si="58"/>
        <v>1.0542824935100774</v>
      </c>
      <c r="E297" s="12">
        <f t="shared" si="61"/>
        <v>1.1000000000000001</v>
      </c>
      <c r="F297" s="4">
        <f t="shared" si="67"/>
        <v>4.6782824935100775</v>
      </c>
      <c r="G297" s="19">
        <f t="shared" si="68"/>
        <v>4.7</v>
      </c>
      <c r="H297" s="4">
        <f t="shared" si="69"/>
        <v>288.04876323289432</v>
      </c>
      <c r="I297" s="19">
        <f t="shared" si="62"/>
        <v>124.59284678238896</v>
      </c>
      <c r="J297" s="19">
        <f>VLOOKUP(G297,'FS antenna gain'!$A$2:$B$902,2)</f>
        <v>18.251501562271375</v>
      </c>
      <c r="K297" s="28">
        <f>VLOOKUP(E297,'vehicle radar antenna gain'!$A$3:$M$903,13)</f>
        <v>-0.12000000000000099</v>
      </c>
      <c r="L297" s="19">
        <f t="shared" si="63"/>
        <v>-5.120000000000001</v>
      </c>
      <c r="M297" s="19">
        <f t="shared" si="64"/>
        <v>-0.12000000000000099</v>
      </c>
      <c r="N297">
        <f t="shared" si="59"/>
        <v>-111.46134522011759</v>
      </c>
      <c r="O297">
        <f t="shared" si="60"/>
        <v>-106.46134522011759</v>
      </c>
      <c r="P297">
        <f t="shared" si="70"/>
        <v>21.461345220117593</v>
      </c>
      <c r="Q297">
        <f t="shared" si="65"/>
        <v>41.461345220117593</v>
      </c>
    </row>
    <row r="298" spans="2:17" x14ac:dyDescent="0.25">
      <c r="B298" s="22">
        <v>289</v>
      </c>
      <c r="C298" s="3">
        <f t="shared" si="66"/>
        <v>1.8339100346020761E-2</v>
      </c>
      <c r="D298" s="13">
        <f t="shared" si="58"/>
        <v>1.0506352763258398</v>
      </c>
      <c r="E298" s="12">
        <f t="shared" si="61"/>
        <v>1.1000000000000001</v>
      </c>
      <c r="F298" s="4">
        <f t="shared" si="67"/>
        <v>4.6746352763258399</v>
      </c>
      <c r="G298" s="19">
        <f t="shared" si="68"/>
        <v>4.7</v>
      </c>
      <c r="H298" s="4">
        <f t="shared" si="69"/>
        <v>289.04859453040069</v>
      </c>
      <c r="I298" s="19">
        <f t="shared" si="62"/>
        <v>124.62294372488617</v>
      </c>
      <c r="J298" s="19">
        <f>VLOOKUP(G298,'FS antenna gain'!$A$2:$B$902,2)</f>
        <v>18.251501562271375</v>
      </c>
      <c r="K298" s="28">
        <f>VLOOKUP(E298,'vehicle radar antenna gain'!$A$3:$M$903,13)</f>
        <v>-0.12000000000000099</v>
      </c>
      <c r="L298" s="19">
        <f t="shared" si="63"/>
        <v>-5.120000000000001</v>
      </c>
      <c r="M298" s="19">
        <f t="shared" si="64"/>
        <v>-0.12000000000000099</v>
      </c>
      <c r="N298">
        <f t="shared" si="59"/>
        <v>-111.4914421626148</v>
      </c>
      <c r="O298">
        <f t="shared" si="60"/>
        <v>-106.4914421626148</v>
      </c>
      <c r="P298">
        <f t="shared" si="70"/>
        <v>21.491442162614803</v>
      </c>
      <c r="Q298">
        <f t="shared" si="65"/>
        <v>41.491442162614803</v>
      </c>
    </row>
    <row r="299" spans="2:17" x14ac:dyDescent="0.25">
      <c r="B299" s="22">
        <v>290</v>
      </c>
      <c r="C299" s="3">
        <f t="shared" si="66"/>
        <v>1.8275862068965518E-2</v>
      </c>
      <c r="D299" s="13">
        <f t="shared" si="58"/>
        <v>1.0470132039358937</v>
      </c>
      <c r="E299" s="12">
        <f t="shared" si="61"/>
        <v>1</v>
      </c>
      <c r="F299" s="4">
        <f t="shared" si="67"/>
        <v>4.6710132039358943</v>
      </c>
      <c r="G299" s="19">
        <f t="shared" si="68"/>
        <v>4.7</v>
      </c>
      <c r="H299" s="4">
        <f t="shared" si="69"/>
        <v>290.04842699108025</v>
      </c>
      <c r="I299" s="19">
        <f t="shared" si="62"/>
        <v>124.65293677515757</v>
      </c>
      <c r="J299" s="19">
        <f>VLOOKUP(G299,'FS antenna gain'!$A$2:$B$902,2)</f>
        <v>18.251501562271375</v>
      </c>
      <c r="K299" s="28">
        <f>VLOOKUP(E299,'vehicle radar antenna gain'!$A$3:$M$903,13)</f>
        <v>-9.9173553719001717E-2</v>
      </c>
      <c r="L299" s="19">
        <f t="shared" si="63"/>
        <v>-5.0991735537190017</v>
      </c>
      <c r="M299" s="19">
        <f t="shared" si="64"/>
        <v>-9.9173553719001717E-2</v>
      </c>
      <c r="N299">
        <f t="shared" si="59"/>
        <v>-111.5006087666052</v>
      </c>
      <c r="O299">
        <f t="shared" si="60"/>
        <v>-106.5006087666052</v>
      </c>
      <c r="P299">
        <f t="shared" si="70"/>
        <v>21.500608766605197</v>
      </c>
      <c r="Q299">
        <f t="shared" si="65"/>
        <v>41.500608766605197</v>
      </c>
    </row>
    <row r="300" spans="2:17" x14ac:dyDescent="0.25">
      <c r="B300" s="22">
        <v>291</v>
      </c>
      <c r="C300" s="3">
        <f t="shared" si="66"/>
        <v>1.8213058419243984E-2</v>
      </c>
      <c r="D300" s="13">
        <f t="shared" si="58"/>
        <v>1.0434160172307649</v>
      </c>
      <c r="E300" s="12">
        <f t="shared" si="61"/>
        <v>1</v>
      </c>
      <c r="F300" s="4">
        <f t="shared" si="67"/>
        <v>4.6674160172307655</v>
      </c>
      <c r="G300" s="19">
        <f t="shared" si="68"/>
        <v>4.7</v>
      </c>
      <c r="H300" s="4">
        <f t="shared" si="69"/>
        <v>291.04826060294533</v>
      </c>
      <c r="I300" s="19">
        <f t="shared" si="62"/>
        <v>124.68282664775359</v>
      </c>
      <c r="J300" s="19">
        <f>VLOOKUP(G300,'FS antenna gain'!$A$2:$B$902,2)</f>
        <v>18.251501562271375</v>
      </c>
      <c r="K300" s="28">
        <f>VLOOKUP(E300,'vehicle radar antenna gain'!$A$3:$M$903,13)</f>
        <v>-9.9173553719001717E-2</v>
      </c>
      <c r="L300" s="19">
        <f t="shared" si="63"/>
        <v>-5.0991735537190017</v>
      </c>
      <c r="M300" s="19">
        <f t="shared" si="64"/>
        <v>-9.9173553719001717E-2</v>
      </c>
      <c r="N300">
        <f t="shared" si="59"/>
        <v>-111.53049863920121</v>
      </c>
      <c r="O300">
        <f t="shared" si="60"/>
        <v>-106.53049863920121</v>
      </c>
      <c r="P300">
        <f t="shared" si="70"/>
        <v>21.530498639201213</v>
      </c>
      <c r="Q300">
        <f t="shared" si="65"/>
        <v>41.530498639201213</v>
      </c>
    </row>
    <row r="301" spans="2:17" x14ac:dyDescent="0.25">
      <c r="B301" s="22">
        <v>292</v>
      </c>
      <c r="C301" s="3">
        <f t="shared" si="66"/>
        <v>1.8150684931506848E-2</v>
      </c>
      <c r="D301" s="13">
        <f t="shared" si="58"/>
        <v>1.0398434606484626</v>
      </c>
      <c r="E301" s="12">
        <f t="shared" si="61"/>
        <v>1</v>
      </c>
      <c r="F301" s="4">
        <f t="shared" si="67"/>
        <v>4.6638434606484624</v>
      </c>
      <c r="G301" s="19">
        <f t="shared" si="68"/>
        <v>4.7</v>
      </c>
      <c r="H301" s="4">
        <f t="shared" si="69"/>
        <v>292.0480953541728</v>
      </c>
      <c r="I301" s="19">
        <f t="shared" si="62"/>
        <v>124.71261404988047</v>
      </c>
      <c r="J301" s="19">
        <f>VLOOKUP(G301,'FS antenna gain'!$A$2:$B$902,2)</f>
        <v>18.251501562271375</v>
      </c>
      <c r="K301" s="28">
        <f>VLOOKUP(E301,'vehicle radar antenna gain'!$A$3:$M$903,13)</f>
        <v>-9.9173553719001717E-2</v>
      </c>
      <c r="L301" s="19">
        <f t="shared" si="63"/>
        <v>-5.0991735537190017</v>
      </c>
      <c r="M301" s="19">
        <f t="shared" si="64"/>
        <v>-9.9173553719001717E-2</v>
      </c>
      <c r="N301">
        <f t="shared" si="59"/>
        <v>-111.5602860413281</v>
      </c>
      <c r="O301">
        <f t="shared" si="60"/>
        <v>-106.5602860413281</v>
      </c>
      <c r="P301">
        <f t="shared" si="70"/>
        <v>21.560286041328098</v>
      </c>
      <c r="Q301">
        <f t="shared" si="65"/>
        <v>41.560286041328098</v>
      </c>
    </row>
    <row r="302" spans="2:17" x14ac:dyDescent="0.25">
      <c r="B302" s="22">
        <v>293</v>
      </c>
      <c r="C302" s="3">
        <f t="shared" si="66"/>
        <v>1.8088737201365186E-2</v>
      </c>
      <c r="D302" s="13">
        <f t="shared" si="58"/>
        <v>1.0362952821139808</v>
      </c>
      <c r="E302" s="12">
        <f t="shared" si="61"/>
        <v>1</v>
      </c>
      <c r="F302" s="4">
        <f t="shared" si="67"/>
        <v>4.6602952821139807</v>
      </c>
      <c r="G302" s="19">
        <f t="shared" si="68"/>
        <v>4.7</v>
      </c>
      <c r="H302" s="4">
        <f t="shared" si="69"/>
        <v>293.04793123310048</v>
      </c>
      <c r="I302" s="19">
        <f t="shared" si="62"/>
        <v>124.74229968150058</v>
      </c>
      <c r="J302" s="19">
        <f>VLOOKUP(G302,'FS antenna gain'!$A$2:$B$902,2)</f>
        <v>18.251501562271375</v>
      </c>
      <c r="K302" s="28">
        <f>VLOOKUP(E302,'vehicle radar antenna gain'!$A$3:$M$903,13)</f>
        <v>-9.9173553719001717E-2</v>
      </c>
      <c r="L302" s="19">
        <f t="shared" si="63"/>
        <v>-5.0991735537190017</v>
      </c>
      <c r="M302" s="19">
        <f t="shared" si="64"/>
        <v>-9.9173553719001717E-2</v>
      </c>
      <c r="N302">
        <f t="shared" si="59"/>
        <v>-111.58997167294821</v>
      </c>
      <c r="O302">
        <f t="shared" si="60"/>
        <v>-106.58997167294821</v>
      </c>
      <c r="P302">
        <f t="shared" si="70"/>
        <v>21.589971672948209</v>
      </c>
      <c r="Q302">
        <f t="shared" si="65"/>
        <v>41.589971672948209</v>
      </c>
    </row>
    <row r="303" spans="2:17" x14ac:dyDescent="0.25">
      <c r="B303" s="22">
        <v>294</v>
      </c>
      <c r="C303" s="3">
        <f t="shared" si="66"/>
        <v>1.8027210884353741E-2</v>
      </c>
      <c r="D303" s="13">
        <f t="shared" si="58"/>
        <v>1.0327712329800365</v>
      </c>
      <c r="E303" s="12">
        <f t="shared" si="61"/>
        <v>1</v>
      </c>
      <c r="F303" s="4">
        <f t="shared" si="67"/>
        <v>4.6567712329800361</v>
      </c>
      <c r="G303" s="19">
        <f t="shared" si="68"/>
        <v>4.7</v>
      </c>
      <c r="H303" s="4">
        <f t="shared" si="69"/>
        <v>294.0477682282251</v>
      </c>
      <c r="I303" s="19">
        <f t="shared" si="62"/>
        <v>124.77188423543106</v>
      </c>
      <c r="J303" s="19">
        <f>VLOOKUP(G303,'FS antenna gain'!$A$2:$B$902,2)</f>
        <v>18.251501562271375</v>
      </c>
      <c r="K303" s="28">
        <f>VLOOKUP(E303,'vehicle radar antenna gain'!$A$3:$M$903,13)</f>
        <v>-9.9173553719001717E-2</v>
      </c>
      <c r="L303" s="19">
        <f t="shared" si="63"/>
        <v>-5.0991735537190017</v>
      </c>
      <c r="M303" s="19">
        <f t="shared" si="64"/>
        <v>-9.9173553719001717E-2</v>
      </c>
      <c r="N303">
        <f t="shared" si="59"/>
        <v>-111.61955622687869</v>
      </c>
      <c r="O303">
        <f t="shared" si="60"/>
        <v>-106.61955622687869</v>
      </c>
      <c r="P303">
        <f t="shared" si="70"/>
        <v>21.619556226878686</v>
      </c>
      <c r="Q303">
        <f t="shared" si="65"/>
        <v>41.619556226878686</v>
      </c>
    </row>
    <row r="304" spans="2:17" x14ac:dyDescent="0.25">
      <c r="B304" s="22">
        <v>295</v>
      </c>
      <c r="C304" s="3">
        <f t="shared" si="66"/>
        <v>1.7966101694915252E-2</v>
      </c>
      <c r="D304" s="13">
        <f t="shared" si="58"/>
        <v>1.0292710679690087</v>
      </c>
      <c r="E304" s="12">
        <f t="shared" si="61"/>
        <v>1</v>
      </c>
      <c r="F304" s="4">
        <f t="shared" si="67"/>
        <v>4.6532710679690084</v>
      </c>
      <c r="G304" s="19">
        <f t="shared" si="68"/>
        <v>4.7</v>
      </c>
      <c r="H304" s="4">
        <f t="shared" si="69"/>
        <v>295.04760632819915</v>
      </c>
      <c r="I304" s="19">
        <f t="shared" si="62"/>
        <v>124.80136839744068</v>
      </c>
      <c r="J304" s="19">
        <f>VLOOKUP(G304,'FS antenna gain'!$A$2:$B$902,2)</f>
        <v>18.251501562271375</v>
      </c>
      <c r="K304" s="28">
        <f>VLOOKUP(E304,'vehicle radar antenna gain'!$A$3:$M$903,13)</f>
        <v>-9.9173553719001717E-2</v>
      </c>
      <c r="L304" s="19">
        <f t="shared" si="63"/>
        <v>-5.0991735537190017</v>
      </c>
      <c r="M304" s="19">
        <f t="shared" si="64"/>
        <v>-9.9173553719001717E-2</v>
      </c>
      <c r="N304">
        <f t="shared" si="59"/>
        <v>-111.64904038888831</v>
      </c>
      <c r="O304">
        <f t="shared" si="60"/>
        <v>-106.64904038888831</v>
      </c>
      <c r="P304">
        <f t="shared" si="70"/>
        <v>21.649040388888309</v>
      </c>
      <c r="Q304">
        <f t="shared" si="65"/>
        <v>41.649040388888309</v>
      </c>
    </row>
    <row r="305" spans="2:17" x14ac:dyDescent="0.25">
      <c r="B305" s="22">
        <v>296</v>
      </c>
      <c r="C305" s="3">
        <f t="shared" si="66"/>
        <v>1.7905405405405406E-2</v>
      </c>
      <c r="D305" s="13">
        <f t="shared" si="58"/>
        <v>1.0257945451160575</v>
      </c>
      <c r="E305" s="12">
        <f t="shared" si="61"/>
        <v>1</v>
      </c>
      <c r="F305" s="4">
        <f t="shared" si="67"/>
        <v>4.6497945451160572</v>
      </c>
      <c r="G305" s="19">
        <f t="shared" si="68"/>
        <v>4.5999999999999996</v>
      </c>
      <c r="H305" s="4">
        <f t="shared" si="69"/>
        <v>296.04744552182848</v>
      </c>
      <c r="I305" s="19">
        <f t="shared" si="62"/>
        <v>124.83075284634498</v>
      </c>
      <c r="J305" s="19">
        <f>VLOOKUP(G305,'FS antenna gain'!$A$2:$B$902,2)</f>
        <v>18.723635166280697</v>
      </c>
      <c r="K305" s="28">
        <f>VLOOKUP(E305,'vehicle radar antenna gain'!$A$3:$M$903,13)</f>
        <v>-9.9173553719001717E-2</v>
      </c>
      <c r="L305" s="19">
        <f t="shared" si="63"/>
        <v>-5.0991735537190017</v>
      </c>
      <c r="M305" s="19">
        <f t="shared" si="64"/>
        <v>-9.9173553719001717E-2</v>
      </c>
      <c r="N305">
        <f t="shared" si="59"/>
        <v>-111.20629123378328</v>
      </c>
      <c r="O305">
        <f t="shared" si="60"/>
        <v>-106.20629123378328</v>
      </c>
      <c r="P305">
        <f>-(N305-$I$4)</f>
        <v>21.206291233783276</v>
      </c>
      <c r="Q305">
        <f t="shared" si="65"/>
        <v>41.206291233783276</v>
      </c>
    </row>
    <row r="306" spans="2:17" x14ac:dyDescent="0.25">
      <c r="B306" s="22">
        <v>297</v>
      </c>
      <c r="C306" s="3">
        <f t="shared" si="66"/>
        <v>1.7845117845117844E-2</v>
      </c>
      <c r="D306" s="13">
        <f t="shared" si="58"/>
        <v>1.022341425713386</v>
      </c>
      <c r="E306" s="12">
        <f t="shared" si="61"/>
        <v>1</v>
      </c>
      <c r="F306" s="4">
        <f t="shared" si="67"/>
        <v>4.6463414257133859</v>
      </c>
      <c r="G306" s="19">
        <f t="shared" si="68"/>
        <v>4.5999999999999996</v>
      </c>
      <c r="H306" s="4">
        <f t="shared" si="69"/>
        <v>297.04728579806954</v>
      </c>
      <c r="I306" s="19">
        <f t="shared" si="62"/>
        <v>124.86003825410006</v>
      </c>
      <c r="J306" s="19">
        <f>VLOOKUP(G306,'FS antenna gain'!$A$2:$B$902,2)</f>
        <v>18.723635166280697</v>
      </c>
      <c r="K306" s="28">
        <f>VLOOKUP(E306,'vehicle radar antenna gain'!$A$3:$M$903,13)</f>
        <v>-9.9173553719001717E-2</v>
      </c>
      <c r="L306" s="19">
        <f t="shared" si="63"/>
        <v>-5.0991735537190017</v>
      </c>
      <c r="M306" s="19">
        <f t="shared" si="64"/>
        <v>-9.9173553719001717E-2</v>
      </c>
      <c r="N306">
        <f t="shared" si="59"/>
        <v>-111.23557664153836</v>
      </c>
      <c r="O306">
        <f t="shared" si="60"/>
        <v>-106.23557664153836</v>
      </c>
      <c r="P306">
        <f t="shared" ref="P306:P309" si="71">-(N306-$I$4)</f>
        <v>21.235576641538358</v>
      </c>
      <c r="Q306">
        <f t="shared" si="65"/>
        <v>41.235576641538358</v>
      </c>
    </row>
    <row r="307" spans="2:17" x14ac:dyDescent="0.25">
      <c r="B307" s="22">
        <v>298</v>
      </c>
      <c r="C307" s="3">
        <f t="shared" si="66"/>
        <v>1.7785234899328858E-2</v>
      </c>
      <c r="D307" s="13">
        <f t="shared" si="58"/>
        <v>1.0189114742556302</v>
      </c>
      <c r="E307" s="12">
        <f t="shared" si="61"/>
        <v>1</v>
      </c>
      <c r="F307" s="4">
        <f t="shared" si="67"/>
        <v>4.6429114742556301</v>
      </c>
      <c r="G307" s="19">
        <f t="shared" si="68"/>
        <v>4.5999999999999996</v>
      </c>
      <c r="H307" s="4">
        <f t="shared" si="69"/>
        <v>298.04712714602704</v>
      </c>
      <c r="I307" s="19">
        <f t="shared" si="62"/>
        <v>124.88922528589461</v>
      </c>
      <c r="J307" s="19">
        <f>VLOOKUP(G307,'FS antenna gain'!$A$2:$B$902,2)</f>
        <v>18.723635166280697</v>
      </c>
      <c r="K307" s="28">
        <f>VLOOKUP(E307,'vehicle radar antenna gain'!$A$3:$M$903,13)</f>
        <v>-9.9173553719001717E-2</v>
      </c>
      <c r="L307" s="19">
        <f t="shared" si="63"/>
        <v>-5.0991735537190017</v>
      </c>
      <c r="M307" s="19">
        <f t="shared" si="64"/>
        <v>-9.9173553719001717E-2</v>
      </c>
      <c r="N307">
        <f t="shared" si="59"/>
        <v>-111.26476367333291</v>
      </c>
      <c r="O307">
        <f t="shared" si="60"/>
        <v>-106.26476367333291</v>
      </c>
      <c r="P307">
        <f t="shared" si="71"/>
        <v>21.264763673332908</v>
      </c>
      <c r="Q307">
        <f t="shared" si="65"/>
        <v>41.264763673332908</v>
      </c>
    </row>
    <row r="308" spans="2:17" x14ac:dyDescent="0.25">
      <c r="B308" s="22">
        <v>299</v>
      </c>
      <c r="C308" s="3">
        <f t="shared" si="66"/>
        <v>1.7725752508361205E-2</v>
      </c>
      <c r="D308" s="13">
        <f t="shared" si="58"/>
        <v>1.0155044583863382</v>
      </c>
      <c r="E308" s="12">
        <f t="shared" si="61"/>
        <v>1</v>
      </c>
      <c r="F308" s="4">
        <f t="shared" si="67"/>
        <v>4.6395044583863383</v>
      </c>
      <c r="G308" s="19">
        <f t="shared" si="68"/>
        <v>4.5999999999999996</v>
      </c>
      <c r="H308" s="4">
        <f t="shared" si="69"/>
        <v>299.04696955495132</v>
      </c>
      <c r="I308" s="19">
        <f t="shared" si="62"/>
        <v>124.91831460024054</v>
      </c>
      <c r="J308" s="19">
        <f>VLOOKUP(G308,'FS antenna gain'!$A$2:$B$902,2)</f>
        <v>18.723635166280697</v>
      </c>
      <c r="K308" s="28">
        <f>VLOOKUP(E308,'vehicle radar antenna gain'!$A$3:$M$903,13)</f>
        <v>-9.9173553719001717E-2</v>
      </c>
      <c r="L308" s="19">
        <f t="shared" si="63"/>
        <v>-5.0991735537190017</v>
      </c>
      <c r="M308" s="19">
        <f t="shared" si="64"/>
        <v>-9.9173553719001717E-2</v>
      </c>
      <c r="N308">
        <f t="shared" si="59"/>
        <v>-111.29385298767883</v>
      </c>
      <c r="O308">
        <f t="shared" si="60"/>
        <v>-106.29385298767883</v>
      </c>
      <c r="P308">
        <f t="shared" si="71"/>
        <v>21.293852987678832</v>
      </c>
      <c r="Q308">
        <f t="shared" si="65"/>
        <v>41.293852987678832</v>
      </c>
    </row>
    <row r="309" spans="2:17" x14ac:dyDescent="0.25">
      <c r="B309" s="22">
        <v>300</v>
      </c>
      <c r="C309" s="3">
        <f t="shared" si="66"/>
        <v>1.7666666666666667E-2</v>
      </c>
      <c r="D309" s="13">
        <f t="shared" si="58"/>
        <v>1.0121201488455225</v>
      </c>
      <c r="E309" s="12">
        <f t="shared" si="61"/>
        <v>1</v>
      </c>
      <c r="F309" s="4">
        <f t="shared" si="67"/>
        <v>4.6361201488455226</v>
      </c>
      <c r="G309" s="19">
        <f t="shared" si="68"/>
        <v>4.5999999999999996</v>
      </c>
      <c r="H309" s="4">
        <f t="shared" si="69"/>
        <v>300.04681301423614</v>
      </c>
      <c r="I309" s="19">
        <f t="shared" si="62"/>
        <v>124.94730684906176</v>
      </c>
      <c r="J309" s="19">
        <f>VLOOKUP(G309,'FS antenna gain'!$A$2:$B$902,2)</f>
        <v>18.723635166280697</v>
      </c>
      <c r="K309" s="28">
        <f>VLOOKUP(E309,'vehicle radar antenna gain'!$A$3:$M$903,13)</f>
        <v>-9.9173553719001717E-2</v>
      </c>
      <c r="L309" s="19">
        <f t="shared" si="63"/>
        <v>-5.0991735537190017</v>
      </c>
      <c r="M309" s="19">
        <f t="shared" si="64"/>
        <v>-9.9173553719001717E-2</v>
      </c>
      <c r="N309">
        <f t="shared" si="59"/>
        <v>-111.32284523650006</v>
      </c>
      <c r="O309">
        <f t="shared" si="60"/>
        <v>-106.32284523650006</v>
      </c>
      <c r="P309">
        <f t="shared" si="71"/>
        <v>21.322845236500058</v>
      </c>
      <c r="Q309">
        <f t="shared" si="65"/>
        <v>41.322845236500058</v>
      </c>
    </row>
    <row r="310" spans="2:17" x14ac:dyDescent="0.25">
      <c r="B310" s="22"/>
      <c r="C310" s="3"/>
      <c r="D310" s="13"/>
      <c r="E310" s="12"/>
      <c r="F310" s="4"/>
      <c r="H310" s="4"/>
    </row>
    <row r="311" spans="2:17" x14ac:dyDescent="0.25">
      <c r="B311" s="22"/>
      <c r="C311" s="3"/>
      <c r="D311" s="13"/>
      <c r="E311" s="12"/>
      <c r="F311" s="4"/>
      <c r="H311" s="4"/>
    </row>
    <row r="312" spans="2:17" x14ac:dyDescent="0.25">
      <c r="B312" s="22"/>
      <c r="C312" s="3"/>
      <c r="D312" s="13"/>
      <c r="E312" s="12"/>
      <c r="F312" s="4"/>
      <c r="H312" s="4"/>
    </row>
    <row r="313" spans="2:17" x14ac:dyDescent="0.25">
      <c r="B313" s="22"/>
      <c r="C313" s="3"/>
      <c r="D313" s="13"/>
      <c r="E313" s="12"/>
      <c r="F313" s="4"/>
      <c r="H313" s="4"/>
    </row>
    <row r="314" spans="2:17" x14ac:dyDescent="0.25">
      <c r="B314" s="22"/>
      <c r="C314" s="3"/>
      <c r="D314" s="13"/>
      <c r="E314" s="12"/>
      <c r="F314" s="4"/>
      <c r="H314" s="4"/>
    </row>
    <row r="315" spans="2:17" x14ac:dyDescent="0.25">
      <c r="B315" s="22"/>
      <c r="C315" s="3"/>
      <c r="D315" s="13"/>
      <c r="E315" s="12"/>
      <c r="F315" s="4"/>
      <c r="H315" s="4"/>
    </row>
    <row r="316" spans="2:17" x14ac:dyDescent="0.25">
      <c r="B316" s="22"/>
      <c r="C316" s="3"/>
      <c r="D316" s="13"/>
      <c r="E316" s="12"/>
      <c r="F316" s="4"/>
      <c r="H316" s="4"/>
    </row>
    <row r="317" spans="2:17" x14ac:dyDescent="0.25">
      <c r="B317" s="22"/>
      <c r="C317" s="3"/>
      <c r="D317" s="13"/>
      <c r="E317" s="12"/>
      <c r="F317" s="4"/>
      <c r="H317" s="4"/>
    </row>
    <row r="318" spans="2:17" x14ac:dyDescent="0.25">
      <c r="B318" s="22"/>
      <c r="C318" s="3"/>
      <c r="D318" s="13"/>
      <c r="E318" s="12"/>
      <c r="F318" s="4"/>
      <c r="H318" s="4"/>
    </row>
    <row r="319" spans="2:17" x14ac:dyDescent="0.25">
      <c r="B319" s="22"/>
      <c r="C319" s="3"/>
      <c r="D319" s="13"/>
      <c r="E319" s="12"/>
      <c r="F319" s="4"/>
      <c r="H319" s="4"/>
    </row>
    <row r="320" spans="2:17" x14ac:dyDescent="0.25">
      <c r="B320" s="22"/>
      <c r="C320" s="3"/>
      <c r="D320" s="13"/>
      <c r="E320" s="12"/>
      <c r="F320" s="4"/>
      <c r="H320" s="4"/>
    </row>
    <row r="321" spans="2:8" x14ac:dyDescent="0.25">
      <c r="B321" s="22"/>
      <c r="C321" s="3"/>
      <c r="D321" s="13"/>
      <c r="E321" s="12"/>
      <c r="F321" s="4"/>
      <c r="H321" s="4"/>
    </row>
    <row r="322" spans="2:8" x14ac:dyDescent="0.25">
      <c r="B322" s="22"/>
      <c r="C322" s="3"/>
      <c r="D322" s="13"/>
      <c r="E322" s="12"/>
      <c r="F322" s="4"/>
      <c r="H322" s="4"/>
    </row>
    <row r="323" spans="2:8" x14ac:dyDescent="0.25">
      <c r="B323" s="22"/>
      <c r="C323" s="3"/>
      <c r="D323" s="13"/>
      <c r="E323" s="12"/>
      <c r="F323" s="4"/>
      <c r="H323" s="4"/>
    </row>
    <row r="324" spans="2:8" x14ac:dyDescent="0.25">
      <c r="B324" s="22"/>
      <c r="C324" s="3"/>
      <c r="D324" s="13"/>
      <c r="E324" s="12"/>
      <c r="F324" s="4"/>
      <c r="H324" s="4"/>
    </row>
    <row r="325" spans="2:8" x14ac:dyDescent="0.25">
      <c r="B325" s="22"/>
      <c r="C325" s="3"/>
      <c r="D325" s="13"/>
      <c r="E325" s="12"/>
      <c r="F325" s="4"/>
      <c r="H325" s="4"/>
    </row>
    <row r="326" spans="2:8" x14ac:dyDescent="0.25">
      <c r="B326" s="22"/>
      <c r="C326" s="3"/>
      <c r="D326" s="13"/>
      <c r="E326" s="12"/>
      <c r="F326" s="4"/>
      <c r="H326" s="4"/>
    </row>
    <row r="327" spans="2:8" x14ac:dyDescent="0.25">
      <c r="B327" s="22"/>
      <c r="C327" s="3"/>
      <c r="D327" s="13"/>
      <c r="E327" s="12"/>
      <c r="F327" s="4"/>
      <c r="H327" s="4"/>
    </row>
    <row r="328" spans="2:8" x14ac:dyDescent="0.25">
      <c r="B328" s="22"/>
      <c r="C328" s="3"/>
      <c r="D328" s="13"/>
      <c r="E328" s="12"/>
      <c r="F328" s="4"/>
      <c r="H328" s="4"/>
    </row>
    <row r="329" spans="2:8" x14ac:dyDescent="0.25">
      <c r="B329" s="22"/>
      <c r="C329" s="3"/>
      <c r="D329" s="13"/>
      <c r="E329" s="12"/>
      <c r="F329" s="4"/>
      <c r="H329" s="4"/>
    </row>
    <row r="330" spans="2:8" x14ac:dyDescent="0.25">
      <c r="B330" s="22"/>
      <c r="C330" s="3"/>
      <c r="D330" s="13"/>
      <c r="E330" s="12"/>
      <c r="F330" s="4"/>
      <c r="H330" s="4"/>
    </row>
    <row r="331" spans="2:8" x14ac:dyDescent="0.25">
      <c r="B331" s="22"/>
      <c r="C331" s="3"/>
      <c r="D331" s="13"/>
      <c r="E331" s="12"/>
      <c r="F331" s="4"/>
      <c r="H331" s="4"/>
    </row>
    <row r="332" spans="2:8" x14ac:dyDescent="0.25">
      <c r="B332" s="22"/>
      <c r="C332" s="3"/>
      <c r="D332" s="13"/>
      <c r="E332" s="12"/>
      <c r="F332" s="4"/>
      <c r="H332" s="4"/>
    </row>
    <row r="333" spans="2:8" x14ac:dyDescent="0.25">
      <c r="B333" s="22"/>
      <c r="C333" s="3"/>
      <c r="D333" s="13"/>
      <c r="E333" s="12"/>
      <c r="F333" s="4"/>
      <c r="H333" s="4"/>
    </row>
    <row r="334" spans="2:8" x14ac:dyDescent="0.25">
      <c r="B334" s="22"/>
      <c r="C334" s="3"/>
      <c r="D334" s="13"/>
      <c r="E334" s="12"/>
      <c r="F334" s="4"/>
      <c r="H334" s="4"/>
    </row>
    <row r="335" spans="2:8" x14ac:dyDescent="0.25">
      <c r="B335" s="22"/>
      <c r="C335" s="3"/>
      <c r="D335" s="13"/>
      <c r="E335" s="12"/>
      <c r="F335" s="4"/>
      <c r="H335" s="4"/>
    </row>
    <row r="336" spans="2:8" x14ac:dyDescent="0.25">
      <c r="B336" s="22"/>
      <c r="C336" s="3"/>
      <c r="D336" s="13"/>
      <c r="E336" s="12"/>
      <c r="F336" s="4"/>
      <c r="H336" s="4"/>
    </row>
    <row r="337" spans="2:8" x14ac:dyDescent="0.25">
      <c r="B337" s="22"/>
      <c r="C337" s="3"/>
      <c r="D337" s="13"/>
      <c r="E337" s="12"/>
      <c r="F337" s="4"/>
      <c r="H337" s="4"/>
    </row>
    <row r="338" spans="2:8" x14ac:dyDescent="0.25">
      <c r="B338" s="22"/>
      <c r="C338" s="3"/>
      <c r="D338" s="13"/>
      <c r="E338" s="12"/>
      <c r="F338" s="4"/>
      <c r="H338" s="4"/>
    </row>
    <row r="339" spans="2:8" x14ac:dyDescent="0.25">
      <c r="B339" s="22"/>
      <c r="C339" s="3"/>
      <c r="D339" s="13"/>
      <c r="E339" s="12"/>
      <c r="F339" s="4"/>
      <c r="H339" s="4"/>
    </row>
    <row r="340" spans="2:8" x14ac:dyDescent="0.25">
      <c r="B340" s="22"/>
      <c r="C340" s="3"/>
      <c r="D340" s="13"/>
      <c r="E340" s="12"/>
      <c r="F340" s="4"/>
      <c r="H340" s="4"/>
    </row>
    <row r="341" spans="2:8" x14ac:dyDescent="0.25">
      <c r="B341" s="22"/>
      <c r="C341" s="3"/>
      <c r="D341" s="13"/>
      <c r="E341" s="12"/>
      <c r="F341" s="4"/>
      <c r="H341" s="4"/>
    </row>
    <row r="342" spans="2:8" x14ac:dyDescent="0.25">
      <c r="B342" s="22"/>
      <c r="C342" s="3"/>
      <c r="D342" s="13"/>
      <c r="E342" s="12"/>
      <c r="F342" s="4"/>
      <c r="H342" s="4"/>
    </row>
    <row r="343" spans="2:8" x14ac:dyDescent="0.25">
      <c r="B343" s="22"/>
      <c r="C343" s="3"/>
      <c r="D343" s="13"/>
      <c r="E343" s="12"/>
      <c r="F343" s="4"/>
      <c r="H343" s="4"/>
    </row>
    <row r="344" spans="2:8" x14ac:dyDescent="0.25">
      <c r="B344" s="22"/>
      <c r="C344" s="3"/>
      <c r="D344" s="13"/>
      <c r="E344" s="12"/>
      <c r="F344" s="4"/>
      <c r="H344" s="4"/>
    </row>
    <row r="345" spans="2:8" x14ac:dyDescent="0.25">
      <c r="B345" s="22"/>
      <c r="C345" s="3"/>
      <c r="D345" s="13"/>
      <c r="E345" s="12"/>
      <c r="F345" s="4"/>
      <c r="H345" s="4"/>
    </row>
    <row r="346" spans="2:8" x14ac:dyDescent="0.25">
      <c r="B346" s="22"/>
      <c r="C346" s="3"/>
      <c r="D346" s="13"/>
      <c r="E346" s="12"/>
      <c r="F346" s="4"/>
      <c r="H346" s="4"/>
    </row>
    <row r="347" spans="2:8" x14ac:dyDescent="0.25">
      <c r="B347" s="22"/>
      <c r="C347" s="3"/>
      <c r="D347" s="13"/>
      <c r="E347" s="12"/>
      <c r="F347" s="4"/>
      <c r="H347" s="4"/>
    </row>
    <row r="348" spans="2:8" x14ac:dyDescent="0.25">
      <c r="B348" s="22"/>
      <c r="C348" s="3"/>
      <c r="D348" s="13"/>
      <c r="E348" s="12"/>
      <c r="F348" s="4"/>
      <c r="H348" s="4"/>
    </row>
    <row r="349" spans="2:8" x14ac:dyDescent="0.25">
      <c r="B349" s="22"/>
      <c r="C349" s="3"/>
      <c r="D349" s="13"/>
      <c r="E349" s="12"/>
      <c r="F349" s="4"/>
      <c r="H349" s="4"/>
    </row>
    <row r="350" spans="2:8" x14ac:dyDescent="0.25">
      <c r="B350" s="22"/>
      <c r="C350" s="3"/>
      <c r="D350" s="13"/>
      <c r="E350" s="12"/>
      <c r="F350" s="4"/>
      <c r="H350" s="4"/>
    </row>
    <row r="351" spans="2:8" x14ac:dyDescent="0.25">
      <c r="B351" s="22"/>
      <c r="C351" s="3"/>
      <c r="D351" s="13"/>
      <c r="E351" s="12"/>
      <c r="F351" s="4"/>
      <c r="H351" s="4"/>
    </row>
    <row r="352" spans="2:8" x14ac:dyDescent="0.25">
      <c r="B352" s="22"/>
      <c r="C352" s="3"/>
      <c r="D352" s="13"/>
      <c r="E352" s="12"/>
      <c r="F352" s="4"/>
      <c r="H352" s="4"/>
    </row>
    <row r="353" spans="2:8" x14ac:dyDescent="0.25">
      <c r="B353" s="22"/>
      <c r="C353" s="3"/>
      <c r="D353" s="13"/>
      <c r="E353" s="12"/>
      <c r="F353" s="4"/>
      <c r="H353" s="4"/>
    </row>
    <row r="354" spans="2:8" x14ac:dyDescent="0.25">
      <c r="B354" s="22"/>
      <c r="C354" s="3"/>
      <c r="D354" s="13"/>
      <c r="E354" s="12"/>
      <c r="F354" s="4"/>
      <c r="H354" s="4"/>
    </row>
    <row r="355" spans="2:8" x14ac:dyDescent="0.25">
      <c r="B355" s="22"/>
      <c r="C355" s="3"/>
      <c r="D355" s="13"/>
      <c r="E355" s="12"/>
      <c r="F355" s="4"/>
      <c r="H355" s="4"/>
    </row>
    <row r="356" spans="2:8" x14ac:dyDescent="0.25">
      <c r="B356" s="22"/>
      <c r="C356" s="3"/>
      <c r="D356" s="13"/>
      <c r="E356" s="12"/>
      <c r="F356" s="4"/>
      <c r="H356" s="4"/>
    </row>
    <row r="357" spans="2:8" x14ac:dyDescent="0.25">
      <c r="B357" s="22"/>
      <c r="C357" s="3"/>
      <c r="D357" s="13"/>
      <c r="E357" s="12"/>
      <c r="F357" s="4"/>
      <c r="H357" s="4"/>
    </row>
    <row r="358" spans="2:8" x14ac:dyDescent="0.25">
      <c r="B358" s="22"/>
      <c r="C358" s="3"/>
      <c r="D358" s="13"/>
      <c r="E358" s="12"/>
      <c r="F358" s="4"/>
      <c r="H358" s="4"/>
    </row>
    <row r="359" spans="2:8" x14ac:dyDescent="0.25">
      <c r="B359" s="22"/>
      <c r="C359" s="3"/>
      <c r="D359" s="13"/>
      <c r="E359" s="12"/>
      <c r="F359" s="4"/>
      <c r="H359" s="4"/>
    </row>
    <row r="360" spans="2:8" x14ac:dyDescent="0.25">
      <c r="B360" s="22"/>
      <c r="C360" s="3"/>
      <c r="D360" s="13"/>
      <c r="E360" s="12"/>
      <c r="F360" s="4"/>
      <c r="H360" s="4"/>
    </row>
    <row r="361" spans="2:8" x14ac:dyDescent="0.25">
      <c r="B361" s="22"/>
      <c r="C361" s="3"/>
      <c r="D361" s="13"/>
      <c r="E361" s="12"/>
      <c r="F361" s="4"/>
      <c r="H361" s="4"/>
    </row>
    <row r="362" spans="2:8" x14ac:dyDescent="0.25">
      <c r="B362" s="22"/>
      <c r="C362" s="3"/>
      <c r="D362" s="13"/>
      <c r="E362" s="12"/>
      <c r="F362" s="4"/>
      <c r="H362" s="4"/>
    </row>
    <row r="363" spans="2:8" x14ac:dyDescent="0.25">
      <c r="B363" s="22"/>
      <c r="C363" s="3"/>
      <c r="D363" s="13"/>
      <c r="E363" s="12"/>
      <c r="F363" s="4"/>
      <c r="H363" s="4"/>
    </row>
    <row r="364" spans="2:8" x14ac:dyDescent="0.25">
      <c r="B364" s="22"/>
      <c r="C364" s="3"/>
      <c r="D364" s="13"/>
      <c r="E364" s="12"/>
      <c r="F364" s="4"/>
      <c r="H364" s="4"/>
    </row>
    <row r="365" spans="2:8" x14ac:dyDescent="0.25">
      <c r="B365" s="22"/>
      <c r="C365" s="3"/>
      <c r="D365" s="13"/>
      <c r="E365" s="12"/>
      <c r="F365" s="4"/>
      <c r="H365" s="4"/>
    </row>
    <row r="366" spans="2:8" x14ac:dyDescent="0.25">
      <c r="B366" s="22"/>
      <c r="C366" s="3"/>
      <c r="D366" s="13"/>
      <c r="E366" s="12"/>
      <c r="F366" s="4"/>
      <c r="H366" s="4"/>
    </row>
    <row r="367" spans="2:8" x14ac:dyDescent="0.25">
      <c r="B367" s="22"/>
      <c r="C367" s="3"/>
      <c r="D367" s="13"/>
      <c r="E367" s="12"/>
      <c r="F367" s="4"/>
      <c r="H367" s="4"/>
    </row>
    <row r="368" spans="2:8" x14ac:dyDescent="0.25">
      <c r="B368" s="22"/>
      <c r="C368" s="3"/>
      <c r="D368" s="13"/>
      <c r="E368" s="12"/>
      <c r="F368" s="4"/>
      <c r="H368" s="4"/>
    </row>
    <row r="369" spans="2:8" x14ac:dyDescent="0.25">
      <c r="B369" s="22"/>
      <c r="C369" s="3"/>
      <c r="D369" s="13"/>
      <c r="E369" s="12"/>
      <c r="F369" s="4"/>
      <c r="H369" s="4"/>
    </row>
    <row r="370" spans="2:8" x14ac:dyDescent="0.25">
      <c r="B370" s="22"/>
      <c r="C370" s="3"/>
      <c r="D370" s="13"/>
      <c r="E370" s="12"/>
      <c r="F370" s="4"/>
      <c r="H370" s="4"/>
    </row>
    <row r="371" spans="2:8" x14ac:dyDescent="0.25">
      <c r="B371" s="22"/>
      <c r="C371" s="3"/>
      <c r="D371" s="13"/>
      <c r="E371" s="12"/>
      <c r="F371" s="4"/>
      <c r="H371" s="4"/>
    </row>
    <row r="372" spans="2:8" x14ac:dyDescent="0.25">
      <c r="B372" s="22"/>
      <c r="C372" s="3"/>
      <c r="D372" s="13"/>
      <c r="E372" s="12"/>
      <c r="F372" s="4"/>
      <c r="H372" s="4"/>
    </row>
    <row r="373" spans="2:8" x14ac:dyDescent="0.25">
      <c r="B373" s="22"/>
      <c r="C373" s="3"/>
      <c r="D373" s="13"/>
      <c r="E373" s="12"/>
      <c r="F373" s="4"/>
      <c r="H373" s="4"/>
    </row>
    <row r="374" spans="2:8" x14ac:dyDescent="0.25">
      <c r="C374" s="2"/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0F3C0C-96D3-4661-B01B-EC65A229E89D}">
  <dimension ref="A1"/>
  <sheetViews>
    <sheetView workbookViewId="0">
      <selection activeCell="B2" sqref="B2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3D53-28A4-4DAB-A0D4-D5A581DCC57D}">
  <dimension ref="A1:M903"/>
  <sheetViews>
    <sheetView zoomScale="85" zoomScaleNormal="85" workbookViewId="0">
      <selection activeCell="A7" sqref="A7"/>
    </sheetView>
  </sheetViews>
  <sheetFormatPr defaultRowHeight="15" x14ac:dyDescent="0.25"/>
  <cols>
    <col min="1" max="1" width="23" bestFit="1" customWidth="1"/>
    <col min="2" max="2" width="20.42578125" bestFit="1" customWidth="1"/>
    <col min="3" max="3" width="21.7109375" bestFit="1" customWidth="1"/>
    <col min="4" max="4" width="20.42578125" bestFit="1" customWidth="1"/>
    <col min="5" max="5" width="21.7109375" bestFit="1" customWidth="1"/>
    <col min="6" max="6" width="20.42578125" bestFit="1" customWidth="1"/>
    <col min="7" max="7" width="21.7109375" bestFit="1" customWidth="1"/>
    <col min="8" max="8" width="19.140625" customWidth="1"/>
    <col min="9" max="9" width="19.28515625" customWidth="1"/>
    <col min="10" max="10" width="25.42578125" customWidth="1"/>
    <col min="11" max="11" width="16.5703125" customWidth="1"/>
    <col min="12" max="12" width="20.140625" customWidth="1"/>
    <col min="13" max="13" width="18.7109375" customWidth="1"/>
  </cols>
  <sheetData>
    <row r="1" spans="1:13" x14ac:dyDescent="0.25">
      <c r="B1" s="34" t="s">
        <v>32</v>
      </c>
      <c r="C1" s="34"/>
      <c r="D1" s="34" t="s">
        <v>31</v>
      </c>
      <c r="E1" s="34"/>
      <c r="F1" s="34" t="s">
        <v>30</v>
      </c>
      <c r="G1" s="34"/>
      <c r="H1" s="34" t="s">
        <v>32</v>
      </c>
      <c r="I1" s="34"/>
      <c r="J1" s="34" t="s">
        <v>31</v>
      </c>
      <c r="K1" s="34"/>
      <c r="L1" s="34" t="s">
        <v>30</v>
      </c>
      <c r="M1" s="34"/>
    </row>
    <row r="2" spans="1:13" x14ac:dyDescent="0.25">
      <c r="A2" t="s">
        <v>0</v>
      </c>
      <c r="B2" t="s">
        <v>11</v>
      </c>
      <c r="C2" t="s">
        <v>10</v>
      </c>
      <c r="D2" t="s">
        <v>11</v>
      </c>
      <c r="E2" t="s">
        <v>10</v>
      </c>
      <c r="F2" t="s">
        <v>11</v>
      </c>
      <c r="G2" t="s">
        <v>10</v>
      </c>
      <c r="H2" t="s">
        <v>29</v>
      </c>
      <c r="I2" t="s">
        <v>28</v>
      </c>
      <c r="J2" t="s">
        <v>29</v>
      </c>
      <c r="K2" t="s">
        <v>28</v>
      </c>
      <c r="L2" t="s">
        <v>29</v>
      </c>
      <c r="M2" t="s">
        <v>28</v>
      </c>
    </row>
    <row r="3" spans="1:13" x14ac:dyDescent="0.25">
      <c r="A3">
        <v>0</v>
      </c>
      <c r="B3">
        <v>30</v>
      </c>
      <c r="C3">
        <v>30</v>
      </c>
      <c r="D3">
        <v>23</v>
      </c>
      <c r="E3">
        <v>23</v>
      </c>
      <c r="F3">
        <v>23</v>
      </c>
      <c r="G3">
        <v>23</v>
      </c>
      <c r="H3">
        <f t="shared" ref="H3:H66" si="0">B3-B$3</f>
        <v>0</v>
      </c>
      <c r="I3">
        <f t="shared" ref="I3:I66" si="1">C3-C$3</f>
        <v>0</v>
      </c>
      <c r="J3">
        <f t="shared" ref="J3:J66" si="2">D3-D$3</f>
        <v>0</v>
      </c>
      <c r="K3">
        <f t="shared" ref="K3:K66" si="3">E3-E$3</f>
        <v>0</v>
      </c>
      <c r="L3">
        <f t="shared" ref="L3:L66" si="4">F3-F$3</f>
        <v>0</v>
      </c>
      <c r="M3">
        <f t="shared" ref="M3:M66" si="5">G3-G$3</f>
        <v>0</v>
      </c>
    </row>
    <row r="4" spans="1:13" x14ac:dyDescent="0.25">
      <c r="A4">
        <v>0.1</v>
      </c>
      <c r="B4">
        <v>29.998799999999999</v>
      </c>
      <c r="C4">
        <v>29.996666666666702</v>
      </c>
      <c r="D4">
        <v>22.999808000000002</v>
      </c>
      <c r="E4">
        <v>22.999008264462802</v>
      </c>
      <c r="F4">
        <v>22.9999588477366</v>
      </c>
      <c r="G4">
        <v>22.999008264462802</v>
      </c>
      <c r="H4">
        <f t="shared" si="0"/>
        <v>-1.200000000000756E-3</v>
      </c>
      <c r="I4">
        <f t="shared" si="1"/>
        <v>-3.3333333332983273E-3</v>
      </c>
      <c r="J4">
        <f t="shared" si="2"/>
        <v>-1.9199999999841566E-4</v>
      </c>
      <c r="K4">
        <f t="shared" si="3"/>
        <v>-9.9173553719822394E-4</v>
      </c>
      <c r="L4">
        <f t="shared" si="4"/>
        <v>-4.1152263399624189E-5</v>
      </c>
      <c r="M4">
        <f t="shared" si="5"/>
        <v>-9.9173553719822394E-4</v>
      </c>
    </row>
    <row r="5" spans="1:13" x14ac:dyDescent="0.25">
      <c r="A5">
        <v>0.2</v>
      </c>
      <c r="B5">
        <v>29.995200000000001</v>
      </c>
      <c r="C5">
        <v>29.9866666666667</v>
      </c>
      <c r="D5">
        <v>22.999231999999999</v>
      </c>
      <c r="E5">
        <v>22.9960330578512</v>
      </c>
      <c r="F5">
        <v>22.999835390946501</v>
      </c>
      <c r="G5">
        <v>22.9960330578512</v>
      </c>
      <c r="H5">
        <f t="shared" si="0"/>
        <v>-4.7999999999994714E-3</v>
      </c>
      <c r="I5">
        <f t="shared" si="1"/>
        <v>-1.333333333329989E-2</v>
      </c>
      <c r="J5">
        <f t="shared" si="2"/>
        <v>-7.6800000000076807E-4</v>
      </c>
      <c r="K5">
        <f t="shared" si="3"/>
        <v>-3.9669421488000012E-3</v>
      </c>
      <c r="L5">
        <f t="shared" si="4"/>
        <v>-1.6460905349902077E-4</v>
      </c>
      <c r="M5">
        <f t="shared" si="5"/>
        <v>-3.9669421488000012E-3</v>
      </c>
    </row>
    <row r="6" spans="1:13" x14ac:dyDescent="0.25">
      <c r="A6">
        <v>0.3</v>
      </c>
      <c r="B6">
        <v>29.9892</v>
      </c>
      <c r="C6">
        <v>29.969999999999899</v>
      </c>
      <c r="D6">
        <v>22.998272</v>
      </c>
      <c r="E6">
        <v>22.991074380165301</v>
      </c>
      <c r="F6">
        <v>22.999629629629599</v>
      </c>
      <c r="G6">
        <v>22.991074380165301</v>
      </c>
      <c r="H6">
        <f t="shared" si="0"/>
        <v>-1.0799999999999699E-2</v>
      </c>
      <c r="I6">
        <f t="shared" si="1"/>
        <v>-3.0000000000100613E-2</v>
      </c>
      <c r="J6">
        <f t="shared" si="2"/>
        <v>-1.7279999999999518E-3</v>
      </c>
      <c r="K6">
        <f t="shared" si="3"/>
        <v>-8.9256198346987503E-3</v>
      </c>
      <c r="L6">
        <f t="shared" si="4"/>
        <v>-3.7037037040121845E-4</v>
      </c>
      <c r="M6">
        <f t="shared" si="5"/>
        <v>-8.9256198346987503E-3</v>
      </c>
    </row>
    <row r="7" spans="1:13" x14ac:dyDescent="0.25">
      <c r="A7">
        <v>0.4</v>
      </c>
      <c r="B7">
        <v>29.980799999999999</v>
      </c>
      <c r="C7">
        <v>29.946666666666601</v>
      </c>
      <c r="D7">
        <v>22.996928</v>
      </c>
      <c r="E7">
        <v>22.984132231404899</v>
      </c>
      <c r="F7">
        <v>22.999341563786</v>
      </c>
      <c r="G7">
        <v>22.984132231404899</v>
      </c>
      <c r="H7">
        <f t="shared" si="0"/>
        <v>-1.9200000000001438E-2</v>
      </c>
      <c r="I7">
        <f t="shared" si="1"/>
        <v>-5.3333333333398514E-2</v>
      </c>
      <c r="J7">
        <f t="shared" si="2"/>
        <v>-3.0719999999995196E-3</v>
      </c>
      <c r="K7">
        <f t="shared" si="3"/>
        <v>-1.5867768595100529E-2</v>
      </c>
      <c r="L7">
        <f t="shared" si="4"/>
        <v>-6.5843621399963581E-4</v>
      </c>
      <c r="M7">
        <f t="shared" si="5"/>
        <v>-1.5867768595100529E-2</v>
      </c>
    </row>
    <row r="8" spans="1:13" x14ac:dyDescent="0.25">
      <c r="A8">
        <v>0.5</v>
      </c>
      <c r="B8">
        <v>29.97</v>
      </c>
      <c r="C8">
        <v>29.9166666666667</v>
      </c>
      <c r="D8">
        <v>22.995200000000001</v>
      </c>
      <c r="E8">
        <v>22.9752066115703</v>
      </c>
      <c r="F8">
        <v>22.998971193415599</v>
      </c>
      <c r="G8">
        <v>22.9752066115703</v>
      </c>
      <c r="H8">
        <f t="shared" si="0"/>
        <v>-3.0000000000001137E-2</v>
      </c>
      <c r="I8">
        <f t="shared" si="1"/>
        <v>-8.3333333333300175E-2</v>
      </c>
      <c r="J8">
        <f t="shared" si="2"/>
        <v>-4.7999999999994714E-3</v>
      </c>
      <c r="K8">
        <f t="shared" si="3"/>
        <v>-2.4793388429699803E-2</v>
      </c>
      <c r="L8">
        <f t="shared" si="4"/>
        <v>-1.0288065844008543E-3</v>
      </c>
      <c r="M8">
        <f t="shared" si="5"/>
        <v>-2.4793388429699803E-2</v>
      </c>
    </row>
    <row r="9" spans="1:13" x14ac:dyDescent="0.25">
      <c r="A9">
        <v>0.60000000000000009</v>
      </c>
      <c r="B9">
        <v>29.956800000000001</v>
      </c>
      <c r="C9">
        <v>29.88</v>
      </c>
      <c r="D9">
        <v>22.993088</v>
      </c>
      <c r="E9">
        <v>22.964297520661201</v>
      </c>
      <c r="F9">
        <v>22.998518518518502</v>
      </c>
      <c r="G9">
        <v>22.964297520661201</v>
      </c>
      <c r="H9">
        <f t="shared" si="0"/>
        <v>-4.3199999999998795E-2</v>
      </c>
      <c r="I9">
        <f t="shared" si="1"/>
        <v>-0.12000000000000099</v>
      </c>
      <c r="J9">
        <f t="shared" si="2"/>
        <v>-6.9119999999998072E-3</v>
      </c>
      <c r="K9">
        <f t="shared" si="3"/>
        <v>-3.5702479338798554E-2</v>
      </c>
      <c r="L9">
        <f t="shared" si="4"/>
        <v>-1.4814814814982924E-3</v>
      </c>
      <c r="M9">
        <f t="shared" si="5"/>
        <v>-3.5702479338798554E-2</v>
      </c>
    </row>
    <row r="10" spans="1:13" x14ac:dyDescent="0.25">
      <c r="A10">
        <v>0.70000000000000007</v>
      </c>
      <c r="B10">
        <v>29.941199999999998</v>
      </c>
      <c r="C10">
        <v>29.836666666666599</v>
      </c>
      <c r="D10">
        <v>22.990591999999999</v>
      </c>
      <c r="E10">
        <v>22.951404958677699</v>
      </c>
      <c r="F10">
        <v>22.997983539094701</v>
      </c>
      <c r="G10">
        <v>22.951404958677699</v>
      </c>
      <c r="H10">
        <f t="shared" si="0"/>
        <v>-5.8800000000001518E-2</v>
      </c>
      <c r="I10">
        <f t="shared" si="1"/>
        <v>-0.1633333333334015</v>
      </c>
      <c r="J10">
        <f t="shared" si="2"/>
        <v>-9.4080000000005271E-3</v>
      </c>
      <c r="K10">
        <f t="shared" si="3"/>
        <v>-4.8595041322300858E-2</v>
      </c>
      <c r="L10">
        <f t="shared" si="4"/>
        <v>-2.0164609052990556E-3</v>
      </c>
      <c r="M10">
        <f t="shared" si="5"/>
        <v>-4.8595041322300858E-2</v>
      </c>
    </row>
    <row r="11" spans="1:13" x14ac:dyDescent="0.25">
      <c r="A11">
        <v>0.8</v>
      </c>
      <c r="B11">
        <v>29.923200000000001</v>
      </c>
      <c r="C11">
        <v>29.786666666666701</v>
      </c>
      <c r="D11">
        <v>22.987711999999998</v>
      </c>
      <c r="E11">
        <v>22.9365289256199</v>
      </c>
      <c r="F11">
        <v>22.997366255144001</v>
      </c>
      <c r="G11">
        <v>22.9365289256199</v>
      </c>
      <c r="H11">
        <f t="shared" si="0"/>
        <v>-7.6799999999998647E-2</v>
      </c>
      <c r="I11">
        <f t="shared" si="1"/>
        <v>-0.21333333333329918</v>
      </c>
      <c r="J11">
        <f t="shared" si="2"/>
        <v>-1.2288000000001631E-2</v>
      </c>
      <c r="K11">
        <f t="shared" si="3"/>
        <v>-6.3471074380100134E-2</v>
      </c>
      <c r="L11">
        <f t="shared" si="4"/>
        <v>-2.6337448559985432E-3</v>
      </c>
      <c r="M11">
        <f t="shared" si="5"/>
        <v>-6.3471074380100134E-2</v>
      </c>
    </row>
    <row r="12" spans="1:13" x14ac:dyDescent="0.25">
      <c r="A12">
        <v>0.9</v>
      </c>
      <c r="B12">
        <v>29.902799999999999</v>
      </c>
      <c r="C12">
        <v>29.73</v>
      </c>
      <c r="D12">
        <v>22.984448</v>
      </c>
      <c r="E12">
        <v>22.919669421487601</v>
      </c>
      <c r="F12">
        <v>22.996666666666702</v>
      </c>
      <c r="G12">
        <v>22.919669421487601</v>
      </c>
      <c r="H12">
        <f t="shared" si="0"/>
        <v>-9.7200000000000841E-2</v>
      </c>
      <c r="I12">
        <f t="shared" si="1"/>
        <v>-0.26999999999999957</v>
      </c>
      <c r="J12">
        <f t="shared" si="2"/>
        <v>-1.5551999999999566E-2</v>
      </c>
      <c r="K12">
        <f t="shared" si="3"/>
        <v>-8.0330578512398887E-2</v>
      </c>
      <c r="L12">
        <f t="shared" si="4"/>
        <v>-3.3333333332983273E-3</v>
      </c>
      <c r="M12">
        <f t="shared" si="5"/>
        <v>-8.0330578512398887E-2</v>
      </c>
    </row>
    <row r="13" spans="1:13" x14ac:dyDescent="0.25">
      <c r="A13">
        <v>1</v>
      </c>
      <c r="B13">
        <v>29.88</v>
      </c>
      <c r="C13">
        <v>29.6666666666667</v>
      </c>
      <c r="D13">
        <v>22.980799999999999</v>
      </c>
      <c r="E13">
        <v>22.900826446280998</v>
      </c>
      <c r="F13">
        <v>22.995884773662599</v>
      </c>
      <c r="G13">
        <v>22.900826446280998</v>
      </c>
      <c r="H13">
        <f t="shared" si="0"/>
        <v>-0.12000000000000099</v>
      </c>
      <c r="I13">
        <f t="shared" si="1"/>
        <v>-0.33333333333330017</v>
      </c>
      <c r="J13">
        <f t="shared" si="2"/>
        <v>-1.9200000000001438E-2</v>
      </c>
      <c r="K13">
        <f t="shared" si="3"/>
        <v>-9.9173553719001717E-2</v>
      </c>
      <c r="L13">
        <f t="shared" si="4"/>
        <v>-4.1152263374009124E-3</v>
      </c>
      <c r="M13">
        <f t="shared" si="5"/>
        <v>-9.9173553719001717E-2</v>
      </c>
    </row>
    <row r="14" spans="1:13" x14ac:dyDescent="0.25">
      <c r="A14">
        <v>1.1000000000000001</v>
      </c>
      <c r="B14">
        <v>29.854800000000001</v>
      </c>
      <c r="C14">
        <v>29.5966666666666</v>
      </c>
      <c r="D14">
        <v>22.976768</v>
      </c>
      <c r="E14">
        <v>22.88</v>
      </c>
      <c r="F14">
        <v>22.995020576131701</v>
      </c>
      <c r="G14">
        <v>22.88</v>
      </c>
      <c r="H14">
        <f t="shared" si="0"/>
        <v>-0.14519999999999911</v>
      </c>
      <c r="I14">
        <f t="shared" si="1"/>
        <v>-0.40333333333339993</v>
      </c>
      <c r="J14">
        <f t="shared" si="2"/>
        <v>-2.3232000000000141E-2</v>
      </c>
      <c r="K14">
        <f t="shared" si="3"/>
        <v>-0.12000000000000099</v>
      </c>
      <c r="L14">
        <f t="shared" si="4"/>
        <v>-4.9794238682991931E-3</v>
      </c>
      <c r="M14">
        <f t="shared" si="5"/>
        <v>-0.12000000000000099</v>
      </c>
    </row>
    <row r="15" spans="1:13" x14ac:dyDescent="0.25">
      <c r="A15">
        <v>1.2000000000000002</v>
      </c>
      <c r="B15">
        <v>29.827200000000001</v>
      </c>
      <c r="C15">
        <v>29.52</v>
      </c>
      <c r="D15">
        <v>22.972352000000001</v>
      </c>
      <c r="E15">
        <v>22.8571900826446</v>
      </c>
      <c r="F15">
        <v>22.994074074074099</v>
      </c>
      <c r="G15">
        <v>22.8571900826446</v>
      </c>
      <c r="H15">
        <f t="shared" si="0"/>
        <v>-0.17279999999999873</v>
      </c>
      <c r="I15">
        <f t="shared" si="1"/>
        <v>-0.48000000000000043</v>
      </c>
      <c r="J15">
        <f t="shared" si="2"/>
        <v>-2.7647999999999229E-2</v>
      </c>
      <c r="K15">
        <f t="shared" si="3"/>
        <v>-0.14280991735540027</v>
      </c>
      <c r="L15">
        <f t="shared" si="4"/>
        <v>-5.925925925900799E-3</v>
      </c>
      <c r="M15">
        <f t="shared" si="5"/>
        <v>-0.14280991735540027</v>
      </c>
    </row>
    <row r="16" spans="1:13" x14ac:dyDescent="0.25">
      <c r="A16">
        <v>1.3</v>
      </c>
      <c r="B16">
        <v>29.7972</v>
      </c>
      <c r="C16">
        <v>29.436666666666699</v>
      </c>
      <c r="D16">
        <v>22.967552000000001</v>
      </c>
      <c r="E16">
        <v>22.8323966942149</v>
      </c>
      <c r="F16">
        <v>22.993045267489698</v>
      </c>
      <c r="G16">
        <v>22.8323966942149</v>
      </c>
      <c r="H16">
        <f t="shared" si="0"/>
        <v>-0.20279999999999987</v>
      </c>
      <c r="I16">
        <f t="shared" si="1"/>
        <v>-0.5633333333333006</v>
      </c>
      <c r="J16">
        <f t="shared" si="2"/>
        <v>-3.24479999999987E-2</v>
      </c>
      <c r="K16">
        <f t="shared" si="3"/>
        <v>-0.16760330578510008</v>
      </c>
      <c r="L16">
        <f t="shared" si="4"/>
        <v>-6.9547325103016533E-3</v>
      </c>
      <c r="M16">
        <f t="shared" si="5"/>
        <v>-0.16760330578510008</v>
      </c>
    </row>
    <row r="17" spans="1:13" x14ac:dyDescent="0.25">
      <c r="A17">
        <v>1.4000000000000001</v>
      </c>
      <c r="B17">
        <v>29.764800000000001</v>
      </c>
      <c r="C17">
        <v>29.3466666666666</v>
      </c>
      <c r="D17">
        <v>22.962368000000001</v>
      </c>
      <c r="E17">
        <v>22.805619834710701</v>
      </c>
      <c r="F17">
        <v>22.991934156378601</v>
      </c>
      <c r="G17">
        <v>22.805619834710701</v>
      </c>
      <c r="H17">
        <f t="shared" si="0"/>
        <v>-0.23519999999999897</v>
      </c>
      <c r="I17">
        <f t="shared" si="1"/>
        <v>-0.65333333333339993</v>
      </c>
      <c r="J17">
        <f t="shared" si="2"/>
        <v>-3.7631999999998555E-2</v>
      </c>
      <c r="K17">
        <f t="shared" si="3"/>
        <v>-0.19438016528929936</v>
      </c>
      <c r="L17">
        <f t="shared" si="4"/>
        <v>-8.0658436213987272E-3</v>
      </c>
      <c r="M17">
        <f t="shared" si="5"/>
        <v>-0.19438016528929936</v>
      </c>
    </row>
    <row r="18" spans="1:13" x14ac:dyDescent="0.25">
      <c r="A18">
        <v>1.5</v>
      </c>
      <c r="B18">
        <v>29.73</v>
      </c>
      <c r="C18">
        <v>29.25</v>
      </c>
      <c r="D18">
        <v>22.956800000000001</v>
      </c>
      <c r="E18">
        <v>22.776859504132201</v>
      </c>
      <c r="F18">
        <v>22.990740740740701</v>
      </c>
      <c r="G18">
        <v>22.776859504132201</v>
      </c>
      <c r="H18">
        <f t="shared" si="0"/>
        <v>-0.26999999999999957</v>
      </c>
      <c r="I18">
        <f t="shared" si="1"/>
        <v>-0.75</v>
      </c>
      <c r="J18">
        <f t="shared" si="2"/>
        <v>-4.3199999999998795E-2</v>
      </c>
      <c r="K18">
        <f t="shared" si="3"/>
        <v>-0.22314049586779916</v>
      </c>
      <c r="L18">
        <f t="shared" si="4"/>
        <v>-9.2592592592986023E-3</v>
      </c>
      <c r="M18">
        <f t="shared" si="5"/>
        <v>-0.22314049586779916</v>
      </c>
    </row>
    <row r="19" spans="1:13" x14ac:dyDescent="0.25">
      <c r="A19">
        <v>1.6</v>
      </c>
      <c r="B19">
        <v>29.692799999999998</v>
      </c>
      <c r="C19">
        <v>29.146666666666601</v>
      </c>
      <c r="D19">
        <v>22.950848000000001</v>
      </c>
      <c r="E19">
        <v>22.746115702479301</v>
      </c>
      <c r="F19">
        <v>22.989465020576102</v>
      </c>
      <c r="G19">
        <v>22.746115702479301</v>
      </c>
      <c r="H19">
        <f t="shared" si="0"/>
        <v>-0.30720000000000169</v>
      </c>
      <c r="I19">
        <f t="shared" si="1"/>
        <v>-0.85333333333339922</v>
      </c>
      <c r="J19">
        <f t="shared" si="2"/>
        <v>-4.9151999999999418E-2</v>
      </c>
      <c r="K19">
        <f t="shared" si="3"/>
        <v>-0.25388429752069896</v>
      </c>
      <c r="L19">
        <f t="shared" si="4"/>
        <v>-1.053497942389825E-2</v>
      </c>
      <c r="M19">
        <f t="shared" si="5"/>
        <v>-0.25388429752069896</v>
      </c>
    </row>
    <row r="20" spans="1:13" x14ac:dyDescent="0.25">
      <c r="A20">
        <v>1.7000000000000002</v>
      </c>
      <c r="B20">
        <v>29.653199999999998</v>
      </c>
      <c r="C20">
        <v>29.036666666666601</v>
      </c>
      <c r="D20">
        <v>22.944512</v>
      </c>
      <c r="E20">
        <v>22.713388429752001</v>
      </c>
      <c r="F20">
        <v>22.988106995884799</v>
      </c>
      <c r="G20">
        <v>22.713388429752001</v>
      </c>
      <c r="H20">
        <f t="shared" si="0"/>
        <v>-0.34680000000000177</v>
      </c>
      <c r="I20">
        <f t="shared" si="1"/>
        <v>-0.96333333333339866</v>
      </c>
      <c r="J20">
        <f t="shared" si="2"/>
        <v>-5.5488000000000426E-2</v>
      </c>
      <c r="K20">
        <f t="shared" si="3"/>
        <v>-0.28661157024799877</v>
      </c>
      <c r="L20">
        <f t="shared" si="4"/>
        <v>-1.1893004115201222E-2</v>
      </c>
      <c r="M20">
        <f t="shared" si="5"/>
        <v>-0.28661157024799877</v>
      </c>
    </row>
    <row r="21" spans="1:13" x14ac:dyDescent="0.25">
      <c r="A21">
        <v>1.8</v>
      </c>
      <c r="B21">
        <v>29.6112</v>
      </c>
      <c r="C21">
        <v>28.920000000000101</v>
      </c>
      <c r="D21">
        <v>22.937792000000002</v>
      </c>
      <c r="E21">
        <v>22.678677685950401</v>
      </c>
      <c r="F21">
        <v>22.9866666666667</v>
      </c>
      <c r="G21">
        <v>22.678677685950401</v>
      </c>
      <c r="H21">
        <f t="shared" si="0"/>
        <v>-0.38879999999999981</v>
      </c>
      <c r="I21">
        <f t="shared" si="1"/>
        <v>-1.0799999999998988</v>
      </c>
      <c r="J21">
        <f t="shared" si="2"/>
        <v>-6.2207999999998265E-2</v>
      </c>
      <c r="K21">
        <f t="shared" si="3"/>
        <v>-0.3213223140495991</v>
      </c>
      <c r="L21">
        <f t="shared" si="4"/>
        <v>-1.333333333329989E-2</v>
      </c>
      <c r="M21">
        <f t="shared" si="5"/>
        <v>-0.3213223140495991</v>
      </c>
    </row>
    <row r="22" spans="1:13" x14ac:dyDescent="0.25">
      <c r="A22">
        <v>1.9000000000000001</v>
      </c>
      <c r="B22">
        <v>29.566800000000001</v>
      </c>
      <c r="C22">
        <v>28.796666666666798</v>
      </c>
      <c r="D22">
        <v>22.930688</v>
      </c>
      <c r="E22">
        <v>22.641983471074401</v>
      </c>
      <c r="F22">
        <v>22.985144032921799</v>
      </c>
      <c r="G22">
        <v>22.641983471074401</v>
      </c>
      <c r="H22">
        <f t="shared" si="0"/>
        <v>-0.43319999999999936</v>
      </c>
      <c r="I22">
        <f t="shared" si="1"/>
        <v>-1.2033333333332017</v>
      </c>
      <c r="J22">
        <f t="shared" si="2"/>
        <v>-6.931200000000004E-2</v>
      </c>
      <c r="K22">
        <f t="shared" si="3"/>
        <v>-0.35801652892559943</v>
      </c>
      <c r="L22">
        <f t="shared" si="4"/>
        <v>-1.485596707820136E-2</v>
      </c>
      <c r="M22">
        <f t="shared" si="5"/>
        <v>-0.35801652892559943</v>
      </c>
    </row>
    <row r="23" spans="1:13" x14ac:dyDescent="0.25">
      <c r="A23">
        <v>2</v>
      </c>
      <c r="B23">
        <v>29.52</v>
      </c>
      <c r="C23">
        <v>28.6666666666667</v>
      </c>
      <c r="D23">
        <v>22.923200000000001</v>
      </c>
      <c r="E23">
        <v>22.603305785124</v>
      </c>
      <c r="F23">
        <v>22.983539094650201</v>
      </c>
      <c r="G23">
        <v>22.603305785124</v>
      </c>
      <c r="H23">
        <f t="shared" si="0"/>
        <v>-0.48000000000000043</v>
      </c>
      <c r="I23">
        <f t="shared" si="1"/>
        <v>-1.3333333333333002</v>
      </c>
      <c r="J23">
        <f t="shared" si="2"/>
        <v>-7.6799999999998647E-2</v>
      </c>
      <c r="K23">
        <f t="shared" si="3"/>
        <v>-0.39669421487599976</v>
      </c>
      <c r="L23">
        <f t="shared" si="4"/>
        <v>-1.6460905349799049E-2</v>
      </c>
      <c r="M23">
        <f t="shared" si="5"/>
        <v>-0.39669421487599976</v>
      </c>
    </row>
    <row r="24" spans="1:13" x14ac:dyDescent="0.25">
      <c r="A24">
        <v>2.1</v>
      </c>
      <c r="B24">
        <v>29.470800000000001</v>
      </c>
      <c r="C24">
        <v>28.53</v>
      </c>
      <c r="D24">
        <v>22.915327999999999</v>
      </c>
      <c r="E24">
        <v>22.5626446280992</v>
      </c>
      <c r="F24">
        <v>22.9818518518519</v>
      </c>
      <c r="G24">
        <v>22.5626446280992</v>
      </c>
      <c r="H24">
        <f t="shared" si="0"/>
        <v>-0.52919999999999945</v>
      </c>
      <c r="I24">
        <f t="shared" si="1"/>
        <v>-1.4699999999999989</v>
      </c>
      <c r="J24">
        <f t="shared" si="2"/>
        <v>-8.4672000000001191E-2</v>
      </c>
      <c r="K24">
        <f t="shared" si="3"/>
        <v>-0.43735537190080009</v>
      </c>
      <c r="L24">
        <f t="shared" si="4"/>
        <v>-1.8148148148100063E-2</v>
      </c>
      <c r="M24">
        <f t="shared" si="5"/>
        <v>-0.43735537190080009</v>
      </c>
    </row>
    <row r="25" spans="1:13" x14ac:dyDescent="0.25">
      <c r="A25">
        <v>2.2000000000000002</v>
      </c>
      <c r="B25">
        <v>29.4192</v>
      </c>
      <c r="C25">
        <v>28.386666666666599</v>
      </c>
      <c r="D25">
        <v>22.907071999999999</v>
      </c>
      <c r="E25">
        <v>22.52</v>
      </c>
      <c r="F25">
        <v>22.9800823045267</v>
      </c>
      <c r="G25">
        <v>22.52</v>
      </c>
      <c r="H25">
        <f t="shared" si="0"/>
        <v>-0.58079999999999998</v>
      </c>
      <c r="I25">
        <f t="shared" si="1"/>
        <v>-1.6133333333334008</v>
      </c>
      <c r="J25">
        <f t="shared" si="2"/>
        <v>-9.2928000000000566E-2</v>
      </c>
      <c r="K25">
        <f t="shared" si="3"/>
        <v>-0.48000000000000043</v>
      </c>
      <c r="L25">
        <f t="shared" si="4"/>
        <v>-1.9917695473299801E-2</v>
      </c>
      <c r="M25">
        <f t="shared" si="5"/>
        <v>-0.48000000000000043</v>
      </c>
    </row>
    <row r="26" spans="1:13" x14ac:dyDescent="0.25">
      <c r="A26">
        <v>2.3000000000000003</v>
      </c>
      <c r="B26">
        <v>29.365200000000002</v>
      </c>
      <c r="C26">
        <v>28.236666666666601</v>
      </c>
      <c r="D26">
        <v>22.898432</v>
      </c>
      <c r="E26">
        <v>22.475371900826399</v>
      </c>
      <c r="F26">
        <v>22.9782304526749</v>
      </c>
      <c r="G26">
        <v>22.475371900826399</v>
      </c>
      <c r="H26">
        <f t="shared" si="0"/>
        <v>-0.63479999999999848</v>
      </c>
      <c r="I26">
        <f t="shared" si="1"/>
        <v>-1.7633333333333994</v>
      </c>
      <c r="J26">
        <f t="shared" si="2"/>
        <v>-0.10156800000000032</v>
      </c>
      <c r="K26">
        <f t="shared" si="3"/>
        <v>-0.52462809917360076</v>
      </c>
      <c r="L26">
        <f t="shared" si="4"/>
        <v>-2.1769547325099836E-2</v>
      </c>
      <c r="M26">
        <f t="shared" si="5"/>
        <v>-0.52462809917360076</v>
      </c>
    </row>
    <row r="27" spans="1:13" x14ac:dyDescent="0.25">
      <c r="A27">
        <v>2.4000000000000004</v>
      </c>
      <c r="B27">
        <v>29.308800000000002</v>
      </c>
      <c r="C27">
        <v>28.080000000000101</v>
      </c>
      <c r="D27">
        <v>22.889408</v>
      </c>
      <c r="E27">
        <v>22.428760330578498</v>
      </c>
      <c r="F27">
        <v>22.976296296296301</v>
      </c>
      <c r="G27">
        <v>22.428760330578498</v>
      </c>
      <c r="H27">
        <f t="shared" si="0"/>
        <v>-0.69119999999999848</v>
      </c>
      <c r="I27">
        <f t="shared" si="1"/>
        <v>-1.9199999999998987</v>
      </c>
      <c r="J27">
        <f t="shared" si="2"/>
        <v>-0.11059200000000047</v>
      </c>
      <c r="K27">
        <f t="shared" si="3"/>
        <v>-0.57123966942150162</v>
      </c>
      <c r="L27">
        <f t="shared" si="4"/>
        <v>-2.3703703703699119E-2</v>
      </c>
      <c r="M27">
        <f t="shared" si="5"/>
        <v>-0.57123966942150162</v>
      </c>
    </row>
    <row r="28" spans="1:13" x14ac:dyDescent="0.25">
      <c r="A28">
        <v>2.5</v>
      </c>
      <c r="B28">
        <v>29.25</v>
      </c>
      <c r="C28">
        <v>27.9166666666667</v>
      </c>
      <c r="D28">
        <v>22.88</v>
      </c>
      <c r="E28">
        <v>22.380165289256201</v>
      </c>
      <c r="F28">
        <v>22.974279835390998</v>
      </c>
      <c r="G28">
        <v>22.380165289256201</v>
      </c>
      <c r="H28">
        <f t="shared" si="0"/>
        <v>-0.75</v>
      </c>
      <c r="I28">
        <f t="shared" si="1"/>
        <v>-2.0833333333333002</v>
      </c>
      <c r="J28">
        <f t="shared" si="2"/>
        <v>-0.12000000000000099</v>
      </c>
      <c r="K28">
        <f t="shared" si="3"/>
        <v>-0.61983471074379892</v>
      </c>
      <c r="L28">
        <f t="shared" si="4"/>
        <v>-2.5720164609001728E-2</v>
      </c>
      <c r="M28">
        <f t="shared" si="5"/>
        <v>-0.61983471074379892</v>
      </c>
    </row>
    <row r="29" spans="1:13" x14ac:dyDescent="0.25">
      <c r="A29">
        <v>2.6</v>
      </c>
      <c r="B29">
        <v>29.188800000000001</v>
      </c>
      <c r="C29">
        <v>27.746666666666801</v>
      </c>
      <c r="D29">
        <v>22.870208000000002</v>
      </c>
      <c r="E29">
        <v>22.3295867768595</v>
      </c>
      <c r="F29">
        <v>22.9721810699589</v>
      </c>
      <c r="G29">
        <v>22.3295867768595</v>
      </c>
      <c r="H29">
        <f t="shared" si="0"/>
        <v>-0.81119999999999948</v>
      </c>
      <c r="I29">
        <f t="shared" si="1"/>
        <v>-2.2533333333331989</v>
      </c>
      <c r="J29">
        <f t="shared" si="2"/>
        <v>-0.12979199999999835</v>
      </c>
      <c r="K29">
        <f t="shared" si="3"/>
        <v>-0.67041322314049978</v>
      </c>
      <c r="L29">
        <f t="shared" si="4"/>
        <v>-2.7818930041100032E-2</v>
      </c>
      <c r="M29">
        <f t="shared" si="5"/>
        <v>-0.67041322314049978</v>
      </c>
    </row>
    <row r="30" spans="1:13" x14ac:dyDescent="0.25">
      <c r="A30">
        <v>2.7</v>
      </c>
      <c r="B30">
        <v>29.1252</v>
      </c>
      <c r="C30">
        <v>27.5700000000001</v>
      </c>
      <c r="D30">
        <v>22.860032</v>
      </c>
      <c r="E30">
        <v>22.277024793388499</v>
      </c>
      <c r="F30">
        <v>22.97</v>
      </c>
      <c r="G30">
        <v>22.277024793388499</v>
      </c>
      <c r="H30">
        <f t="shared" si="0"/>
        <v>-0.87480000000000047</v>
      </c>
      <c r="I30">
        <f t="shared" si="1"/>
        <v>-2.4299999999999002</v>
      </c>
      <c r="J30">
        <f t="shared" si="2"/>
        <v>-0.13996799999999965</v>
      </c>
      <c r="K30">
        <f t="shared" si="3"/>
        <v>-0.72297520661150116</v>
      </c>
      <c r="L30">
        <f t="shared" si="4"/>
        <v>-3.0000000000001137E-2</v>
      </c>
      <c r="M30">
        <f t="shared" si="5"/>
        <v>-0.72297520661150116</v>
      </c>
    </row>
    <row r="31" spans="1:13" x14ac:dyDescent="0.25">
      <c r="A31">
        <v>2.8000000000000003</v>
      </c>
      <c r="B31">
        <v>29.059200000000001</v>
      </c>
      <c r="C31">
        <v>27.386666666666802</v>
      </c>
      <c r="D31">
        <v>22.849471999999999</v>
      </c>
      <c r="E31">
        <v>22.222479338843002</v>
      </c>
      <c r="F31">
        <v>22.967736625514402</v>
      </c>
      <c r="G31">
        <v>22.222479338843002</v>
      </c>
      <c r="H31">
        <f t="shared" si="0"/>
        <v>-0.94079999999999941</v>
      </c>
      <c r="I31">
        <f t="shared" si="1"/>
        <v>-2.6133333333331983</v>
      </c>
      <c r="J31">
        <f t="shared" si="2"/>
        <v>-0.15052800000000133</v>
      </c>
      <c r="K31">
        <f t="shared" si="3"/>
        <v>-0.77752066115699847</v>
      </c>
      <c r="L31">
        <f t="shared" si="4"/>
        <v>-3.2263374485598462E-2</v>
      </c>
      <c r="M31">
        <f t="shared" si="5"/>
        <v>-0.77752066115699847</v>
      </c>
    </row>
    <row r="32" spans="1:13" x14ac:dyDescent="0.25">
      <c r="A32">
        <v>2.9000000000000004</v>
      </c>
      <c r="B32">
        <v>28.9908</v>
      </c>
      <c r="C32">
        <v>27.1966666666668</v>
      </c>
      <c r="D32">
        <v>22.838528</v>
      </c>
      <c r="E32">
        <v>22.1659504132232</v>
      </c>
      <c r="F32">
        <v>22.965390946502101</v>
      </c>
      <c r="G32">
        <v>22.1659504132232</v>
      </c>
      <c r="H32">
        <f t="shared" si="0"/>
        <v>-1.0091999999999999</v>
      </c>
      <c r="I32">
        <f t="shared" si="1"/>
        <v>-2.8033333333331996</v>
      </c>
      <c r="J32">
        <f t="shared" si="2"/>
        <v>-0.16147199999999984</v>
      </c>
      <c r="K32">
        <f t="shared" si="3"/>
        <v>-0.83404958677679986</v>
      </c>
      <c r="L32">
        <f t="shared" si="4"/>
        <v>-3.4609053497899112E-2</v>
      </c>
      <c r="M32">
        <f t="shared" si="5"/>
        <v>-0.83404958677679986</v>
      </c>
    </row>
    <row r="33" spans="1:13" x14ac:dyDescent="0.25">
      <c r="A33">
        <v>3</v>
      </c>
      <c r="B33">
        <v>28.92</v>
      </c>
      <c r="C33">
        <v>26.999999999999901</v>
      </c>
      <c r="D33">
        <v>22.827200000000001</v>
      </c>
      <c r="E33">
        <v>22.107438016528899</v>
      </c>
      <c r="F33">
        <v>22.962962962963001</v>
      </c>
      <c r="G33">
        <v>22.107438016528899</v>
      </c>
      <c r="H33">
        <f t="shared" si="0"/>
        <v>-1.0799999999999983</v>
      </c>
      <c r="I33">
        <f t="shared" si="1"/>
        <v>-3.0000000000000995</v>
      </c>
      <c r="J33">
        <f t="shared" si="2"/>
        <v>-0.17279999999999873</v>
      </c>
      <c r="K33">
        <f t="shared" si="3"/>
        <v>-0.89256198347110072</v>
      </c>
      <c r="L33">
        <f t="shared" si="4"/>
        <v>-3.703703703699901E-2</v>
      </c>
      <c r="M33">
        <f t="shared" si="5"/>
        <v>-0.89256198347110072</v>
      </c>
    </row>
    <row r="34" spans="1:13" x14ac:dyDescent="0.25">
      <c r="A34">
        <v>3.1</v>
      </c>
      <c r="B34">
        <v>28.846800000000002</v>
      </c>
      <c r="C34">
        <v>26.796666666666599</v>
      </c>
      <c r="D34">
        <v>22.815487999999998</v>
      </c>
      <c r="E34">
        <v>22.046942148760301</v>
      </c>
      <c r="F34">
        <v>22.960452674897098</v>
      </c>
      <c r="G34">
        <v>22.046942148760301</v>
      </c>
      <c r="H34">
        <f t="shared" si="0"/>
        <v>-1.1531999999999982</v>
      </c>
      <c r="I34">
        <f t="shared" si="1"/>
        <v>-3.2033333333334006</v>
      </c>
      <c r="J34">
        <f t="shared" si="2"/>
        <v>-0.18451200000000156</v>
      </c>
      <c r="K34">
        <f t="shared" si="3"/>
        <v>-0.95305785123969855</v>
      </c>
      <c r="L34">
        <f t="shared" si="4"/>
        <v>-3.9547325102901709E-2</v>
      </c>
      <c r="M34">
        <f t="shared" si="5"/>
        <v>-0.95305785123969855</v>
      </c>
    </row>
    <row r="35" spans="1:13" x14ac:dyDescent="0.25">
      <c r="A35">
        <v>3.2</v>
      </c>
      <c r="B35">
        <v>28.7712</v>
      </c>
      <c r="C35">
        <v>26.586666666666702</v>
      </c>
      <c r="D35">
        <v>22.803391999999999</v>
      </c>
      <c r="E35">
        <v>21.9844628099174</v>
      </c>
      <c r="F35">
        <v>22.957860082304499</v>
      </c>
      <c r="G35">
        <v>21.9844628099174</v>
      </c>
      <c r="H35">
        <f t="shared" si="0"/>
        <v>-1.2287999999999997</v>
      </c>
      <c r="I35">
        <f t="shared" si="1"/>
        <v>-3.4133333333332985</v>
      </c>
      <c r="J35">
        <f t="shared" si="2"/>
        <v>-0.19660800000000123</v>
      </c>
      <c r="K35">
        <f t="shared" si="3"/>
        <v>-1.0155371900826005</v>
      </c>
      <c r="L35">
        <f t="shared" si="4"/>
        <v>-4.2139917695500628E-2</v>
      </c>
      <c r="M35">
        <f t="shared" si="5"/>
        <v>-1.0155371900826005</v>
      </c>
    </row>
    <row r="36" spans="1:13" x14ac:dyDescent="0.25">
      <c r="A36">
        <v>3.3000000000000003</v>
      </c>
      <c r="B36">
        <v>28.693200000000001</v>
      </c>
      <c r="C36">
        <v>26.369999999999902</v>
      </c>
      <c r="D36">
        <v>22.790911999999999</v>
      </c>
      <c r="E36">
        <v>21.92</v>
      </c>
      <c r="F36">
        <v>22.955185185185201</v>
      </c>
      <c r="G36">
        <v>21.92</v>
      </c>
      <c r="H36">
        <f t="shared" si="0"/>
        <v>-1.3067999999999991</v>
      </c>
      <c r="I36">
        <f t="shared" si="1"/>
        <v>-3.6300000000000985</v>
      </c>
      <c r="J36">
        <f t="shared" si="2"/>
        <v>-0.20908800000000127</v>
      </c>
      <c r="K36">
        <f t="shared" si="3"/>
        <v>-1.0799999999999983</v>
      </c>
      <c r="L36">
        <f t="shared" si="4"/>
        <v>-4.481481481479932E-2</v>
      </c>
      <c r="M36">
        <f t="shared" si="5"/>
        <v>-1.0799999999999983</v>
      </c>
    </row>
    <row r="37" spans="1:13" x14ac:dyDescent="0.25">
      <c r="A37">
        <v>3.4000000000000004</v>
      </c>
      <c r="B37">
        <v>28.6128</v>
      </c>
      <c r="C37">
        <v>26.1466666666668</v>
      </c>
      <c r="D37">
        <v>22.778047999999998</v>
      </c>
      <c r="E37">
        <v>21.8535537190083</v>
      </c>
      <c r="F37">
        <v>22.952427983539099</v>
      </c>
      <c r="G37">
        <v>21.8535537190083</v>
      </c>
      <c r="H37">
        <f t="shared" si="0"/>
        <v>-1.3872</v>
      </c>
      <c r="I37">
        <f t="shared" si="1"/>
        <v>-3.8533333333332003</v>
      </c>
      <c r="J37">
        <f t="shared" si="2"/>
        <v>-0.2219520000000017</v>
      </c>
      <c r="K37">
        <f t="shared" si="3"/>
        <v>-1.1464462809917002</v>
      </c>
      <c r="L37">
        <f t="shared" si="4"/>
        <v>-4.7572016460900812E-2</v>
      </c>
      <c r="M37">
        <f t="shared" si="5"/>
        <v>-1.1464462809917002</v>
      </c>
    </row>
    <row r="38" spans="1:13" x14ac:dyDescent="0.25">
      <c r="A38">
        <v>3.5</v>
      </c>
      <c r="B38">
        <v>28.53</v>
      </c>
      <c r="C38">
        <v>25.916666666666501</v>
      </c>
      <c r="D38">
        <v>22.764800000000001</v>
      </c>
      <c r="E38">
        <v>21.785123966942098</v>
      </c>
      <c r="F38">
        <v>22.949588477366301</v>
      </c>
      <c r="G38">
        <v>21.785123966942098</v>
      </c>
      <c r="H38">
        <f t="shared" si="0"/>
        <v>-1.4699999999999989</v>
      </c>
      <c r="I38">
        <f t="shared" si="1"/>
        <v>-4.0833333333334991</v>
      </c>
      <c r="J38">
        <f t="shared" si="2"/>
        <v>-0.23519999999999897</v>
      </c>
      <c r="K38">
        <f t="shared" si="3"/>
        <v>-1.2148760330579016</v>
      </c>
      <c r="L38">
        <f t="shared" si="4"/>
        <v>-5.0411522633698524E-2</v>
      </c>
      <c r="M38">
        <f t="shared" si="5"/>
        <v>-1.2148760330579016</v>
      </c>
    </row>
    <row r="39" spans="1:13" x14ac:dyDescent="0.25">
      <c r="A39">
        <v>3.6</v>
      </c>
      <c r="B39">
        <v>28.444800000000001</v>
      </c>
      <c r="C39">
        <v>25.68</v>
      </c>
      <c r="D39">
        <v>22.751168</v>
      </c>
      <c r="E39">
        <v>21.7147107438017</v>
      </c>
      <c r="F39">
        <v>22.946666666666701</v>
      </c>
      <c r="G39">
        <v>21.7147107438017</v>
      </c>
      <c r="H39">
        <f t="shared" si="0"/>
        <v>-1.5551999999999992</v>
      </c>
      <c r="I39">
        <f t="shared" si="1"/>
        <v>-4.32</v>
      </c>
      <c r="J39">
        <f t="shared" si="2"/>
        <v>-0.24883200000000016</v>
      </c>
      <c r="K39">
        <f t="shared" si="3"/>
        <v>-1.2852892561983005</v>
      </c>
      <c r="L39">
        <f t="shared" si="4"/>
        <v>-5.3333333333299038E-2</v>
      </c>
      <c r="M39">
        <f t="shared" si="5"/>
        <v>-1.2852892561983005</v>
      </c>
    </row>
    <row r="40" spans="1:13" x14ac:dyDescent="0.25">
      <c r="A40">
        <v>3.7</v>
      </c>
      <c r="B40">
        <v>28.357199999999999</v>
      </c>
      <c r="C40">
        <v>25.436666666666699</v>
      </c>
      <c r="D40">
        <v>22.737151999999998</v>
      </c>
      <c r="E40">
        <v>21.642314049586801</v>
      </c>
      <c r="F40">
        <v>22.943662551440301</v>
      </c>
      <c r="G40">
        <v>21.642314049586801</v>
      </c>
      <c r="H40">
        <f t="shared" si="0"/>
        <v>-1.6428000000000011</v>
      </c>
      <c r="I40">
        <f t="shared" si="1"/>
        <v>-4.5633333333333006</v>
      </c>
      <c r="J40">
        <f t="shared" si="2"/>
        <v>-0.26284800000000175</v>
      </c>
      <c r="K40">
        <f t="shared" si="3"/>
        <v>-1.3576859504131988</v>
      </c>
      <c r="L40">
        <f t="shared" si="4"/>
        <v>-5.6337448559698799E-2</v>
      </c>
      <c r="M40">
        <f t="shared" si="5"/>
        <v>-1.3576859504131988</v>
      </c>
    </row>
    <row r="41" spans="1:13" x14ac:dyDescent="0.25">
      <c r="A41">
        <v>3.8000000000000003</v>
      </c>
      <c r="B41">
        <v>28.267199999999999</v>
      </c>
      <c r="C41">
        <v>25.1866666666666</v>
      </c>
      <c r="D41">
        <v>22.722752</v>
      </c>
      <c r="E41">
        <v>21.567933884297499</v>
      </c>
      <c r="F41">
        <v>22.940576131687202</v>
      </c>
      <c r="G41">
        <v>21.567933884297499</v>
      </c>
      <c r="H41">
        <f t="shared" si="0"/>
        <v>-1.732800000000001</v>
      </c>
      <c r="I41">
        <f t="shared" si="1"/>
        <v>-4.8133333333334001</v>
      </c>
      <c r="J41">
        <f t="shared" si="2"/>
        <v>-0.27724800000000016</v>
      </c>
      <c r="K41">
        <f t="shared" si="3"/>
        <v>-1.4320661157025008</v>
      </c>
      <c r="L41">
        <f t="shared" si="4"/>
        <v>-5.9423868312798334E-2</v>
      </c>
      <c r="M41">
        <f t="shared" si="5"/>
        <v>-1.4320661157025008</v>
      </c>
    </row>
    <row r="42" spans="1:13" x14ac:dyDescent="0.25">
      <c r="A42">
        <v>3.9000000000000004</v>
      </c>
      <c r="B42">
        <v>28.174800000000001</v>
      </c>
      <c r="C42">
        <v>24.93</v>
      </c>
      <c r="D42">
        <v>22.707968000000001</v>
      </c>
      <c r="E42">
        <v>21.4915702479339</v>
      </c>
      <c r="F42">
        <v>22.937407407407399</v>
      </c>
      <c r="G42">
        <v>21.4915702479339</v>
      </c>
      <c r="H42">
        <f t="shared" si="0"/>
        <v>-1.8251999999999988</v>
      </c>
      <c r="I42">
        <f t="shared" si="1"/>
        <v>-5.07</v>
      </c>
      <c r="J42">
        <f t="shared" si="2"/>
        <v>-0.29203199999999896</v>
      </c>
      <c r="K42">
        <f t="shared" si="3"/>
        <v>-1.5084297520660996</v>
      </c>
      <c r="L42">
        <f t="shared" si="4"/>
        <v>-6.2592592592601193E-2</v>
      </c>
      <c r="M42">
        <f t="shared" si="5"/>
        <v>-1.5084297520660996</v>
      </c>
    </row>
    <row r="43" spans="1:13" x14ac:dyDescent="0.25">
      <c r="A43">
        <v>4</v>
      </c>
      <c r="B43">
        <v>28.08</v>
      </c>
      <c r="C43">
        <v>24.6666666666666</v>
      </c>
      <c r="D43">
        <v>22.692799999999998</v>
      </c>
      <c r="E43">
        <v>21.413223140495798</v>
      </c>
      <c r="F43">
        <v>22.9341563786008</v>
      </c>
      <c r="G43">
        <v>21.413223140495798</v>
      </c>
      <c r="H43">
        <f t="shared" si="0"/>
        <v>-1.9200000000000017</v>
      </c>
      <c r="I43">
        <f t="shared" si="1"/>
        <v>-5.3333333333333997</v>
      </c>
      <c r="J43">
        <f t="shared" si="2"/>
        <v>-0.30720000000000169</v>
      </c>
      <c r="K43">
        <f t="shared" si="3"/>
        <v>-1.5867768595042016</v>
      </c>
      <c r="L43">
        <f t="shared" si="4"/>
        <v>-6.5843621399199748E-2</v>
      </c>
      <c r="M43">
        <f t="shared" si="5"/>
        <v>-1.5867768595042016</v>
      </c>
    </row>
    <row r="44" spans="1:13" x14ac:dyDescent="0.25">
      <c r="A44">
        <v>4.1000000000000005</v>
      </c>
      <c r="B44">
        <v>27.982800000000001</v>
      </c>
      <c r="C44">
        <v>24.3966666666667</v>
      </c>
      <c r="D44">
        <v>22.677247999999999</v>
      </c>
      <c r="E44">
        <v>21.332892561983499</v>
      </c>
      <c r="F44">
        <v>22.930823045267498</v>
      </c>
      <c r="G44">
        <v>21.332892561983499</v>
      </c>
      <c r="H44">
        <f t="shared" si="0"/>
        <v>-2.017199999999999</v>
      </c>
      <c r="I44">
        <f t="shared" si="1"/>
        <v>-5.6033333333332997</v>
      </c>
      <c r="J44">
        <f t="shared" si="2"/>
        <v>-0.32275200000000126</v>
      </c>
      <c r="K44">
        <f t="shared" si="3"/>
        <v>-1.667107438016501</v>
      </c>
      <c r="L44">
        <f t="shared" si="4"/>
        <v>-6.9176954732501628E-2</v>
      </c>
      <c r="M44">
        <f t="shared" si="5"/>
        <v>-1.667107438016501</v>
      </c>
    </row>
    <row r="45" spans="1:13" x14ac:dyDescent="0.25">
      <c r="A45">
        <v>4.2</v>
      </c>
      <c r="B45">
        <v>27.883199999999999</v>
      </c>
      <c r="C45">
        <v>24.12</v>
      </c>
      <c r="D45">
        <v>22.661311999999999</v>
      </c>
      <c r="E45">
        <v>21.2505785123967</v>
      </c>
      <c r="F45">
        <v>22.927407407407401</v>
      </c>
      <c r="G45">
        <v>21.2505785123967</v>
      </c>
      <c r="H45">
        <f t="shared" si="0"/>
        <v>-2.1168000000000013</v>
      </c>
      <c r="I45">
        <f t="shared" si="1"/>
        <v>-5.879999999999999</v>
      </c>
      <c r="J45">
        <f t="shared" si="2"/>
        <v>-0.33868800000000121</v>
      </c>
      <c r="K45">
        <f t="shared" si="3"/>
        <v>-1.7494214876032999</v>
      </c>
      <c r="L45">
        <f t="shared" si="4"/>
        <v>-7.2592592592599203E-2</v>
      </c>
      <c r="M45">
        <f t="shared" si="5"/>
        <v>-1.7494214876032999</v>
      </c>
    </row>
    <row r="46" spans="1:13" x14ac:dyDescent="0.25">
      <c r="A46">
        <v>4.3</v>
      </c>
      <c r="B46">
        <v>27.781199999999998</v>
      </c>
      <c r="C46">
        <v>23.836666666666599</v>
      </c>
      <c r="D46">
        <v>22.644991999999998</v>
      </c>
      <c r="E46">
        <v>21.166280991735501</v>
      </c>
      <c r="F46">
        <v>22.9239094650206</v>
      </c>
      <c r="G46">
        <v>21.166280991735501</v>
      </c>
      <c r="H46">
        <f t="shared" si="0"/>
        <v>-2.2188000000000017</v>
      </c>
      <c r="I46">
        <f t="shared" si="1"/>
        <v>-6.1633333333334015</v>
      </c>
      <c r="J46">
        <f t="shared" si="2"/>
        <v>-0.35500800000000154</v>
      </c>
      <c r="K46">
        <f t="shared" si="3"/>
        <v>-1.8337190082644987</v>
      </c>
      <c r="L46">
        <f t="shared" si="4"/>
        <v>-7.6090534979400104E-2</v>
      </c>
      <c r="M46">
        <f t="shared" si="5"/>
        <v>-1.8337190082644987</v>
      </c>
    </row>
    <row r="47" spans="1:13" x14ac:dyDescent="0.25">
      <c r="A47">
        <v>4.4000000000000004</v>
      </c>
      <c r="B47">
        <v>27.6768</v>
      </c>
      <c r="C47">
        <v>23.546666666666699</v>
      </c>
      <c r="D47">
        <v>22.628288000000001</v>
      </c>
      <c r="E47">
        <v>21.08</v>
      </c>
      <c r="F47">
        <v>22.920329218107</v>
      </c>
      <c r="G47">
        <v>21.08</v>
      </c>
      <c r="H47">
        <f t="shared" si="0"/>
        <v>-2.3231999999999999</v>
      </c>
      <c r="I47">
        <f t="shared" si="1"/>
        <v>-6.4533333333333012</v>
      </c>
      <c r="J47">
        <f t="shared" si="2"/>
        <v>-0.37171199999999871</v>
      </c>
      <c r="K47">
        <f t="shared" si="3"/>
        <v>-1.9200000000000017</v>
      </c>
      <c r="L47">
        <f t="shared" si="4"/>
        <v>-7.9670781893000253E-2</v>
      </c>
      <c r="M47">
        <f t="shared" si="5"/>
        <v>-1.9200000000000017</v>
      </c>
    </row>
    <row r="48" spans="1:13" x14ac:dyDescent="0.25">
      <c r="A48">
        <v>4.5</v>
      </c>
      <c r="B48">
        <v>27.57</v>
      </c>
      <c r="C48">
        <v>23.25</v>
      </c>
      <c r="D48">
        <v>22.6112</v>
      </c>
      <c r="E48">
        <v>20.991735537190099</v>
      </c>
      <c r="F48">
        <v>22.9166666666667</v>
      </c>
      <c r="G48">
        <v>20.991735537190099</v>
      </c>
      <c r="H48">
        <f t="shared" si="0"/>
        <v>-2.4299999999999997</v>
      </c>
      <c r="I48">
        <f t="shared" si="1"/>
        <v>-6.75</v>
      </c>
      <c r="J48">
        <f t="shared" si="2"/>
        <v>-0.38879999999999981</v>
      </c>
      <c r="K48">
        <f t="shared" si="3"/>
        <v>-2.0082644628099011</v>
      </c>
      <c r="L48">
        <f t="shared" si="4"/>
        <v>-8.3333333333300175E-2</v>
      </c>
      <c r="M48">
        <f t="shared" si="5"/>
        <v>-2.0082644628099011</v>
      </c>
    </row>
    <row r="49" spans="1:13" x14ac:dyDescent="0.25">
      <c r="A49">
        <v>4.6000000000000005</v>
      </c>
      <c r="B49">
        <v>27.460799999999999</v>
      </c>
      <c r="C49">
        <v>22.946666666666601</v>
      </c>
      <c r="D49">
        <v>22.593727999999999</v>
      </c>
      <c r="E49">
        <v>20.901487603305799</v>
      </c>
      <c r="F49">
        <v>22.912921810699601</v>
      </c>
      <c r="G49">
        <v>20.901487603305799</v>
      </c>
      <c r="H49">
        <f t="shared" si="0"/>
        <v>-2.539200000000001</v>
      </c>
      <c r="I49">
        <f t="shared" si="1"/>
        <v>-7.0533333333333985</v>
      </c>
      <c r="J49">
        <f t="shared" si="2"/>
        <v>-0.4062720000000013</v>
      </c>
      <c r="K49">
        <f t="shared" si="3"/>
        <v>-2.0985123966942005</v>
      </c>
      <c r="L49">
        <f t="shared" si="4"/>
        <v>-8.7078189300399345E-2</v>
      </c>
      <c r="M49">
        <f t="shared" si="5"/>
        <v>-2.0985123966942005</v>
      </c>
    </row>
    <row r="50" spans="1:13" x14ac:dyDescent="0.25">
      <c r="A50">
        <v>4.7</v>
      </c>
      <c r="B50">
        <v>27.3492</v>
      </c>
      <c r="C50">
        <v>22.636666666666699</v>
      </c>
      <c r="D50">
        <v>22.575872</v>
      </c>
      <c r="E50">
        <v>20.8092561983471</v>
      </c>
      <c r="F50">
        <v>22.909094650205802</v>
      </c>
      <c r="G50">
        <v>20.8092561983471</v>
      </c>
      <c r="H50">
        <f t="shared" si="0"/>
        <v>-2.6508000000000003</v>
      </c>
      <c r="I50">
        <f t="shared" si="1"/>
        <v>-7.3633333333333013</v>
      </c>
      <c r="J50">
        <f t="shared" si="2"/>
        <v>-0.42412799999999962</v>
      </c>
      <c r="K50">
        <f t="shared" si="3"/>
        <v>-2.1907438016528999</v>
      </c>
      <c r="L50">
        <f t="shared" si="4"/>
        <v>-9.0905349794198287E-2</v>
      </c>
      <c r="M50">
        <f t="shared" si="5"/>
        <v>-2.1907438016528999</v>
      </c>
    </row>
    <row r="51" spans="1:13" x14ac:dyDescent="0.25">
      <c r="A51">
        <v>4.8000000000000007</v>
      </c>
      <c r="B51">
        <v>27.235199999999999</v>
      </c>
      <c r="C51">
        <v>22.3200000000001</v>
      </c>
      <c r="D51">
        <v>22.557632000000002</v>
      </c>
      <c r="E51">
        <v>20.7150413223141</v>
      </c>
      <c r="F51">
        <v>22.9051851851852</v>
      </c>
      <c r="G51">
        <v>20.7150413223141</v>
      </c>
      <c r="H51">
        <f t="shared" si="0"/>
        <v>-2.764800000000001</v>
      </c>
      <c r="I51">
        <f t="shared" si="1"/>
        <v>-7.6799999999999002</v>
      </c>
      <c r="J51">
        <f t="shared" si="2"/>
        <v>-0.44236799999999832</v>
      </c>
      <c r="K51">
        <f t="shared" si="3"/>
        <v>-2.2849586776858999</v>
      </c>
      <c r="L51">
        <f t="shared" si="4"/>
        <v>-9.481481481480003E-2</v>
      </c>
      <c r="M51">
        <f t="shared" si="5"/>
        <v>-2.2849586776858999</v>
      </c>
    </row>
    <row r="52" spans="1:13" x14ac:dyDescent="0.25">
      <c r="A52">
        <v>4.9000000000000004</v>
      </c>
      <c r="B52">
        <v>27.1188</v>
      </c>
      <c r="C52">
        <v>21.996666666666599</v>
      </c>
      <c r="D52">
        <v>22.539007999999999</v>
      </c>
      <c r="E52">
        <v>20.618842975206601</v>
      </c>
      <c r="F52">
        <v>22.901193415637898</v>
      </c>
      <c r="G52">
        <v>20.618842975206601</v>
      </c>
      <c r="H52">
        <f t="shared" si="0"/>
        <v>-2.8811999999999998</v>
      </c>
      <c r="I52">
        <f t="shared" si="1"/>
        <v>-8.0033333333334014</v>
      </c>
      <c r="J52">
        <f t="shared" si="2"/>
        <v>-0.46099200000000096</v>
      </c>
      <c r="K52">
        <f t="shared" si="3"/>
        <v>-2.3811570247933993</v>
      </c>
      <c r="L52">
        <f t="shared" si="4"/>
        <v>-9.8806584362101546E-2</v>
      </c>
      <c r="M52">
        <f t="shared" si="5"/>
        <v>-2.3811570247933993</v>
      </c>
    </row>
    <row r="53" spans="1:13" x14ac:dyDescent="0.25">
      <c r="A53">
        <v>5</v>
      </c>
      <c r="B53">
        <v>27</v>
      </c>
      <c r="C53">
        <v>21.6666666666667</v>
      </c>
      <c r="D53">
        <v>22.52</v>
      </c>
      <c r="E53">
        <v>20.520661157024801</v>
      </c>
      <c r="F53">
        <v>22.897119341563801</v>
      </c>
      <c r="G53">
        <v>20.520661157024801</v>
      </c>
      <c r="H53">
        <f t="shared" si="0"/>
        <v>-3</v>
      </c>
      <c r="I53">
        <f t="shared" si="1"/>
        <v>-8.3333333333333002</v>
      </c>
      <c r="J53">
        <f t="shared" si="2"/>
        <v>-0.48000000000000043</v>
      </c>
      <c r="K53">
        <f t="shared" si="3"/>
        <v>-2.4793388429751992</v>
      </c>
      <c r="L53">
        <f t="shared" si="4"/>
        <v>-0.10288065843619876</v>
      </c>
      <c r="M53">
        <f t="shared" si="5"/>
        <v>-2.4793388429751992</v>
      </c>
    </row>
    <row r="54" spans="1:13" x14ac:dyDescent="0.25">
      <c r="A54">
        <v>5.1000000000000005</v>
      </c>
      <c r="B54">
        <v>26.878799999999998</v>
      </c>
      <c r="C54">
        <v>21.329999999999899</v>
      </c>
      <c r="D54">
        <v>22.500608</v>
      </c>
      <c r="E54">
        <v>20.420495867768601</v>
      </c>
      <c r="F54">
        <v>22.892962962963001</v>
      </c>
      <c r="G54">
        <v>20.420495867768601</v>
      </c>
      <c r="H54">
        <f t="shared" si="0"/>
        <v>-3.1212000000000018</v>
      </c>
      <c r="I54">
        <f t="shared" si="1"/>
        <v>-8.6700000000001012</v>
      </c>
      <c r="J54">
        <f t="shared" si="2"/>
        <v>-0.49939200000000028</v>
      </c>
      <c r="K54">
        <f t="shared" si="3"/>
        <v>-2.5795041322313992</v>
      </c>
      <c r="L54">
        <f t="shared" si="4"/>
        <v>-0.10703703703699929</v>
      </c>
      <c r="M54">
        <f t="shared" si="5"/>
        <v>-2.5795041322313992</v>
      </c>
    </row>
    <row r="55" spans="1:13" x14ac:dyDescent="0.25">
      <c r="A55">
        <v>5.2</v>
      </c>
      <c r="B55">
        <v>26.755199999999999</v>
      </c>
      <c r="C55">
        <v>20.986666666666601</v>
      </c>
      <c r="D55">
        <v>22.480831999999999</v>
      </c>
      <c r="E55">
        <v>20.318347107438001</v>
      </c>
      <c r="F55">
        <v>22.888724279835401</v>
      </c>
      <c r="G55">
        <v>20.318347107438001</v>
      </c>
      <c r="H55">
        <f t="shared" si="0"/>
        <v>-3.2448000000000015</v>
      </c>
      <c r="I55">
        <f t="shared" si="1"/>
        <v>-9.0133333333333994</v>
      </c>
      <c r="J55">
        <f t="shared" si="2"/>
        <v>-0.51916800000000052</v>
      </c>
      <c r="K55">
        <f t="shared" si="3"/>
        <v>-2.6816528925619991</v>
      </c>
      <c r="L55">
        <f t="shared" si="4"/>
        <v>-0.11127572016459908</v>
      </c>
      <c r="M55">
        <f t="shared" si="5"/>
        <v>-2.6816528925619991</v>
      </c>
    </row>
    <row r="56" spans="1:13" x14ac:dyDescent="0.25">
      <c r="A56">
        <v>5.3000000000000007</v>
      </c>
      <c r="B56">
        <v>26.629200000000001</v>
      </c>
      <c r="C56">
        <v>20.636666666666599</v>
      </c>
      <c r="D56">
        <v>22.460671999999999</v>
      </c>
      <c r="E56">
        <v>20.2142148760331</v>
      </c>
      <c r="F56">
        <v>22.884403292181101</v>
      </c>
      <c r="G56">
        <v>20.2142148760331</v>
      </c>
      <c r="H56">
        <f t="shared" si="0"/>
        <v>-3.3707999999999991</v>
      </c>
      <c r="I56">
        <f t="shared" si="1"/>
        <v>-9.3633333333334008</v>
      </c>
      <c r="J56">
        <f t="shared" si="2"/>
        <v>-0.53932800000000114</v>
      </c>
      <c r="K56">
        <f t="shared" si="3"/>
        <v>-2.7857851239668996</v>
      </c>
      <c r="L56">
        <f t="shared" si="4"/>
        <v>-0.11559670781889864</v>
      </c>
      <c r="M56">
        <f t="shared" si="5"/>
        <v>-2.7857851239668996</v>
      </c>
    </row>
    <row r="57" spans="1:13" x14ac:dyDescent="0.25">
      <c r="A57">
        <v>5.4</v>
      </c>
      <c r="B57">
        <v>26.500800000000002</v>
      </c>
      <c r="C57">
        <v>20.28</v>
      </c>
      <c r="D57">
        <v>22.440128000000001</v>
      </c>
      <c r="E57">
        <v>20.1080991735537</v>
      </c>
      <c r="F57">
        <v>22.88</v>
      </c>
      <c r="G57">
        <v>20.1080991735537</v>
      </c>
      <c r="H57">
        <f t="shared" si="0"/>
        <v>-3.4991999999999983</v>
      </c>
      <c r="I57">
        <f t="shared" si="1"/>
        <v>-9.7199999999999989</v>
      </c>
      <c r="J57">
        <f t="shared" si="2"/>
        <v>-0.55987199999999859</v>
      </c>
      <c r="K57">
        <f t="shared" si="3"/>
        <v>-2.8919008264462995</v>
      </c>
      <c r="L57">
        <f t="shared" si="4"/>
        <v>-0.12000000000000099</v>
      </c>
      <c r="M57">
        <f t="shared" si="5"/>
        <v>-2.8919008264462995</v>
      </c>
    </row>
    <row r="58" spans="1:13" x14ac:dyDescent="0.25">
      <c r="A58">
        <v>5.5</v>
      </c>
      <c r="B58">
        <v>26.37</v>
      </c>
      <c r="C58">
        <v>19.916666666666799</v>
      </c>
      <c r="D58">
        <v>22.4192</v>
      </c>
      <c r="E58">
        <v>20</v>
      </c>
      <c r="F58">
        <v>22.8755144032922</v>
      </c>
      <c r="G58">
        <v>20</v>
      </c>
      <c r="H58">
        <f t="shared" si="0"/>
        <v>-3.629999999999999</v>
      </c>
      <c r="I58">
        <f t="shared" si="1"/>
        <v>-10.083333333333201</v>
      </c>
      <c r="J58">
        <f t="shared" si="2"/>
        <v>-0.58079999999999998</v>
      </c>
      <c r="K58">
        <f t="shared" si="3"/>
        <v>-3</v>
      </c>
      <c r="L58">
        <f t="shared" si="4"/>
        <v>-0.12448559670779957</v>
      </c>
      <c r="M58">
        <f t="shared" si="5"/>
        <v>-3</v>
      </c>
    </row>
    <row r="59" spans="1:13" x14ac:dyDescent="0.25">
      <c r="A59">
        <v>5.6000000000000005</v>
      </c>
      <c r="B59">
        <v>26.236799999999999</v>
      </c>
      <c r="C59">
        <v>19.546666666666699</v>
      </c>
      <c r="D59">
        <v>22.397887999999998</v>
      </c>
      <c r="E59">
        <v>19.8899173553719</v>
      </c>
      <c r="F59">
        <v>22.870946502057599</v>
      </c>
      <c r="G59">
        <v>19.8899173553719</v>
      </c>
      <c r="H59">
        <f t="shared" si="0"/>
        <v>-3.7632000000000012</v>
      </c>
      <c r="I59">
        <f t="shared" si="1"/>
        <v>-10.453333333333301</v>
      </c>
      <c r="J59">
        <f t="shared" si="2"/>
        <v>-0.60211200000000176</v>
      </c>
      <c r="K59">
        <f t="shared" si="3"/>
        <v>-3.1100826446281005</v>
      </c>
      <c r="L59">
        <f t="shared" si="4"/>
        <v>-0.12905349794240095</v>
      </c>
      <c r="M59">
        <f t="shared" si="5"/>
        <v>-3.1100826446281005</v>
      </c>
    </row>
    <row r="60" spans="1:13" x14ac:dyDescent="0.25">
      <c r="A60">
        <v>5.7</v>
      </c>
      <c r="B60">
        <v>26.101199999999999</v>
      </c>
      <c r="C60">
        <v>19.170000000000101</v>
      </c>
      <c r="D60">
        <v>22.376192</v>
      </c>
      <c r="E60">
        <v>19.777851239669499</v>
      </c>
      <c r="F60">
        <v>22.866296296296301</v>
      </c>
      <c r="G60">
        <v>19.777851239669499</v>
      </c>
      <c r="H60">
        <f t="shared" si="0"/>
        <v>-3.8988000000000014</v>
      </c>
      <c r="I60">
        <f t="shared" si="1"/>
        <v>-10.829999999999899</v>
      </c>
      <c r="J60">
        <f t="shared" si="2"/>
        <v>-0.62380800000000036</v>
      </c>
      <c r="K60">
        <f t="shared" si="3"/>
        <v>-3.2221487603305015</v>
      </c>
      <c r="L60">
        <f t="shared" si="4"/>
        <v>-0.13370370370369855</v>
      </c>
      <c r="M60">
        <f t="shared" si="5"/>
        <v>-3.2221487603305015</v>
      </c>
    </row>
    <row r="61" spans="1:13" x14ac:dyDescent="0.25">
      <c r="A61">
        <v>5.8000000000000007</v>
      </c>
      <c r="B61">
        <v>25.963200000000001</v>
      </c>
      <c r="C61">
        <v>18.786666666666701</v>
      </c>
      <c r="D61">
        <v>22.354112000000001</v>
      </c>
      <c r="E61">
        <v>19.663801652892602</v>
      </c>
      <c r="F61">
        <v>22.861563786008201</v>
      </c>
      <c r="G61">
        <v>19.663801652892602</v>
      </c>
      <c r="H61">
        <f t="shared" si="0"/>
        <v>-4.0367999999999995</v>
      </c>
      <c r="I61">
        <f t="shared" si="1"/>
        <v>-11.213333333333299</v>
      </c>
      <c r="J61">
        <f t="shared" si="2"/>
        <v>-0.64588799999999935</v>
      </c>
      <c r="K61">
        <f t="shared" si="3"/>
        <v>-3.3361983471073984</v>
      </c>
      <c r="L61">
        <f t="shared" si="4"/>
        <v>-0.13843621399179895</v>
      </c>
      <c r="M61">
        <f t="shared" si="5"/>
        <v>-3.3361983471073984</v>
      </c>
    </row>
    <row r="62" spans="1:13" x14ac:dyDescent="0.25">
      <c r="A62">
        <v>5.9</v>
      </c>
      <c r="B62">
        <v>25.822800000000001</v>
      </c>
      <c r="C62">
        <v>18.3966666666667</v>
      </c>
      <c r="D62">
        <v>22.331648000000001</v>
      </c>
      <c r="E62">
        <v>19.547768595041301</v>
      </c>
      <c r="F62">
        <v>22.856748971193401</v>
      </c>
      <c r="G62">
        <v>19.547768595041301</v>
      </c>
      <c r="H62">
        <f t="shared" si="0"/>
        <v>-4.1771999999999991</v>
      </c>
      <c r="I62">
        <f t="shared" si="1"/>
        <v>-11.6033333333333</v>
      </c>
      <c r="J62">
        <f t="shared" si="2"/>
        <v>-0.66835199999999872</v>
      </c>
      <c r="K62">
        <f t="shared" si="3"/>
        <v>-3.4522314049586988</v>
      </c>
      <c r="L62">
        <f t="shared" si="4"/>
        <v>-0.14325102880659912</v>
      </c>
      <c r="M62">
        <f t="shared" si="5"/>
        <v>-3.4522314049586988</v>
      </c>
    </row>
    <row r="63" spans="1:13" x14ac:dyDescent="0.25">
      <c r="A63">
        <v>6</v>
      </c>
      <c r="B63">
        <v>25.68</v>
      </c>
      <c r="C63">
        <v>17.999999999999901</v>
      </c>
      <c r="D63">
        <v>22.308800000000002</v>
      </c>
      <c r="E63">
        <v>19.4297520661157</v>
      </c>
      <c r="F63">
        <v>22.851851851851901</v>
      </c>
      <c r="G63">
        <v>19.4297520661157</v>
      </c>
      <c r="H63">
        <f t="shared" si="0"/>
        <v>-4.32</v>
      </c>
      <c r="I63">
        <f t="shared" si="1"/>
        <v>-12.000000000000099</v>
      </c>
      <c r="J63">
        <f t="shared" si="2"/>
        <v>-0.69119999999999848</v>
      </c>
      <c r="K63">
        <f t="shared" si="3"/>
        <v>-3.5702479338842998</v>
      </c>
      <c r="L63">
        <f t="shared" si="4"/>
        <v>-0.14814814814809907</v>
      </c>
      <c r="M63">
        <f t="shared" si="5"/>
        <v>-3.5702479338842998</v>
      </c>
    </row>
    <row r="64" spans="1:13" x14ac:dyDescent="0.25">
      <c r="A64">
        <v>6.1000000000000005</v>
      </c>
      <c r="B64">
        <v>25.534800000000001</v>
      </c>
      <c r="C64">
        <v>17.5966666666667</v>
      </c>
      <c r="D64">
        <v>22.285568000000001</v>
      </c>
      <c r="E64">
        <v>19.309752066115699</v>
      </c>
      <c r="F64">
        <v>22.846872427983499</v>
      </c>
      <c r="G64">
        <v>19.309752066115699</v>
      </c>
      <c r="H64">
        <f t="shared" si="0"/>
        <v>-4.4651999999999994</v>
      </c>
      <c r="I64">
        <f t="shared" si="1"/>
        <v>-12.4033333333333</v>
      </c>
      <c r="J64">
        <f t="shared" si="2"/>
        <v>-0.71443199999999862</v>
      </c>
      <c r="K64">
        <f t="shared" si="3"/>
        <v>-3.6902479338843008</v>
      </c>
      <c r="L64">
        <f t="shared" si="4"/>
        <v>-0.15312757201650129</v>
      </c>
      <c r="M64">
        <f t="shared" si="5"/>
        <v>-3.6902479338843008</v>
      </c>
    </row>
    <row r="65" spans="1:13" x14ac:dyDescent="0.25">
      <c r="A65">
        <v>6.2</v>
      </c>
      <c r="B65">
        <v>25.3872</v>
      </c>
      <c r="C65">
        <v>17.186666666666699</v>
      </c>
      <c r="D65">
        <v>22.261952000000001</v>
      </c>
      <c r="E65">
        <v>19.187768595041302</v>
      </c>
      <c r="F65">
        <v>22.8418106995885</v>
      </c>
      <c r="G65">
        <v>19.187768595041302</v>
      </c>
      <c r="H65">
        <f t="shared" si="0"/>
        <v>-4.6128</v>
      </c>
      <c r="I65">
        <f t="shared" si="1"/>
        <v>-12.813333333333301</v>
      </c>
      <c r="J65">
        <f t="shared" si="2"/>
        <v>-0.73804799999999915</v>
      </c>
      <c r="K65">
        <f t="shared" si="3"/>
        <v>-3.8122314049586983</v>
      </c>
      <c r="L65">
        <f t="shared" si="4"/>
        <v>-0.15818930041150026</v>
      </c>
      <c r="M65">
        <f t="shared" si="5"/>
        <v>-3.8122314049586983</v>
      </c>
    </row>
    <row r="66" spans="1:13" x14ac:dyDescent="0.25">
      <c r="A66">
        <v>6.3000000000000007</v>
      </c>
      <c r="B66">
        <v>25.237200000000001</v>
      </c>
      <c r="C66">
        <v>16.77</v>
      </c>
      <c r="D66">
        <v>22.237952</v>
      </c>
      <c r="E66">
        <v>19.0638016528926</v>
      </c>
      <c r="F66">
        <v>22.836666666666702</v>
      </c>
      <c r="G66">
        <v>19.0638016528926</v>
      </c>
      <c r="H66">
        <f t="shared" si="0"/>
        <v>-4.7627999999999986</v>
      </c>
      <c r="I66">
        <f t="shared" si="1"/>
        <v>-13.23</v>
      </c>
      <c r="J66">
        <f t="shared" si="2"/>
        <v>-0.76204800000000006</v>
      </c>
      <c r="K66">
        <f t="shared" si="3"/>
        <v>-3.9361983471073998</v>
      </c>
      <c r="L66">
        <f t="shared" si="4"/>
        <v>-0.16333333333329847</v>
      </c>
      <c r="M66">
        <f t="shared" si="5"/>
        <v>-3.9361983471073998</v>
      </c>
    </row>
    <row r="67" spans="1:13" x14ac:dyDescent="0.25">
      <c r="A67">
        <v>6.4</v>
      </c>
      <c r="B67">
        <v>25.084800000000001</v>
      </c>
      <c r="C67">
        <v>16.3466666666667</v>
      </c>
      <c r="D67">
        <v>22.213567999999999</v>
      </c>
      <c r="E67">
        <v>18.937851239669399</v>
      </c>
      <c r="F67">
        <v>22.831440329218101</v>
      </c>
      <c r="G67">
        <v>18.937851239669399</v>
      </c>
      <c r="H67">
        <f t="shared" ref="H67:H130" si="6">B67-B$3</f>
        <v>-4.9151999999999987</v>
      </c>
      <c r="I67">
        <f t="shared" ref="I67:I130" si="7">C67-C$3</f>
        <v>-13.6533333333333</v>
      </c>
      <c r="J67">
        <f t="shared" ref="J67:J130" si="8">D67-D$3</f>
        <v>-0.78643200000000135</v>
      </c>
      <c r="K67">
        <f t="shared" ref="K67:K130" si="9">E67-E$3</f>
        <v>-4.0621487603306008</v>
      </c>
      <c r="L67">
        <f t="shared" ref="L67:L130" si="10">F67-F$3</f>
        <v>-0.16855967078189948</v>
      </c>
      <c r="M67">
        <f t="shared" ref="M67:M130" si="11">G67-G$3</f>
        <v>-4.0621487603306008</v>
      </c>
    </row>
    <row r="68" spans="1:13" x14ac:dyDescent="0.25">
      <c r="A68">
        <v>6.5</v>
      </c>
      <c r="B68">
        <v>24.93</v>
      </c>
      <c r="C68">
        <v>15.9166666666666</v>
      </c>
      <c r="D68">
        <v>22.188800000000001</v>
      </c>
      <c r="E68">
        <v>18.809917355371901</v>
      </c>
      <c r="F68">
        <v>22.8261316872428</v>
      </c>
      <c r="G68">
        <v>18.809917355371901</v>
      </c>
      <c r="H68">
        <f t="shared" si="6"/>
        <v>-5.07</v>
      </c>
      <c r="I68">
        <f t="shared" si="7"/>
        <v>-14.0833333333334</v>
      </c>
      <c r="J68">
        <f t="shared" si="8"/>
        <v>-0.81119999999999948</v>
      </c>
      <c r="K68">
        <f t="shared" si="9"/>
        <v>-4.1900826446280988</v>
      </c>
      <c r="L68">
        <f t="shared" si="10"/>
        <v>-0.17386831275720027</v>
      </c>
      <c r="M68">
        <f t="shared" si="11"/>
        <v>-4.1900826446280988</v>
      </c>
    </row>
    <row r="69" spans="1:13" x14ac:dyDescent="0.25">
      <c r="A69">
        <v>6.6000000000000005</v>
      </c>
      <c r="B69">
        <v>24.7728</v>
      </c>
      <c r="C69">
        <v>15.4800000000001</v>
      </c>
      <c r="D69">
        <v>22.163647999999998</v>
      </c>
      <c r="E69">
        <v>18.68</v>
      </c>
      <c r="F69">
        <v>22.8207407407407</v>
      </c>
      <c r="G69">
        <v>18.68</v>
      </c>
      <c r="H69">
        <f t="shared" si="6"/>
        <v>-5.2271999999999998</v>
      </c>
      <c r="I69">
        <f t="shared" si="7"/>
        <v>-14.5199999999999</v>
      </c>
      <c r="J69">
        <f t="shared" si="8"/>
        <v>-0.83635200000000154</v>
      </c>
      <c r="K69">
        <f t="shared" si="9"/>
        <v>-4.32</v>
      </c>
      <c r="L69">
        <f t="shared" si="10"/>
        <v>-0.17925925925930031</v>
      </c>
      <c r="M69">
        <f t="shared" si="11"/>
        <v>-4.32</v>
      </c>
    </row>
    <row r="70" spans="1:13" x14ac:dyDescent="0.25">
      <c r="A70">
        <v>6.7</v>
      </c>
      <c r="B70">
        <v>24.613199999999999</v>
      </c>
      <c r="C70">
        <v>15.0366666666668</v>
      </c>
      <c r="D70">
        <v>22.138112</v>
      </c>
      <c r="E70">
        <v>18.548099173553801</v>
      </c>
      <c r="F70">
        <v>22.8152674897119</v>
      </c>
      <c r="G70">
        <v>18.548099173553801</v>
      </c>
      <c r="H70">
        <f t="shared" si="6"/>
        <v>-5.3868000000000009</v>
      </c>
      <c r="I70">
        <f t="shared" si="7"/>
        <v>-14.9633333333332</v>
      </c>
      <c r="J70">
        <f t="shared" si="8"/>
        <v>-0.86188800000000043</v>
      </c>
      <c r="K70">
        <f t="shared" si="9"/>
        <v>-4.4519008264461988</v>
      </c>
      <c r="L70">
        <f t="shared" si="10"/>
        <v>-0.18473251028810012</v>
      </c>
      <c r="M70">
        <f t="shared" si="11"/>
        <v>-4.4519008264461988</v>
      </c>
    </row>
    <row r="71" spans="1:13" x14ac:dyDescent="0.25">
      <c r="A71">
        <v>6.8000000000000007</v>
      </c>
      <c r="B71">
        <v>24.4512</v>
      </c>
      <c r="C71">
        <v>14.5866666666666</v>
      </c>
      <c r="D71">
        <v>22.112192</v>
      </c>
      <c r="E71">
        <v>18.414214876033</v>
      </c>
      <c r="F71">
        <v>22.8097119341564</v>
      </c>
      <c r="G71">
        <v>18.414214876033</v>
      </c>
      <c r="H71">
        <f t="shared" si="6"/>
        <v>-5.5488</v>
      </c>
      <c r="I71">
        <f t="shared" si="7"/>
        <v>-15.4133333333334</v>
      </c>
      <c r="J71">
        <f t="shared" si="8"/>
        <v>-0.88780799999999971</v>
      </c>
      <c r="K71">
        <f t="shared" si="9"/>
        <v>-4.5857851239669998</v>
      </c>
      <c r="L71">
        <f t="shared" si="10"/>
        <v>-0.1902880658435997</v>
      </c>
      <c r="M71">
        <f t="shared" si="11"/>
        <v>-4.5857851239669998</v>
      </c>
    </row>
    <row r="72" spans="1:13" x14ac:dyDescent="0.25">
      <c r="A72">
        <v>6.9</v>
      </c>
      <c r="B72">
        <v>24.286799999999999</v>
      </c>
      <c r="C72">
        <v>14.13</v>
      </c>
      <c r="D72">
        <v>22.085888000000001</v>
      </c>
      <c r="E72">
        <v>18.278347107438002</v>
      </c>
      <c r="F72">
        <v>22.804074074074101</v>
      </c>
      <c r="G72">
        <v>18.278347107438002</v>
      </c>
      <c r="H72">
        <f t="shared" si="6"/>
        <v>-5.7132000000000005</v>
      </c>
      <c r="I72">
        <f t="shared" si="7"/>
        <v>-15.87</v>
      </c>
      <c r="J72">
        <f t="shared" si="8"/>
        <v>-0.91411199999999937</v>
      </c>
      <c r="K72">
        <f t="shared" si="9"/>
        <v>-4.7216528925619983</v>
      </c>
      <c r="L72">
        <f t="shared" si="10"/>
        <v>-0.19592592592589853</v>
      </c>
      <c r="M72">
        <f t="shared" si="11"/>
        <v>-4.7216528925619983</v>
      </c>
    </row>
    <row r="73" spans="1:13" x14ac:dyDescent="0.25">
      <c r="A73">
        <v>7</v>
      </c>
      <c r="B73">
        <v>24.12</v>
      </c>
      <c r="C73">
        <v>13.9957981555408</v>
      </c>
      <c r="D73">
        <v>22.059200000000001</v>
      </c>
      <c r="E73">
        <v>18.1404958677686</v>
      </c>
      <c r="F73">
        <v>22.798353909465</v>
      </c>
      <c r="G73">
        <v>18.1404958677686</v>
      </c>
      <c r="H73">
        <f t="shared" si="6"/>
        <v>-5.879999999999999</v>
      </c>
      <c r="I73">
        <f t="shared" si="7"/>
        <v>-16.0042018444592</v>
      </c>
      <c r="J73">
        <f t="shared" si="8"/>
        <v>-0.94079999999999941</v>
      </c>
      <c r="K73">
        <f t="shared" si="9"/>
        <v>-4.8595041322314003</v>
      </c>
      <c r="L73">
        <f t="shared" si="10"/>
        <v>-0.20164609053500016</v>
      </c>
      <c r="M73">
        <f t="shared" si="11"/>
        <v>-4.8595041322314003</v>
      </c>
    </row>
    <row r="74" spans="1:13" x14ac:dyDescent="0.25">
      <c r="A74">
        <v>7.1000000000000005</v>
      </c>
      <c r="B74">
        <v>23.950800000000001</v>
      </c>
      <c r="C74">
        <v>13.9033935249685</v>
      </c>
      <c r="D74">
        <v>22.032128</v>
      </c>
      <c r="E74">
        <v>18.000661157024801</v>
      </c>
      <c r="F74">
        <v>22.792551440329198</v>
      </c>
      <c r="G74">
        <v>18.000661157024801</v>
      </c>
      <c r="H74">
        <f t="shared" si="6"/>
        <v>-6.049199999999999</v>
      </c>
      <c r="I74">
        <f t="shared" si="7"/>
        <v>-16.0966064750315</v>
      </c>
      <c r="J74">
        <f t="shared" si="8"/>
        <v>-0.96787199999999984</v>
      </c>
      <c r="K74">
        <f t="shared" si="9"/>
        <v>-4.9993388429751988</v>
      </c>
      <c r="L74">
        <f t="shared" si="10"/>
        <v>-0.20744855967080156</v>
      </c>
      <c r="M74">
        <f t="shared" si="11"/>
        <v>-4.9993388429751988</v>
      </c>
    </row>
    <row r="75" spans="1:13" x14ac:dyDescent="0.25">
      <c r="A75">
        <v>7.2</v>
      </c>
      <c r="B75">
        <v>23.779199999999999</v>
      </c>
      <c r="C75">
        <v>13.8122813092856</v>
      </c>
      <c r="D75">
        <v>22.004671999999999</v>
      </c>
      <c r="E75">
        <v>17.858842975206599</v>
      </c>
      <c r="F75">
        <v>22.786666666666701</v>
      </c>
      <c r="G75">
        <v>17.858842975206599</v>
      </c>
      <c r="H75">
        <f t="shared" si="6"/>
        <v>-6.2208000000000006</v>
      </c>
      <c r="I75">
        <f t="shared" si="7"/>
        <v>-16.187718690714398</v>
      </c>
      <c r="J75">
        <f t="shared" si="8"/>
        <v>-0.99532800000000066</v>
      </c>
      <c r="K75">
        <f t="shared" si="9"/>
        <v>-5.1411570247934009</v>
      </c>
      <c r="L75">
        <f t="shared" si="10"/>
        <v>-0.21333333333329918</v>
      </c>
      <c r="M75">
        <f t="shared" si="11"/>
        <v>-5.1411570247934009</v>
      </c>
    </row>
    <row r="76" spans="1:13" x14ac:dyDescent="0.25">
      <c r="A76">
        <v>7.3000000000000007</v>
      </c>
      <c r="B76">
        <v>23.6052</v>
      </c>
      <c r="C76">
        <v>13.722425853947801</v>
      </c>
      <c r="D76">
        <v>21.976832000000002</v>
      </c>
      <c r="E76">
        <v>17.7150413223141</v>
      </c>
      <c r="F76">
        <v>22.7806995884774</v>
      </c>
      <c r="G76">
        <v>17.7150413223141</v>
      </c>
      <c r="H76">
        <f t="shared" si="6"/>
        <v>-6.3948</v>
      </c>
      <c r="I76">
        <f t="shared" si="7"/>
        <v>-16.277574146052199</v>
      </c>
      <c r="J76">
        <f t="shared" si="8"/>
        <v>-1.0231679999999983</v>
      </c>
      <c r="K76">
        <f t="shared" si="9"/>
        <v>-5.2849586776858999</v>
      </c>
      <c r="L76">
        <f t="shared" si="10"/>
        <v>-0.2193004115225996</v>
      </c>
      <c r="M76">
        <f t="shared" si="11"/>
        <v>-5.2849586776858999</v>
      </c>
    </row>
    <row r="77" spans="1:13" x14ac:dyDescent="0.25">
      <c r="A77">
        <v>7.4</v>
      </c>
      <c r="B77">
        <v>23.428799999999999</v>
      </c>
      <c r="C77">
        <v>13.63379295979</v>
      </c>
      <c r="D77">
        <v>21.948608</v>
      </c>
      <c r="E77">
        <v>17.569256198347102</v>
      </c>
      <c r="F77">
        <v>22.774650205761301</v>
      </c>
      <c r="G77">
        <v>17.569256198347102</v>
      </c>
      <c r="H77">
        <f t="shared" si="6"/>
        <v>-6.571200000000001</v>
      </c>
      <c r="I77">
        <f t="shared" si="7"/>
        <v>-16.36620704021</v>
      </c>
      <c r="J77">
        <f t="shared" si="8"/>
        <v>-1.0513919999999999</v>
      </c>
      <c r="K77">
        <f t="shared" si="9"/>
        <v>-5.4307438016528984</v>
      </c>
      <c r="L77">
        <f t="shared" si="10"/>
        <v>-0.22534979423869927</v>
      </c>
      <c r="M77">
        <f t="shared" si="11"/>
        <v>-5.4307438016528984</v>
      </c>
    </row>
    <row r="78" spans="1:13" x14ac:dyDescent="0.25">
      <c r="A78">
        <v>7.5</v>
      </c>
      <c r="B78">
        <v>23.25</v>
      </c>
      <c r="C78">
        <v>13.5463498048791</v>
      </c>
      <c r="D78">
        <v>21.92</v>
      </c>
      <c r="E78">
        <v>17.421487603305799</v>
      </c>
      <c r="F78">
        <v>22.768518518518501</v>
      </c>
      <c r="G78">
        <v>17.421487603305799</v>
      </c>
      <c r="H78">
        <f t="shared" si="6"/>
        <v>-6.75</v>
      </c>
      <c r="I78">
        <f t="shared" si="7"/>
        <v>-16.4536501951209</v>
      </c>
      <c r="J78">
        <f t="shared" si="8"/>
        <v>-1.0799999999999983</v>
      </c>
      <c r="K78">
        <f t="shared" si="9"/>
        <v>-5.578512396694201</v>
      </c>
      <c r="L78">
        <f t="shared" si="10"/>
        <v>-0.23148148148149872</v>
      </c>
      <c r="M78">
        <f t="shared" si="11"/>
        <v>-5.578512396694201</v>
      </c>
    </row>
    <row r="79" spans="1:13" x14ac:dyDescent="0.25">
      <c r="A79">
        <v>7.6000000000000005</v>
      </c>
      <c r="B79">
        <v>23.0688</v>
      </c>
      <c r="C79">
        <v>13.4600648715428</v>
      </c>
      <c r="D79">
        <v>21.891007999999999</v>
      </c>
      <c r="E79">
        <v>17.2717355371901</v>
      </c>
      <c r="F79">
        <v>22.762304526748999</v>
      </c>
      <c r="G79">
        <v>17.2717355371901</v>
      </c>
      <c r="H79">
        <f t="shared" si="6"/>
        <v>-6.9312000000000005</v>
      </c>
      <c r="I79">
        <f t="shared" si="7"/>
        <v>-16.539935128457202</v>
      </c>
      <c r="J79">
        <f t="shared" si="8"/>
        <v>-1.1089920000000006</v>
      </c>
      <c r="K79">
        <f t="shared" si="9"/>
        <v>-5.7282644628099</v>
      </c>
      <c r="L79">
        <f t="shared" si="10"/>
        <v>-0.23769547325100149</v>
      </c>
      <c r="M79">
        <f t="shared" si="11"/>
        <v>-5.7282644628099</v>
      </c>
    </row>
    <row r="80" spans="1:13" x14ac:dyDescent="0.25">
      <c r="A80">
        <v>7.7</v>
      </c>
      <c r="B80">
        <v>22.885200000000001</v>
      </c>
      <c r="C80">
        <v>13.3749078781674</v>
      </c>
      <c r="D80">
        <v>21.861632</v>
      </c>
      <c r="E80">
        <v>17.12</v>
      </c>
      <c r="F80">
        <v>22.7560082304527</v>
      </c>
      <c r="G80">
        <v>17.12</v>
      </c>
      <c r="H80">
        <f t="shared" si="6"/>
        <v>-7.1147999999999989</v>
      </c>
      <c r="I80">
        <f t="shared" si="7"/>
        <v>-16.625092121832601</v>
      </c>
      <c r="J80">
        <f t="shared" si="8"/>
        <v>-1.1383679999999998</v>
      </c>
      <c r="K80">
        <f t="shared" si="9"/>
        <v>-5.879999999999999</v>
      </c>
      <c r="L80">
        <f t="shared" si="10"/>
        <v>-0.24399176954729995</v>
      </c>
      <c r="M80">
        <f t="shared" si="11"/>
        <v>-5.879999999999999</v>
      </c>
    </row>
    <row r="81" spans="1:13" x14ac:dyDescent="0.25">
      <c r="A81">
        <v>7.8000000000000007</v>
      </c>
      <c r="B81">
        <v>22.699200000000001</v>
      </c>
      <c r="C81">
        <v>13.2908497153974</v>
      </c>
      <c r="D81">
        <v>21.831872000000001</v>
      </c>
      <c r="E81">
        <v>16.966280991735498</v>
      </c>
      <c r="F81">
        <v>22.749629629629599</v>
      </c>
      <c r="G81">
        <v>16.966280991735498</v>
      </c>
      <c r="H81">
        <f t="shared" si="6"/>
        <v>-7.3007999999999988</v>
      </c>
      <c r="I81">
        <f t="shared" si="7"/>
        <v>-16.7091502846026</v>
      </c>
      <c r="J81">
        <f t="shared" si="8"/>
        <v>-1.1681279999999994</v>
      </c>
      <c r="K81">
        <f t="shared" si="9"/>
        <v>-6.0337190082645016</v>
      </c>
      <c r="L81">
        <f t="shared" si="10"/>
        <v>-0.25037037037040122</v>
      </c>
      <c r="M81">
        <f t="shared" si="11"/>
        <v>-6.0337190082645016</v>
      </c>
    </row>
    <row r="82" spans="1:13" x14ac:dyDescent="0.25">
      <c r="A82">
        <v>7.9</v>
      </c>
      <c r="B82">
        <v>22.5108</v>
      </c>
      <c r="C82">
        <v>13.207862386398</v>
      </c>
      <c r="D82">
        <v>21.801728000000001</v>
      </c>
      <c r="E82">
        <v>16.810578512396699</v>
      </c>
      <c r="F82">
        <v>22.743168724279801</v>
      </c>
      <c r="G82">
        <v>16.810578512396699</v>
      </c>
      <c r="H82">
        <f t="shared" si="6"/>
        <v>-7.4892000000000003</v>
      </c>
      <c r="I82">
        <f t="shared" si="7"/>
        <v>-16.792137613602002</v>
      </c>
      <c r="J82">
        <f t="shared" si="8"/>
        <v>-1.1982719999999993</v>
      </c>
      <c r="K82">
        <f t="shared" si="9"/>
        <v>-6.1894214876033011</v>
      </c>
      <c r="L82">
        <f t="shared" si="10"/>
        <v>-0.2568312757201987</v>
      </c>
      <c r="M82">
        <f t="shared" si="11"/>
        <v>-6.1894214876033011</v>
      </c>
    </row>
    <row r="83" spans="1:13" x14ac:dyDescent="0.25">
      <c r="A83">
        <v>8</v>
      </c>
      <c r="B83">
        <v>22.32</v>
      </c>
      <c r="C83">
        <v>13.1259189508755</v>
      </c>
      <c r="D83">
        <v>21.7712</v>
      </c>
      <c r="E83">
        <v>16.652892561983499</v>
      </c>
      <c r="F83">
        <v>22.7366255144033</v>
      </c>
      <c r="G83">
        <v>16.652892561983499</v>
      </c>
      <c r="H83">
        <f t="shared" si="6"/>
        <v>-7.68</v>
      </c>
      <c r="I83">
        <f t="shared" si="7"/>
        <v>-16.874081049124499</v>
      </c>
      <c r="J83">
        <f t="shared" si="8"/>
        <v>-1.2287999999999997</v>
      </c>
      <c r="K83">
        <f t="shared" si="9"/>
        <v>-6.3471074380165007</v>
      </c>
      <c r="L83">
        <f t="shared" si="10"/>
        <v>-0.26337448559669951</v>
      </c>
      <c r="M83">
        <f t="shared" si="11"/>
        <v>-6.3471074380165007</v>
      </c>
    </row>
    <row r="84" spans="1:13" x14ac:dyDescent="0.25">
      <c r="A84">
        <v>8.1</v>
      </c>
      <c r="B84">
        <v>22.126799999999999</v>
      </c>
      <c r="C84">
        <v>13.0449934725749</v>
      </c>
      <c r="D84">
        <v>21.740288</v>
      </c>
      <c r="E84">
        <v>16.4932231404958</v>
      </c>
      <c r="F84">
        <v>22.73</v>
      </c>
      <c r="G84">
        <v>16.4932231404958</v>
      </c>
      <c r="H84">
        <f t="shared" si="6"/>
        <v>-7.8732000000000006</v>
      </c>
      <c r="I84">
        <f t="shared" si="7"/>
        <v>-16.955006527425098</v>
      </c>
      <c r="J84">
        <f t="shared" si="8"/>
        <v>-1.2597120000000004</v>
      </c>
      <c r="K84">
        <f t="shared" si="9"/>
        <v>-6.5067768595041997</v>
      </c>
      <c r="L84">
        <f t="shared" si="10"/>
        <v>-0.26999999999999957</v>
      </c>
      <c r="M84">
        <f t="shared" si="11"/>
        <v>-6.5067768595041997</v>
      </c>
    </row>
    <row r="85" spans="1:13" x14ac:dyDescent="0.25">
      <c r="A85">
        <v>8.2000000000000011</v>
      </c>
      <c r="B85">
        <v>21.9312</v>
      </c>
      <c r="C85">
        <v>12.9650609699989</v>
      </c>
      <c r="D85">
        <v>21.708991999999999</v>
      </c>
      <c r="E85">
        <v>16.3315702479339</v>
      </c>
      <c r="F85">
        <v>22.723292181070001</v>
      </c>
      <c r="G85">
        <v>16.3315702479339</v>
      </c>
      <c r="H85">
        <f t="shared" si="6"/>
        <v>-8.0687999999999995</v>
      </c>
      <c r="I85">
        <f t="shared" si="7"/>
        <v>-17.034939030001098</v>
      </c>
      <c r="J85">
        <f t="shared" si="8"/>
        <v>-1.2910080000000015</v>
      </c>
      <c r="K85">
        <f t="shared" si="9"/>
        <v>-6.6684297520660998</v>
      </c>
      <c r="L85">
        <f t="shared" si="10"/>
        <v>-0.27670781892999941</v>
      </c>
      <c r="M85">
        <f t="shared" si="11"/>
        <v>-6.6684297520660998</v>
      </c>
    </row>
    <row r="86" spans="1:13" x14ac:dyDescent="0.25">
      <c r="A86">
        <v>8.3000000000000007</v>
      </c>
      <c r="B86">
        <v>21.7332</v>
      </c>
      <c r="C86">
        <v>12.8860973701136</v>
      </c>
      <c r="D86">
        <v>21.677312000000001</v>
      </c>
      <c r="E86">
        <v>16.167933884297501</v>
      </c>
      <c r="F86">
        <v>22.716502057613202</v>
      </c>
      <c r="G86">
        <v>16.167933884297501</v>
      </c>
      <c r="H86">
        <f t="shared" si="6"/>
        <v>-8.2667999999999999</v>
      </c>
      <c r="I86">
        <f t="shared" si="7"/>
        <v>-17.1139026298864</v>
      </c>
      <c r="J86">
        <f t="shared" si="8"/>
        <v>-1.3226879999999994</v>
      </c>
      <c r="K86">
        <f t="shared" si="9"/>
        <v>-6.8320661157024993</v>
      </c>
      <c r="L86">
        <f t="shared" si="10"/>
        <v>-0.28349794238679848</v>
      </c>
      <c r="M86">
        <f t="shared" si="11"/>
        <v>-6.8320661157024993</v>
      </c>
    </row>
    <row r="87" spans="1:13" x14ac:dyDescent="0.25">
      <c r="A87">
        <v>8.4</v>
      </c>
      <c r="B87">
        <v>21.532800000000002</v>
      </c>
      <c r="C87">
        <v>12.808079464826401</v>
      </c>
      <c r="D87">
        <v>21.645247999999999</v>
      </c>
      <c r="E87">
        <v>16.002314049586801</v>
      </c>
      <c r="F87">
        <v>22.7096296296296</v>
      </c>
      <c r="G87">
        <v>16.002314049586801</v>
      </c>
      <c r="H87">
        <f t="shared" si="6"/>
        <v>-8.4671999999999983</v>
      </c>
      <c r="I87">
        <f t="shared" si="7"/>
        <v>-17.191920535173601</v>
      </c>
      <c r="J87">
        <f t="shared" si="8"/>
        <v>-1.3547520000000013</v>
      </c>
      <c r="K87">
        <f t="shared" si="9"/>
        <v>-6.9976859504131994</v>
      </c>
      <c r="L87">
        <f t="shared" si="10"/>
        <v>-0.29037037037040037</v>
      </c>
      <c r="M87">
        <f t="shared" si="11"/>
        <v>-6.9976859504131994</v>
      </c>
    </row>
    <row r="88" spans="1:13" x14ac:dyDescent="0.25">
      <c r="A88">
        <v>8.5</v>
      </c>
      <c r="B88">
        <v>21.33</v>
      </c>
      <c r="C88">
        <v>12.730984870040301</v>
      </c>
      <c r="D88">
        <v>21.6128</v>
      </c>
      <c r="E88">
        <v>15.834710743801599</v>
      </c>
      <c r="F88">
        <v>22.702674897119302</v>
      </c>
      <c r="G88">
        <v>15.834710743801599</v>
      </c>
      <c r="H88">
        <f t="shared" si="6"/>
        <v>-8.6700000000000017</v>
      </c>
      <c r="I88">
        <f t="shared" si="7"/>
        <v>-17.269015129959698</v>
      </c>
      <c r="J88">
        <f t="shared" si="8"/>
        <v>-1.3872</v>
      </c>
      <c r="K88">
        <f t="shared" si="9"/>
        <v>-7.1652892561984007</v>
      </c>
      <c r="L88">
        <f t="shared" si="10"/>
        <v>-0.29732510288069847</v>
      </c>
      <c r="M88">
        <f t="shared" si="11"/>
        <v>-7.1652892561984007</v>
      </c>
    </row>
    <row r="89" spans="1:13" x14ac:dyDescent="0.25">
      <c r="A89">
        <v>8.6</v>
      </c>
      <c r="B89">
        <v>21.1248</v>
      </c>
      <c r="C89">
        <v>12.654791987101101</v>
      </c>
      <c r="D89">
        <v>21.579968000000001</v>
      </c>
      <c r="E89">
        <v>15.665123966942099</v>
      </c>
      <c r="F89">
        <v>22.6956378600823</v>
      </c>
      <c r="G89">
        <v>15.665123966942099</v>
      </c>
      <c r="H89">
        <f t="shared" si="6"/>
        <v>-8.8751999999999995</v>
      </c>
      <c r="I89">
        <f t="shared" si="7"/>
        <v>-17.345208012898901</v>
      </c>
      <c r="J89">
        <f t="shared" si="8"/>
        <v>-1.4200319999999991</v>
      </c>
      <c r="K89">
        <f t="shared" si="9"/>
        <v>-7.3348760330579008</v>
      </c>
      <c r="L89">
        <f t="shared" si="10"/>
        <v>-0.30436213991769989</v>
      </c>
      <c r="M89">
        <f t="shared" si="11"/>
        <v>-7.3348760330579008</v>
      </c>
    </row>
    <row r="90" spans="1:13" x14ac:dyDescent="0.25">
      <c r="A90">
        <v>8.7000000000000011</v>
      </c>
      <c r="B90">
        <v>20.917200000000001</v>
      </c>
      <c r="C90">
        <v>12.5794799664754</v>
      </c>
      <c r="D90">
        <v>21.546752000000001</v>
      </c>
      <c r="E90">
        <v>15.4935537190083</v>
      </c>
      <c r="F90">
        <v>22.688518518518499</v>
      </c>
      <c r="G90">
        <v>15.4935537190083</v>
      </c>
      <c r="H90">
        <f t="shared" si="6"/>
        <v>-9.0827999999999989</v>
      </c>
      <c r="I90">
        <f t="shared" si="7"/>
        <v>-17.4205200335246</v>
      </c>
      <c r="J90">
        <f t="shared" si="8"/>
        <v>-1.4532479999999985</v>
      </c>
      <c r="K90">
        <f t="shared" si="9"/>
        <v>-7.5064462809916996</v>
      </c>
      <c r="L90">
        <f t="shared" si="10"/>
        <v>-0.31148148148150057</v>
      </c>
      <c r="M90">
        <f t="shared" si="11"/>
        <v>-7.5064462809916996</v>
      </c>
    </row>
    <row r="91" spans="1:13" x14ac:dyDescent="0.25">
      <c r="A91">
        <v>8.8000000000000007</v>
      </c>
      <c r="B91">
        <v>20.7072</v>
      </c>
      <c r="C91">
        <v>12.5050286735021</v>
      </c>
      <c r="D91">
        <v>21.513152000000002</v>
      </c>
      <c r="E91">
        <v>15.32</v>
      </c>
      <c r="F91">
        <v>22.681316872427999</v>
      </c>
      <c r="G91">
        <v>15.32</v>
      </c>
      <c r="H91">
        <f t="shared" si="6"/>
        <v>-9.2927999999999997</v>
      </c>
      <c r="I91">
        <f t="shared" si="7"/>
        <v>-17.4949713264979</v>
      </c>
      <c r="J91">
        <f t="shared" si="8"/>
        <v>-1.4868479999999984</v>
      </c>
      <c r="K91">
        <f t="shared" si="9"/>
        <v>-7.68</v>
      </c>
      <c r="L91">
        <f t="shared" si="10"/>
        <v>-0.31868312757200101</v>
      </c>
      <c r="M91">
        <f t="shared" si="11"/>
        <v>-7.68</v>
      </c>
    </row>
    <row r="92" spans="1:13" x14ac:dyDescent="0.25">
      <c r="A92">
        <v>8.9</v>
      </c>
      <c r="B92">
        <v>20.494800000000001</v>
      </c>
      <c r="C92">
        <v>12.431418656081</v>
      </c>
      <c r="D92">
        <v>21.479168000000001</v>
      </c>
      <c r="E92">
        <v>15.1444628099173</v>
      </c>
      <c r="F92">
        <v>22.674032921810699</v>
      </c>
      <c r="G92">
        <v>15.1444628099173</v>
      </c>
      <c r="H92">
        <f t="shared" si="6"/>
        <v>-9.5051999999999985</v>
      </c>
      <c r="I92">
        <f t="shared" si="7"/>
        <v>-17.568581343919</v>
      </c>
      <c r="J92">
        <f t="shared" si="8"/>
        <v>-1.5208319999999986</v>
      </c>
      <c r="K92">
        <f t="shared" si="9"/>
        <v>-7.8555371900826998</v>
      </c>
      <c r="L92">
        <f t="shared" si="10"/>
        <v>-0.32596707818930071</v>
      </c>
      <c r="M92">
        <f t="shared" si="11"/>
        <v>-7.8555371900826998</v>
      </c>
    </row>
    <row r="93" spans="1:13" x14ac:dyDescent="0.25">
      <c r="A93">
        <v>9</v>
      </c>
      <c r="B93">
        <v>20.28</v>
      </c>
      <c r="C93">
        <v>12.358631114164799</v>
      </c>
      <c r="D93">
        <v>21.444800000000001</v>
      </c>
      <c r="E93">
        <v>14.966942148760401</v>
      </c>
      <c r="F93">
        <v>22.6666666666667</v>
      </c>
      <c r="G93">
        <v>14.966942148760401</v>
      </c>
      <c r="H93">
        <f t="shared" si="6"/>
        <v>-9.7199999999999989</v>
      </c>
      <c r="I93">
        <f t="shared" si="7"/>
        <v>-17.641368885835199</v>
      </c>
      <c r="J93">
        <f t="shared" si="8"/>
        <v>-1.5551999999999992</v>
      </c>
      <c r="K93">
        <f t="shared" si="9"/>
        <v>-8.0330578512395991</v>
      </c>
      <c r="L93">
        <f t="shared" si="10"/>
        <v>-0.33333333333330017</v>
      </c>
      <c r="M93">
        <f t="shared" si="11"/>
        <v>-8.0330578512395991</v>
      </c>
    </row>
    <row r="94" spans="1:13" x14ac:dyDescent="0.25">
      <c r="A94">
        <v>9.1</v>
      </c>
      <c r="B94">
        <v>20.062799999999999</v>
      </c>
      <c r="C94">
        <v>12.2866478709382</v>
      </c>
      <c r="D94">
        <v>21.410048</v>
      </c>
      <c r="E94">
        <v>14.787438016528901</v>
      </c>
      <c r="F94">
        <v>22.659218106995901</v>
      </c>
      <c r="G94">
        <v>14.787438016528901</v>
      </c>
      <c r="H94">
        <f t="shared" si="6"/>
        <v>-9.9372000000000007</v>
      </c>
      <c r="I94">
        <f t="shared" si="7"/>
        <v>-17.7133521290618</v>
      </c>
      <c r="J94">
        <f t="shared" si="8"/>
        <v>-1.5899520000000003</v>
      </c>
      <c r="K94">
        <f t="shared" si="9"/>
        <v>-8.2125619834710992</v>
      </c>
      <c r="L94">
        <f t="shared" si="10"/>
        <v>-0.34078189300409889</v>
      </c>
      <c r="M94">
        <f t="shared" si="11"/>
        <v>-8.2125619834710992</v>
      </c>
    </row>
    <row r="95" spans="1:13" x14ac:dyDescent="0.25">
      <c r="A95">
        <v>9.2000000000000011</v>
      </c>
      <c r="B95">
        <v>19.8432</v>
      </c>
      <c r="C95">
        <v>12.215451345571299</v>
      </c>
      <c r="D95">
        <v>21.374911999999998</v>
      </c>
      <c r="E95">
        <v>14.6059504132231</v>
      </c>
      <c r="F95">
        <v>22.651687242798399</v>
      </c>
      <c r="G95">
        <v>14.6059504132231</v>
      </c>
      <c r="H95">
        <f t="shared" si="6"/>
        <v>-10.1568</v>
      </c>
      <c r="I95">
        <f t="shared" si="7"/>
        <v>-17.784548654428701</v>
      </c>
      <c r="J95">
        <f t="shared" si="8"/>
        <v>-1.6250880000000016</v>
      </c>
      <c r="K95">
        <f t="shared" si="9"/>
        <v>-8.3940495867768998</v>
      </c>
      <c r="L95">
        <f t="shared" si="10"/>
        <v>-0.34831275720160093</v>
      </c>
      <c r="M95">
        <f t="shared" si="11"/>
        <v>-8.3940495867768998</v>
      </c>
    </row>
    <row r="96" spans="1:13" x14ac:dyDescent="0.25">
      <c r="A96">
        <v>9.3000000000000007</v>
      </c>
      <c r="B96">
        <v>19.621200000000002</v>
      </c>
      <c r="C96">
        <v>12.145024527445599</v>
      </c>
      <c r="D96">
        <v>21.339392</v>
      </c>
      <c r="E96">
        <v>14.422479338843001</v>
      </c>
      <c r="F96">
        <v>22.644074074074101</v>
      </c>
      <c r="G96">
        <v>14.422479338843001</v>
      </c>
      <c r="H96">
        <f t="shared" si="6"/>
        <v>-10.378799999999998</v>
      </c>
      <c r="I96">
        <f t="shared" si="7"/>
        <v>-17.854975472554401</v>
      </c>
      <c r="J96">
        <f t="shared" si="8"/>
        <v>-1.6606079999999999</v>
      </c>
      <c r="K96">
        <f t="shared" si="9"/>
        <v>-8.5775206611569992</v>
      </c>
      <c r="L96">
        <f t="shared" si="10"/>
        <v>-0.35592592592589867</v>
      </c>
      <c r="M96">
        <f t="shared" si="11"/>
        <v>-8.5775206611569992</v>
      </c>
    </row>
    <row r="97" spans="1:13" x14ac:dyDescent="0.25">
      <c r="A97">
        <v>9.4</v>
      </c>
      <c r="B97">
        <v>19.396799999999999</v>
      </c>
      <c r="C97">
        <v>12.0753509517592</v>
      </c>
      <c r="D97">
        <v>21.303488000000002</v>
      </c>
      <c r="E97">
        <v>14.2370247933884</v>
      </c>
      <c r="F97">
        <v>22.636378600823001</v>
      </c>
      <c r="G97">
        <v>14.2370247933884</v>
      </c>
      <c r="H97">
        <f t="shared" si="6"/>
        <v>-10.603200000000001</v>
      </c>
      <c r="I97">
        <f t="shared" si="7"/>
        <v>-17.924649048240802</v>
      </c>
      <c r="J97">
        <f t="shared" si="8"/>
        <v>-1.6965119999999985</v>
      </c>
      <c r="K97">
        <f t="shared" si="9"/>
        <v>-8.7629752066115998</v>
      </c>
      <c r="L97">
        <f t="shared" si="10"/>
        <v>-0.3636213991769992</v>
      </c>
      <c r="M97">
        <f t="shared" si="11"/>
        <v>-8.7629752066115998</v>
      </c>
    </row>
    <row r="98" spans="1:13" x14ac:dyDescent="0.25">
      <c r="A98">
        <v>9.5</v>
      </c>
      <c r="B98">
        <v>19.170000000000002</v>
      </c>
      <c r="C98">
        <v>12.006414676421899</v>
      </c>
      <c r="D98">
        <v>21.267199999999999</v>
      </c>
      <c r="E98">
        <v>14.049586776859501</v>
      </c>
      <c r="F98">
        <v>22.6286008230453</v>
      </c>
      <c r="G98">
        <v>14.049586776859501</v>
      </c>
      <c r="H98">
        <f t="shared" si="6"/>
        <v>-10.829999999999998</v>
      </c>
      <c r="I98">
        <f t="shared" si="7"/>
        <v>-17.993585323578102</v>
      </c>
      <c r="J98">
        <f t="shared" si="8"/>
        <v>-1.732800000000001</v>
      </c>
      <c r="K98">
        <f t="shared" si="9"/>
        <v>-8.9504132231404991</v>
      </c>
      <c r="L98">
        <f t="shared" si="10"/>
        <v>-0.37139917695470004</v>
      </c>
      <c r="M98">
        <f t="shared" si="11"/>
        <v>-8.9504132231404991</v>
      </c>
    </row>
    <row r="99" spans="1:13" x14ac:dyDescent="0.25">
      <c r="A99">
        <v>9.6000000000000014</v>
      </c>
      <c r="B99">
        <v>18.940799999999999</v>
      </c>
      <c r="C99">
        <v>11.9382002601611</v>
      </c>
      <c r="D99">
        <v>21.230528</v>
      </c>
      <c r="E99">
        <v>13.8601652892562</v>
      </c>
      <c r="F99">
        <v>22.6207407407407</v>
      </c>
      <c r="G99">
        <v>13.8601652892562</v>
      </c>
      <c r="H99">
        <f t="shared" si="6"/>
        <v>-11.059200000000001</v>
      </c>
      <c r="I99">
        <f t="shared" si="7"/>
        <v>-18.0617997398389</v>
      </c>
      <c r="J99">
        <f t="shared" si="8"/>
        <v>-1.7694720000000004</v>
      </c>
      <c r="K99">
        <f t="shared" si="9"/>
        <v>-9.1398347107438003</v>
      </c>
      <c r="L99">
        <f t="shared" si="10"/>
        <v>-0.3792592592592996</v>
      </c>
      <c r="M99">
        <f t="shared" si="11"/>
        <v>-9.1398347107438003</v>
      </c>
    </row>
    <row r="100" spans="1:13" x14ac:dyDescent="0.25">
      <c r="A100">
        <v>9.7000000000000011</v>
      </c>
      <c r="B100">
        <v>18.709199999999999</v>
      </c>
      <c r="C100">
        <v>11.870692741760999</v>
      </c>
      <c r="D100">
        <v>21.193472</v>
      </c>
      <c r="E100">
        <v>13.6687603305785</v>
      </c>
      <c r="F100">
        <v>22.612798353909501</v>
      </c>
      <c r="G100">
        <v>13.6687603305785</v>
      </c>
      <c r="H100">
        <f t="shared" si="6"/>
        <v>-11.290800000000001</v>
      </c>
      <c r="I100">
        <f t="shared" si="7"/>
        <v>-18.129307258239002</v>
      </c>
      <c r="J100">
        <f t="shared" si="8"/>
        <v>-1.8065280000000001</v>
      </c>
      <c r="K100">
        <f t="shared" si="9"/>
        <v>-9.3312396694214996</v>
      </c>
      <c r="L100">
        <f t="shared" si="10"/>
        <v>-0.38720164609049945</v>
      </c>
      <c r="M100">
        <f t="shared" si="11"/>
        <v>-9.3312396694214996</v>
      </c>
    </row>
    <row r="101" spans="1:13" x14ac:dyDescent="0.25">
      <c r="A101">
        <v>9.8000000000000007</v>
      </c>
      <c r="B101">
        <v>18.475200000000001</v>
      </c>
      <c r="C101">
        <v>11.803877620367199</v>
      </c>
      <c r="D101">
        <v>21.156032</v>
      </c>
      <c r="E101">
        <v>13.475371900826399</v>
      </c>
      <c r="F101">
        <v>22.604773662551398</v>
      </c>
      <c r="G101">
        <v>13.475371900826399</v>
      </c>
      <c r="H101">
        <f t="shared" si="6"/>
        <v>-11.524799999999999</v>
      </c>
      <c r="I101">
        <f t="shared" si="7"/>
        <v>-18.196122379632801</v>
      </c>
      <c r="J101">
        <f t="shared" si="8"/>
        <v>-1.8439680000000003</v>
      </c>
      <c r="K101">
        <f t="shared" si="9"/>
        <v>-9.5246280991736008</v>
      </c>
      <c r="L101">
        <f t="shared" si="10"/>
        <v>-0.39522633744860158</v>
      </c>
      <c r="M101">
        <f t="shared" si="11"/>
        <v>-9.5246280991736008</v>
      </c>
    </row>
    <row r="102" spans="1:13" x14ac:dyDescent="0.25">
      <c r="A102">
        <v>9.9</v>
      </c>
      <c r="B102">
        <v>18.238800000000001</v>
      </c>
      <c r="C102">
        <v>11.737740836791399</v>
      </c>
      <c r="D102">
        <v>21.118207999999999</v>
      </c>
      <c r="E102">
        <v>13.28</v>
      </c>
      <c r="F102">
        <v>22.5966666666667</v>
      </c>
      <c r="G102">
        <v>13.28</v>
      </c>
      <c r="H102">
        <f t="shared" si="6"/>
        <v>-11.761199999999999</v>
      </c>
      <c r="I102">
        <f t="shared" si="7"/>
        <v>-18.262259163208601</v>
      </c>
      <c r="J102">
        <f t="shared" si="8"/>
        <v>-1.8817920000000008</v>
      </c>
      <c r="K102">
        <f t="shared" si="9"/>
        <v>-9.7200000000000006</v>
      </c>
      <c r="L102">
        <f t="shared" si="10"/>
        <v>-0.40333333333330046</v>
      </c>
      <c r="M102">
        <f t="shared" si="11"/>
        <v>-9.7200000000000006</v>
      </c>
    </row>
    <row r="103" spans="1:13" x14ac:dyDescent="0.25">
      <c r="A103">
        <v>10</v>
      </c>
      <c r="B103">
        <v>18</v>
      </c>
      <c r="C103">
        <v>11.672268755754599</v>
      </c>
      <c r="D103">
        <v>21.08</v>
      </c>
      <c r="E103">
        <v>13.082644628099199</v>
      </c>
      <c r="F103">
        <v>22.588477366255098</v>
      </c>
      <c r="G103">
        <v>13.082644628099199</v>
      </c>
      <c r="H103">
        <f t="shared" si="6"/>
        <v>-12</v>
      </c>
      <c r="I103">
        <f t="shared" si="7"/>
        <v>-18.327731244245399</v>
      </c>
      <c r="J103">
        <f t="shared" si="8"/>
        <v>-1.9200000000000017</v>
      </c>
      <c r="K103">
        <f t="shared" si="9"/>
        <v>-9.9173553719008005</v>
      </c>
      <c r="L103">
        <f t="shared" si="10"/>
        <v>-0.41152263374490161</v>
      </c>
      <c r="M103">
        <f t="shared" si="11"/>
        <v>-9.9173553719008005</v>
      </c>
    </row>
    <row r="104" spans="1:13" x14ac:dyDescent="0.25">
      <c r="A104">
        <v>10.100000000000001</v>
      </c>
      <c r="B104">
        <v>17.758800000000001</v>
      </c>
      <c r="C104">
        <v>11.607448149014999</v>
      </c>
      <c r="D104">
        <v>21.041408000000001</v>
      </c>
      <c r="E104">
        <v>12.8833057851239</v>
      </c>
      <c r="F104">
        <v>22.5802057613169</v>
      </c>
      <c r="G104">
        <v>12.8833057851239</v>
      </c>
      <c r="H104">
        <f t="shared" si="6"/>
        <v>-12.241199999999999</v>
      </c>
      <c r="I104">
        <f t="shared" si="7"/>
        <v>-18.392551850985001</v>
      </c>
      <c r="J104">
        <f t="shared" si="8"/>
        <v>-1.9585919999999994</v>
      </c>
      <c r="K104">
        <f t="shared" si="9"/>
        <v>-10.1166942148761</v>
      </c>
      <c r="L104">
        <f t="shared" si="10"/>
        <v>-0.41979423868309951</v>
      </c>
      <c r="M104">
        <f t="shared" si="11"/>
        <v>-10.1166942148761</v>
      </c>
    </row>
    <row r="105" spans="1:13" x14ac:dyDescent="0.25">
      <c r="A105">
        <v>10.200000000000001</v>
      </c>
      <c r="B105">
        <v>17.5152</v>
      </c>
      <c r="C105">
        <v>11.543266179325901</v>
      </c>
      <c r="D105">
        <v>21.002431999999999</v>
      </c>
      <c r="E105">
        <v>12.6819834710744</v>
      </c>
      <c r="F105">
        <v>22.5718518518519</v>
      </c>
      <c r="G105">
        <v>12.6819834710744</v>
      </c>
      <c r="H105">
        <f t="shared" si="6"/>
        <v>-12.4848</v>
      </c>
      <c r="I105">
        <f t="shared" si="7"/>
        <v>-18.456733820674099</v>
      </c>
      <c r="J105">
        <f t="shared" si="8"/>
        <v>-1.9975680000000011</v>
      </c>
      <c r="K105">
        <f t="shared" si="9"/>
        <v>-10.3180165289256</v>
      </c>
      <c r="L105">
        <f t="shared" si="10"/>
        <v>-0.4281481481481002</v>
      </c>
      <c r="M105">
        <f t="shared" si="11"/>
        <v>-10.3180165289256</v>
      </c>
    </row>
    <row r="106" spans="1:13" x14ac:dyDescent="0.25">
      <c r="A106">
        <v>10.3</v>
      </c>
      <c r="B106">
        <v>17.269200000000001</v>
      </c>
      <c r="C106">
        <v>11.4797103851771</v>
      </c>
      <c r="D106">
        <v>20.963072</v>
      </c>
      <c r="E106">
        <v>12.4786776859504</v>
      </c>
      <c r="F106">
        <v>22.5634156378601</v>
      </c>
      <c r="G106">
        <v>12.4786776859504</v>
      </c>
      <c r="H106">
        <f t="shared" si="6"/>
        <v>-12.730799999999999</v>
      </c>
      <c r="I106">
        <f t="shared" si="7"/>
        <v>-18.5202896148229</v>
      </c>
      <c r="J106">
        <f t="shared" si="8"/>
        <v>-2.0369279999999996</v>
      </c>
      <c r="K106">
        <f t="shared" si="9"/>
        <v>-10.5213223140496</v>
      </c>
      <c r="L106">
        <f t="shared" si="10"/>
        <v>-0.43658436213990015</v>
      </c>
      <c r="M106">
        <f t="shared" si="11"/>
        <v>-10.5213223140496</v>
      </c>
    </row>
    <row r="107" spans="1:13" x14ac:dyDescent="0.25">
      <c r="A107">
        <v>10.4</v>
      </c>
      <c r="B107">
        <v>17.020800000000001</v>
      </c>
      <c r="C107">
        <v>11.416768666273001</v>
      </c>
      <c r="D107">
        <v>20.923328000000001</v>
      </c>
      <c r="E107">
        <v>12.273388429752099</v>
      </c>
      <c r="F107">
        <v>22.5548971193416</v>
      </c>
      <c r="G107">
        <v>12.273388429752099</v>
      </c>
      <c r="H107">
        <f t="shared" si="6"/>
        <v>-12.979199999999999</v>
      </c>
      <c r="I107">
        <f t="shared" si="7"/>
        <v>-18.583231333726999</v>
      </c>
      <c r="J107">
        <f t="shared" si="8"/>
        <v>-2.0766719999999985</v>
      </c>
      <c r="K107">
        <f t="shared" si="9"/>
        <v>-10.726611570247901</v>
      </c>
      <c r="L107">
        <f t="shared" si="10"/>
        <v>-0.44510288065839987</v>
      </c>
      <c r="M107">
        <f t="shared" si="11"/>
        <v>-10.726611570247901</v>
      </c>
    </row>
    <row r="108" spans="1:13" x14ac:dyDescent="0.25">
      <c r="A108">
        <v>10.5</v>
      </c>
      <c r="B108">
        <v>16.77</v>
      </c>
      <c r="C108">
        <v>11.3544292697056</v>
      </c>
      <c r="D108">
        <v>20.883199999999999</v>
      </c>
      <c r="E108">
        <v>12.066115702479401</v>
      </c>
      <c r="F108">
        <v>22.546296296296301</v>
      </c>
      <c r="G108">
        <v>12.066115702479401</v>
      </c>
      <c r="H108">
        <f t="shared" si="6"/>
        <v>-13.23</v>
      </c>
      <c r="I108">
        <f t="shared" si="7"/>
        <v>-18.645570730294402</v>
      </c>
      <c r="J108">
        <f t="shared" si="8"/>
        <v>-2.1168000000000013</v>
      </c>
      <c r="K108">
        <f t="shared" si="9"/>
        <v>-10.933884297520599</v>
      </c>
      <c r="L108">
        <f t="shared" si="10"/>
        <v>-0.45370370370369884</v>
      </c>
      <c r="M108">
        <f t="shared" si="11"/>
        <v>-10.933884297520599</v>
      </c>
    </row>
    <row r="109" spans="1:13" x14ac:dyDescent="0.25">
      <c r="A109">
        <v>10.600000000000001</v>
      </c>
      <c r="B109">
        <v>16.5168</v>
      </c>
      <c r="C109">
        <v>11.292680776783101</v>
      </c>
      <c r="D109">
        <v>20.842687999999999</v>
      </c>
      <c r="E109">
        <v>11.856859504132199</v>
      </c>
      <c r="F109">
        <v>22.537613168724299</v>
      </c>
      <c r="G109">
        <v>11.856859504132199</v>
      </c>
      <c r="H109">
        <f t="shared" si="6"/>
        <v>-13.4832</v>
      </c>
      <c r="I109">
        <f t="shared" si="7"/>
        <v>-18.707319223216899</v>
      </c>
      <c r="J109">
        <f t="shared" si="8"/>
        <v>-2.157312000000001</v>
      </c>
      <c r="K109">
        <f t="shared" si="9"/>
        <v>-11.143140495867801</v>
      </c>
      <c r="L109">
        <f t="shared" si="10"/>
        <v>-0.46238683127570113</v>
      </c>
      <c r="M109">
        <f t="shared" si="11"/>
        <v>-11.143140495867801</v>
      </c>
    </row>
    <row r="110" spans="1:13" x14ac:dyDescent="0.25">
      <c r="A110">
        <v>10.700000000000001</v>
      </c>
      <c r="B110">
        <v>16.261199999999999</v>
      </c>
      <c r="C110">
        <v>11.2315120904765</v>
      </c>
      <c r="D110">
        <v>20.801791999999999</v>
      </c>
      <c r="E110">
        <v>11.645619834710701</v>
      </c>
      <c r="F110">
        <v>22.528847736625501</v>
      </c>
      <c r="G110">
        <v>11.645619834710701</v>
      </c>
      <c r="H110">
        <f t="shared" si="6"/>
        <v>-13.738800000000001</v>
      </c>
      <c r="I110">
        <f t="shared" si="7"/>
        <v>-18.7684879095235</v>
      </c>
      <c r="J110">
        <f t="shared" si="8"/>
        <v>-2.1982080000000011</v>
      </c>
      <c r="K110">
        <f t="shared" si="9"/>
        <v>-11.354380165289299</v>
      </c>
      <c r="L110">
        <f t="shared" si="10"/>
        <v>-0.47115226337449911</v>
      </c>
      <c r="M110">
        <f t="shared" si="11"/>
        <v>-11.354380165289299</v>
      </c>
    </row>
    <row r="111" spans="1:13" x14ac:dyDescent="0.25">
      <c r="A111">
        <v>10.8</v>
      </c>
      <c r="B111">
        <v>16.0032</v>
      </c>
      <c r="C111">
        <v>11.1709124234504</v>
      </c>
      <c r="D111">
        <v>20.760511999999999</v>
      </c>
      <c r="E111">
        <v>11.4323966942149</v>
      </c>
      <c r="F111">
        <v>22.52</v>
      </c>
      <c r="G111">
        <v>11.4323966942149</v>
      </c>
      <c r="H111">
        <f t="shared" si="6"/>
        <v>-13.9968</v>
      </c>
      <c r="I111">
        <f t="shared" si="7"/>
        <v>-18.8290875765496</v>
      </c>
      <c r="J111">
        <f t="shared" si="8"/>
        <v>-2.2394880000000015</v>
      </c>
      <c r="K111">
        <f t="shared" si="9"/>
        <v>-11.5676033057851</v>
      </c>
      <c r="L111">
        <f t="shared" si="10"/>
        <v>-0.48000000000000043</v>
      </c>
      <c r="M111">
        <f t="shared" si="11"/>
        <v>-11.5676033057851</v>
      </c>
    </row>
    <row r="112" spans="1:13" x14ac:dyDescent="0.25">
      <c r="A112">
        <v>10.9</v>
      </c>
      <c r="B112">
        <v>15.742800000000001</v>
      </c>
      <c r="C112">
        <v>11.110871286645301</v>
      </c>
      <c r="D112">
        <v>20.718848000000001</v>
      </c>
      <c r="E112">
        <v>11.217190082644599</v>
      </c>
      <c r="F112">
        <v>22.511069958847699</v>
      </c>
      <c r="G112">
        <v>11.217190082644599</v>
      </c>
      <c r="H112">
        <f t="shared" si="6"/>
        <v>-14.257199999999999</v>
      </c>
      <c r="I112">
        <f t="shared" si="7"/>
        <v>-18.889128713354701</v>
      </c>
      <c r="J112">
        <f t="shared" si="8"/>
        <v>-2.2811519999999987</v>
      </c>
      <c r="K112">
        <f t="shared" si="9"/>
        <v>-11.782809917355401</v>
      </c>
      <c r="L112">
        <f t="shared" si="10"/>
        <v>-0.48893004115230099</v>
      </c>
      <c r="M112">
        <f t="shared" si="11"/>
        <v>-11.782809917355401</v>
      </c>
    </row>
    <row r="113" spans="1:13" x14ac:dyDescent="0.25">
      <c r="A113">
        <v>11</v>
      </c>
      <c r="B113">
        <v>15.48</v>
      </c>
      <c r="C113">
        <v>11.0513784783813</v>
      </c>
      <c r="D113">
        <v>20.6768</v>
      </c>
      <c r="E113">
        <v>11</v>
      </c>
      <c r="F113">
        <v>22.502057613168699</v>
      </c>
      <c r="G113">
        <v>11</v>
      </c>
      <c r="H113">
        <f t="shared" si="6"/>
        <v>-14.52</v>
      </c>
      <c r="I113">
        <f t="shared" si="7"/>
        <v>-18.948621521618698</v>
      </c>
      <c r="J113">
        <f t="shared" si="8"/>
        <v>-2.3231999999999999</v>
      </c>
      <c r="K113">
        <f t="shared" si="9"/>
        <v>-12</v>
      </c>
      <c r="L113">
        <f t="shared" si="10"/>
        <v>-0.49794238683130132</v>
      </c>
      <c r="M113">
        <f t="shared" si="11"/>
        <v>-12</v>
      </c>
    </row>
    <row r="114" spans="1:13" x14ac:dyDescent="0.25">
      <c r="A114">
        <v>11.100000000000001</v>
      </c>
      <c r="B114">
        <v>15.2148</v>
      </c>
      <c r="C114">
        <v>10.992424073954799</v>
      </c>
      <c r="D114">
        <v>20.634367999999998</v>
      </c>
      <c r="E114">
        <v>10.780826446281001</v>
      </c>
      <c r="F114">
        <v>22.492962962962999</v>
      </c>
      <c r="G114">
        <v>10.780826446281001</v>
      </c>
      <c r="H114">
        <f t="shared" si="6"/>
        <v>-14.7852</v>
      </c>
      <c r="I114">
        <f t="shared" si="7"/>
        <v>-19.007575926045199</v>
      </c>
      <c r="J114">
        <f t="shared" si="8"/>
        <v>-2.3656320000000015</v>
      </c>
      <c r="K114">
        <f t="shared" si="9"/>
        <v>-12.219173553718999</v>
      </c>
      <c r="L114">
        <f t="shared" si="10"/>
        <v>-0.50703703703700143</v>
      </c>
      <c r="M114">
        <f t="shared" si="11"/>
        <v>-12.219173553718999</v>
      </c>
    </row>
    <row r="115" spans="1:13" x14ac:dyDescent="0.25">
      <c r="A115">
        <v>11.200000000000001</v>
      </c>
      <c r="B115">
        <v>14.9472</v>
      </c>
      <c r="C115">
        <v>10.9339984157019</v>
      </c>
      <c r="D115">
        <v>20.591552</v>
      </c>
      <c r="E115">
        <v>10.5596694214876</v>
      </c>
      <c r="F115">
        <v>22.483786008230499</v>
      </c>
      <c r="G115">
        <v>10.5596694214876</v>
      </c>
      <c r="H115">
        <f t="shared" si="6"/>
        <v>-15.0528</v>
      </c>
      <c r="I115">
        <f t="shared" si="7"/>
        <v>-19.0660015842981</v>
      </c>
      <c r="J115">
        <f t="shared" si="8"/>
        <v>-2.4084479999999999</v>
      </c>
      <c r="K115">
        <f t="shared" si="9"/>
        <v>-12.4403305785124</v>
      </c>
      <c r="L115">
        <f t="shared" si="10"/>
        <v>-0.51621399176950078</v>
      </c>
      <c r="M115">
        <f t="shared" si="11"/>
        <v>-12.4403305785124</v>
      </c>
    </row>
    <row r="116" spans="1:13" x14ac:dyDescent="0.25">
      <c r="A116">
        <v>11.3</v>
      </c>
      <c r="B116">
        <v>14.677199999999999</v>
      </c>
      <c r="C116">
        <v>10.876092103503399</v>
      </c>
      <c r="D116">
        <v>20.548352000000001</v>
      </c>
      <c r="E116">
        <v>10.336528925619801</v>
      </c>
      <c r="F116">
        <v>22.474526748971201</v>
      </c>
      <c r="G116">
        <v>10.336528925619801</v>
      </c>
      <c r="H116">
        <f t="shared" si="6"/>
        <v>-15.322800000000001</v>
      </c>
      <c r="I116">
        <f t="shared" si="7"/>
        <v>-19.123907896496601</v>
      </c>
      <c r="J116">
        <f t="shared" si="8"/>
        <v>-2.4516479999999987</v>
      </c>
      <c r="K116">
        <f t="shared" si="9"/>
        <v>-12.663471074380199</v>
      </c>
      <c r="L116">
        <f t="shared" si="10"/>
        <v>-0.52547325102879938</v>
      </c>
      <c r="M116">
        <f t="shared" si="11"/>
        <v>-12.663471074380199</v>
      </c>
    </row>
    <row r="117" spans="1:13" x14ac:dyDescent="0.25">
      <c r="A117">
        <v>11.4</v>
      </c>
      <c r="B117">
        <v>14.4048</v>
      </c>
      <c r="C117">
        <v>10.818695985707601</v>
      </c>
      <c r="D117">
        <v>20.504767999999999</v>
      </c>
      <c r="E117">
        <v>10.111404958677699</v>
      </c>
      <c r="F117">
        <v>22.465185185185199</v>
      </c>
      <c r="G117">
        <v>10.111404958677699</v>
      </c>
      <c r="H117">
        <f t="shared" si="6"/>
        <v>-15.5952</v>
      </c>
      <c r="I117">
        <f t="shared" si="7"/>
        <v>-19.181304014292401</v>
      </c>
      <c r="J117">
        <f t="shared" si="8"/>
        <v>-2.4952320000000014</v>
      </c>
      <c r="K117">
        <f t="shared" si="9"/>
        <v>-12.888595041322301</v>
      </c>
      <c r="L117">
        <f t="shared" si="10"/>
        <v>-0.53481481481480131</v>
      </c>
      <c r="M117">
        <f t="shared" si="11"/>
        <v>-12.888595041322301</v>
      </c>
    </row>
    <row r="118" spans="1:13" x14ac:dyDescent="0.25">
      <c r="A118">
        <v>11.5</v>
      </c>
      <c r="B118">
        <v>14.13</v>
      </c>
      <c r="C118">
        <v>10.7618011504505</v>
      </c>
      <c r="D118">
        <v>20.460799999999999</v>
      </c>
      <c r="E118">
        <v>9.8842975206611499</v>
      </c>
      <c r="F118">
        <v>22.455761316872401</v>
      </c>
      <c r="G118">
        <v>9.8842975206611499</v>
      </c>
      <c r="H118">
        <f t="shared" si="6"/>
        <v>-15.87</v>
      </c>
      <c r="I118">
        <f t="shared" si="7"/>
        <v>-19.238198849549498</v>
      </c>
      <c r="J118">
        <f t="shared" si="8"/>
        <v>-2.539200000000001</v>
      </c>
      <c r="K118">
        <f t="shared" si="9"/>
        <v>-13.11570247933885</v>
      </c>
      <c r="L118">
        <f t="shared" si="10"/>
        <v>-0.54423868312759893</v>
      </c>
      <c r="M118">
        <f t="shared" si="11"/>
        <v>-13.11570247933885</v>
      </c>
    </row>
    <row r="119" spans="1:13" x14ac:dyDescent="0.25">
      <c r="A119">
        <v>11.600000000000001</v>
      </c>
      <c r="B119">
        <v>14.033130161596199</v>
      </c>
      <c r="C119">
        <v>10.7053989173509</v>
      </c>
      <c r="D119">
        <v>20.416447999999999</v>
      </c>
      <c r="E119">
        <v>9.6552066115702502</v>
      </c>
      <c r="F119">
        <v>22.4462551440329</v>
      </c>
      <c r="G119">
        <v>9.6552066115702502</v>
      </c>
      <c r="H119">
        <f t="shared" si="6"/>
        <v>-15.966869838403801</v>
      </c>
      <c r="I119">
        <f t="shared" si="7"/>
        <v>-19.294601082649102</v>
      </c>
      <c r="J119">
        <f t="shared" si="8"/>
        <v>-2.583552000000001</v>
      </c>
      <c r="K119">
        <f t="shared" si="9"/>
        <v>-13.34479338842975</v>
      </c>
      <c r="L119">
        <f t="shared" si="10"/>
        <v>-0.55374485596709988</v>
      </c>
      <c r="M119">
        <f t="shared" si="11"/>
        <v>-13.34479338842975</v>
      </c>
    </row>
    <row r="120" spans="1:13" x14ac:dyDescent="0.25">
      <c r="A120">
        <v>11.700000000000001</v>
      </c>
      <c r="B120">
        <v>13.9772120738076</v>
      </c>
      <c r="C120">
        <v>10.649480829562201</v>
      </c>
      <c r="D120">
        <v>20.371711999999999</v>
      </c>
      <c r="E120">
        <v>9.4241322314049292</v>
      </c>
      <c r="F120">
        <v>22.436666666666699</v>
      </c>
      <c r="G120">
        <v>9.4241322314049292</v>
      </c>
      <c r="H120">
        <f t="shared" si="6"/>
        <v>-16.0227879261924</v>
      </c>
      <c r="I120">
        <f t="shared" si="7"/>
        <v>-19.350519170437799</v>
      </c>
      <c r="J120">
        <f t="shared" si="8"/>
        <v>-2.6282880000000013</v>
      </c>
      <c r="K120">
        <f t="shared" si="9"/>
        <v>-13.575867768595071</v>
      </c>
      <c r="L120">
        <f t="shared" si="10"/>
        <v>-0.5633333333333006</v>
      </c>
      <c r="M120">
        <f t="shared" si="11"/>
        <v>-13.575867768595071</v>
      </c>
    </row>
    <row r="121" spans="1:13" x14ac:dyDescent="0.25">
      <c r="A121">
        <v>11.8</v>
      </c>
      <c r="B121">
        <v>13.9217698904081</v>
      </c>
      <c r="C121">
        <v>10.594038646162801</v>
      </c>
      <c r="D121">
        <v>20.326592000000002</v>
      </c>
      <c r="E121">
        <v>9.1910743801652792</v>
      </c>
      <c r="F121">
        <v>22.426995884773699</v>
      </c>
      <c r="G121">
        <v>9.1910743801652792</v>
      </c>
      <c r="H121">
        <f t="shared" si="6"/>
        <v>-16.0782301095919</v>
      </c>
      <c r="I121">
        <f t="shared" si="7"/>
        <v>-19.405961353837199</v>
      </c>
      <c r="J121">
        <f t="shared" si="8"/>
        <v>-2.6734079999999985</v>
      </c>
      <c r="K121">
        <f t="shared" si="9"/>
        <v>-13.808925619834721</v>
      </c>
      <c r="L121">
        <f t="shared" si="10"/>
        <v>-0.57300411522630057</v>
      </c>
      <c r="M121">
        <f t="shared" si="11"/>
        <v>-13.808925619834721</v>
      </c>
    </row>
    <row r="122" spans="1:13" x14ac:dyDescent="0.25">
      <c r="A122">
        <v>11.9</v>
      </c>
      <c r="B122">
        <v>13.866795579112001</v>
      </c>
      <c r="C122">
        <v>10.539064334866699</v>
      </c>
      <c r="D122">
        <v>20.281088</v>
      </c>
      <c r="E122">
        <v>8.9560330578512506</v>
      </c>
      <c r="F122">
        <v>22.4172427983539</v>
      </c>
      <c r="G122">
        <v>8.9560330578512506</v>
      </c>
      <c r="H122">
        <f t="shared" si="6"/>
        <v>-16.133204420887999</v>
      </c>
      <c r="I122">
        <f t="shared" si="7"/>
        <v>-19.460935665133299</v>
      </c>
      <c r="J122">
        <f t="shared" si="8"/>
        <v>-2.7189119999999996</v>
      </c>
      <c r="K122">
        <f t="shared" si="9"/>
        <v>-14.043966942148749</v>
      </c>
      <c r="L122">
        <f t="shared" si="10"/>
        <v>-0.58275720164609979</v>
      </c>
      <c r="M122">
        <f t="shared" si="11"/>
        <v>-14.043966942148749</v>
      </c>
    </row>
    <row r="123" spans="1:13" x14ac:dyDescent="0.25">
      <c r="A123">
        <v>12</v>
      </c>
      <c r="B123">
        <v>13.8122813092856</v>
      </c>
      <c r="C123">
        <v>10.484550065040301</v>
      </c>
      <c r="D123">
        <v>20.235199999999999</v>
      </c>
      <c r="E123">
        <v>8.7190082644628397</v>
      </c>
      <c r="F123">
        <v>22.407407407407401</v>
      </c>
      <c r="G123">
        <v>8.7190082644628397</v>
      </c>
      <c r="H123">
        <f t="shared" si="6"/>
        <v>-16.187718690714398</v>
      </c>
      <c r="I123">
        <f t="shared" si="7"/>
        <v>-19.515449934959697</v>
      </c>
      <c r="J123">
        <f t="shared" si="8"/>
        <v>-2.764800000000001</v>
      </c>
      <c r="K123">
        <f t="shared" si="9"/>
        <v>-14.28099173553716</v>
      </c>
      <c r="L123">
        <f t="shared" si="10"/>
        <v>-0.59259259259259878</v>
      </c>
      <c r="M123">
        <f t="shared" si="11"/>
        <v>-14.28099173553716</v>
      </c>
    </row>
    <row r="124" spans="1:13" x14ac:dyDescent="0.25">
      <c r="A124">
        <v>12.100000000000001</v>
      </c>
      <c r="B124">
        <v>13.7582194452532</v>
      </c>
      <c r="C124">
        <v>10.430488201007901</v>
      </c>
      <c r="D124">
        <v>20.188928000000001</v>
      </c>
      <c r="E124">
        <v>8.4799999999999702</v>
      </c>
      <c r="F124">
        <v>22.397489711934199</v>
      </c>
      <c r="G124">
        <v>8.4799999999999702</v>
      </c>
      <c r="H124">
        <f t="shared" si="6"/>
        <v>-16.2417805547468</v>
      </c>
      <c r="I124">
        <f t="shared" si="7"/>
        <v>-19.569511798992099</v>
      </c>
      <c r="J124">
        <f t="shared" si="8"/>
        <v>-2.8110719999999993</v>
      </c>
      <c r="K124">
        <f t="shared" si="9"/>
        <v>-14.52000000000003</v>
      </c>
      <c r="L124">
        <f t="shared" si="10"/>
        <v>-0.60251028806580109</v>
      </c>
      <c r="M124">
        <f t="shared" si="11"/>
        <v>-14.52000000000003</v>
      </c>
    </row>
    <row r="125" spans="1:13" x14ac:dyDescent="0.25">
      <c r="A125">
        <v>12.200000000000001</v>
      </c>
      <c r="B125">
        <v>13.704602539878801</v>
      </c>
      <c r="C125">
        <v>10.3768712956334</v>
      </c>
      <c r="D125">
        <v>20.142271999999998</v>
      </c>
      <c r="E125">
        <v>8.2390082644628109</v>
      </c>
      <c r="F125">
        <v>22.387489711934201</v>
      </c>
      <c r="G125">
        <v>8.2390082644628109</v>
      </c>
      <c r="H125">
        <f t="shared" si="6"/>
        <v>-16.295397460121201</v>
      </c>
      <c r="I125">
        <f t="shared" si="7"/>
        <v>-19.6231287043666</v>
      </c>
      <c r="J125">
        <f t="shared" si="8"/>
        <v>-2.8577280000000016</v>
      </c>
      <c r="K125">
        <f t="shared" si="9"/>
        <v>-14.760991735537189</v>
      </c>
      <c r="L125">
        <f t="shared" si="10"/>
        <v>-0.6125102880657991</v>
      </c>
      <c r="M125">
        <f t="shared" si="11"/>
        <v>-14.760991735537189</v>
      </c>
    </row>
    <row r="126" spans="1:13" x14ac:dyDescent="0.25">
      <c r="A126">
        <v>12.3</v>
      </c>
      <c r="B126">
        <v>13.651423328409001</v>
      </c>
      <c r="C126">
        <v>10.323692084163699</v>
      </c>
      <c r="D126">
        <v>20.095231999999999</v>
      </c>
      <c r="E126">
        <v>7.9960330578512497</v>
      </c>
      <c r="F126">
        <v>22.3774074074074</v>
      </c>
      <c r="G126">
        <v>7.9960330578512497</v>
      </c>
      <c r="H126">
        <f t="shared" si="6"/>
        <v>-16.348576671590997</v>
      </c>
      <c r="I126">
        <f t="shared" si="7"/>
        <v>-19.676307915836301</v>
      </c>
      <c r="J126">
        <f t="shared" si="8"/>
        <v>-2.9047680000000007</v>
      </c>
      <c r="K126">
        <f t="shared" si="9"/>
        <v>-15.00396694214875</v>
      </c>
      <c r="L126">
        <f t="shared" si="10"/>
        <v>-0.62259259259259991</v>
      </c>
      <c r="M126">
        <f t="shared" si="11"/>
        <v>-15.00396694214875</v>
      </c>
    </row>
    <row r="127" spans="1:13" x14ac:dyDescent="0.25">
      <c r="A127">
        <v>12.4</v>
      </c>
      <c r="B127">
        <v>13.5986747225665</v>
      </c>
      <c r="C127">
        <v>10.270943478321101</v>
      </c>
      <c r="D127">
        <v>20.047808</v>
      </c>
      <c r="E127">
        <v>7.7510743801653001</v>
      </c>
      <c r="F127">
        <v>22.3672427983539</v>
      </c>
      <c r="G127">
        <v>7.7510743801653001</v>
      </c>
      <c r="H127">
        <f t="shared" si="6"/>
        <v>-16.4013252774335</v>
      </c>
      <c r="I127">
        <f t="shared" si="7"/>
        <v>-19.729056521678899</v>
      </c>
      <c r="J127">
        <f t="shared" si="8"/>
        <v>-2.9521920000000001</v>
      </c>
      <c r="K127">
        <f t="shared" si="9"/>
        <v>-15.248925619834701</v>
      </c>
      <c r="L127">
        <f t="shared" si="10"/>
        <v>-0.6327572016461005</v>
      </c>
      <c r="M127">
        <f t="shared" si="11"/>
        <v>-15.248925619834701</v>
      </c>
    </row>
    <row r="128" spans="1:13" x14ac:dyDescent="0.25">
      <c r="A128">
        <v>12.5</v>
      </c>
      <c r="B128">
        <v>13.546349804879201</v>
      </c>
      <c r="C128">
        <v>10.2186185606338</v>
      </c>
      <c r="D128">
        <v>20</v>
      </c>
      <c r="E128">
        <v>7.5041322314049603</v>
      </c>
      <c r="F128">
        <v>22.356995884773699</v>
      </c>
      <c r="G128">
        <v>7.5041322314049603</v>
      </c>
      <c r="H128">
        <f t="shared" si="6"/>
        <v>-16.453650195120801</v>
      </c>
      <c r="I128">
        <f t="shared" si="7"/>
        <v>-19.7813814393662</v>
      </c>
      <c r="J128">
        <f t="shared" si="8"/>
        <v>-3</v>
      </c>
      <c r="K128">
        <f t="shared" si="9"/>
        <v>-15.495867768595041</v>
      </c>
      <c r="L128">
        <f t="shared" si="10"/>
        <v>-0.64300411522630085</v>
      </c>
      <c r="M128">
        <f t="shared" si="11"/>
        <v>-15.495867768595041</v>
      </c>
    </row>
    <row r="129" spans="1:13" x14ac:dyDescent="0.25">
      <c r="A129">
        <v>12.600000000000001</v>
      </c>
      <c r="B129">
        <v>13.494441823236601</v>
      </c>
      <c r="C129">
        <v>10.1667105789912</v>
      </c>
      <c r="D129">
        <v>19.951808</v>
      </c>
      <c r="E129">
        <v>7.25520661157028</v>
      </c>
      <c r="F129">
        <v>22.3466666666667</v>
      </c>
      <c r="G129">
        <v>7.25520661157028</v>
      </c>
      <c r="H129">
        <f t="shared" si="6"/>
        <v>-16.505558176763401</v>
      </c>
      <c r="I129">
        <f t="shared" si="7"/>
        <v>-19.8332894210088</v>
      </c>
      <c r="J129">
        <f t="shared" si="8"/>
        <v>-3.0481920000000002</v>
      </c>
      <c r="K129">
        <f t="shared" si="9"/>
        <v>-15.74479338842972</v>
      </c>
      <c r="L129">
        <f t="shared" si="10"/>
        <v>-0.65333333333330046</v>
      </c>
      <c r="M129">
        <f t="shared" si="11"/>
        <v>-15.74479338842972</v>
      </c>
    </row>
    <row r="130" spans="1:13" x14ac:dyDescent="0.25">
      <c r="A130">
        <v>12.700000000000001</v>
      </c>
      <c r="B130">
        <v>13.4429441856606</v>
      </c>
      <c r="C130">
        <v>10.115212941415299</v>
      </c>
      <c r="D130">
        <v>19.903231999999999</v>
      </c>
      <c r="E130">
        <v>7.06383446303402</v>
      </c>
      <c r="F130">
        <v>22.336255144032901</v>
      </c>
      <c r="G130">
        <v>7.06383446303402</v>
      </c>
      <c r="H130">
        <f t="shared" si="6"/>
        <v>-16.5570558143394</v>
      </c>
      <c r="I130">
        <f t="shared" si="7"/>
        <v>-19.884787058584699</v>
      </c>
      <c r="J130">
        <f t="shared" si="8"/>
        <v>-3.0967680000000009</v>
      </c>
      <c r="K130">
        <f t="shared" si="9"/>
        <v>-15.93616553696598</v>
      </c>
      <c r="L130">
        <f t="shared" si="10"/>
        <v>-0.66374485596709931</v>
      </c>
      <c r="M130">
        <f t="shared" si="11"/>
        <v>-15.93616553696598</v>
      </c>
    </row>
    <row r="131" spans="1:13" x14ac:dyDescent="0.25">
      <c r="A131">
        <v>12.8</v>
      </c>
      <c r="B131">
        <v>13.391850455282</v>
      </c>
      <c r="C131">
        <v>10.0641192110366</v>
      </c>
      <c r="D131">
        <v>19.854272000000002</v>
      </c>
      <c r="E131">
        <v>7.0127407326553497</v>
      </c>
      <c r="F131">
        <v>22.325761316872399</v>
      </c>
      <c r="G131">
        <v>7.0127407326553497</v>
      </c>
      <c r="H131">
        <f t="shared" ref="H131:H194" si="12">B131-B$3</f>
        <v>-16.608149544718</v>
      </c>
      <c r="I131">
        <f t="shared" ref="I131:I194" si="13">C131-C$3</f>
        <v>-19.935880788963402</v>
      </c>
      <c r="J131">
        <f t="shared" ref="J131:J194" si="14">D131-D$3</f>
        <v>-3.1457279999999983</v>
      </c>
      <c r="K131">
        <f t="shared" ref="K131:K194" si="15">E131-E$3</f>
        <v>-15.987259267344651</v>
      </c>
      <c r="L131">
        <f t="shared" ref="L131:L194" si="16">F131-F$3</f>
        <v>-0.67423868312760149</v>
      </c>
      <c r="M131">
        <f t="shared" ref="M131:M194" si="17">G131-G$3</f>
        <v>-15.987259267344651</v>
      </c>
    </row>
    <row r="132" spans="1:13" x14ac:dyDescent="0.25">
      <c r="A132">
        <v>12.9</v>
      </c>
      <c r="B132">
        <v>13.341154345511301</v>
      </c>
      <c r="C132">
        <v>10.0134231012659</v>
      </c>
      <c r="D132">
        <v>19.804928</v>
      </c>
      <c r="E132">
        <v>6.9620446228846404</v>
      </c>
      <c r="F132">
        <v>22.3151851851852</v>
      </c>
      <c r="G132">
        <v>6.9620446228846404</v>
      </c>
      <c r="H132">
        <f t="shared" si="12"/>
        <v>-16.658845654488701</v>
      </c>
      <c r="I132">
        <f t="shared" si="13"/>
        <v>-19.9865768987341</v>
      </c>
      <c r="J132">
        <f t="shared" si="14"/>
        <v>-3.1950719999999997</v>
      </c>
      <c r="K132">
        <f t="shared" si="15"/>
        <v>-16.03795537711536</v>
      </c>
      <c r="L132">
        <f t="shared" si="16"/>
        <v>-0.68481481481479989</v>
      </c>
      <c r="M132">
        <f t="shared" si="17"/>
        <v>-16.03795537711536</v>
      </c>
    </row>
    <row r="133" spans="1:13" x14ac:dyDescent="0.25">
      <c r="A133">
        <v>13</v>
      </c>
      <c r="B133">
        <v>13.290849715397499</v>
      </c>
      <c r="C133">
        <v>9.9631184711521108</v>
      </c>
      <c r="D133">
        <v>19.755199999999999</v>
      </c>
      <c r="E133">
        <v>6.9117399927708298</v>
      </c>
      <c r="F133">
        <v>22.304526748971199</v>
      </c>
      <c r="G133">
        <v>6.9117399927708298</v>
      </c>
      <c r="H133">
        <f t="shared" si="12"/>
        <v>-16.709150284602501</v>
      </c>
      <c r="I133">
        <f t="shared" si="13"/>
        <v>-20.036881528847889</v>
      </c>
      <c r="J133">
        <f t="shared" si="14"/>
        <v>-3.2448000000000015</v>
      </c>
      <c r="K133">
        <f t="shared" si="15"/>
        <v>-16.08826000722917</v>
      </c>
      <c r="L133">
        <f t="shared" si="16"/>
        <v>-0.69547325102880109</v>
      </c>
      <c r="M133">
        <f t="shared" si="17"/>
        <v>-16.08826000722917</v>
      </c>
    </row>
    <row r="134" spans="1:13" x14ac:dyDescent="0.25">
      <c r="A134">
        <v>13.100000000000001</v>
      </c>
      <c r="B134">
        <v>13.240930565163501</v>
      </c>
      <c r="C134">
        <v>9.9131993209181903</v>
      </c>
      <c r="D134">
        <v>19.705088</v>
      </c>
      <c r="E134">
        <v>6.8618208425369103</v>
      </c>
      <c r="F134">
        <v>22.293786008230501</v>
      </c>
      <c r="G134">
        <v>6.8618208425369103</v>
      </c>
      <c r="H134">
        <f t="shared" si="12"/>
        <v>-16.759069434836498</v>
      </c>
      <c r="I134">
        <f t="shared" si="13"/>
        <v>-20.086800679081811</v>
      </c>
      <c r="J134">
        <f t="shared" si="14"/>
        <v>-3.2949120000000001</v>
      </c>
      <c r="K134">
        <f t="shared" si="15"/>
        <v>-16.138179157463089</v>
      </c>
      <c r="L134">
        <f t="shared" si="16"/>
        <v>-0.70621399176949851</v>
      </c>
      <c r="M134">
        <f t="shared" si="17"/>
        <v>-16.138179157463089</v>
      </c>
    </row>
    <row r="135" spans="1:13" x14ac:dyDescent="0.25">
      <c r="A135">
        <v>13.200000000000001</v>
      </c>
      <c r="B135">
        <v>13.1913910319123</v>
      </c>
      <c r="C135">
        <v>9.8636597876669097</v>
      </c>
      <c r="D135">
        <v>19.654592000000001</v>
      </c>
      <c r="E135">
        <v>6.8122813092856296</v>
      </c>
      <c r="F135">
        <v>22.282962962963001</v>
      </c>
      <c r="G135">
        <v>6.8122813092856296</v>
      </c>
      <c r="H135">
        <f t="shared" si="12"/>
        <v>-16.8086089680877</v>
      </c>
      <c r="I135">
        <f t="shared" si="13"/>
        <v>-20.136340212333089</v>
      </c>
      <c r="J135">
        <f t="shared" si="14"/>
        <v>-3.345407999999999</v>
      </c>
      <c r="K135">
        <f t="shared" si="15"/>
        <v>-16.18771869071437</v>
      </c>
      <c r="L135">
        <f t="shared" si="16"/>
        <v>-0.71703703703699873</v>
      </c>
      <c r="M135">
        <f t="shared" si="17"/>
        <v>-16.18771869071437</v>
      </c>
    </row>
    <row r="136" spans="1:13" x14ac:dyDescent="0.25">
      <c r="A136">
        <v>13.3</v>
      </c>
      <c r="B136">
        <v>13.142225385493701</v>
      </c>
      <c r="C136">
        <v>9.8144941412483693</v>
      </c>
      <c r="D136">
        <v>19.603712000000002</v>
      </c>
      <c r="E136">
        <v>6.7631156628670901</v>
      </c>
      <c r="F136">
        <v>22.272057613168698</v>
      </c>
      <c r="G136">
        <v>6.7631156628670901</v>
      </c>
      <c r="H136">
        <f t="shared" si="12"/>
        <v>-16.857774614506297</v>
      </c>
      <c r="I136">
        <f t="shared" si="13"/>
        <v>-20.185505858751633</v>
      </c>
      <c r="J136">
        <f t="shared" si="14"/>
        <v>-3.3962879999999984</v>
      </c>
      <c r="K136">
        <f t="shared" si="15"/>
        <v>-16.23688433713291</v>
      </c>
      <c r="L136">
        <f t="shared" si="16"/>
        <v>-0.72794238683130175</v>
      </c>
      <c r="M136">
        <f t="shared" si="17"/>
        <v>-16.23688433713291</v>
      </c>
    </row>
    <row r="137" spans="1:13" x14ac:dyDescent="0.25">
      <c r="A137">
        <v>13.4</v>
      </c>
      <c r="B137">
        <v>13.093428024527899</v>
      </c>
      <c r="C137">
        <v>9.7656967802825392</v>
      </c>
      <c r="D137">
        <v>19.552447999999998</v>
      </c>
      <c r="E137">
        <v>6.71431830190126</v>
      </c>
      <c r="F137">
        <v>22.261069958847699</v>
      </c>
      <c r="G137">
        <v>6.71431830190126</v>
      </c>
      <c r="H137">
        <f t="shared" si="12"/>
        <v>-16.906571975472101</v>
      </c>
      <c r="I137">
        <f t="shared" si="13"/>
        <v>-20.234303219717461</v>
      </c>
      <c r="J137">
        <f t="shared" si="14"/>
        <v>-3.4475520000000017</v>
      </c>
      <c r="K137">
        <f t="shared" si="15"/>
        <v>-16.285681698098742</v>
      </c>
      <c r="L137">
        <f t="shared" si="16"/>
        <v>-0.73893004115230099</v>
      </c>
      <c r="M137">
        <f t="shared" si="17"/>
        <v>-16.285681698098742</v>
      </c>
    </row>
    <row r="138" spans="1:13" x14ac:dyDescent="0.25">
      <c r="A138">
        <v>13.5</v>
      </c>
      <c r="B138">
        <v>13.0449934725749</v>
      </c>
      <c r="C138">
        <v>9.7172622283295595</v>
      </c>
      <c r="D138">
        <v>19.500800000000002</v>
      </c>
      <c r="E138">
        <v>6.6658837499482804</v>
      </c>
      <c r="F138">
        <v>22.25</v>
      </c>
      <c r="G138">
        <v>6.6658837499482804</v>
      </c>
      <c r="H138">
        <f t="shared" si="12"/>
        <v>-16.955006527425098</v>
      </c>
      <c r="I138">
        <f t="shared" si="13"/>
        <v>-20.28273777167044</v>
      </c>
      <c r="J138">
        <f t="shared" si="14"/>
        <v>-3.4991999999999983</v>
      </c>
      <c r="K138">
        <f t="shared" si="15"/>
        <v>-16.334116250051721</v>
      </c>
      <c r="L138">
        <f t="shared" si="16"/>
        <v>-0.75</v>
      </c>
      <c r="M138">
        <f t="shared" si="17"/>
        <v>-16.334116250051721</v>
      </c>
    </row>
    <row r="139" spans="1:13" x14ac:dyDescent="0.25">
      <c r="A139">
        <v>13.600000000000001</v>
      </c>
      <c r="B139">
        <v>12.9969163744467</v>
      </c>
      <c r="C139">
        <v>9.6691851302014005</v>
      </c>
      <c r="D139">
        <v>19.448768000000001</v>
      </c>
      <c r="E139">
        <v>6.6178066518201204</v>
      </c>
      <c r="F139">
        <v>22.238847736625502</v>
      </c>
      <c r="G139">
        <v>6.6178066518201204</v>
      </c>
      <c r="H139">
        <f t="shared" si="12"/>
        <v>-17.003083625553302</v>
      </c>
      <c r="I139">
        <f t="shared" si="13"/>
        <v>-20.330814869798601</v>
      </c>
      <c r="J139">
        <f t="shared" si="14"/>
        <v>-3.5512319999999988</v>
      </c>
      <c r="K139">
        <f t="shared" si="15"/>
        <v>-16.382193348179879</v>
      </c>
      <c r="L139">
        <f t="shared" si="16"/>
        <v>-0.76115226337449826</v>
      </c>
      <c r="M139">
        <f t="shared" si="17"/>
        <v>-16.382193348179879</v>
      </c>
    </row>
    <row r="140" spans="1:13" x14ac:dyDescent="0.25">
      <c r="A140">
        <v>13.700000000000001</v>
      </c>
      <c r="B140">
        <v>12.949191492653901</v>
      </c>
      <c r="C140">
        <v>9.6214602484085496</v>
      </c>
      <c r="D140">
        <v>19.396352</v>
      </c>
      <c r="E140">
        <v>6.5700817700272696</v>
      </c>
      <c r="F140">
        <v>22.2276131687243</v>
      </c>
      <c r="G140">
        <v>6.5700817700272696</v>
      </c>
      <c r="H140">
        <f t="shared" si="12"/>
        <v>-17.050808507346098</v>
      </c>
      <c r="I140">
        <f t="shared" si="13"/>
        <v>-20.37853975159145</v>
      </c>
      <c r="J140">
        <f t="shared" si="14"/>
        <v>-3.6036479999999997</v>
      </c>
      <c r="K140">
        <f t="shared" si="15"/>
        <v>-16.429918229972731</v>
      </c>
      <c r="L140">
        <f t="shared" si="16"/>
        <v>-0.77238683127569985</v>
      </c>
      <c r="M140">
        <f t="shared" si="17"/>
        <v>-16.429918229972731</v>
      </c>
    </row>
    <row r="141" spans="1:13" x14ac:dyDescent="0.25">
      <c r="A141">
        <v>13.8</v>
      </c>
      <c r="B141">
        <v>12.9018137039815</v>
      </c>
      <c r="C141">
        <v>9.5740824597361094</v>
      </c>
      <c r="D141">
        <v>19.343551999999999</v>
      </c>
      <c r="E141">
        <v>6.5227039813548302</v>
      </c>
      <c r="F141">
        <v>22.216296296296299</v>
      </c>
      <c r="G141">
        <v>6.5227039813548302</v>
      </c>
      <c r="H141">
        <f t="shared" si="12"/>
        <v>-17.0981862960185</v>
      </c>
      <c r="I141">
        <f t="shared" si="13"/>
        <v>-20.425917540263889</v>
      </c>
      <c r="J141">
        <f t="shared" si="14"/>
        <v>-3.656448000000001</v>
      </c>
      <c r="K141">
        <f t="shared" si="15"/>
        <v>-16.47729601864517</v>
      </c>
      <c r="L141">
        <f t="shared" si="16"/>
        <v>-0.78370370370370068</v>
      </c>
      <c r="M141">
        <f t="shared" si="17"/>
        <v>-16.47729601864517</v>
      </c>
    </row>
    <row r="142" spans="1:13" x14ac:dyDescent="0.25">
      <c r="A142">
        <v>13.9</v>
      </c>
      <c r="B142">
        <v>12.8547779961886</v>
      </c>
      <c r="C142">
        <v>9.5270467519432298</v>
      </c>
      <c r="D142">
        <v>19.290368000000001</v>
      </c>
      <c r="E142">
        <v>6.4756682735619497</v>
      </c>
      <c r="F142">
        <v>22.204897119341599</v>
      </c>
      <c r="G142">
        <v>6.4756682735619497</v>
      </c>
      <c r="H142">
        <f t="shared" si="12"/>
        <v>-17.145222003811398</v>
      </c>
      <c r="I142">
        <f t="shared" si="13"/>
        <v>-20.472953248056768</v>
      </c>
      <c r="J142">
        <f t="shared" si="14"/>
        <v>-3.7096319999999992</v>
      </c>
      <c r="K142">
        <f t="shared" si="15"/>
        <v>-16.524331726438049</v>
      </c>
      <c r="L142">
        <f t="shared" si="16"/>
        <v>-0.79510288065840129</v>
      </c>
      <c r="M142">
        <f t="shared" si="17"/>
        <v>-16.524331726438049</v>
      </c>
    </row>
    <row r="143" spans="1:13" x14ac:dyDescent="0.25">
      <c r="A143">
        <v>14</v>
      </c>
      <c r="B143">
        <v>12.808079464826401</v>
      </c>
      <c r="C143">
        <v>9.4803482205810798</v>
      </c>
      <c r="D143">
        <v>19.236799999999999</v>
      </c>
      <c r="E143">
        <v>6.4289697421998104</v>
      </c>
      <c r="F143">
        <v>22.193415637860099</v>
      </c>
      <c r="G143">
        <v>6.4289697421998104</v>
      </c>
      <c r="H143">
        <f t="shared" si="12"/>
        <v>-17.191920535173601</v>
      </c>
      <c r="I143">
        <f t="shared" si="13"/>
        <v>-20.519651779418922</v>
      </c>
      <c r="J143">
        <f t="shared" si="14"/>
        <v>-3.7632000000000012</v>
      </c>
      <c r="K143">
        <f t="shared" si="15"/>
        <v>-16.571030257800189</v>
      </c>
      <c r="L143">
        <f t="shared" si="16"/>
        <v>-0.80658436213990115</v>
      </c>
      <c r="M143">
        <f t="shared" si="17"/>
        <v>-16.571030257800189</v>
      </c>
    </row>
    <row r="144" spans="1:13" x14ac:dyDescent="0.25">
      <c r="A144">
        <v>14.100000000000001</v>
      </c>
      <c r="B144">
        <v>12.7617133101693</v>
      </c>
      <c r="C144">
        <v>9.4339820659239493</v>
      </c>
      <c r="D144">
        <v>19.182848</v>
      </c>
      <c r="E144">
        <v>6.3826035875426701</v>
      </c>
      <c r="F144">
        <v>22.181851851851899</v>
      </c>
      <c r="G144">
        <v>6.3826035875426701</v>
      </c>
      <c r="H144">
        <f t="shared" si="12"/>
        <v>-17.238286689830701</v>
      </c>
      <c r="I144">
        <f t="shared" si="13"/>
        <v>-20.566017934076051</v>
      </c>
      <c r="J144">
        <f t="shared" si="14"/>
        <v>-3.8171520000000001</v>
      </c>
      <c r="K144">
        <f t="shared" si="15"/>
        <v>-16.617396412457332</v>
      </c>
      <c r="L144">
        <f t="shared" si="16"/>
        <v>-0.81814814814810077</v>
      </c>
      <c r="M144">
        <f t="shared" si="17"/>
        <v>-16.617396412457332</v>
      </c>
    </row>
    <row r="145" spans="1:13" x14ac:dyDescent="0.25">
      <c r="A145">
        <v>14.200000000000001</v>
      </c>
      <c r="B145">
        <v>12.7156748342542</v>
      </c>
      <c r="C145">
        <v>9.3879435900088009</v>
      </c>
      <c r="D145">
        <v>19.128512000000001</v>
      </c>
      <c r="E145">
        <v>6.3365651116275297</v>
      </c>
      <c r="F145">
        <v>22.1702057613169</v>
      </c>
      <c r="G145">
        <v>6.3365651116275297</v>
      </c>
      <c r="H145">
        <f t="shared" si="12"/>
        <v>-17.284325165745798</v>
      </c>
      <c r="I145">
        <f t="shared" si="13"/>
        <v>-20.612056409991197</v>
      </c>
      <c r="J145">
        <f t="shared" si="14"/>
        <v>-3.8714879999999994</v>
      </c>
      <c r="K145">
        <f t="shared" si="15"/>
        <v>-16.663434888372471</v>
      </c>
      <c r="L145">
        <f t="shared" si="16"/>
        <v>-0.82979423868309965</v>
      </c>
      <c r="M145">
        <f t="shared" si="17"/>
        <v>-16.663434888372471</v>
      </c>
    </row>
    <row r="146" spans="1:13" x14ac:dyDescent="0.25">
      <c r="A146">
        <v>14.3</v>
      </c>
      <c r="B146">
        <v>12.669959438024099</v>
      </c>
      <c r="C146">
        <v>9.3422281937787197</v>
      </c>
      <c r="D146">
        <v>19.073792000000001</v>
      </c>
      <c r="E146">
        <v>6.2908497153974396</v>
      </c>
      <c r="F146">
        <v>22.158477366255099</v>
      </c>
      <c r="G146">
        <v>6.2908497153974396</v>
      </c>
      <c r="H146">
        <f t="shared" si="12"/>
        <v>-17.330040561975899</v>
      </c>
      <c r="I146">
        <f t="shared" si="13"/>
        <v>-20.65777180622128</v>
      </c>
      <c r="J146">
        <f t="shared" si="14"/>
        <v>-3.926207999999999</v>
      </c>
      <c r="K146">
        <f t="shared" si="15"/>
        <v>-16.709150284602561</v>
      </c>
      <c r="L146">
        <f t="shared" si="16"/>
        <v>-0.84152263374490133</v>
      </c>
      <c r="M146">
        <f t="shared" si="17"/>
        <v>-16.709150284602561</v>
      </c>
    </row>
    <row r="147" spans="1:13" x14ac:dyDescent="0.25">
      <c r="A147">
        <v>14.4</v>
      </c>
      <c r="B147">
        <v>12.6245626185713</v>
      </c>
      <c r="C147">
        <v>9.2968313743259099</v>
      </c>
      <c r="D147">
        <v>19.018688000000001</v>
      </c>
      <c r="E147">
        <v>6.2454528959446298</v>
      </c>
      <c r="F147">
        <v>22.1466666666667</v>
      </c>
      <c r="G147">
        <v>6.2454528959446298</v>
      </c>
      <c r="H147">
        <f t="shared" si="12"/>
        <v>-17.3754373814287</v>
      </c>
      <c r="I147">
        <f t="shared" si="13"/>
        <v>-20.703168625674088</v>
      </c>
      <c r="J147">
        <f t="shared" si="14"/>
        <v>-3.9813119999999991</v>
      </c>
      <c r="K147">
        <f t="shared" si="15"/>
        <v>-16.754547104055369</v>
      </c>
      <c r="L147">
        <f t="shared" si="16"/>
        <v>-0.85333333333329975</v>
      </c>
      <c r="M147">
        <f t="shared" si="17"/>
        <v>-16.754547104055369</v>
      </c>
    </row>
    <row r="148" spans="1:13" x14ac:dyDescent="0.25">
      <c r="A148">
        <v>14.5</v>
      </c>
      <c r="B148">
        <v>12.5794799664754</v>
      </c>
      <c r="C148">
        <v>9.2517487222300296</v>
      </c>
      <c r="D148">
        <v>18.963200000000001</v>
      </c>
      <c r="E148">
        <v>6.2003702438487496</v>
      </c>
      <c r="F148">
        <v>22.1347736625514</v>
      </c>
      <c r="G148">
        <v>6.2003702438487496</v>
      </c>
      <c r="H148">
        <f t="shared" si="12"/>
        <v>-17.4205200335246</v>
      </c>
      <c r="I148">
        <f t="shared" si="13"/>
        <v>-20.74825127776997</v>
      </c>
      <c r="J148">
        <f t="shared" si="14"/>
        <v>-4.0367999999999995</v>
      </c>
      <c r="K148">
        <f t="shared" si="15"/>
        <v>-16.799629756151251</v>
      </c>
      <c r="L148">
        <f t="shared" si="16"/>
        <v>-0.86522633744860045</v>
      </c>
      <c r="M148">
        <f t="shared" si="17"/>
        <v>-16.799629756151251</v>
      </c>
    </row>
    <row r="149" spans="1:13" x14ac:dyDescent="0.25">
      <c r="A149">
        <v>14.600000000000001</v>
      </c>
      <c r="B149">
        <v>12.534707163233399</v>
      </c>
      <c r="C149">
        <v>9.2069759189880997</v>
      </c>
      <c r="D149">
        <v>18.907328</v>
      </c>
      <c r="E149">
        <v>6.1555974406068197</v>
      </c>
      <c r="F149">
        <v>22.122798353909499</v>
      </c>
      <c r="G149">
        <v>6.1555974406068197</v>
      </c>
      <c r="H149">
        <f t="shared" si="12"/>
        <v>-17.465292836766601</v>
      </c>
      <c r="I149">
        <f t="shared" si="13"/>
        <v>-20.7930240810119</v>
      </c>
      <c r="J149">
        <f t="shared" si="14"/>
        <v>-4.0926720000000003</v>
      </c>
      <c r="K149">
        <f t="shared" si="15"/>
        <v>-16.844402559393181</v>
      </c>
      <c r="L149">
        <f t="shared" si="16"/>
        <v>-0.87720164609050144</v>
      </c>
      <c r="M149">
        <f t="shared" si="17"/>
        <v>-16.844402559393181</v>
      </c>
    </row>
    <row r="150" spans="1:13" x14ac:dyDescent="0.25">
      <c r="A150">
        <v>14.700000000000001</v>
      </c>
      <c r="B150">
        <v>12.490239978777399</v>
      </c>
      <c r="C150">
        <v>9.16250873453202</v>
      </c>
      <c r="D150">
        <v>18.851071999999998</v>
      </c>
      <c r="E150">
        <v>6.1111302561507399</v>
      </c>
      <c r="F150">
        <v>22.110740740740699</v>
      </c>
      <c r="G150">
        <v>6.1111302561507399</v>
      </c>
      <c r="H150">
        <f t="shared" si="12"/>
        <v>-17.509760021222601</v>
      </c>
      <c r="I150">
        <f t="shared" si="13"/>
        <v>-20.837491265467982</v>
      </c>
      <c r="J150">
        <f t="shared" si="14"/>
        <v>-4.1489280000000015</v>
      </c>
      <c r="K150">
        <f t="shared" si="15"/>
        <v>-16.888869743849259</v>
      </c>
      <c r="L150">
        <f t="shared" si="16"/>
        <v>-0.88925925925930116</v>
      </c>
      <c r="M150">
        <f t="shared" si="17"/>
        <v>-16.888869743849259</v>
      </c>
    </row>
    <row r="151" spans="1:13" x14ac:dyDescent="0.25">
      <c r="A151">
        <v>14.8</v>
      </c>
      <c r="B151">
        <v>12.4460742690756</v>
      </c>
      <c r="C151">
        <v>9.1183430248302901</v>
      </c>
      <c r="D151">
        <v>18.794432</v>
      </c>
      <c r="E151">
        <v>6.0669645464490101</v>
      </c>
      <c r="F151">
        <v>22.098600823045299</v>
      </c>
      <c r="G151">
        <v>6.0669645464490101</v>
      </c>
      <c r="H151">
        <f t="shared" si="12"/>
        <v>-17.553925730924398</v>
      </c>
      <c r="I151">
        <f t="shared" si="13"/>
        <v>-20.881656975169712</v>
      </c>
      <c r="J151">
        <f t="shared" si="14"/>
        <v>-4.2055679999999995</v>
      </c>
      <c r="K151">
        <f t="shared" si="15"/>
        <v>-16.933035453550989</v>
      </c>
      <c r="L151">
        <f t="shared" si="16"/>
        <v>-0.90139917695470118</v>
      </c>
      <c r="M151">
        <f t="shared" si="17"/>
        <v>-16.933035453550989</v>
      </c>
    </row>
    <row r="152" spans="1:13" x14ac:dyDescent="0.25">
      <c r="A152">
        <v>14.9</v>
      </c>
      <c r="B152">
        <v>12.402205973815899</v>
      </c>
      <c r="C152">
        <v>9.0744747295705395</v>
      </c>
      <c r="D152">
        <v>18.737407999999999</v>
      </c>
      <c r="E152">
        <v>6.0230962511892603</v>
      </c>
      <c r="F152">
        <v>22.086378600823</v>
      </c>
      <c r="G152">
        <v>6.0230962511892603</v>
      </c>
      <c r="H152">
        <f t="shared" si="12"/>
        <v>-17.597794026184101</v>
      </c>
      <c r="I152">
        <f t="shared" si="13"/>
        <v>-20.925525270429461</v>
      </c>
      <c r="J152">
        <f t="shared" si="14"/>
        <v>-4.2625920000000015</v>
      </c>
      <c r="K152">
        <f t="shared" si="15"/>
        <v>-16.976903748810741</v>
      </c>
      <c r="L152">
        <f t="shared" si="16"/>
        <v>-0.91362139917699992</v>
      </c>
      <c r="M152">
        <f t="shared" si="17"/>
        <v>-16.976903748810741</v>
      </c>
    </row>
    <row r="153" spans="1:13" x14ac:dyDescent="0.25">
      <c r="A153">
        <v>15</v>
      </c>
      <c r="B153">
        <v>12.358631114164799</v>
      </c>
      <c r="C153">
        <v>9.0308998699194394</v>
      </c>
      <c r="D153">
        <v>18.68</v>
      </c>
      <c r="E153">
        <v>5.9795213915381602</v>
      </c>
      <c r="F153">
        <v>22.074074074074101</v>
      </c>
      <c r="G153">
        <v>5.9795213915381602</v>
      </c>
      <c r="H153">
        <f t="shared" si="12"/>
        <v>-17.641368885835199</v>
      </c>
      <c r="I153">
        <f t="shared" si="13"/>
        <v>-20.969100130080562</v>
      </c>
      <c r="J153">
        <f t="shared" si="14"/>
        <v>-4.32</v>
      </c>
      <c r="K153">
        <f t="shared" si="15"/>
        <v>-17.02047860846184</v>
      </c>
      <c r="L153">
        <f t="shared" si="16"/>
        <v>-0.92592592592589895</v>
      </c>
      <c r="M153">
        <f t="shared" si="17"/>
        <v>-17.02047860846184</v>
      </c>
    </row>
    <row r="154" spans="1:13" x14ac:dyDescent="0.25">
      <c r="A154">
        <v>15.100000000000001</v>
      </c>
      <c r="B154">
        <v>12.3153457906025</v>
      </c>
      <c r="C154">
        <v>8.9876145463571202</v>
      </c>
      <c r="D154">
        <v>18.622208000000001</v>
      </c>
      <c r="E154">
        <v>5.9362360679758401</v>
      </c>
      <c r="F154">
        <v>22.061687242798399</v>
      </c>
      <c r="G154">
        <v>5.9362360679758401</v>
      </c>
      <c r="H154">
        <f t="shared" si="12"/>
        <v>-17.6846542093975</v>
      </c>
      <c r="I154">
        <f t="shared" si="13"/>
        <v>-21.012385453642878</v>
      </c>
      <c r="J154">
        <f t="shared" si="14"/>
        <v>-4.3777919999999995</v>
      </c>
      <c r="K154">
        <f t="shared" si="15"/>
        <v>-17.063763932024159</v>
      </c>
      <c r="L154">
        <f t="shared" si="16"/>
        <v>-0.93831275720160079</v>
      </c>
      <c r="M154">
        <f t="shared" si="17"/>
        <v>-17.063763932024159</v>
      </c>
    </row>
    <row r="155" spans="1:13" x14ac:dyDescent="0.25">
      <c r="A155">
        <v>15.200000000000001</v>
      </c>
      <c r="B155">
        <v>12.2723461808284</v>
      </c>
      <c r="C155">
        <v>8.9446149365830596</v>
      </c>
      <c r="D155">
        <v>18.564032000000001</v>
      </c>
      <c r="E155">
        <v>5.8932364582017804</v>
      </c>
      <c r="F155">
        <v>22.049218106995902</v>
      </c>
      <c r="G155">
        <v>5.8932364582017804</v>
      </c>
      <c r="H155">
        <f t="shared" si="12"/>
        <v>-17.7276538191716</v>
      </c>
      <c r="I155">
        <f t="shared" si="13"/>
        <v>-21.055385063416942</v>
      </c>
      <c r="J155">
        <f t="shared" si="14"/>
        <v>-4.435967999999999</v>
      </c>
      <c r="K155">
        <f t="shared" si="15"/>
        <v>-17.10676354179822</v>
      </c>
      <c r="L155">
        <f t="shared" si="16"/>
        <v>-0.95078189300409832</v>
      </c>
      <c r="M155">
        <f t="shared" si="17"/>
        <v>-17.10676354179822</v>
      </c>
    </row>
    <row r="156" spans="1:13" x14ac:dyDescent="0.25">
      <c r="A156">
        <v>15.3</v>
      </c>
      <c r="B156">
        <v>12.229628537736</v>
      </c>
      <c r="C156">
        <v>8.9018972934906699</v>
      </c>
      <c r="D156">
        <v>18.505472000000001</v>
      </c>
      <c r="E156">
        <v>5.8505188151093899</v>
      </c>
      <c r="F156">
        <v>22.036666666666701</v>
      </c>
      <c r="G156">
        <v>5.8505188151093899</v>
      </c>
      <c r="H156">
        <f t="shared" si="12"/>
        <v>-17.770371462264002</v>
      </c>
      <c r="I156">
        <f t="shared" si="13"/>
        <v>-21.09810270650933</v>
      </c>
      <c r="J156">
        <f t="shared" si="14"/>
        <v>-4.494527999999999</v>
      </c>
      <c r="K156">
        <f t="shared" si="15"/>
        <v>-17.149481184890611</v>
      </c>
      <c r="L156">
        <f t="shared" si="16"/>
        <v>-0.96333333333329918</v>
      </c>
      <c r="M156">
        <f t="shared" si="17"/>
        <v>-17.149481184890611</v>
      </c>
    </row>
    <row r="157" spans="1:13" x14ac:dyDescent="0.25">
      <c r="A157">
        <v>15.4</v>
      </c>
      <c r="B157">
        <v>12.1871891874531</v>
      </c>
      <c r="C157">
        <v>8.8594579432077101</v>
      </c>
      <c r="D157">
        <v>18.446528000000001</v>
      </c>
      <c r="E157">
        <v>5.80807946482643</v>
      </c>
      <c r="F157">
        <v>22.024032921810701</v>
      </c>
      <c r="G157">
        <v>5.80807946482643</v>
      </c>
      <c r="H157">
        <f t="shared" si="12"/>
        <v>-17.8128108125469</v>
      </c>
      <c r="I157">
        <f t="shared" si="13"/>
        <v>-21.140542056792292</v>
      </c>
      <c r="J157">
        <f t="shared" si="14"/>
        <v>-4.5534719999999993</v>
      </c>
      <c r="K157">
        <f t="shared" si="15"/>
        <v>-17.191920535173569</v>
      </c>
      <c r="L157">
        <f t="shared" si="16"/>
        <v>-0.97596707818929929</v>
      </c>
      <c r="M157">
        <f t="shared" si="17"/>
        <v>-17.191920535173569</v>
      </c>
    </row>
    <row r="158" spans="1:13" x14ac:dyDescent="0.25">
      <c r="A158">
        <v>15.5</v>
      </c>
      <c r="B158">
        <v>12.145024527445599</v>
      </c>
      <c r="C158">
        <v>8.8172932832002804</v>
      </c>
      <c r="D158">
        <v>18.3872</v>
      </c>
      <c r="E158">
        <v>5.7659148048190003</v>
      </c>
      <c r="F158">
        <v>22.011316872428001</v>
      </c>
      <c r="G158">
        <v>5.7659148048190003</v>
      </c>
      <c r="H158">
        <f t="shared" si="12"/>
        <v>-17.854975472554401</v>
      </c>
      <c r="I158">
        <f t="shared" si="13"/>
        <v>-21.182706716799721</v>
      </c>
      <c r="J158">
        <f t="shared" si="14"/>
        <v>-4.6128</v>
      </c>
      <c r="K158">
        <f t="shared" si="15"/>
        <v>-17.234085195180999</v>
      </c>
      <c r="L158">
        <f t="shared" si="16"/>
        <v>-0.98868312757199917</v>
      </c>
      <c r="M158">
        <f t="shared" si="17"/>
        <v>-17.234085195180999</v>
      </c>
    </row>
    <row r="159" spans="1:13" x14ac:dyDescent="0.25">
      <c r="A159">
        <v>15.600000000000001</v>
      </c>
      <c r="B159">
        <v>12.103131024683099</v>
      </c>
      <c r="C159">
        <v>8.7753997804377306</v>
      </c>
      <c r="D159">
        <v>18.327487999999999</v>
      </c>
      <c r="E159">
        <v>5.7240213020564497</v>
      </c>
      <c r="F159">
        <v>21.998518518518502</v>
      </c>
      <c r="G159">
        <v>5.7240213020564497</v>
      </c>
      <c r="H159">
        <f t="shared" si="12"/>
        <v>-17.896868975316899</v>
      </c>
      <c r="I159">
        <f t="shared" si="13"/>
        <v>-21.224600219562269</v>
      </c>
      <c r="J159">
        <f t="shared" si="14"/>
        <v>-4.6725120000000011</v>
      </c>
      <c r="K159">
        <f t="shared" si="15"/>
        <v>-17.27597869794355</v>
      </c>
      <c r="L159">
        <f t="shared" si="16"/>
        <v>-1.0014814814814983</v>
      </c>
      <c r="M159">
        <f t="shared" si="17"/>
        <v>-17.27597869794355</v>
      </c>
    </row>
    <row r="160" spans="1:13" x14ac:dyDescent="0.25">
      <c r="A160">
        <v>15.700000000000001</v>
      </c>
      <c r="B160">
        <v>12.0615052138615</v>
      </c>
      <c r="C160">
        <v>8.7337739696161503</v>
      </c>
      <c r="D160">
        <v>18.267392000000001</v>
      </c>
      <c r="E160">
        <v>5.6823954912348702</v>
      </c>
      <c r="F160">
        <v>21.985637860082299</v>
      </c>
      <c r="G160">
        <v>5.6823954912348702</v>
      </c>
      <c r="H160">
        <f t="shared" si="12"/>
        <v>-17.938494786138499</v>
      </c>
      <c r="I160">
        <f t="shared" si="13"/>
        <v>-21.266226030383848</v>
      </c>
      <c r="J160">
        <f t="shared" si="14"/>
        <v>-4.732607999999999</v>
      </c>
      <c r="K160">
        <f t="shared" si="15"/>
        <v>-17.317604508765129</v>
      </c>
      <c r="L160">
        <f t="shared" si="16"/>
        <v>-1.0143621399177007</v>
      </c>
      <c r="M160">
        <f t="shared" si="17"/>
        <v>-17.317604508765129</v>
      </c>
    </row>
    <row r="161" spans="1:13" x14ac:dyDescent="0.25">
      <c r="A161">
        <v>15.8</v>
      </c>
      <c r="B161">
        <v>12.0201436956837</v>
      </c>
      <c r="C161">
        <v>8.6924124514383205</v>
      </c>
      <c r="D161">
        <v>18.206911999999999</v>
      </c>
      <c r="E161">
        <v>5.6410339730570396</v>
      </c>
      <c r="F161">
        <v>21.972674897119301</v>
      </c>
      <c r="G161">
        <v>5.6410339730570396</v>
      </c>
      <c r="H161">
        <f t="shared" si="12"/>
        <v>-17.9798563043163</v>
      </c>
      <c r="I161">
        <f t="shared" si="13"/>
        <v>-21.307587548561678</v>
      </c>
      <c r="J161">
        <f t="shared" si="14"/>
        <v>-4.7930880000000009</v>
      </c>
      <c r="K161">
        <f t="shared" si="15"/>
        <v>-17.358966026942959</v>
      </c>
      <c r="L161">
        <f t="shared" si="16"/>
        <v>-1.0273251028806989</v>
      </c>
      <c r="M161">
        <f t="shared" si="17"/>
        <v>-17.358966026942959</v>
      </c>
    </row>
    <row r="162" spans="1:13" x14ac:dyDescent="0.25">
      <c r="A162">
        <v>15.9</v>
      </c>
      <c r="B162">
        <v>11.9790431351932</v>
      </c>
      <c r="C162">
        <v>8.6513118909478806</v>
      </c>
      <c r="D162">
        <v>18.146048</v>
      </c>
      <c r="E162">
        <v>5.5999334125665996</v>
      </c>
      <c r="F162">
        <v>21.9596296296296</v>
      </c>
      <c r="G162">
        <v>5.5999334125665996</v>
      </c>
      <c r="H162">
        <f t="shared" si="12"/>
        <v>-18.020956864806799</v>
      </c>
      <c r="I162">
        <f t="shared" si="13"/>
        <v>-21.348688109052119</v>
      </c>
      <c r="J162">
        <f t="shared" si="14"/>
        <v>-4.8539519999999996</v>
      </c>
      <c r="K162">
        <f t="shared" si="15"/>
        <v>-17.4000665874334</v>
      </c>
      <c r="L162">
        <f t="shared" si="16"/>
        <v>-1.0403703703704004</v>
      </c>
      <c r="M162">
        <f t="shared" si="17"/>
        <v>-17.4000665874334</v>
      </c>
    </row>
    <row r="163" spans="1:13" x14ac:dyDescent="0.25">
      <c r="A163">
        <v>16</v>
      </c>
      <c r="B163">
        <v>11.9382002601611</v>
      </c>
      <c r="C163">
        <v>8.6104690159157897</v>
      </c>
      <c r="D163">
        <v>18.084800000000001</v>
      </c>
      <c r="E163">
        <v>5.5590905375345097</v>
      </c>
      <c r="F163">
        <v>21.946502057613198</v>
      </c>
      <c r="G163">
        <v>5.5590905375345097</v>
      </c>
      <c r="H163">
        <f t="shared" si="12"/>
        <v>-18.0617997398389</v>
      </c>
      <c r="I163">
        <f t="shared" si="13"/>
        <v>-21.38953098408421</v>
      </c>
      <c r="J163">
        <f t="shared" si="14"/>
        <v>-4.9151999999999987</v>
      </c>
      <c r="K163">
        <f t="shared" si="15"/>
        <v>-17.440909462465491</v>
      </c>
      <c r="L163">
        <f t="shared" si="16"/>
        <v>-1.0534979423868016</v>
      </c>
      <c r="M163">
        <f t="shared" si="17"/>
        <v>-17.440909462465491</v>
      </c>
    </row>
    <row r="164" spans="1:13" x14ac:dyDescent="0.25">
      <c r="A164">
        <v>16.100000000000001</v>
      </c>
      <c r="B164">
        <v>11.8976118595223</v>
      </c>
      <c r="C164">
        <v>8.5698806152768991</v>
      </c>
      <c r="D164">
        <v>18.023167999999998</v>
      </c>
      <c r="E164">
        <v>5.5185021368956297</v>
      </c>
      <c r="F164">
        <v>21.933292181070001</v>
      </c>
      <c r="G164">
        <v>5.5185021368956297</v>
      </c>
      <c r="H164">
        <f t="shared" si="12"/>
        <v>-18.1023881404777</v>
      </c>
      <c r="I164">
        <f t="shared" si="13"/>
        <v>-21.430119384723099</v>
      </c>
      <c r="J164">
        <f t="shared" si="14"/>
        <v>-4.9768320000000017</v>
      </c>
      <c r="K164">
        <f t="shared" si="15"/>
        <v>-17.481497863104369</v>
      </c>
      <c r="L164">
        <f t="shared" si="16"/>
        <v>-1.0667078189299986</v>
      </c>
      <c r="M164">
        <f t="shared" si="17"/>
        <v>-17.481497863104369</v>
      </c>
    </row>
    <row r="165" spans="1:13" x14ac:dyDescent="0.25">
      <c r="A165">
        <v>16.2</v>
      </c>
      <c r="B165">
        <v>11.8572747818605</v>
      </c>
      <c r="C165">
        <v>8.52954353761519</v>
      </c>
      <c r="D165">
        <v>17.961151999999998</v>
      </c>
      <c r="E165">
        <v>5.47816505923391</v>
      </c>
      <c r="F165">
        <v>21.92</v>
      </c>
      <c r="G165">
        <v>5.47816505923391</v>
      </c>
      <c r="H165">
        <f t="shared" si="12"/>
        <v>-18.1427252181395</v>
      </c>
      <c r="I165">
        <f t="shared" si="13"/>
        <v>-21.47045646238481</v>
      </c>
      <c r="J165">
        <f t="shared" si="14"/>
        <v>-5.0388480000000015</v>
      </c>
      <c r="K165">
        <f t="shared" si="15"/>
        <v>-17.521834940766091</v>
      </c>
      <c r="L165">
        <f t="shared" si="16"/>
        <v>-1.0799999999999983</v>
      </c>
      <c r="M165">
        <f t="shared" si="17"/>
        <v>-17.521834940766091</v>
      </c>
    </row>
    <row r="166" spans="1:13" x14ac:dyDescent="0.25">
      <c r="A166">
        <v>16.3</v>
      </c>
      <c r="B166">
        <v>11.8171859339406</v>
      </c>
      <c r="C166">
        <v>8.4894546896952896</v>
      </c>
      <c r="D166">
        <v>17.898752000000002</v>
      </c>
      <c r="E166">
        <v>5.4380762113140104</v>
      </c>
      <c r="F166">
        <v>21.906625514403299</v>
      </c>
      <c r="G166">
        <v>5.4380762113140104</v>
      </c>
      <c r="H166">
        <f t="shared" si="12"/>
        <v>-18.1828140660594</v>
      </c>
      <c r="I166">
        <f t="shared" si="13"/>
        <v>-21.51054531030471</v>
      </c>
      <c r="J166">
        <f t="shared" si="14"/>
        <v>-5.1012479999999982</v>
      </c>
      <c r="K166">
        <f t="shared" si="15"/>
        <v>-17.561923788685988</v>
      </c>
      <c r="L166">
        <f t="shared" si="16"/>
        <v>-1.0933744855967014</v>
      </c>
      <c r="M166">
        <f t="shared" si="17"/>
        <v>-17.561923788685988</v>
      </c>
    </row>
    <row r="167" spans="1:13" x14ac:dyDescent="0.25">
      <c r="A167">
        <v>16.400000000000002</v>
      </c>
      <c r="B167">
        <v>11.7773422792845</v>
      </c>
      <c r="C167">
        <v>8.4496110350391795</v>
      </c>
      <c r="D167">
        <v>17.835968000000001</v>
      </c>
      <c r="E167">
        <v>5.3982325566579101</v>
      </c>
      <c r="F167">
        <v>21.8931687242798</v>
      </c>
      <c r="G167">
        <v>5.3982325566579101</v>
      </c>
      <c r="H167">
        <f t="shared" si="12"/>
        <v>-18.2226577207155</v>
      </c>
      <c r="I167">
        <f t="shared" si="13"/>
        <v>-21.55038896496082</v>
      </c>
      <c r="J167">
        <f t="shared" si="14"/>
        <v>-5.1640319999999988</v>
      </c>
      <c r="K167">
        <f t="shared" si="15"/>
        <v>-17.601767443342091</v>
      </c>
      <c r="L167">
        <f t="shared" si="16"/>
        <v>-1.1068312757202001</v>
      </c>
      <c r="M167">
        <f t="shared" si="17"/>
        <v>-17.601767443342091</v>
      </c>
    </row>
    <row r="168" spans="1:13" x14ac:dyDescent="0.25">
      <c r="A168">
        <v>16.5</v>
      </c>
      <c r="B168">
        <v>11.737740836791399</v>
      </c>
      <c r="C168">
        <v>8.4100095925460607</v>
      </c>
      <c r="D168">
        <v>17.7728</v>
      </c>
      <c r="E168">
        <v>5.3586311141647798</v>
      </c>
      <c r="F168">
        <v>21.879629629629601</v>
      </c>
      <c r="G168">
        <v>5.3586311141647798</v>
      </c>
      <c r="H168">
        <f t="shared" si="12"/>
        <v>-18.262259163208601</v>
      </c>
      <c r="I168">
        <f t="shared" si="13"/>
        <v>-21.589990407453939</v>
      </c>
      <c r="J168">
        <f t="shared" si="14"/>
        <v>-5.2271999999999998</v>
      </c>
      <c r="K168">
        <f t="shared" si="15"/>
        <v>-17.64136888583522</v>
      </c>
      <c r="L168">
        <f t="shared" si="16"/>
        <v>-1.1203703703703987</v>
      </c>
      <c r="M168">
        <f t="shared" si="17"/>
        <v>-17.64136888583522</v>
      </c>
    </row>
    <row r="169" spans="1:13" x14ac:dyDescent="0.25">
      <c r="A169">
        <v>16.600000000000001</v>
      </c>
      <c r="B169">
        <v>11.6983786793992</v>
      </c>
      <c r="C169">
        <v>8.3706474351538294</v>
      </c>
      <c r="D169">
        <v>17.709247999999999</v>
      </c>
      <c r="E169">
        <v>5.3192689567725502</v>
      </c>
      <c r="F169">
        <v>21.866008230452699</v>
      </c>
      <c r="G169">
        <v>5.3192689567725502</v>
      </c>
      <c r="H169">
        <f t="shared" si="12"/>
        <v>-18.301621320600802</v>
      </c>
      <c r="I169">
        <f t="shared" si="13"/>
        <v>-21.629352564846172</v>
      </c>
      <c r="J169">
        <f t="shared" si="14"/>
        <v>-5.2907520000000012</v>
      </c>
      <c r="K169">
        <f t="shared" si="15"/>
        <v>-17.68073104322745</v>
      </c>
      <c r="L169">
        <f t="shared" si="16"/>
        <v>-1.1339917695473005</v>
      </c>
      <c r="M169">
        <f t="shared" si="17"/>
        <v>-17.68073104322745</v>
      </c>
    </row>
    <row r="170" spans="1:13" x14ac:dyDescent="0.25">
      <c r="A170">
        <v>16.7</v>
      </c>
      <c r="B170">
        <v>11.6592529327863</v>
      </c>
      <c r="C170">
        <v>8.33152168854091</v>
      </c>
      <c r="D170">
        <v>17.645312000000001</v>
      </c>
      <c r="E170">
        <v>5.28014321015963</v>
      </c>
      <c r="F170">
        <v>21.852304526748998</v>
      </c>
      <c r="G170">
        <v>5.28014321015963</v>
      </c>
      <c r="H170">
        <f t="shared" si="12"/>
        <v>-18.340747067213698</v>
      </c>
      <c r="I170">
        <f t="shared" si="13"/>
        <v>-21.66847831145909</v>
      </c>
      <c r="J170">
        <f t="shared" si="14"/>
        <v>-5.3546879999999994</v>
      </c>
      <c r="K170">
        <f t="shared" si="15"/>
        <v>-17.719856789840371</v>
      </c>
      <c r="L170">
        <f t="shared" si="16"/>
        <v>-1.1476954732510016</v>
      </c>
      <c r="M170">
        <f t="shared" si="17"/>
        <v>-17.719856789840371</v>
      </c>
    </row>
    <row r="171" spans="1:13" x14ac:dyDescent="0.25">
      <c r="A171">
        <v>16.8</v>
      </c>
      <c r="B171">
        <v>11.6203607741121</v>
      </c>
      <c r="C171">
        <v>8.2926295298667103</v>
      </c>
      <c r="D171">
        <v>17.580991999999998</v>
      </c>
      <c r="E171">
        <v>5.2412510514854302</v>
      </c>
      <c r="F171">
        <v>21.838518518518502</v>
      </c>
      <c r="G171">
        <v>5.2412510514854302</v>
      </c>
      <c r="H171">
        <f t="shared" si="12"/>
        <v>-18.3796392258879</v>
      </c>
      <c r="I171">
        <f t="shared" si="13"/>
        <v>-21.707370470133291</v>
      </c>
      <c r="J171">
        <f t="shared" si="14"/>
        <v>-5.4190080000000016</v>
      </c>
      <c r="K171">
        <f t="shared" si="15"/>
        <v>-17.758748948514569</v>
      </c>
      <c r="L171">
        <f t="shared" si="16"/>
        <v>-1.1614814814814984</v>
      </c>
      <c r="M171">
        <f t="shared" si="17"/>
        <v>-17.758748948514569</v>
      </c>
    </row>
    <row r="172" spans="1:13" x14ac:dyDescent="0.25">
      <c r="A172">
        <v>16.900000000000002</v>
      </c>
      <c r="B172">
        <v>11.581699430794901</v>
      </c>
      <c r="C172">
        <v>8.2539681865495496</v>
      </c>
      <c r="D172">
        <v>17.516287999999999</v>
      </c>
      <c r="E172">
        <v>5.2025897081682704</v>
      </c>
      <c r="F172">
        <v>21.824650205761301</v>
      </c>
      <c r="G172">
        <v>5.2025897081682704</v>
      </c>
      <c r="H172">
        <f t="shared" si="12"/>
        <v>-18.418300569205101</v>
      </c>
      <c r="I172">
        <f t="shared" si="13"/>
        <v>-21.74603181345045</v>
      </c>
      <c r="J172">
        <f t="shared" si="14"/>
        <v>-5.4837120000000006</v>
      </c>
      <c r="K172">
        <f t="shared" si="15"/>
        <v>-17.797410291831731</v>
      </c>
      <c r="L172">
        <f t="shared" si="16"/>
        <v>-1.1753497942386986</v>
      </c>
      <c r="M172">
        <f t="shared" si="17"/>
        <v>-17.797410291831731</v>
      </c>
    </row>
    <row r="173" spans="1:13" x14ac:dyDescent="0.25">
      <c r="A173">
        <v>17</v>
      </c>
      <c r="B173">
        <v>11.543266179325901</v>
      </c>
      <c r="C173">
        <v>8.2155349350805391</v>
      </c>
      <c r="D173">
        <v>17.4512</v>
      </c>
      <c r="E173">
        <v>5.1641564566992599</v>
      </c>
      <c r="F173">
        <v>21.810699588477402</v>
      </c>
      <c r="G173">
        <v>5.1641564566992599</v>
      </c>
      <c r="H173">
        <f t="shared" si="12"/>
        <v>-18.456733820674099</v>
      </c>
      <c r="I173">
        <f t="shared" si="13"/>
        <v>-21.784465064919459</v>
      </c>
      <c r="J173">
        <f t="shared" si="14"/>
        <v>-5.5488</v>
      </c>
      <c r="K173">
        <f t="shared" si="15"/>
        <v>-17.83584354330074</v>
      </c>
      <c r="L173">
        <f t="shared" si="16"/>
        <v>-1.1893004115225985</v>
      </c>
      <c r="M173">
        <f t="shared" si="17"/>
        <v>-17.83584354330074</v>
      </c>
    </row>
    <row r="174" spans="1:13" x14ac:dyDescent="0.25">
      <c r="A174">
        <v>17.100000000000001</v>
      </c>
      <c r="B174">
        <v>11.5050583441177</v>
      </c>
      <c r="C174">
        <v>8.1773270998723504</v>
      </c>
      <c r="D174">
        <v>17.385728</v>
      </c>
      <c r="E174">
        <v>5.1259486214910703</v>
      </c>
      <c r="F174">
        <v>21.796666666666699</v>
      </c>
      <c r="G174">
        <v>5.1259486214910703</v>
      </c>
      <c r="H174">
        <f t="shared" si="12"/>
        <v>-18.4949416558823</v>
      </c>
      <c r="I174">
        <f t="shared" si="13"/>
        <v>-21.82267290012765</v>
      </c>
      <c r="J174">
        <f t="shared" si="14"/>
        <v>-5.6142719999999997</v>
      </c>
      <c r="K174">
        <f t="shared" si="15"/>
        <v>-17.874051378508931</v>
      </c>
      <c r="L174">
        <f t="shared" si="16"/>
        <v>-1.2033333333333012</v>
      </c>
      <c r="M174">
        <f t="shared" si="17"/>
        <v>-17.874051378508931</v>
      </c>
    </row>
    <row r="175" spans="1:13" x14ac:dyDescent="0.25">
      <c r="A175">
        <v>17.2</v>
      </c>
      <c r="B175">
        <v>11.467073296386801</v>
      </c>
      <c r="C175">
        <v>8.1393420521414193</v>
      </c>
      <c r="D175">
        <v>17.319872</v>
      </c>
      <c r="E175">
        <v>5.0879635737601401</v>
      </c>
      <c r="F175">
        <v>21.7825514403292</v>
      </c>
      <c r="G175">
        <v>5.0879635737601401</v>
      </c>
      <c r="H175">
        <f t="shared" si="12"/>
        <v>-18.532926703613199</v>
      </c>
      <c r="I175">
        <f t="shared" si="13"/>
        <v>-21.860657947858581</v>
      </c>
      <c r="J175">
        <f t="shared" si="14"/>
        <v>-5.6801279999999998</v>
      </c>
      <c r="K175">
        <f t="shared" si="15"/>
        <v>-17.912036426239858</v>
      </c>
      <c r="L175">
        <f t="shared" si="16"/>
        <v>-1.2174485596707996</v>
      </c>
      <c r="M175">
        <f t="shared" si="17"/>
        <v>-17.912036426239858</v>
      </c>
    </row>
    <row r="176" spans="1:13" x14ac:dyDescent="0.25">
      <c r="A176">
        <v>17.3</v>
      </c>
      <c r="B176">
        <v>11.429308453068099</v>
      </c>
      <c r="C176">
        <v>8.1015772088227305</v>
      </c>
      <c r="D176">
        <v>17.253632</v>
      </c>
      <c r="E176">
        <v>5.0501987304414504</v>
      </c>
      <c r="F176">
        <v>21.768353909464999</v>
      </c>
      <c r="G176">
        <v>5.0501987304414504</v>
      </c>
      <c r="H176">
        <f t="shared" si="12"/>
        <v>-18.570691546931901</v>
      </c>
      <c r="I176">
        <f t="shared" si="13"/>
        <v>-21.898422791177268</v>
      </c>
      <c r="J176">
        <f t="shared" si="14"/>
        <v>-5.7463680000000004</v>
      </c>
      <c r="K176">
        <f t="shared" si="15"/>
        <v>-17.949801269558549</v>
      </c>
      <c r="L176">
        <f t="shared" si="16"/>
        <v>-1.2316460905350013</v>
      </c>
      <c r="M176">
        <f t="shared" si="17"/>
        <v>-17.949801269558549</v>
      </c>
    </row>
    <row r="177" spans="1:13" x14ac:dyDescent="0.25">
      <c r="A177">
        <v>17.400000000000002</v>
      </c>
      <c r="B177">
        <v>11.391761275761001</v>
      </c>
      <c r="C177">
        <v>8.0640300315156495</v>
      </c>
      <c r="D177">
        <v>17.187007999999999</v>
      </c>
      <c r="E177">
        <v>5.01265155313438</v>
      </c>
      <c r="F177">
        <v>21.754074074074101</v>
      </c>
      <c r="G177">
        <v>5.01265155313438</v>
      </c>
      <c r="H177">
        <f t="shared" si="12"/>
        <v>-18.608238724239001</v>
      </c>
      <c r="I177">
        <f t="shared" si="13"/>
        <v>-21.935969968484351</v>
      </c>
      <c r="J177">
        <f t="shared" si="14"/>
        <v>-5.8129920000000013</v>
      </c>
      <c r="K177">
        <f t="shared" si="15"/>
        <v>-17.987348446865621</v>
      </c>
      <c r="L177">
        <f t="shared" si="16"/>
        <v>-1.2459259259258992</v>
      </c>
      <c r="M177">
        <f t="shared" si="17"/>
        <v>-17.987348446865621</v>
      </c>
    </row>
    <row r="178" spans="1:13" x14ac:dyDescent="0.25">
      <c r="A178">
        <v>17.5</v>
      </c>
      <c r="B178">
        <v>11.3544292697056</v>
      </c>
      <c r="C178">
        <v>8.0266980254602398</v>
      </c>
      <c r="D178">
        <v>17.12</v>
      </c>
      <c r="E178">
        <v>4.9753195470789597</v>
      </c>
      <c r="F178">
        <v>21.7397119341564</v>
      </c>
      <c r="G178">
        <v>4.9753195470789597</v>
      </c>
      <c r="H178">
        <f t="shared" si="12"/>
        <v>-18.645570730294402</v>
      </c>
      <c r="I178">
        <f t="shared" si="13"/>
        <v>-21.973301974539758</v>
      </c>
      <c r="J178">
        <f t="shared" si="14"/>
        <v>-5.879999999999999</v>
      </c>
      <c r="K178">
        <f t="shared" si="15"/>
        <v>-18.024680452921039</v>
      </c>
      <c r="L178">
        <f t="shared" si="16"/>
        <v>-1.2602880658436</v>
      </c>
      <c r="M178">
        <f t="shared" si="17"/>
        <v>-18.024680452921039</v>
      </c>
    </row>
    <row r="179" spans="1:13" x14ac:dyDescent="0.25">
      <c r="A179">
        <v>17.600000000000001</v>
      </c>
      <c r="B179">
        <v>11.317309982787799</v>
      </c>
      <c r="C179">
        <v>7.9895787385424102</v>
      </c>
      <c r="D179">
        <v>17.052607999999999</v>
      </c>
      <c r="E179">
        <v>4.9382002601611301</v>
      </c>
      <c r="F179">
        <v>21.7252674897119</v>
      </c>
      <c r="G179">
        <v>4.9382002601611301</v>
      </c>
      <c r="H179">
        <f t="shared" si="12"/>
        <v>-18.682690017212202</v>
      </c>
      <c r="I179">
        <f t="shared" si="13"/>
        <v>-22.010421261457591</v>
      </c>
      <c r="J179">
        <f t="shared" si="14"/>
        <v>-5.9473920000000007</v>
      </c>
      <c r="K179">
        <f t="shared" si="15"/>
        <v>-18.061799739838868</v>
      </c>
      <c r="L179">
        <f t="shared" si="16"/>
        <v>-1.2747325102881</v>
      </c>
      <c r="M179">
        <f t="shared" si="17"/>
        <v>-18.061799739838868</v>
      </c>
    </row>
    <row r="180" spans="1:13" x14ac:dyDescent="0.25">
      <c r="A180">
        <v>17.7</v>
      </c>
      <c r="B180">
        <v>11.2804010045729</v>
      </c>
      <c r="C180">
        <v>7.9526697603275602</v>
      </c>
      <c r="D180">
        <v>16.984832000000001</v>
      </c>
      <c r="E180">
        <v>4.9012912819462802</v>
      </c>
      <c r="F180">
        <v>21.7107407407407</v>
      </c>
      <c r="G180">
        <v>4.9012912819462802</v>
      </c>
      <c r="H180">
        <f t="shared" si="12"/>
        <v>-18.719598995427098</v>
      </c>
      <c r="I180">
        <f t="shared" si="13"/>
        <v>-22.047330239672441</v>
      </c>
      <c r="J180">
        <f t="shared" si="14"/>
        <v>-6.0151679999999992</v>
      </c>
      <c r="K180">
        <f t="shared" si="15"/>
        <v>-18.098708718053722</v>
      </c>
      <c r="L180">
        <f t="shared" si="16"/>
        <v>-1.2892592592592997</v>
      </c>
      <c r="M180">
        <f t="shared" si="17"/>
        <v>-18.098708718053722</v>
      </c>
    </row>
    <row r="181" spans="1:13" x14ac:dyDescent="0.25">
      <c r="A181">
        <v>17.8</v>
      </c>
      <c r="B181">
        <v>11.2436999653666</v>
      </c>
      <c r="C181">
        <v>7.9159687211212404</v>
      </c>
      <c r="D181">
        <v>16.916671999999998</v>
      </c>
      <c r="E181">
        <v>4.8645902427399701</v>
      </c>
      <c r="F181">
        <v>21.696131687242801</v>
      </c>
      <c r="G181">
        <v>4.8645902427399701</v>
      </c>
      <c r="H181">
        <f t="shared" si="12"/>
        <v>-18.756300034633398</v>
      </c>
      <c r="I181">
        <f t="shared" si="13"/>
        <v>-22.084031278878761</v>
      </c>
      <c r="J181">
        <f t="shared" si="14"/>
        <v>-6.0833280000000016</v>
      </c>
      <c r="K181">
        <f t="shared" si="15"/>
        <v>-18.135409757260028</v>
      </c>
      <c r="L181">
        <f t="shared" si="16"/>
        <v>-1.3038683127571993</v>
      </c>
      <c r="M181">
        <f t="shared" si="17"/>
        <v>-18.135409757260028</v>
      </c>
    </row>
    <row r="182" spans="1:13" x14ac:dyDescent="0.25">
      <c r="A182">
        <v>17.900000000000002</v>
      </c>
      <c r="B182">
        <v>11.207204535301599</v>
      </c>
      <c r="C182">
        <v>7.8794732910562599</v>
      </c>
      <c r="D182">
        <v>16.848127999999999</v>
      </c>
      <c r="E182">
        <v>4.8280948126749799</v>
      </c>
      <c r="F182">
        <v>21.681440329218098</v>
      </c>
      <c r="G182">
        <v>4.8280948126749799</v>
      </c>
      <c r="H182">
        <f t="shared" si="12"/>
        <v>-18.792795464698401</v>
      </c>
      <c r="I182">
        <f t="shared" si="13"/>
        <v>-22.120526708943739</v>
      </c>
      <c r="J182">
        <f t="shared" si="14"/>
        <v>-6.1518720000000009</v>
      </c>
      <c r="K182">
        <f t="shared" si="15"/>
        <v>-18.17190518732502</v>
      </c>
      <c r="L182">
        <f t="shared" si="16"/>
        <v>-1.3185596707819016</v>
      </c>
      <c r="M182">
        <f t="shared" si="17"/>
        <v>-18.17190518732502</v>
      </c>
    </row>
    <row r="183" spans="1:13" x14ac:dyDescent="0.25">
      <c r="A183">
        <v>18</v>
      </c>
      <c r="B183">
        <v>11.1709124234504</v>
      </c>
      <c r="C183">
        <v>7.8431811792050601</v>
      </c>
      <c r="D183">
        <v>16.779199999999999</v>
      </c>
      <c r="E183">
        <v>4.79180270082378</v>
      </c>
      <c r="F183">
        <v>21.6666666666667</v>
      </c>
      <c r="G183">
        <v>4.79180270082378</v>
      </c>
      <c r="H183">
        <f t="shared" si="12"/>
        <v>-18.8290875765496</v>
      </c>
      <c r="I183">
        <f t="shared" si="13"/>
        <v>-22.156818820794939</v>
      </c>
      <c r="J183">
        <f t="shared" si="14"/>
        <v>-6.2208000000000006</v>
      </c>
      <c r="K183">
        <f t="shared" si="15"/>
        <v>-18.20819729917622</v>
      </c>
      <c r="L183">
        <f t="shared" si="16"/>
        <v>-1.3333333333333002</v>
      </c>
      <c r="M183">
        <f t="shared" si="17"/>
        <v>-18.20819729917622</v>
      </c>
    </row>
    <row r="184" spans="1:13" x14ac:dyDescent="0.25">
      <c r="A184">
        <v>18.100000000000001</v>
      </c>
      <c r="B184">
        <v>11.134821376962201</v>
      </c>
      <c r="C184">
        <v>7.8070901327168798</v>
      </c>
      <c r="D184">
        <v>16.709887999999999</v>
      </c>
      <c r="E184">
        <v>4.7557116543356104</v>
      </c>
      <c r="F184">
        <v>21.651810699588498</v>
      </c>
      <c r="G184">
        <v>4.7557116543356104</v>
      </c>
      <c r="H184">
        <f t="shared" si="12"/>
        <v>-18.865178623037799</v>
      </c>
      <c r="I184">
        <f t="shared" si="13"/>
        <v>-22.19290986728312</v>
      </c>
      <c r="J184">
        <f t="shared" si="14"/>
        <v>-6.2901120000000006</v>
      </c>
      <c r="K184">
        <f t="shared" si="15"/>
        <v>-18.244288345664391</v>
      </c>
      <c r="L184">
        <f t="shared" si="16"/>
        <v>-1.3481893004115015</v>
      </c>
      <c r="M184">
        <f t="shared" si="17"/>
        <v>-18.244288345664391</v>
      </c>
    </row>
    <row r="185" spans="1:13" x14ac:dyDescent="0.25">
      <c r="A185">
        <v>18.2</v>
      </c>
      <c r="B185">
        <v>11.0989291802239</v>
      </c>
      <c r="C185">
        <v>7.7711979359785301</v>
      </c>
      <c r="D185">
        <v>16.640191999999999</v>
      </c>
      <c r="E185">
        <v>4.7198194575972501</v>
      </c>
      <c r="F185">
        <v>21.636872427983501</v>
      </c>
      <c r="G185">
        <v>4.7198194575972501</v>
      </c>
      <c r="H185">
        <f t="shared" si="12"/>
        <v>-18.901070819776102</v>
      </c>
      <c r="I185">
        <f t="shared" si="13"/>
        <v>-22.228802064021469</v>
      </c>
      <c r="J185">
        <f t="shared" si="14"/>
        <v>-6.359808000000001</v>
      </c>
      <c r="K185">
        <f t="shared" si="15"/>
        <v>-18.28018054240275</v>
      </c>
      <c r="L185">
        <f t="shared" si="16"/>
        <v>-1.3631275720164986</v>
      </c>
      <c r="M185">
        <f t="shared" si="17"/>
        <v>-18.28018054240275</v>
      </c>
    </row>
    <row r="186" spans="1:13" x14ac:dyDescent="0.25">
      <c r="A186">
        <v>18.3</v>
      </c>
      <c r="B186">
        <v>11.0632336540436</v>
      </c>
      <c r="C186">
        <v>7.7355024097982197</v>
      </c>
      <c r="D186">
        <v>16.570112000000002</v>
      </c>
      <c r="E186">
        <v>4.6841239314169396</v>
      </c>
      <c r="F186">
        <v>21.621851851851901</v>
      </c>
      <c r="G186">
        <v>4.6841239314169396</v>
      </c>
      <c r="H186">
        <f t="shared" si="12"/>
        <v>-18.9367663459564</v>
      </c>
      <c r="I186">
        <f t="shared" si="13"/>
        <v>-22.264497590201781</v>
      </c>
      <c r="J186">
        <f t="shared" si="14"/>
        <v>-6.4298879999999983</v>
      </c>
      <c r="K186">
        <f t="shared" si="15"/>
        <v>-18.315876068583059</v>
      </c>
      <c r="L186">
        <f t="shared" si="16"/>
        <v>-1.3781481481480995</v>
      </c>
      <c r="M186">
        <f t="shared" si="17"/>
        <v>-18.315876068583059</v>
      </c>
    </row>
    <row r="187" spans="1:13" x14ac:dyDescent="0.25">
      <c r="A187">
        <v>18.400000000000002</v>
      </c>
      <c r="B187">
        <v>11.027732654856999</v>
      </c>
      <c r="C187">
        <v>7.7000014106116099</v>
      </c>
      <c r="D187">
        <v>16.499648000000001</v>
      </c>
      <c r="E187">
        <v>4.6486229322303299</v>
      </c>
      <c r="F187">
        <v>21.606748971193401</v>
      </c>
      <c r="G187">
        <v>4.6486229322303299</v>
      </c>
      <c r="H187">
        <f t="shared" si="12"/>
        <v>-18.972267345143003</v>
      </c>
      <c r="I187">
        <f t="shared" si="13"/>
        <v>-22.299998589388391</v>
      </c>
      <c r="J187">
        <f t="shared" si="14"/>
        <v>-6.5003519999999995</v>
      </c>
      <c r="K187">
        <f t="shared" si="15"/>
        <v>-18.351377067769668</v>
      </c>
      <c r="L187">
        <f t="shared" si="16"/>
        <v>-1.3932510288065991</v>
      </c>
      <c r="M187">
        <f t="shared" si="17"/>
        <v>-18.351377067769668</v>
      </c>
    </row>
    <row r="188" spans="1:13" x14ac:dyDescent="0.25">
      <c r="A188">
        <v>18.5</v>
      </c>
      <c r="B188">
        <v>10.992424073954799</v>
      </c>
      <c r="C188">
        <v>7.6646928297094501</v>
      </c>
      <c r="D188">
        <v>16.428799999999999</v>
      </c>
      <c r="E188">
        <v>4.61331435132817</v>
      </c>
      <c r="F188">
        <v>21.591563786008201</v>
      </c>
      <c r="G188">
        <v>4.61331435132817</v>
      </c>
      <c r="H188">
        <f t="shared" si="12"/>
        <v>-19.007575926045199</v>
      </c>
      <c r="I188">
        <f t="shared" si="13"/>
        <v>-22.335307170290548</v>
      </c>
      <c r="J188">
        <f t="shared" si="14"/>
        <v>-6.571200000000001</v>
      </c>
      <c r="K188">
        <f t="shared" si="15"/>
        <v>-18.386685648671829</v>
      </c>
      <c r="L188">
        <f t="shared" si="16"/>
        <v>-1.4084362139917985</v>
      </c>
      <c r="M188">
        <f t="shared" si="17"/>
        <v>-18.386685648671829</v>
      </c>
    </row>
    <row r="189" spans="1:13" x14ac:dyDescent="0.25">
      <c r="A189">
        <v>18.600000000000001</v>
      </c>
      <c r="B189">
        <v>10.957305836731299</v>
      </c>
      <c r="C189">
        <v>7.62957459248591</v>
      </c>
      <c r="D189">
        <v>16.357568000000001</v>
      </c>
      <c r="E189">
        <v>4.5781961141046299</v>
      </c>
      <c r="F189">
        <v>21.576296296296299</v>
      </c>
      <c r="G189">
        <v>4.5781961141046299</v>
      </c>
      <c r="H189">
        <f t="shared" si="12"/>
        <v>-19.042694163268699</v>
      </c>
      <c r="I189">
        <f t="shared" si="13"/>
        <v>-22.370425407514091</v>
      </c>
      <c r="J189">
        <f t="shared" si="14"/>
        <v>-6.6424319999999994</v>
      </c>
      <c r="K189">
        <f t="shared" si="15"/>
        <v>-18.421803885895372</v>
      </c>
      <c r="L189">
        <f t="shared" si="16"/>
        <v>-1.4237037037037013</v>
      </c>
      <c r="M189">
        <f t="shared" si="17"/>
        <v>-18.421803885895372</v>
      </c>
    </row>
    <row r="190" spans="1:13" x14ac:dyDescent="0.25">
      <c r="A190">
        <v>18.7</v>
      </c>
      <c r="B190">
        <v>10.922375901952501</v>
      </c>
      <c r="C190">
        <v>7.5946446577071702</v>
      </c>
      <c r="D190">
        <v>16.285952000000002</v>
      </c>
      <c r="E190">
        <v>4.5432661793258902</v>
      </c>
      <c r="F190">
        <v>21.5609465020576</v>
      </c>
      <c r="G190">
        <v>4.5432661793258902</v>
      </c>
      <c r="H190">
        <f t="shared" si="12"/>
        <v>-19.077624098047501</v>
      </c>
      <c r="I190">
        <f t="shared" si="13"/>
        <v>-22.405355342292829</v>
      </c>
      <c r="J190">
        <f t="shared" si="14"/>
        <v>-6.7140479999999982</v>
      </c>
      <c r="K190">
        <f t="shared" si="15"/>
        <v>-18.45673382067411</v>
      </c>
      <c r="L190">
        <f t="shared" si="16"/>
        <v>-1.4390534979423997</v>
      </c>
      <c r="M190">
        <f t="shared" si="17"/>
        <v>-18.45673382067411</v>
      </c>
    </row>
    <row r="191" spans="1:13" x14ac:dyDescent="0.25">
      <c r="A191">
        <v>18.8</v>
      </c>
      <c r="B191">
        <v>10.8876322610448</v>
      </c>
      <c r="C191">
        <v>7.5599010167994596</v>
      </c>
      <c r="D191">
        <v>16.213951999999999</v>
      </c>
      <c r="E191">
        <v>4.5085225384181804</v>
      </c>
      <c r="F191">
        <v>21.545514403292199</v>
      </c>
      <c r="G191">
        <v>4.5085225384181804</v>
      </c>
      <c r="H191">
        <f t="shared" si="12"/>
        <v>-19.1123677389552</v>
      </c>
      <c r="I191">
        <f t="shared" si="13"/>
        <v>-22.440098983200542</v>
      </c>
      <c r="J191">
        <f t="shared" si="14"/>
        <v>-6.786048000000001</v>
      </c>
      <c r="K191">
        <f t="shared" si="15"/>
        <v>-18.49147746158182</v>
      </c>
      <c r="L191">
        <f t="shared" si="16"/>
        <v>-1.4544855967078014</v>
      </c>
      <c r="M191">
        <f t="shared" si="17"/>
        <v>-18.49147746158182</v>
      </c>
    </row>
    <row r="192" spans="1:13" x14ac:dyDescent="0.25">
      <c r="A192">
        <v>18.900000000000002</v>
      </c>
      <c r="B192">
        <v>10.853072937401301</v>
      </c>
      <c r="C192">
        <v>7.5253416931559904</v>
      </c>
      <c r="D192">
        <v>16.141567999999999</v>
      </c>
      <c r="E192">
        <v>4.4739632147747104</v>
      </c>
      <c r="F192">
        <v>21.53</v>
      </c>
      <c r="G192">
        <v>4.4739632147747104</v>
      </c>
      <c r="H192">
        <f t="shared" si="12"/>
        <v>-19.146927062598699</v>
      </c>
      <c r="I192">
        <f t="shared" si="13"/>
        <v>-22.47465830684401</v>
      </c>
      <c r="J192">
        <f t="shared" si="14"/>
        <v>-6.8584320000000005</v>
      </c>
      <c r="K192">
        <f t="shared" si="15"/>
        <v>-18.526036785225291</v>
      </c>
      <c r="L192">
        <f t="shared" si="16"/>
        <v>-1.4699999999999989</v>
      </c>
      <c r="M192">
        <f t="shared" si="17"/>
        <v>-18.526036785225291</v>
      </c>
    </row>
    <row r="193" spans="1:13" x14ac:dyDescent="0.25">
      <c r="A193">
        <v>19</v>
      </c>
      <c r="B193">
        <v>10.818695985707601</v>
      </c>
      <c r="C193">
        <v>7.4909647414622196</v>
      </c>
      <c r="D193">
        <v>16.0688</v>
      </c>
      <c r="E193">
        <v>4.4395862630809404</v>
      </c>
      <c r="F193">
        <v>21.5144032921811</v>
      </c>
      <c r="G193">
        <v>4.4395862630809404</v>
      </c>
      <c r="H193">
        <f t="shared" si="12"/>
        <v>-19.181304014292401</v>
      </c>
      <c r="I193">
        <f t="shared" si="13"/>
        <v>-22.509035258537779</v>
      </c>
      <c r="J193">
        <f t="shared" si="14"/>
        <v>-6.9312000000000005</v>
      </c>
      <c r="K193">
        <f t="shared" si="15"/>
        <v>-18.56041373691906</v>
      </c>
      <c r="L193">
        <f t="shared" si="16"/>
        <v>-1.4855967078188996</v>
      </c>
      <c r="M193">
        <f t="shared" si="17"/>
        <v>-18.56041373691906</v>
      </c>
    </row>
    <row r="194" spans="1:13" x14ac:dyDescent="0.25">
      <c r="A194">
        <v>19.100000000000001</v>
      </c>
      <c r="B194">
        <v>10.7844994912841</v>
      </c>
      <c r="C194">
        <v>7.45676824703874</v>
      </c>
      <c r="D194">
        <v>15.995647999999999</v>
      </c>
      <c r="E194">
        <v>4.4053897686574599</v>
      </c>
      <c r="F194">
        <v>21.4987242798354</v>
      </c>
      <c r="G194">
        <v>4.4053897686574599</v>
      </c>
      <c r="H194">
        <f t="shared" si="12"/>
        <v>-19.215500508715898</v>
      </c>
      <c r="I194">
        <f t="shared" si="13"/>
        <v>-22.543231752961262</v>
      </c>
      <c r="J194">
        <f t="shared" si="14"/>
        <v>-7.0043520000000008</v>
      </c>
      <c r="K194">
        <f t="shared" si="15"/>
        <v>-18.594610231342539</v>
      </c>
      <c r="L194">
        <f t="shared" si="16"/>
        <v>-1.5012757201645996</v>
      </c>
      <c r="M194">
        <f t="shared" si="17"/>
        <v>-18.594610231342539</v>
      </c>
    </row>
    <row r="195" spans="1:13" x14ac:dyDescent="0.25">
      <c r="A195">
        <v>19.200000000000003</v>
      </c>
      <c r="B195">
        <v>10.7504815694468</v>
      </c>
      <c r="C195">
        <v>7.4227503252014104</v>
      </c>
      <c r="D195">
        <v>15.922112</v>
      </c>
      <c r="E195">
        <v>4.3713718468201304</v>
      </c>
      <c r="F195">
        <v>21.482962962963001</v>
      </c>
      <c r="G195">
        <v>4.3713718468201304</v>
      </c>
      <c r="H195">
        <f t="shared" ref="H195:H258" si="18">B195-B$3</f>
        <v>-19.249518430553202</v>
      </c>
      <c r="I195">
        <f t="shared" ref="I195:I258" si="19">C195-C$3</f>
        <v>-22.57724967479859</v>
      </c>
      <c r="J195">
        <f t="shared" ref="J195:J258" si="20">D195-D$3</f>
        <v>-7.0778879999999997</v>
      </c>
      <c r="K195">
        <f t="shared" ref="K195:K258" si="21">E195-E$3</f>
        <v>-18.628628153179868</v>
      </c>
      <c r="L195">
        <f t="shared" ref="L195:L258" si="22">F195-F$3</f>
        <v>-1.5170370370369994</v>
      </c>
      <c r="M195">
        <f t="shared" ref="M195:M258" si="23">G195-G$3</f>
        <v>-18.628628153179868</v>
      </c>
    </row>
    <row r="196" spans="1:13" x14ac:dyDescent="0.25">
      <c r="A196">
        <v>19.3</v>
      </c>
      <c r="B196">
        <v>10.7166403648834</v>
      </c>
      <c r="C196">
        <v>7.3889091206380497</v>
      </c>
      <c r="D196">
        <v>15.848191999999999</v>
      </c>
      <c r="E196">
        <v>4.3375306422567697</v>
      </c>
      <c r="F196">
        <v>21.467119341563802</v>
      </c>
      <c r="G196">
        <v>4.3375306422567697</v>
      </c>
      <c r="H196">
        <f t="shared" si="18"/>
        <v>-19.2833596351166</v>
      </c>
      <c r="I196">
        <f t="shared" si="19"/>
        <v>-22.611090879361949</v>
      </c>
      <c r="J196">
        <f t="shared" si="20"/>
        <v>-7.1518080000000008</v>
      </c>
      <c r="K196">
        <f t="shared" si="21"/>
        <v>-18.66246935774323</v>
      </c>
      <c r="L196">
        <f t="shared" si="22"/>
        <v>-1.5328806584361985</v>
      </c>
      <c r="M196">
        <f t="shared" si="23"/>
        <v>-18.66246935774323</v>
      </c>
    </row>
    <row r="197" spans="1:13" x14ac:dyDescent="0.25">
      <c r="A197">
        <v>19.400000000000002</v>
      </c>
      <c r="B197">
        <v>10.6829740510466</v>
      </c>
      <c r="C197">
        <v>7.3552428068012601</v>
      </c>
      <c r="D197">
        <v>15.773887999999999</v>
      </c>
      <c r="E197">
        <v>4.30386432841998</v>
      </c>
      <c r="F197">
        <v>21.451193415637899</v>
      </c>
      <c r="G197">
        <v>4.30386432841998</v>
      </c>
      <c r="H197">
        <f t="shared" si="18"/>
        <v>-19.3170259489534</v>
      </c>
      <c r="I197">
        <f t="shared" si="19"/>
        <v>-22.644757193198739</v>
      </c>
      <c r="J197">
        <f t="shared" si="20"/>
        <v>-7.2261120000000005</v>
      </c>
      <c r="K197">
        <f t="shared" si="21"/>
        <v>-18.69613567158002</v>
      </c>
      <c r="L197">
        <f t="shared" si="22"/>
        <v>-1.5488065843621008</v>
      </c>
      <c r="M197">
        <f t="shared" si="23"/>
        <v>-18.69613567158002</v>
      </c>
    </row>
    <row r="198" spans="1:13" x14ac:dyDescent="0.25">
      <c r="A198">
        <v>19.5</v>
      </c>
      <c r="B198">
        <v>10.649480829562201</v>
      </c>
      <c r="C198">
        <v>7.3217495853168897</v>
      </c>
      <c r="D198">
        <v>15.699199999999999</v>
      </c>
      <c r="E198">
        <v>4.2703711069356096</v>
      </c>
      <c r="F198">
        <v>21.435185185185201</v>
      </c>
      <c r="G198">
        <v>4.2703711069356096</v>
      </c>
      <c r="H198">
        <f t="shared" si="18"/>
        <v>-19.350519170437799</v>
      </c>
      <c r="I198">
        <f t="shared" si="19"/>
        <v>-22.678250414683109</v>
      </c>
      <c r="J198">
        <f t="shared" si="20"/>
        <v>-7.3008000000000006</v>
      </c>
      <c r="K198">
        <f t="shared" si="21"/>
        <v>-18.72962889306439</v>
      </c>
      <c r="L198">
        <f t="shared" si="22"/>
        <v>-1.5648148148147989</v>
      </c>
      <c r="M198">
        <f t="shared" si="23"/>
        <v>-18.72962889306439</v>
      </c>
    </row>
    <row r="199" spans="1:13" x14ac:dyDescent="0.25">
      <c r="A199">
        <v>19.600000000000001</v>
      </c>
      <c r="B199">
        <v>10.616158929652901</v>
      </c>
      <c r="C199">
        <v>7.2884276854075098</v>
      </c>
      <c r="D199">
        <v>15.624128000000001</v>
      </c>
      <c r="E199">
        <v>4.2370492070262298</v>
      </c>
      <c r="F199">
        <v>21.4190946502058</v>
      </c>
      <c r="G199">
        <v>4.2370492070262298</v>
      </c>
      <c r="H199">
        <f t="shared" si="18"/>
        <v>-19.383841070347099</v>
      </c>
      <c r="I199">
        <f t="shared" si="19"/>
        <v>-22.711572314592491</v>
      </c>
      <c r="J199">
        <f t="shared" si="20"/>
        <v>-7.3758719999999993</v>
      </c>
      <c r="K199">
        <f t="shared" si="21"/>
        <v>-18.762950792973768</v>
      </c>
      <c r="L199">
        <f t="shared" si="22"/>
        <v>-1.5809053497942003</v>
      </c>
      <c r="M199">
        <f t="shared" si="23"/>
        <v>-18.762950792973768</v>
      </c>
    </row>
    <row r="200" spans="1:13" x14ac:dyDescent="0.25">
      <c r="A200">
        <v>19.700000000000003</v>
      </c>
      <c r="B200">
        <v>10.583006607576101</v>
      </c>
      <c r="C200">
        <v>7.2552753633307603</v>
      </c>
      <c r="D200">
        <v>15.548672</v>
      </c>
      <c r="E200">
        <v>4.2038968849494802</v>
      </c>
      <c r="F200">
        <v>21.402921810699599</v>
      </c>
      <c r="G200">
        <v>4.2038968849494802</v>
      </c>
      <c r="H200">
        <f t="shared" si="18"/>
        <v>-19.416993392423898</v>
      </c>
      <c r="I200">
        <f t="shared" si="19"/>
        <v>-22.74472463666924</v>
      </c>
      <c r="J200">
        <f t="shared" si="20"/>
        <v>-7.4513280000000002</v>
      </c>
      <c r="K200">
        <f t="shared" si="21"/>
        <v>-18.796103115050521</v>
      </c>
      <c r="L200">
        <f t="shared" si="22"/>
        <v>-1.5970781893004009</v>
      </c>
      <c r="M200">
        <f t="shared" si="23"/>
        <v>-18.796103115050521</v>
      </c>
    </row>
    <row r="201" spans="1:13" x14ac:dyDescent="0.25">
      <c r="A201">
        <v>19.8</v>
      </c>
      <c r="B201">
        <v>10.550022146077</v>
      </c>
      <c r="C201">
        <v>7.2222909018316903</v>
      </c>
      <c r="D201">
        <v>15.472832</v>
      </c>
      <c r="E201">
        <v>4.1709124234504102</v>
      </c>
      <c r="F201">
        <v>21.386666666666699</v>
      </c>
      <c r="G201">
        <v>4.1709124234504102</v>
      </c>
      <c r="H201">
        <f t="shared" si="18"/>
        <v>-19.449977853923002</v>
      </c>
      <c r="I201">
        <f t="shared" si="19"/>
        <v>-22.777709098168309</v>
      </c>
      <c r="J201">
        <f t="shared" si="20"/>
        <v>-7.5271679999999996</v>
      </c>
      <c r="K201">
        <f t="shared" si="21"/>
        <v>-18.82908757654959</v>
      </c>
      <c r="L201">
        <f t="shared" si="22"/>
        <v>-1.6133333333333013</v>
      </c>
      <c r="M201">
        <f t="shared" si="23"/>
        <v>-18.82908757654959</v>
      </c>
    </row>
    <row r="202" spans="1:13" x14ac:dyDescent="0.25">
      <c r="A202">
        <v>19.900000000000002</v>
      </c>
      <c r="B202">
        <v>10.517203853854401</v>
      </c>
      <c r="C202">
        <v>7.1894726096090498</v>
      </c>
      <c r="D202">
        <v>15.396608000000001</v>
      </c>
      <c r="E202">
        <v>4.1380941312277697</v>
      </c>
      <c r="F202">
        <v>21.370329218106999</v>
      </c>
      <c r="G202">
        <v>4.1380941312277697</v>
      </c>
      <c r="H202">
        <f t="shared" si="18"/>
        <v>-19.482796146145599</v>
      </c>
      <c r="I202">
        <f t="shared" si="19"/>
        <v>-22.810527390390952</v>
      </c>
      <c r="J202">
        <f t="shared" si="20"/>
        <v>-7.6033919999999995</v>
      </c>
      <c r="K202">
        <f t="shared" si="21"/>
        <v>-18.861905868772229</v>
      </c>
      <c r="L202">
        <f t="shared" si="22"/>
        <v>-1.629670781893001</v>
      </c>
      <c r="M202">
        <f t="shared" si="23"/>
        <v>-18.861905868772229</v>
      </c>
    </row>
    <row r="203" spans="1:13" x14ac:dyDescent="0.25">
      <c r="A203">
        <v>20</v>
      </c>
      <c r="B203">
        <v>10.484550065040301</v>
      </c>
      <c r="C203">
        <v>7.1568188207949399</v>
      </c>
      <c r="D203">
        <v>15.32</v>
      </c>
      <c r="E203">
        <v>4.1054403424136598</v>
      </c>
      <c r="F203">
        <v>21.3539094650206</v>
      </c>
      <c r="G203">
        <v>4.1054403424136598</v>
      </c>
      <c r="H203">
        <f t="shared" si="18"/>
        <v>-19.515449934959697</v>
      </c>
      <c r="I203">
        <f t="shared" si="19"/>
        <v>-22.843181179205061</v>
      </c>
      <c r="J203">
        <f t="shared" si="20"/>
        <v>-7.68</v>
      </c>
      <c r="K203">
        <f t="shared" si="21"/>
        <v>-18.894559657586342</v>
      </c>
      <c r="L203">
        <f t="shared" si="22"/>
        <v>-1.6460905349794004</v>
      </c>
      <c r="M203">
        <f t="shared" si="23"/>
        <v>-18.894559657586342</v>
      </c>
    </row>
    <row r="204" spans="1:13" x14ac:dyDescent="0.25">
      <c r="A204">
        <v>20.100000000000001</v>
      </c>
      <c r="B204">
        <v>10.4520591386927</v>
      </c>
      <c r="C204">
        <v>7.1243278944473198</v>
      </c>
      <c r="D204">
        <v>15.243008</v>
      </c>
      <c r="E204">
        <v>4.0729494160660398</v>
      </c>
      <c r="F204">
        <v>21.337407407407401</v>
      </c>
      <c r="G204">
        <v>4.0729494160660398</v>
      </c>
      <c r="H204">
        <f t="shared" si="18"/>
        <v>-19.5479408613073</v>
      </c>
      <c r="I204">
        <f t="shared" si="19"/>
        <v>-22.875672105552681</v>
      </c>
      <c r="J204">
        <f t="shared" si="20"/>
        <v>-7.7569920000000003</v>
      </c>
      <c r="K204">
        <f t="shared" si="21"/>
        <v>-18.927050583933962</v>
      </c>
      <c r="L204">
        <f t="shared" si="22"/>
        <v>-1.6625925925925991</v>
      </c>
      <c r="M204">
        <f t="shared" si="23"/>
        <v>-18.927050583933962</v>
      </c>
    </row>
    <row r="205" spans="1:13" x14ac:dyDescent="0.25">
      <c r="A205">
        <v>20.200000000000003</v>
      </c>
      <c r="B205">
        <v>10.419729458300599</v>
      </c>
      <c r="C205">
        <v>7.0919982140553</v>
      </c>
      <c r="D205">
        <v>15.165632</v>
      </c>
      <c r="E205">
        <v>4.0406197356740199</v>
      </c>
      <c r="F205">
        <v>21.320823045267499</v>
      </c>
      <c r="G205">
        <v>4.0406197356740199</v>
      </c>
      <c r="H205">
        <f t="shared" si="18"/>
        <v>-19.580270541699399</v>
      </c>
      <c r="I205">
        <f t="shared" si="19"/>
        <v>-22.908001785944698</v>
      </c>
      <c r="J205">
        <f t="shared" si="20"/>
        <v>-7.8343679999999996</v>
      </c>
      <c r="K205">
        <f t="shared" si="21"/>
        <v>-18.959380264325979</v>
      </c>
      <c r="L205">
        <f t="shared" si="22"/>
        <v>-1.6791769547325011</v>
      </c>
      <c r="M205">
        <f t="shared" si="23"/>
        <v>-18.959380264325979</v>
      </c>
    </row>
    <row r="206" spans="1:13" x14ac:dyDescent="0.25">
      <c r="A206">
        <v>20.3</v>
      </c>
      <c r="B206">
        <v>10.387559431301799</v>
      </c>
      <c r="C206">
        <v>7.0598281870564596</v>
      </c>
      <c r="D206">
        <v>15.087872000000001</v>
      </c>
      <c r="E206">
        <v>4.0084497086751796</v>
      </c>
      <c r="F206">
        <v>21.304156378600801</v>
      </c>
      <c r="G206">
        <v>4.0084497086751796</v>
      </c>
      <c r="H206">
        <f t="shared" si="18"/>
        <v>-19.612440568698201</v>
      </c>
      <c r="I206">
        <f t="shared" si="19"/>
        <v>-22.940171812943539</v>
      </c>
      <c r="J206">
        <f t="shared" si="20"/>
        <v>-7.9121279999999992</v>
      </c>
      <c r="K206">
        <f t="shared" si="21"/>
        <v>-18.99155029132482</v>
      </c>
      <c r="L206">
        <f t="shared" si="22"/>
        <v>-1.6958436213991988</v>
      </c>
      <c r="M206">
        <f t="shared" si="23"/>
        <v>-18.99155029132482</v>
      </c>
    </row>
    <row r="207" spans="1:13" x14ac:dyDescent="0.25">
      <c r="A207">
        <v>20.400000000000002</v>
      </c>
      <c r="B207">
        <v>10.355547488611499</v>
      </c>
      <c r="C207">
        <v>7.0278162443661696</v>
      </c>
      <c r="D207">
        <v>15.009728000000001</v>
      </c>
      <c r="E207">
        <v>3.97643776598489</v>
      </c>
      <c r="F207">
        <v>21.2874074074074</v>
      </c>
      <c r="G207">
        <v>3.97643776598489</v>
      </c>
      <c r="H207">
        <f t="shared" si="18"/>
        <v>-19.644452511388501</v>
      </c>
      <c r="I207">
        <f t="shared" si="19"/>
        <v>-22.972183755633829</v>
      </c>
      <c r="J207">
        <f t="shared" si="20"/>
        <v>-7.9902719999999992</v>
      </c>
      <c r="K207">
        <f t="shared" si="21"/>
        <v>-19.02356223401511</v>
      </c>
      <c r="L207">
        <f t="shared" si="22"/>
        <v>-1.7125925925925998</v>
      </c>
      <c r="M207">
        <f t="shared" si="23"/>
        <v>-19.02356223401511</v>
      </c>
    </row>
    <row r="208" spans="1:13" x14ac:dyDescent="0.25">
      <c r="A208">
        <v>20.5</v>
      </c>
      <c r="B208">
        <v>10.323692084163699</v>
      </c>
      <c r="C208">
        <v>6.9959608399183404</v>
      </c>
      <c r="D208">
        <v>14.9312</v>
      </c>
      <c r="E208">
        <v>3.9445823615370599</v>
      </c>
      <c r="F208">
        <v>21.2705761316872</v>
      </c>
      <c r="G208">
        <v>3.9445823615370599</v>
      </c>
      <c r="H208">
        <f t="shared" si="18"/>
        <v>-19.676307915836301</v>
      </c>
      <c r="I208">
        <f t="shared" si="19"/>
        <v>-23.00403916008166</v>
      </c>
      <c r="J208">
        <f t="shared" si="20"/>
        <v>-8.0687999999999995</v>
      </c>
      <c r="K208">
        <f t="shared" si="21"/>
        <v>-19.055417638462941</v>
      </c>
      <c r="L208">
        <f t="shared" si="22"/>
        <v>-1.7294238683128</v>
      </c>
      <c r="M208">
        <f t="shared" si="23"/>
        <v>-19.055417638462941</v>
      </c>
    </row>
    <row r="209" spans="1:13" x14ac:dyDescent="0.25">
      <c r="A209">
        <v>20.6</v>
      </c>
      <c r="B209">
        <v>10.2919916944627</v>
      </c>
      <c r="C209">
        <v>6.96426045021735</v>
      </c>
      <c r="D209">
        <v>14.852288</v>
      </c>
      <c r="E209">
        <v>3.9128819718360699</v>
      </c>
      <c r="F209">
        <v>21.2536625514403</v>
      </c>
      <c r="G209">
        <v>3.9128819718360699</v>
      </c>
      <c r="H209">
        <f t="shared" si="18"/>
        <v>-19.708008305537298</v>
      </c>
      <c r="I209">
        <f t="shared" si="19"/>
        <v>-23.035739549782651</v>
      </c>
      <c r="J209">
        <f t="shared" si="20"/>
        <v>-8.1477120000000003</v>
      </c>
      <c r="K209">
        <f t="shared" si="21"/>
        <v>-19.087118028163928</v>
      </c>
      <c r="L209">
        <f t="shared" si="22"/>
        <v>-1.7463374485597001</v>
      </c>
      <c r="M209">
        <f t="shared" si="23"/>
        <v>-19.087118028163928</v>
      </c>
    </row>
    <row r="210" spans="1:13" x14ac:dyDescent="0.25">
      <c r="A210">
        <v>20.700000000000003</v>
      </c>
      <c r="B210">
        <v>10.260444818146199</v>
      </c>
      <c r="C210">
        <v>6.93271357390089</v>
      </c>
      <c r="D210">
        <v>14.772992</v>
      </c>
      <c r="E210">
        <v>3.88133509551961</v>
      </c>
      <c r="F210">
        <v>21.2366666666667</v>
      </c>
      <c r="G210">
        <v>3.88133509551961</v>
      </c>
      <c r="H210">
        <f t="shared" si="18"/>
        <v>-19.739555181853802</v>
      </c>
      <c r="I210">
        <f t="shared" si="19"/>
        <v>-23.067286426099109</v>
      </c>
      <c r="J210">
        <f t="shared" si="20"/>
        <v>-8.2270079999999997</v>
      </c>
      <c r="K210">
        <f t="shared" si="21"/>
        <v>-19.11866490448039</v>
      </c>
      <c r="L210">
        <f t="shared" si="22"/>
        <v>-1.7633333333332999</v>
      </c>
      <c r="M210">
        <f t="shared" si="23"/>
        <v>-19.11866490448039</v>
      </c>
    </row>
    <row r="211" spans="1:13" x14ac:dyDescent="0.25">
      <c r="A211">
        <v>20.8</v>
      </c>
      <c r="B211">
        <v>10.229049975558601</v>
      </c>
      <c r="C211">
        <v>6.9013187313132303</v>
      </c>
      <c r="D211">
        <v>14.693312000000001</v>
      </c>
      <c r="E211">
        <v>3.8499402529319502</v>
      </c>
      <c r="F211">
        <v>21.219588477366301</v>
      </c>
      <c r="G211">
        <v>3.8499402529319502</v>
      </c>
      <c r="H211">
        <f t="shared" si="18"/>
        <v>-19.770950024441397</v>
      </c>
      <c r="I211">
        <f t="shared" si="19"/>
        <v>-23.098681268686768</v>
      </c>
      <c r="J211">
        <f t="shared" si="20"/>
        <v>-8.3066879999999994</v>
      </c>
      <c r="K211">
        <f t="shared" si="21"/>
        <v>-19.150059747068049</v>
      </c>
      <c r="L211">
        <f t="shared" si="22"/>
        <v>-1.780411522633699</v>
      </c>
      <c r="M211">
        <f t="shared" si="23"/>
        <v>-19.150059747068049</v>
      </c>
    </row>
    <row r="212" spans="1:13" x14ac:dyDescent="0.25">
      <c r="A212">
        <v>20.900000000000002</v>
      </c>
      <c r="B212">
        <v>10.197805708334201</v>
      </c>
      <c r="C212">
        <v>6.87007446408884</v>
      </c>
      <c r="D212">
        <v>14.613248</v>
      </c>
      <c r="E212">
        <v>3.8186959857075702</v>
      </c>
      <c r="F212">
        <v>21.202427983539099</v>
      </c>
      <c r="G212">
        <v>3.8186959857075702</v>
      </c>
      <c r="H212">
        <f t="shared" si="18"/>
        <v>-19.802194291665799</v>
      </c>
      <c r="I212">
        <f t="shared" si="19"/>
        <v>-23.129925535911159</v>
      </c>
      <c r="J212">
        <f t="shared" si="20"/>
        <v>-8.3867519999999995</v>
      </c>
      <c r="K212">
        <f t="shared" si="21"/>
        <v>-19.181304014292429</v>
      </c>
      <c r="L212">
        <f t="shared" si="22"/>
        <v>-1.7975720164609008</v>
      </c>
      <c r="M212">
        <f t="shared" si="23"/>
        <v>-19.181304014292429</v>
      </c>
    </row>
    <row r="213" spans="1:13" x14ac:dyDescent="0.25">
      <c r="A213">
        <v>21</v>
      </c>
      <c r="B213">
        <v>10.1667105789912</v>
      </c>
      <c r="C213">
        <v>6.8389793347458703</v>
      </c>
      <c r="D213">
        <v>14.5328</v>
      </c>
      <c r="E213">
        <v>3.7876008563645902</v>
      </c>
      <c r="F213">
        <v>21.185185185185201</v>
      </c>
      <c r="G213">
        <v>3.7876008563645902</v>
      </c>
      <c r="H213">
        <f t="shared" si="18"/>
        <v>-19.8332894210088</v>
      </c>
      <c r="I213">
        <f t="shared" si="19"/>
        <v>-23.161020665254128</v>
      </c>
      <c r="J213">
        <f t="shared" si="20"/>
        <v>-8.4672000000000001</v>
      </c>
      <c r="K213">
        <f t="shared" si="21"/>
        <v>-19.212399143635409</v>
      </c>
      <c r="L213">
        <f t="shared" si="22"/>
        <v>-1.8148148148147989</v>
      </c>
      <c r="M213">
        <f t="shared" si="23"/>
        <v>-19.212399143635409</v>
      </c>
    </row>
    <row r="214" spans="1:13" x14ac:dyDescent="0.25">
      <c r="A214">
        <v>21.1</v>
      </c>
      <c r="B214">
        <v>10.135763170534601</v>
      </c>
      <c r="C214">
        <v>6.8080319262892601</v>
      </c>
      <c r="D214">
        <v>14.451968000000001</v>
      </c>
      <c r="E214">
        <v>3.7566534479079801</v>
      </c>
      <c r="F214">
        <v>21.1678600823045</v>
      </c>
      <c r="G214">
        <v>3.7566534479079801</v>
      </c>
      <c r="H214">
        <f t="shared" si="18"/>
        <v>-19.864236829465398</v>
      </c>
      <c r="I214">
        <f t="shared" si="19"/>
        <v>-23.19196807371074</v>
      </c>
      <c r="J214">
        <f t="shared" si="20"/>
        <v>-8.5480319999999992</v>
      </c>
      <c r="K214">
        <f t="shared" si="21"/>
        <v>-19.243346552092021</v>
      </c>
      <c r="L214">
        <f t="shared" si="22"/>
        <v>-1.8321399176954998</v>
      </c>
      <c r="M214">
        <f t="shared" si="23"/>
        <v>-19.243346552092021</v>
      </c>
    </row>
    <row r="215" spans="1:13" x14ac:dyDescent="0.25">
      <c r="A215">
        <v>21.200000000000003</v>
      </c>
      <c r="B215">
        <v>10.104962086068699</v>
      </c>
      <c r="C215">
        <v>6.7772308418233802</v>
      </c>
      <c r="D215">
        <v>14.370752</v>
      </c>
      <c r="E215">
        <v>3.7258523634421001</v>
      </c>
      <c r="F215">
        <v>21.1504526748971</v>
      </c>
      <c r="G215">
        <v>3.7258523634421001</v>
      </c>
      <c r="H215">
        <f t="shared" si="18"/>
        <v>-19.895037913931301</v>
      </c>
      <c r="I215">
        <f t="shared" si="19"/>
        <v>-23.222769158176618</v>
      </c>
      <c r="J215">
        <f t="shared" si="20"/>
        <v>-8.6292480000000005</v>
      </c>
      <c r="K215">
        <f t="shared" si="21"/>
        <v>-19.274147636557899</v>
      </c>
      <c r="L215">
        <f t="shared" si="22"/>
        <v>-1.8495473251029004</v>
      </c>
      <c r="M215">
        <f t="shared" si="23"/>
        <v>-19.274147636557899</v>
      </c>
    </row>
    <row r="216" spans="1:13" x14ac:dyDescent="0.25">
      <c r="A216">
        <v>21.3</v>
      </c>
      <c r="B216">
        <v>10.0743059484189</v>
      </c>
      <c r="C216">
        <v>6.7465747041735904</v>
      </c>
      <c r="D216">
        <v>14.289152</v>
      </c>
      <c r="E216">
        <v>3.6951962257923099</v>
      </c>
      <c r="F216">
        <v>21.132962962962999</v>
      </c>
      <c r="G216">
        <v>3.6951962257923099</v>
      </c>
      <c r="H216">
        <f t="shared" si="18"/>
        <v>-19.9256940515811</v>
      </c>
      <c r="I216">
        <f t="shared" si="19"/>
        <v>-23.25342529582641</v>
      </c>
      <c r="J216">
        <f t="shared" si="20"/>
        <v>-8.7108480000000004</v>
      </c>
      <c r="K216">
        <f t="shared" si="21"/>
        <v>-19.304803774207691</v>
      </c>
      <c r="L216">
        <f t="shared" si="22"/>
        <v>-1.8670370370370009</v>
      </c>
      <c r="M216">
        <f t="shared" si="23"/>
        <v>-19.304803774207691</v>
      </c>
    </row>
    <row r="217" spans="1:13" x14ac:dyDescent="0.25">
      <c r="A217">
        <v>21.400000000000002</v>
      </c>
      <c r="B217">
        <v>10.0437933997621</v>
      </c>
      <c r="C217">
        <v>6.7160621555167896</v>
      </c>
      <c r="D217">
        <v>14.207167999999999</v>
      </c>
      <c r="E217">
        <v>3.66468367713551</v>
      </c>
      <c r="F217">
        <v>21.115390946502099</v>
      </c>
      <c r="G217">
        <v>3.66468367713551</v>
      </c>
      <c r="H217">
        <f t="shared" si="18"/>
        <v>-19.956206600237898</v>
      </c>
      <c r="I217">
        <f t="shared" si="19"/>
        <v>-23.283937844483212</v>
      </c>
      <c r="J217">
        <f t="shared" si="20"/>
        <v>-8.7928320000000006</v>
      </c>
      <c r="K217">
        <f t="shared" si="21"/>
        <v>-19.33531632286449</v>
      </c>
      <c r="L217">
        <f t="shared" si="22"/>
        <v>-1.8846090534979005</v>
      </c>
      <c r="M217">
        <f t="shared" si="23"/>
        <v>-19.33531632286449</v>
      </c>
    </row>
    <row r="218" spans="1:13" x14ac:dyDescent="0.25">
      <c r="A218">
        <v>21.5</v>
      </c>
      <c r="B218">
        <v>10.0134231012659</v>
      </c>
      <c r="C218">
        <v>6.6856918570205801</v>
      </c>
      <c r="D218">
        <v>14.1248</v>
      </c>
      <c r="E218">
        <v>3.6343133786393</v>
      </c>
      <c r="F218">
        <v>21.097736625514401</v>
      </c>
      <c r="G218">
        <v>3.6343133786393</v>
      </c>
      <c r="H218">
        <f t="shared" si="18"/>
        <v>-19.9865768987341</v>
      </c>
      <c r="I218">
        <f t="shared" si="19"/>
        <v>-23.314308142979421</v>
      </c>
      <c r="J218">
        <f t="shared" si="20"/>
        <v>-8.8751999999999995</v>
      </c>
      <c r="K218">
        <f t="shared" si="21"/>
        <v>-19.365686621360702</v>
      </c>
      <c r="L218">
        <f t="shared" si="22"/>
        <v>-1.9022633744855995</v>
      </c>
      <c r="M218">
        <f t="shared" si="23"/>
        <v>-19.365686621360702</v>
      </c>
    </row>
    <row r="219" spans="1:13" x14ac:dyDescent="0.25">
      <c r="A219">
        <v>21.6</v>
      </c>
      <c r="B219">
        <v>9.9831937327360301</v>
      </c>
      <c r="C219">
        <v>6.6554624884906897</v>
      </c>
      <c r="D219">
        <v>14.042047999999999</v>
      </c>
      <c r="E219">
        <v>3.60408401010941</v>
      </c>
      <c r="F219">
        <v>21.08</v>
      </c>
      <c r="G219">
        <v>3.60408401010941</v>
      </c>
      <c r="H219">
        <f t="shared" si="18"/>
        <v>-20.01680626726397</v>
      </c>
      <c r="I219">
        <f t="shared" si="19"/>
        <v>-23.344537511509309</v>
      </c>
      <c r="J219">
        <f t="shared" si="20"/>
        <v>-8.9579520000000006</v>
      </c>
      <c r="K219">
        <f t="shared" si="21"/>
        <v>-19.39591598989059</v>
      </c>
      <c r="L219">
        <f t="shared" si="22"/>
        <v>-1.9200000000000017</v>
      </c>
      <c r="M219">
        <f t="shared" si="23"/>
        <v>-19.39591598989059</v>
      </c>
    </row>
    <row r="220" spans="1:13" x14ac:dyDescent="0.25">
      <c r="A220">
        <v>21.700000000000003</v>
      </c>
      <c r="B220">
        <v>9.9531039922720606</v>
      </c>
      <c r="C220">
        <v>6.6253727480267104</v>
      </c>
      <c r="D220">
        <v>13.958912</v>
      </c>
      <c r="E220">
        <v>3.5739942696454299</v>
      </c>
      <c r="F220">
        <v>21.0621810699588</v>
      </c>
      <c r="G220">
        <v>3.5739942696454299</v>
      </c>
      <c r="H220">
        <f t="shared" si="18"/>
        <v>-20.046896007727938</v>
      </c>
      <c r="I220">
        <f t="shared" si="19"/>
        <v>-23.37462725197329</v>
      </c>
      <c r="J220">
        <f t="shared" si="20"/>
        <v>-9.0410880000000002</v>
      </c>
      <c r="K220">
        <f t="shared" si="21"/>
        <v>-19.426005730354571</v>
      </c>
      <c r="L220">
        <f t="shared" si="22"/>
        <v>-1.9378189300411996</v>
      </c>
      <c r="M220">
        <f t="shared" si="23"/>
        <v>-19.426005730354571</v>
      </c>
    </row>
    <row r="221" spans="1:13" x14ac:dyDescent="0.25">
      <c r="A221">
        <v>21.8</v>
      </c>
      <c r="B221">
        <v>9.9231525959309295</v>
      </c>
      <c r="C221">
        <v>6.5954213516855802</v>
      </c>
      <c r="D221">
        <v>13.875392</v>
      </c>
      <c r="E221">
        <v>3.5440428733043001</v>
      </c>
      <c r="F221">
        <v>21.044279835390899</v>
      </c>
      <c r="G221">
        <v>3.5440428733043001</v>
      </c>
      <c r="H221">
        <f t="shared" si="18"/>
        <v>-20.076847404069071</v>
      </c>
      <c r="I221">
        <f t="shared" si="19"/>
        <v>-23.40457864831442</v>
      </c>
      <c r="J221">
        <f t="shared" si="20"/>
        <v>-9.1246080000000003</v>
      </c>
      <c r="K221">
        <f t="shared" si="21"/>
        <v>-19.455957126695701</v>
      </c>
      <c r="L221">
        <f t="shared" si="22"/>
        <v>-1.9557201646091009</v>
      </c>
      <c r="M221">
        <f t="shared" si="23"/>
        <v>-19.455957126695701</v>
      </c>
    </row>
    <row r="222" spans="1:13" x14ac:dyDescent="0.25">
      <c r="A222">
        <v>21.900000000000002</v>
      </c>
      <c r="B222">
        <v>9.8933382773982306</v>
      </c>
      <c r="C222">
        <v>6.5656070331528804</v>
      </c>
      <c r="D222">
        <v>13.791487999999999</v>
      </c>
      <c r="E222">
        <v>3.5142285547715999</v>
      </c>
      <c r="F222">
        <v>21.026296296296302</v>
      </c>
      <c r="G222">
        <v>3.5142285547715999</v>
      </c>
      <c r="H222">
        <f t="shared" si="18"/>
        <v>-20.106661722601771</v>
      </c>
      <c r="I222">
        <f t="shared" si="19"/>
        <v>-23.43439296684712</v>
      </c>
      <c r="J222">
        <f t="shared" si="20"/>
        <v>-9.2085120000000007</v>
      </c>
      <c r="K222">
        <f t="shared" si="21"/>
        <v>-19.485771445228401</v>
      </c>
      <c r="L222">
        <f t="shared" si="22"/>
        <v>-1.9737037037036984</v>
      </c>
      <c r="M222">
        <f t="shared" si="23"/>
        <v>-19.485771445228401</v>
      </c>
    </row>
    <row r="223" spans="1:13" x14ac:dyDescent="0.25">
      <c r="A223">
        <v>22</v>
      </c>
      <c r="B223">
        <v>9.8636597876669097</v>
      </c>
      <c r="C223">
        <v>6.5359285434215604</v>
      </c>
      <c r="D223">
        <v>13.7072</v>
      </c>
      <c r="E223">
        <v>3.4845500650402799</v>
      </c>
      <c r="F223">
        <v>21.008230452674901</v>
      </c>
      <c r="G223">
        <v>3.4845500650402799</v>
      </c>
      <c r="H223">
        <f t="shared" si="18"/>
        <v>-20.136340212333089</v>
      </c>
      <c r="I223">
        <f t="shared" si="19"/>
        <v>-23.464071456578438</v>
      </c>
      <c r="J223">
        <f t="shared" si="20"/>
        <v>-9.2927999999999997</v>
      </c>
      <c r="K223">
        <f t="shared" si="21"/>
        <v>-19.515449934959719</v>
      </c>
      <c r="L223">
        <f t="shared" si="22"/>
        <v>-1.9917695473250987</v>
      </c>
      <c r="M223">
        <f t="shared" si="23"/>
        <v>-19.515449934959719</v>
      </c>
    </row>
    <row r="224" spans="1:13" x14ac:dyDescent="0.25">
      <c r="A224">
        <v>22.1</v>
      </c>
      <c r="B224">
        <v>9.8341158947233396</v>
      </c>
      <c r="C224">
        <v>6.5063846504780001</v>
      </c>
      <c r="D224">
        <v>13.622528000000001</v>
      </c>
      <c r="E224">
        <v>3.45500617209672</v>
      </c>
      <c r="F224">
        <v>20.990082304526801</v>
      </c>
      <c r="G224">
        <v>3.45500617209672</v>
      </c>
      <c r="H224">
        <f t="shared" si="18"/>
        <v>-20.16588410527666</v>
      </c>
      <c r="I224">
        <f t="shared" si="19"/>
        <v>-23.493615349521999</v>
      </c>
      <c r="J224">
        <f t="shared" si="20"/>
        <v>-9.3774719999999991</v>
      </c>
      <c r="K224">
        <f t="shared" si="21"/>
        <v>-19.54499382790328</v>
      </c>
      <c r="L224">
        <f t="shared" si="22"/>
        <v>-2.0099176954731988</v>
      </c>
      <c r="M224">
        <f t="shared" si="23"/>
        <v>-19.54499382790328</v>
      </c>
    </row>
    <row r="225" spans="1:13" x14ac:dyDescent="0.25">
      <c r="A225">
        <v>22.200000000000003</v>
      </c>
      <c r="B225">
        <v>9.8047053832404192</v>
      </c>
      <c r="C225">
        <v>6.4769741389950797</v>
      </c>
      <c r="D225">
        <v>13.537471999999999</v>
      </c>
      <c r="E225">
        <v>3.4255956606138001</v>
      </c>
      <c r="F225">
        <v>20.971851851851898</v>
      </c>
      <c r="G225">
        <v>3.4255956606138001</v>
      </c>
      <c r="H225">
        <f t="shared" si="18"/>
        <v>-20.195294616759583</v>
      </c>
      <c r="I225">
        <f t="shared" si="19"/>
        <v>-23.523025861004921</v>
      </c>
      <c r="J225">
        <f t="shared" si="20"/>
        <v>-9.4625280000000007</v>
      </c>
      <c r="K225">
        <f t="shared" si="21"/>
        <v>-19.574404339386199</v>
      </c>
      <c r="L225">
        <f t="shared" si="22"/>
        <v>-2.0281481481481016</v>
      </c>
      <c r="M225">
        <f t="shared" si="23"/>
        <v>-19.574404339386199</v>
      </c>
    </row>
    <row r="226" spans="1:13" x14ac:dyDescent="0.25">
      <c r="A226">
        <v>22.3</v>
      </c>
      <c r="B226">
        <v>9.7754270542775892</v>
      </c>
      <c r="C226">
        <v>6.4476958100322497</v>
      </c>
      <c r="D226">
        <v>13.452032000000001</v>
      </c>
      <c r="E226">
        <v>3.3963173316509701</v>
      </c>
      <c r="F226">
        <v>20.9535390946502</v>
      </c>
      <c r="G226">
        <v>3.3963173316509701</v>
      </c>
      <c r="H226">
        <f t="shared" si="18"/>
        <v>-20.224572945722411</v>
      </c>
      <c r="I226">
        <f t="shared" si="19"/>
        <v>-23.552304189967749</v>
      </c>
      <c r="J226">
        <f t="shared" si="20"/>
        <v>-9.5479679999999991</v>
      </c>
      <c r="K226">
        <f t="shared" si="21"/>
        <v>-19.60368266834903</v>
      </c>
      <c r="L226">
        <f t="shared" si="22"/>
        <v>-2.0464609053498002</v>
      </c>
      <c r="M226">
        <f t="shared" si="23"/>
        <v>-19.60368266834903</v>
      </c>
    </row>
    <row r="227" spans="1:13" x14ac:dyDescent="0.25">
      <c r="A227">
        <v>22.400000000000002</v>
      </c>
      <c r="B227">
        <v>9.7462797249875592</v>
      </c>
      <c r="C227">
        <v>6.41854848074221</v>
      </c>
      <c r="D227">
        <v>13.366208</v>
      </c>
      <c r="E227">
        <v>3.3671700023609299</v>
      </c>
      <c r="F227">
        <v>20.935144032921801</v>
      </c>
      <c r="G227">
        <v>3.3671700023609299</v>
      </c>
      <c r="H227">
        <f t="shared" si="18"/>
        <v>-20.253720275012441</v>
      </c>
      <c r="I227">
        <f t="shared" si="19"/>
        <v>-23.58145151925779</v>
      </c>
      <c r="J227">
        <f t="shared" si="20"/>
        <v>-9.6337919999999997</v>
      </c>
      <c r="K227">
        <f t="shared" si="21"/>
        <v>-19.632829997639071</v>
      </c>
      <c r="L227">
        <f t="shared" si="22"/>
        <v>-2.0648559670781985</v>
      </c>
      <c r="M227">
        <f t="shared" si="23"/>
        <v>-19.632829997639071</v>
      </c>
    </row>
    <row r="228" spans="1:13" x14ac:dyDescent="0.25">
      <c r="A228">
        <v>22.5</v>
      </c>
      <c r="B228">
        <v>9.7172622283295595</v>
      </c>
      <c r="C228">
        <v>6.38953098408422</v>
      </c>
      <c r="D228">
        <v>13.28</v>
      </c>
      <c r="E228">
        <v>3.33815250570294</v>
      </c>
      <c r="F228">
        <v>20.9166666666667</v>
      </c>
      <c r="G228">
        <v>3.33815250570294</v>
      </c>
      <c r="H228">
        <f t="shared" si="18"/>
        <v>-20.28273777167044</v>
      </c>
      <c r="I228">
        <f t="shared" si="19"/>
        <v>-23.610469015915779</v>
      </c>
      <c r="J228">
        <f t="shared" si="20"/>
        <v>-9.7200000000000006</v>
      </c>
      <c r="K228">
        <f t="shared" si="21"/>
        <v>-19.66184749429706</v>
      </c>
      <c r="L228">
        <f t="shared" si="22"/>
        <v>-2.0833333333333002</v>
      </c>
      <c r="M228">
        <f t="shared" si="23"/>
        <v>-19.66184749429706</v>
      </c>
    </row>
    <row r="229" spans="1:13" x14ac:dyDescent="0.25">
      <c r="A229">
        <v>22.6</v>
      </c>
      <c r="B229">
        <v>9.6883734127889891</v>
      </c>
      <c r="C229">
        <v>6.3606421685436398</v>
      </c>
      <c r="D229">
        <v>13.193408</v>
      </c>
      <c r="E229">
        <v>3.3092636901623602</v>
      </c>
      <c r="F229">
        <v>20.898106995884799</v>
      </c>
      <c r="G229">
        <v>3.3092636901623602</v>
      </c>
      <c r="H229">
        <f t="shared" si="18"/>
        <v>-20.311626587211009</v>
      </c>
      <c r="I229">
        <f t="shared" si="19"/>
        <v>-23.639357831456358</v>
      </c>
      <c r="J229">
        <f t="shared" si="20"/>
        <v>-9.8065920000000002</v>
      </c>
      <c r="K229">
        <f t="shared" si="21"/>
        <v>-19.690736309837639</v>
      </c>
      <c r="L229">
        <f t="shared" si="22"/>
        <v>-2.1018930041152011</v>
      </c>
      <c r="M229">
        <f t="shared" si="23"/>
        <v>-19.690736309837639</v>
      </c>
    </row>
    <row r="230" spans="1:13" x14ac:dyDescent="0.25">
      <c r="A230">
        <v>22.700000000000003</v>
      </c>
      <c r="B230">
        <v>9.6596121421031604</v>
      </c>
      <c r="C230">
        <v>6.3318808978578103</v>
      </c>
      <c r="D230">
        <v>13.106432</v>
      </c>
      <c r="E230">
        <v>3.28050241947654</v>
      </c>
      <c r="F230">
        <v>20.879465020576099</v>
      </c>
      <c r="G230">
        <v>3.28050241947654</v>
      </c>
      <c r="H230">
        <f t="shared" si="18"/>
        <v>-20.34038785789684</v>
      </c>
      <c r="I230">
        <f t="shared" si="19"/>
        <v>-23.668119102142189</v>
      </c>
      <c r="J230">
        <f t="shared" si="20"/>
        <v>-9.8935680000000001</v>
      </c>
      <c r="K230">
        <f t="shared" si="21"/>
        <v>-19.719497580523459</v>
      </c>
      <c r="L230">
        <f t="shared" si="22"/>
        <v>-2.1205349794239012</v>
      </c>
      <c r="M230">
        <f t="shared" si="23"/>
        <v>-19.719497580523459</v>
      </c>
    </row>
    <row r="231" spans="1:13" x14ac:dyDescent="0.25">
      <c r="A231">
        <v>22.8</v>
      </c>
      <c r="B231">
        <v>9.6309772949931904</v>
      </c>
      <c r="C231">
        <v>6.30324605074785</v>
      </c>
      <c r="D231">
        <v>13.019072</v>
      </c>
      <c r="E231">
        <v>3.25186757236657</v>
      </c>
      <c r="F231">
        <v>20.860740740740699</v>
      </c>
      <c r="G231">
        <v>3.25186757236657</v>
      </c>
      <c r="H231">
        <f t="shared" si="18"/>
        <v>-20.36902270500681</v>
      </c>
      <c r="I231">
        <f t="shared" si="19"/>
        <v>-23.696753949252148</v>
      </c>
      <c r="J231">
        <f t="shared" si="20"/>
        <v>-9.9809280000000005</v>
      </c>
      <c r="K231">
        <f t="shared" si="21"/>
        <v>-19.748132427633429</v>
      </c>
      <c r="L231">
        <f t="shared" si="22"/>
        <v>-2.1392592592593012</v>
      </c>
      <c r="M231">
        <f t="shared" si="23"/>
        <v>-19.748132427633429</v>
      </c>
    </row>
    <row r="232" spans="1:13" x14ac:dyDescent="0.25">
      <c r="A232">
        <v>22.900000000000002</v>
      </c>
      <c r="B232">
        <v>9.6024677649016805</v>
      </c>
      <c r="C232">
        <v>6.2747365206563304</v>
      </c>
      <c r="D232">
        <v>12.931328000000001</v>
      </c>
      <c r="E232">
        <v>3.2233580422750499</v>
      </c>
      <c r="F232">
        <v>20.841934156378599</v>
      </c>
      <c r="G232">
        <v>3.2233580422750499</v>
      </c>
      <c r="H232">
        <f t="shared" si="18"/>
        <v>-20.397532235098318</v>
      </c>
      <c r="I232">
        <f t="shared" si="19"/>
        <v>-23.725263479343671</v>
      </c>
      <c r="J232">
        <f t="shared" si="20"/>
        <v>-10.068671999999999</v>
      </c>
      <c r="K232">
        <f t="shared" si="21"/>
        <v>-19.776641957724951</v>
      </c>
      <c r="L232">
        <f t="shared" si="22"/>
        <v>-2.1580658436214009</v>
      </c>
      <c r="M232">
        <f t="shared" si="23"/>
        <v>-19.776641957724951</v>
      </c>
    </row>
    <row r="233" spans="1:13" x14ac:dyDescent="0.25">
      <c r="A233">
        <v>23</v>
      </c>
      <c r="B233">
        <v>9.5740824597361094</v>
      </c>
      <c r="C233">
        <v>6.2463512154907601</v>
      </c>
      <c r="D233">
        <v>12.8432</v>
      </c>
      <c r="E233">
        <v>3.19497273710948</v>
      </c>
      <c r="F233">
        <v>20.8230452674897</v>
      </c>
      <c r="G233">
        <v>3.19497273710948</v>
      </c>
      <c r="H233">
        <f t="shared" si="18"/>
        <v>-20.425917540263889</v>
      </c>
      <c r="I233">
        <f t="shared" si="19"/>
        <v>-23.753648784509238</v>
      </c>
      <c r="J233">
        <f t="shared" si="20"/>
        <v>-10.1568</v>
      </c>
      <c r="K233">
        <f t="shared" si="21"/>
        <v>-19.805027262890519</v>
      </c>
      <c r="L233">
        <f t="shared" si="22"/>
        <v>-2.1769547325102998</v>
      </c>
      <c r="M233">
        <f t="shared" si="23"/>
        <v>-19.805027262890519</v>
      </c>
    </row>
    <row r="234" spans="1:13" x14ac:dyDescent="0.25">
      <c r="A234">
        <v>23.1</v>
      </c>
      <c r="B234">
        <v>9.5458203016178391</v>
      </c>
      <c r="C234">
        <v>6.2180890573724898</v>
      </c>
      <c r="D234">
        <v>12.754688</v>
      </c>
      <c r="E234">
        <v>3.1667105789912098</v>
      </c>
      <c r="F234">
        <v>20.804074074074101</v>
      </c>
      <c r="G234">
        <v>3.1667105789912098</v>
      </c>
      <c r="H234">
        <f t="shared" si="18"/>
        <v>-20.454179698382163</v>
      </c>
      <c r="I234">
        <f t="shared" si="19"/>
        <v>-23.781910942627512</v>
      </c>
      <c r="J234">
        <f t="shared" si="20"/>
        <v>-10.245312</v>
      </c>
      <c r="K234">
        <f t="shared" si="21"/>
        <v>-19.833289421008789</v>
      </c>
      <c r="L234">
        <f t="shared" si="22"/>
        <v>-2.1959259259258985</v>
      </c>
      <c r="M234">
        <f t="shared" si="23"/>
        <v>-19.833289421008789</v>
      </c>
    </row>
    <row r="235" spans="1:13" x14ac:dyDescent="0.25">
      <c r="A235">
        <v>23.200000000000003</v>
      </c>
      <c r="B235">
        <v>9.5176802266365002</v>
      </c>
      <c r="C235">
        <v>6.1899489823911598</v>
      </c>
      <c r="D235">
        <v>12.665792</v>
      </c>
      <c r="E235">
        <v>3.1385705040098801</v>
      </c>
      <c r="F235">
        <v>20.7850205761317</v>
      </c>
      <c r="G235">
        <v>3.1385705040098801</v>
      </c>
      <c r="H235">
        <f t="shared" si="18"/>
        <v>-20.4823197733635</v>
      </c>
      <c r="I235">
        <f t="shared" si="19"/>
        <v>-23.810051017608842</v>
      </c>
      <c r="J235">
        <f t="shared" si="20"/>
        <v>-10.334208</v>
      </c>
      <c r="K235">
        <f t="shared" si="21"/>
        <v>-19.861429495990119</v>
      </c>
      <c r="L235">
        <f t="shared" si="22"/>
        <v>-2.2149794238683</v>
      </c>
      <c r="M235">
        <f t="shared" si="23"/>
        <v>-19.861429495990119</v>
      </c>
    </row>
    <row r="236" spans="1:13" x14ac:dyDescent="0.25">
      <c r="A236">
        <v>23.3</v>
      </c>
      <c r="B236">
        <v>9.4896611846097194</v>
      </c>
      <c r="C236">
        <v>6.1619299403643701</v>
      </c>
      <c r="D236">
        <v>12.576511999999999</v>
      </c>
      <c r="E236">
        <v>3.1105514619830901</v>
      </c>
      <c r="F236">
        <v>20.765884773662599</v>
      </c>
      <c r="G236">
        <v>3.1105514619830901</v>
      </c>
      <c r="H236">
        <f t="shared" si="18"/>
        <v>-20.510338815390281</v>
      </c>
      <c r="I236">
        <f t="shared" si="19"/>
        <v>-23.83807005963563</v>
      </c>
      <c r="J236">
        <f t="shared" si="20"/>
        <v>-10.423488000000001</v>
      </c>
      <c r="K236">
        <f t="shared" si="21"/>
        <v>-19.889448538016911</v>
      </c>
      <c r="L236">
        <f t="shared" si="22"/>
        <v>-2.2341152263374013</v>
      </c>
      <c r="M236">
        <f t="shared" si="23"/>
        <v>-19.889448538016911</v>
      </c>
    </row>
    <row r="237" spans="1:13" x14ac:dyDescent="0.25">
      <c r="A237">
        <v>23.400000000000002</v>
      </c>
      <c r="B237">
        <v>9.4617621388478597</v>
      </c>
      <c r="C237">
        <v>6.1340308946025104</v>
      </c>
      <c r="D237">
        <v>12.486848</v>
      </c>
      <c r="E237">
        <v>3.0826524162212299</v>
      </c>
      <c r="F237">
        <v>20.746666666666702</v>
      </c>
      <c r="G237">
        <v>3.0826524162212299</v>
      </c>
      <c r="H237">
        <f t="shared" si="18"/>
        <v>-20.53823786115214</v>
      </c>
      <c r="I237">
        <f t="shared" si="19"/>
        <v>-23.86596910539749</v>
      </c>
      <c r="J237">
        <f t="shared" si="20"/>
        <v>-10.513152</v>
      </c>
      <c r="K237">
        <f t="shared" si="21"/>
        <v>-19.917347583778771</v>
      </c>
      <c r="L237">
        <f t="shared" si="22"/>
        <v>-2.2533333333332983</v>
      </c>
      <c r="M237">
        <f t="shared" si="23"/>
        <v>-19.917347583778771</v>
      </c>
    </row>
    <row r="238" spans="1:13" x14ac:dyDescent="0.25">
      <c r="A238">
        <v>23.5</v>
      </c>
      <c r="B238">
        <v>9.4339820659239599</v>
      </c>
      <c r="C238">
        <v>6.1062508216786098</v>
      </c>
      <c r="D238">
        <v>12.396800000000001</v>
      </c>
      <c r="E238">
        <v>3.0548723432973302</v>
      </c>
      <c r="F238">
        <v>20.727366255143998</v>
      </c>
      <c r="G238">
        <v>3.0548723432973302</v>
      </c>
      <c r="H238">
        <f t="shared" si="18"/>
        <v>-20.56601793407604</v>
      </c>
      <c r="I238">
        <f t="shared" si="19"/>
        <v>-23.893749178321389</v>
      </c>
      <c r="J238">
        <f t="shared" si="20"/>
        <v>-10.603199999999999</v>
      </c>
      <c r="K238">
        <f t="shared" si="21"/>
        <v>-19.94512765670267</v>
      </c>
      <c r="L238">
        <f t="shared" si="22"/>
        <v>-2.2726337448560017</v>
      </c>
      <c r="M238">
        <f t="shared" si="23"/>
        <v>-19.94512765670267</v>
      </c>
    </row>
    <row r="239" spans="1:13" x14ac:dyDescent="0.25">
      <c r="A239">
        <v>23.6</v>
      </c>
      <c r="B239">
        <v>9.4063199554483994</v>
      </c>
      <c r="C239">
        <v>6.0785887112030599</v>
      </c>
      <c r="D239">
        <v>12.306368000000001</v>
      </c>
      <c r="E239">
        <v>3.0272102328217798</v>
      </c>
      <c r="F239">
        <v>20.707983539094698</v>
      </c>
      <c r="G239">
        <v>3.0272102328217798</v>
      </c>
      <c r="H239">
        <f t="shared" si="18"/>
        <v>-20.593680044551601</v>
      </c>
      <c r="I239">
        <f t="shared" si="19"/>
        <v>-23.921411288796939</v>
      </c>
      <c r="J239">
        <f t="shared" si="20"/>
        <v>-10.693631999999999</v>
      </c>
      <c r="K239">
        <f t="shared" si="21"/>
        <v>-19.97278976717822</v>
      </c>
      <c r="L239">
        <f t="shared" si="22"/>
        <v>-2.2920164609053018</v>
      </c>
      <c r="M239">
        <f t="shared" si="23"/>
        <v>-19.97278976717822</v>
      </c>
    </row>
    <row r="240" spans="1:13" x14ac:dyDescent="0.25">
      <c r="A240">
        <v>23.700000000000003</v>
      </c>
      <c r="B240">
        <v>9.3787748098484407</v>
      </c>
      <c r="C240">
        <v>6.0510435656031003</v>
      </c>
      <c r="D240">
        <v>12.215552000000001</v>
      </c>
      <c r="E240">
        <v>2.9996650872218198</v>
      </c>
      <c r="F240">
        <v>20.688518518518499</v>
      </c>
      <c r="G240">
        <v>2.9996650872218198</v>
      </c>
      <c r="H240">
        <f t="shared" si="18"/>
        <v>-20.621225190151559</v>
      </c>
      <c r="I240">
        <f t="shared" si="19"/>
        <v>-23.948956434396898</v>
      </c>
      <c r="J240">
        <f t="shared" si="20"/>
        <v>-10.784447999999999</v>
      </c>
      <c r="K240">
        <f t="shared" si="21"/>
        <v>-20.000334912778179</v>
      </c>
      <c r="L240">
        <f t="shared" si="22"/>
        <v>-2.3114814814815006</v>
      </c>
      <c r="M240">
        <f t="shared" si="23"/>
        <v>-20.000334912778179</v>
      </c>
    </row>
    <row r="241" spans="1:13" x14ac:dyDescent="0.25">
      <c r="A241">
        <v>23.8</v>
      </c>
      <c r="B241">
        <v>9.3513456441523193</v>
      </c>
      <c r="C241">
        <v>6.02361439990697</v>
      </c>
      <c r="D241">
        <v>12.124352</v>
      </c>
      <c r="E241">
        <v>2.9722359215256899</v>
      </c>
      <c r="F241">
        <v>20.668971193415601</v>
      </c>
      <c r="G241">
        <v>2.9722359215256899</v>
      </c>
      <c r="H241">
        <f t="shared" si="18"/>
        <v>-20.648654355847682</v>
      </c>
      <c r="I241">
        <f t="shared" si="19"/>
        <v>-23.976385600093032</v>
      </c>
      <c r="J241">
        <f t="shared" si="20"/>
        <v>-10.875648</v>
      </c>
      <c r="K241">
        <f t="shared" si="21"/>
        <v>-20.027764078474309</v>
      </c>
      <c r="L241">
        <f t="shared" si="22"/>
        <v>-2.3310288065843991</v>
      </c>
      <c r="M241">
        <f t="shared" si="23"/>
        <v>-20.027764078474309</v>
      </c>
    </row>
    <row r="242" spans="1:13" x14ac:dyDescent="0.25">
      <c r="A242">
        <v>23.900000000000002</v>
      </c>
      <c r="B242">
        <v>9.3240314857779296</v>
      </c>
      <c r="C242">
        <v>5.9963002415325901</v>
      </c>
      <c r="D242">
        <v>12.032768000000001</v>
      </c>
      <c r="E242">
        <v>2.94492176315131</v>
      </c>
      <c r="F242">
        <v>20.649341563785999</v>
      </c>
      <c r="G242">
        <v>2.94492176315131</v>
      </c>
      <c r="H242">
        <f t="shared" si="18"/>
        <v>-20.67596851422207</v>
      </c>
      <c r="I242">
        <f t="shared" si="19"/>
        <v>-24.003699758467409</v>
      </c>
      <c r="J242">
        <f t="shared" si="20"/>
        <v>-10.967231999999999</v>
      </c>
      <c r="K242">
        <f t="shared" si="21"/>
        <v>-20.05507823684869</v>
      </c>
      <c r="L242">
        <f t="shared" si="22"/>
        <v>-2.3506584362140011</v>
      </c>
      <c r="M242">
        <f t="shared" si="23"/>
        <v>-20.05507823684869</v>
      </c>
    </row>
    <row r="243" spans="1:13" x14ac:dyDescent="0.25">
      <c r="A243">
        <v>24</v>
      </c>
      <c r="B243">
        <v>9.2968313743259099</v>
      </c>
      <c r="C243">
        <v>5.9691001300805597</v>
      </c>
      <c r="D243">
        <v>11.940799999999999</v>
      </c>
      <c r="E243">
        <v>2.9177216516992801</v>
      </c>
      <c r="F243">
        <v>20.629629629629601</v>
      </c>
      <c r="G243">
        <v>2.9177216516992801</v>
      </c>
      <c r="H243">
        <f t="shared" si="18"/>
        <v>-20.703168625674088</v>
      </c>
      <c r="I243">
        <f t="shared" si="19"/>
        <v>-24.030899869919441</v>
      </c>
      <c r="J243">
        <f t="shared" si="20"/>
        <v>-11.059200000000001</v>
      </c>
      <c r="K243">
        <f t="shared" si="21"/>
        <v>-20.082278348300719</v>
      </c>
      <c r="L243">
        <f t="shared" si="22"/>
        <v>-2.3703703703703987</v>
      </c>
      <c r="M243">
        <f t="shared" si="23"/>
        <v>-20.082278348300719</v>
      </c>
    </row>
    <row r="244" spans="1:13" x14ac:dyDescent="0.25">
      <c r="A244">
        <v>24.1</v>
      </c>
      <c r="B244">
        <v>9.2697443613769792</v>
      </c>
      <c r="C244">
        <v>5.9420131171316299</v>
      </c>
      <c r="D244">
        <v>11.848447999999999</v>
      </c>
      <c r="E244">
        <v>2.8906346387503499</v>
      </c>
      <c r="F244">
        <v>20.6098353909465</v>
      </c>
      <c r="G244">
        <v>2.8906346387503499</v>
      </c>
      <c r="H244">
        <f t="shared" si="18"/>
        <v>-20.730255638623021</v>
      </c>
      <c r="I244">
        <f t="shared" si="19"/>
        <v>-24.05798688286837</v>
      </c>
      <c r="J244">
        <f t="shared" si="20"/>
        <v>-11.151552000000001</v>
      </c>
      <c r="K244">
        <f t="shared" si="21"/>
        <v>-20.109365361249651</v>
      </c>
      <c r="L244">
        <f t="shared" si="22"/>
        <v>-2.3901646090534996</v>
      </c>
      <c r="M244">
        <f t="shared" si="23"/>
        <v>-20.109365361249651</v>
      </c>
    </row>
    <row r="245" spans="1:13" x14ac:dyDescent="0.25">
      <c r="A245">
        <v>24.200000000000003</v>
      </c>
      <c r="B245">
        <v>9.2427695102935292</v>
      </c>
      <c r="C245">
        <v>5.9150382660481897</v>
      </c>
      <c r="D245">
        <v>11.755712000000001</v>
      </c>
      <c r="E245">
        <v>2.8636597876669101</v>
      </c>
      <c r="F245">
        <v>20.5899588477366</v>
      </c>
      <c r="G245">
        <v>2.8636597876669101</v>
      </c>
      <c r="H245">
        <f t="shared" si="18"/>
        <v>-20.757230489706473</v>
      </c>
      <c r="I245">
        <f t="shared" si="19"/>
        <v>-24.084961733951811</v>
      </c>
      <c r="J245">
        <f t="shared" si="20"/>
        <v>-11.244287999999999</v>
      </c>
      <c r="K245">
        <f t="shared" si="21"/>
        <v>-20.136340212333089</v>
      </c>
      <c r="L245">
        <f t="shared" si="22"/>
        <v>-2.4100411522633998</v>
      </c>
      <c r="M245">
        <f t="shared" si="23"/>
        <v>-20.136340212333089</v>
      </c>
    </row>
    <row r="246" spans="1:13" x14ac:dyDescent="0.25">
      <c r="A246">
        <v>24.3</v>
      </c>
      <c r="B246">
        <v>9.2159058960253208</v>
      </c>
      <c r="C246">
        <v>5.8881746517799698</v>
      </c>
      <c r="D246">
        <v>11.662592</v>
      </c>
      <c r="E246">
        <v>2.8367961733986902</v>
      </c>
      <c r="F246">
        <v>20.57</v>
      </c>
      <c r="G246">
        <v>2.8367961733986902</v>
      </c>
      <c r="H246">
        <f t="shared" si="18"/>
        <v>-20.784094103974681</v>
      </c>
      <c r="I246">
        <f t="shared" si="19"/>
        <v>-24.11182534822003</v>
      </c>
      <c r="J246">
        <f t="shared" si="20"/>
        <v>-11.337408</v>
      </c>
      <c r="K246">
        <f t="shared" si="21"/>
        <v>-20.163203826601311</v>
      </c>
      <c r="L246">
        <f t="shared" si="22"/>
        <v>-2.4299999999999997</v>
      </c>
      <c r="M246">
        <f t="shared" si="23"/>
        <v>-20.163203826601311</v>
      </c>
    </row>
    <row r="247" spans="1:13" x14ac:dyDescent="0.25">
      <c r="A247">
        <v>24.400000000000002</v>
      </c>
      <c r="B247">
        <v>9.1891526049190606</v>
      </c>
      <c r="C247">
        <v>5.8614213606737096</v>
      </c>
      <c r="D247">
        <v>11.569088000000001</v>
      </c>
      <c r="E247">
        <v>2.8100428822924299</v>
      </c>
      <c r="F247">
        <v>20.549958847736601</v>
      </c>
      <c r="G247">
        <v>2.8100428822924299</v>
      </c>
      <c r="H247">
        <f t="shared" si="18"/>
        <v>-20.810847395080941</v>
      </c>
      <c r="I247">
        <f t="shared" si="19"/>
        <v>-24.13857863932629</v>
      </c>
      <c r="J247">
        <f t="shared" si="20"/>
        <v>-11.430911999999999</v>
      </c>
      <c r="K247">
        <f t="shared" si="21"/>
        <v>-20.189957117707571</v>
      </c>
      <c r="L247">
        <f t="shared" si="22"/>
        <v>-2.4500411522633989</v>
      </c>
      <c r="M247">
        <f t="shared" si="23"/>
        <v>-20.189957117707571</v>
      </c>
    </row>
    <row r="248" spans="1:13" x14ac:dyDescent="0.25">
      <c r="A248">
        <v>24.5</v>
      </c>
      <c r="B248">
        <v>9.16250873453202</v>
      </c>
      <c r="C248">
        <v>5.8347774902866698</v>
      </c>
      <c r="D248">
        <v>11.475199999999999</v>
      </c>
      <c r="E248">
        <v>2.7833990119053902</v>
      </c>
      <c r="F248">
        <v>20.529835390946499</v>
      </c>
      <c r="G248">
        <v>2.7833990119053902</v>
      </c>
      <c r="H248">
        <f t="shared" si="18"/>
        <v>-20.837491265467982</v>
      </c>
      <c r="I248">
        <f t="shared" si="19"/>
        <v>-24.165222509713331</v>
      </c>
      <c r="J248">
        <f t="shared" si="20"/>
        <v>-11.524800000000001</v>
      </c>
      <c r="K248">
        <f t="shared" si="21"/>
        <v>-20.216600988094608</v>
      </c>
      <c r="L248">
        <f t="shared" si="22"/>
        <v>-2.4701646090535014</v>
      </c>
      <c r="M248">
        <f t="shared" si="23"/>
        <v>-20.216600988094608</v>
      </c>
    </row>
    <row r="249" spans="1:13" x14ac:dyDescent="0.25">
      <c r="A249">
        <v>24.6</v>
      </c>
      <c r="B249">
        <v>9.1359733934493104</v>
      </c>
      <c r="C249">
        <v>5.80824214920397</v>
      </c>
      <c r="D249">
        <v>11.380928000000001</v>
      </c>
      <c r="E249">
        <v>2.7568636708226899</v>
      </c>
      <c r="F249">
        <v>20.5096296296296</v>
      </c>
      <c r="G249">
        <v>2.7568636708226899</v>
      </c>
      <c r="H249">
        <f t="shared" si="18"/>
        <v>-20.864026606550688</v>
      </c>
      <c r="I249">
        <f t="shared" si="19"/>
        <v>-24.19175785079603</v>
      </c>
      <c r="J249">
        <f t="shared" si="20"/>
        <v>-11.619071999999999</v>
      </c>
      <c r="K249">
        <f t="shared" si="21"/>
        <v>-20.243136329177311</v>
      </c>
      <c r="L249">
        <f t="shared" si="22"/>
        <v>-2.4903703703703997</v>
      </c>
      <c r="M249">
        <f t="shared" si="23"/>
        <v>-20.243136329177311</v>
      </c>
    </row>
    <row r="250" spans="1:13" x14ac:dyDescent="0.25">
      <c r="A250">
        <v>24.700000000000003</v>
      </c>
      <c r="B250">
        <v>9.1095457011050094</v>
      </c>
      <c r="C250">
        <v>5.7818144568596699</v>
      </c>
      <c r="D250">
        <v>11.286272</v>
      </c>
      <c r="E250">
        <v>2.7304359784783898</v>
      </c>
      <c r="F250">
        <v>20.489341563785999</v>
      </c>
      <c r="G250">
        <v>2.7304359784783898</v>
      </c>
      <c r="H250">
        <f t="shared" si="18"/>
        <v>-20.890454298894991</v>
      </c>
      <c r="I250">
        <f t="shared" si="19"/>
        <v>-24.218185543140329</v>
      </c>
      <c r="J250">
        <f t="shared" si="20"/>
        <v>-11.713728</v>
      </c>
      <c r="K250">
        <f t="shared" si="21"/>
        <v>-20.26956402152161</v>
      </c>
      <c r="L250">
        <f t="shared" si="22"/>
        <v>-2.5106584362140012</v>
      </c>
      <c r="M250">
        <f t="shared" si="23"/>
        <v>-20.26956402152161</v>
      </c>
    </row>
    <row r="251" spans="1:13" x14ac:dyDescent="0.25">
      <c r="A251">
        <v>24.8</v>
      </c>
      <c r="B251">
        <v>9.0832247876067598</v>
      </c>
      <c r="C251">
        <v>5.7554935433614096</v>
      </c>
      <c r="D251">
        <v>11.191231999999999</v>
      </c>
      <c r="E251">
        <v>2.70411506498013</v>
      </c>
      <c r="F251">
        <v>20.468971193415602</v>
      </c>
      <c r="G251">
        <v>2.70411506498013</v>
      </c>
      <c r="H251">
        <f t="shared" si="18"/>
        <v>-20.91677521239324</v>
      </c>
      <c r="I251">
        <f t="shared" si="19"/>
        <v>-24.244506456638589</v>
      </c>
      <c r="J251">
        <f t="shared" si="20"/>
        <v>-11.808768000000001</v>
      </c>
      <c r="K251">
        <f t="shared" si="21"/>
        <v>-20.29588493501987</v>
      </c>
      <c r="L251">
        <f t="shared" si="22"/>
        <v>-2.5310288065843984</v>
      </c>
      <c r="M251">
        <f t="shared" si="23"/>
        <v>-20.29588493501987</v>
      </c>
    </row>
    <row r="252" spans="1:13" x14ac:dyDescent="0.25">
      <c r="A252">
        <v>24.900000000000002</v>
      </c>
      <c r="B252">
        <v>9.0570097935639602</v>
      </c>
      <c r="C252">
        <v>5.72927854931861</v>
      </c>
      <c r="D252">
        <v>11.095808</v>
      </c>
      <c r="E252">
        <v>2.67790007093733</v>
      </c>
      <c r="F252">
        <v>20.448518518518501</v>
      </c>
      <c r="G252">
        <v>2.67790007093733</v>
      </c>
      <c r="H252">
        <f t="shared" si="18"/>
        <v>-20.94299020643604</v>
      </c>
      <c r="I252">
        <f t="shared" si="19"/>
        <v>-24.270721450681389</v>
      </c>
      <c r="J252">
        <f t="shared" si="20"/>
        <v>-11.904192</v>
      </c>
      <c r="K252">
        <f t="shared" si="21"/>
        <v>-20.32209992906267</v>
      </c>
      <c r="L252">
        <f t="shared" si="22"/>
        <v>-2.551481481481499</v>
      </c>
      <c r="M252">
        <f t="shared" si="23"/>
        <v>-20.32209992906267</v>
      </c>
    </row>
    <row r="253" spans="1:13" x14ac:dyDescent="0.25">
      <c r="A253">
        <v>25</v>
      </c>
      <c r="B253">
        <v>9.0308998699194394</v>
      </c>
      <c r="C253">
        <v>5.7031686256740901</v>
      </c>
      <c r="D253">
        <v>11</v>
      </c>
      <c r="E253">
        <v>2.65179014729281</v>
      </c>
      <c r="F253">
        <v>20.427983539094701</v>
      </c>
      <c r="G253">
        <v>2.65179014729281</v>
      </c>
      <c r="H253">
        <f t="shared" si="18"/>
        <v>-20.969100130080562</v>
      </c>
      <c r="I253">
        <f t="shared" si="19"/>
        <v>-24.296831374325912</v>
      </c>
      <c r="J253">
        <f t="shared" si="20"/>
        <v>-12</v>
      </c>
      <c r="K253">
        <f t="shared" si="21"/>
        <v>-20.348209852707189</v>
      </c>
      <c r="L253">
        <f t="shared" si="22"/>
        <v>-2.5720164609052993</v>
      </c>
      <c r="M253">
        <f t="shared" si="23"/>
        <v>-20.348209852707189</v>
      </c>
    </row>
    <row r="254" spans="1:13" x14ac:dyDescent="0.25">
      <c r="A254">
        <v>25.1</v>
      </c>
      <c r="B254">
        <v>9.0048941777844291</v>
      </c>
      <c r="C254">
        <v>5.6771629335390799</v>
      </c>
      <c r="D254">
        <v>10.903808</v>
      </c>
      <c r="E254">
        <v>2.62578445515781</v>
      </c>
      <c r="F254">
        <v>20.407366255144002</v>
      </c>
      <c r="G254">
        <v>2.62578445515781</v>
      </c>
      <c r="H254">
        <f t="shared" si="18"/>
        <v>-20.995105822215571</v>
      </c>
      <c r="I254">
        <f t="shared" si="19"/>
        <v>-24.32283706646092</v>
      </c>
      <c r="J254">
        <f t="shared" si="20"/>
        <v>-12.096192</v>
      </c>
      <c r="K254">
        <f t="shared" si="21"/>
        <v>-20.37421554484219</v>
      </c>
      <c r="L254">
        <f t="shared" si="22"/>
        <v>-2.5926337448559984</v>
      </c>
      <c r="M254">
        <f t="shared" si="23"/>
        <v>-20.37421554484219</v>
      </c>
    </row>
    <row r="255" spans="1:13" x14ac:dyDescent="0.25">
      <c r="A255">
        <v>25.200000000000003</v>
      </c>
      <c r="B255">
        <v>8.9789918882768394</v>
      </c>
      <c r="C255">
        <v>5.6512606440314901</v>
      </c>
      <c r="D255">
        <v>10.807232000000001</v>
      </c>
      <c r="E255">
        <v>2.59988216565021</v>
      </c>
      <c r="F255">
        <v>20.386666666666699</v>
      </c>
      <c r="G255">
        <v>2.59988216565021</v>
      </c>
      <c r="H255">
        <f t="shared" si="18"/>
        <v>-21.021008111723162</v>
      </c>
      <c r="I255">
        <f t="shared" si="19"/>
        <v>-24.348739355968512</v>
      </c>
      <c r="J255">
        <f t="shared" si="20"/>
        <v>-12.192767999999999</v>
      </c>
      <c r="K255">
        <f t="shared" si="21"/>
        <v>-20.400117834349789</v>
      </c>
      <c r="L255">
        <f t="shared" si="22"/>
        <v>-2.6133333333333013</v>
      </c>
      <c r="M255">
        <f t="shared" si="23"/>
        <v>-20.400117834349789</v>
      </c>
    </row>
    <row r="256" spans="1:13" x14ac:dyDescent="0.25">
      <c r="A256">
        <v>25.3</v>
      </c>
      <c r="B256">
        <v>8.9531921823627307</v>
      </c>
      <c r="C256">
        <v>5.6254609381173903</v>
      </c>
      <c r="D256">
        <v>10.710272</v>
      </c>
      <c r="E256">
        <v>2.5740824597361098</v>
      </c>
      <c r="F256">
        <v>20.3658847736626</v>
      </c>
      <c r="G256">
        <v>2.5740824597361098</v>
      </c>
      <c r="H256">
        <f t="shared" si="18"/>
        <v>-21.046807817637269</v>
      </c>
      <c r="I256">
        <f t="shared" si="19"/>
        <v>-24.374539061882608</v>
      </c>
      <c r="J256">
        <f t="shared" si="20"/>
        <v>-12.289728</v>
      </c>
      <c r="K256">
        <f t="shared" si="21"/>
        <v>-20.425917540263889</v>
      </c>
      <c r="L256">
        <f t="shared" si="22"/>
        <v>-2.6341152263373999</v>
      </c>
      <c r="M256">
        <f t="shared" si="23"/>
        <v>-20.425917540263889</v>
      </c>
    </row>
    <row r="257" spans="1:13" x14ac:dyDescent="0.25">
      <c r="A257">
        <v>25.400000000000002</v>
      </c>
      <c r="B257">
        <v>8.9274942507009296</v>
      </c>
      <c r="C257">
        <v>5.5997630064555803</v>
      </c>
      <c r="D257">
        <v>10.612928</v>
      </c>
      <c r="E257">
        <v>2.5483845280742998</v>
      </c>
      <c r="F257">
        <v>20.345020576131699</v>
      </c>
      <c r="G257">
        <v>2.5483845280742998</v>
      </c>
      <c r="H257">
        <f t="shared" si="18"/>
        <v>-21.072505749299069</v>
      </c>
      <c r="I257">
        <f t="shared" si="19"/>
        <v>-24.400236993544418</v>
      </c>
      <c r="J257">
        <f t="shared" si="20"/>
        <v>-12.387072</v>
      </c>
      <c r="K257">
        <f t="shared" si="21"/>
        <v>-20.451615471925699</v>
      </c>
      <c r="L257">
        <f t="shared" si="22"/>
        <v>-2.6549794238683013</v>
      </c>
      <c r="M257">
        <f t="shared" si="23"/>
        <v>-20.451615471925699</v>
      </c>
    </row>
    <row r="258" spans="1:13" x14ac:dyDescent="0.25">
      <c r="A258">
        <v>25.5</v>
      </c>
      <c r="B258">
        <v>8.9018972934906699</v>
      </c>
      <c r="C258">
        <v>5.5741660492453304</v>
      </c>
      <c r="D258">
        <v>10.5152</v>
      </c>
      <c r="E258">
        <v>2.5227875708640499</v>
      </c>
      <c r="F258">
        <v>20.324074074074101</v>
      </c>
      <c r="G258">
        <v>2.5227875708640499</v>
      </c>
      <c r="H258">
        <f t="shared" si="18"/>
        <v>-21.09810270650933</v>
      </c>
      <c r="I258">
        <f t="shared" si="19"/>
        <v>-24.425833950754669</v>
      </c>
      <c r="J258">
        <f t="shared" si="20"/>
        <v>-12.4848</v>
      </c>
      <c r="K258">
        <f t="shared" si="21"/>
        <v>-20.47721242913595</v>
      </c>
      <c r="L258">
        <f t="shared" si="22"/>
        <v>-2.675925925925899</v>
      </c>
      <c r="M258">
        <f t="shared" si="23"/>
        <v>-20.47721242913595</v>
      </c>
    </row>
    <row r="259" spans="1:13" x14ac:dyDescent="0.25">
      <c r="A259">
        <v>25.6</v>
      </c>
      <c r="B259">
        <v>8.8764005203222602</v>
      </c>
      <c r="C259">
        <v>5.5486692760769101</v>
      </c>
      <c r="D259">
        <v>10.417088</v>
      </c>
      <c r="E259">
        <v>2.49729079769563</v>
      </c>
      <c r="F259">
        <v>20.303045267489701</v>
      </c>
      <c r="G259">
        <v>2.49729079769563</v>
      </c>
      <c r="H259">
        <f t="shared" ref="H259:H322" si="24">B259-B$3</f>
        <v>-21.12359947967774</v>
      </c>
      <c r="I259">
        <f t="shared" ref="I259:I322" si="25">C259-C$3</f>
        <v>-24.451330723923089</v>
      </c>
      <c r="J259">
        <f t="shared" ref="J259:J322" si="26">D259-D$3</f>
        <v>-12.582912</v>
      </c>
      <c r="K259">
        <f t="shared" ref="K259:K322" si="27">E259-E$3</f>
        <v>-20.50270920230437</v>
      </c>
      <c r="L259">
        <f t="shared" ref="L259:L322" si="28">F259-F$3</f>
        <v>-2.6969547325102994</v>
      </c>
      <c r="M259">
        <f t="shared" ref="M259:M322" si="29">G259-G$3</f>
        <v>-20.50270920230437</v>
      </c>
    </row>
    <row r="260" spans="1:13" x14ac:dyDescent="0.25">
      <c r="A260">
        <v>25.700000000000003</v>
      </c>
      <c r="B260">
        <v>8.8510031500305804</v>
      </c>
      <c r="C260">
        <v>5.52327190578524</v>
      </c>
      <c r="D260">
        <v>10.318592000000001</v>
      </c>
      <c r="E260">
        <v>2.4718934274039599</v>
      </c>
      <c r="F260">
        <v>20.2819341563786</v>
      </c>
      <c r="G260">
        <v>2.4718934274039599</v>
      </c>
      <c r="H260">
        <f t="shared" si="24"/>
        <v>-21.148996849969421</v>
      </c>
      <c r="I260">
        <f t="shared" si="25"/>
        <v>-24.47672809421476</v>
      </c>
      <c r="J260">
        <f t="shared" si="26"/>
        <v>-12.681407999999999</v>
      </c>
      <c r="K260">
        <f t="shared" si="27"/>
        <v>-20.528106572596041</v>
      </c>
      <c r="L260">
        <f t="shared" si="28"/>
        <v>-2.7180658436213996</v>
      </c>
      <c r="M260">
        <f t="shared" si="29"/>
        <v>-20.528106572596041</v>
      </c>
    </row>
    <row r="261" spans="1:13" x14ac:dyDescent="0.25">
      <c r="A261">
        <v>25.8</v>
      </c>
      <c r="B261">
        <v>8.8257044105515501</v>
      </c>
      <c r="C261">
        <v>5.4979731663061999</v>
      </c>
      <c r="D261">
        <v>10.219711999999999</v>
      </c>
      <c r="E261">
        <v>2.4465946879249199</v>
      </c>
      <c r="F261">
        <v>20.260740740740701</v>
      </c>
      <c r="G261">
        <v>2.4465946879249199</v>
      </c>
      <c r="H261">
        <f t="shared" si="24"/>
        <v>-21.174295589448448</v>
      </c>
      <c r="I261">
        <f t="shared" si="25"/>
        <v>-24.502026833693801</v>
      </c>
      <c r="J261">
        <f t="shared" si="26"/>
        <v>-12.780288000000001</v>
      </c>
      <c r="K261">
        <f t="shared" si="27"/>
        <v>-20.553405312075078</v>
      </c>
      <c r="L261">
        <f t="shared" si="28"/>
        <v>-2.739259259259299</v>
      </c>
      <c r="M261">
        <f t="shared" si="29"/>
        <v>-20.553405312075078</v>
      </c>
    </row>
    <row r="262" spans="1:13" x14ac:dyDescent="0.25">
      <c r="A262">
        <v>25.900000000000002</v>
      </c>
      <c r="B262">
        <v>8.8005035387812196</v>
      </c>
      <c r="C262">
        <v>5.4727722945358801</v>
      </c>
      <c r="D262">
        <v>10.120448</v>
      </c>
      <c r="E262">
        <v>2.4213938161546</v>
      </c>
      <c r="F262">
        <v>20.239465020576102</v>
      </c>
      <c r="G262">
        <v>2.4213938161546</v>
      </c>
      <c r="H262">
        <f t="shared" si="24"/>
        <v>-21.199496461218779</v>
      </c>
      <c r="I262">
        <f t="shared" si="25"/>
        <v>-24.527227705464121</v>
      </c>
      <c r="J262">
        <f t="shared" si="26"/>
        <v>-12.879552</v>
      </c>
      <c r="K262">
        <f t="shared" si="27"/>
        <v>-20.578606183845402</v>
      </c>
      <c r="L262">
        <f t="shared" si="28"/>
        <v>-2.7605349794238982</v>
      </c>
      <c r="M262">
        <f t="shared" si="29"/>
        <v>-20.578606183845402</v>
      </c>
    </row>
    <row r="263" spans="1:13" x14ac:dyDescent="0.25">
      <c r="A263">
        <v>26</v>
      </c>
      <c r="B263">
        <v>8.7753997804377306</v>
      </c>
      <c r="C263">
        <v>5.4476685361923902</v>
      </c>
      <c r="D263">
        <v>10.020799999999999</v>
      </c>
      <c r="E263">
        <v>2.3962900578111102</v>
      </c>
      <c r="F263">
        <v>20.218106995884799</v>
      </c>
      <c r="G263">
        <v>2.3962900578111102</v>
      </c>
      <c r="H263">
        <f t="shared" si="24"/>
        <v>-21.224600219562269</v>
      </c>
      <c r="I263">
        <f t="shared" si="25"/>
        <v>-24.552331463807612</v>
      </c>
      <c r="J263">
        <f t="shared" si="26"/>
        <v>-12.979200000000001</v>
      </c>
      <c r="K263">
        <f t="shared" si="27"/>
        <v>-20.603709942188889</v>
      </c>
      <c r="L263">
        <f t="shared" si="28"/>
        <v>-2.7818930041152008</v>
      </c>
      <c r="M263">
        <f t="shared" si="29"/>
        <v>-20.603709942188889</v>
      </c>
    </row>
    <row r="264" spans="1:13" x14ac:dyDescent="0.25">
      <c r="A264">
        <v>26.1</v>
      </c>
      <c r="B264">
        <v>8.7503923899257892</v>
      </c>
      <c r="C264">
        <v>5.4226611456804399</v>
      </c>
      <c r="D264">
        <v>9.9207680000000096</v>
      </c>
      <c r="E264">
        <v>2.3712826672991598</v>
      </c>
      <c r="F264">
        <v>20.196666666666701</v>
      </c>
      <c r="G264">
        <v>2.3712826672991598</v>
      </c>
      <c r="H264">
        <f t="shared" si="24"/>
        <v>-21.249607610074211</v>
      </c>
      <c r="I264">
        <f t="shared" si="25"/>
        <v>-24.57733885431956</v>
      </c>
      <c r="J264">
        <f t="shared" si="26"/>
        <v>-13.07923199999999</v>
      </c>
      <c r="K264">
        <f t="shared" si="27"/>
        <v>-20.628717332700841</v>
      </c>
      <c r="L264">
        <f t="shared" si="28"/>
        <v>-2.803333333333299</v>
      </c>
      <c r="M264">
        <f t="shared" si="29"/>
        <v>-20.628717332700841</v>
      </c>
    </row>
    <row r="265" spans="1:13" x14ac:dyDescent="0.25">
      <c r="A265">
        <v>26.200000000000003</v>
      </c>
      <c r="B265">
        <v>8.7254806302038208</v>
      </c>
      <c r="C265">
        <v>5.3977493859584698</v>
      </c>
      <c r="D265">
        <v>9.8203519999999909</v>
      </c>
      <c r="E265">
        <v>2.3463709075771901</v>
      </c>
      <c r="F265">
        <v>20.1751440329218</v>
      </c>
      <c r="G265">
        <v>2.3463709075771901</v>
      </c>
      <c r="H265">
        <f t="shared" si="24"/>
        <v>-21.274519369796181</v>
      </c>
      <c r="I265">
        <f t="shared" si="25"/>
        <v>-24.60225061404153</v>
      </c>
      <c r="J265">
        <f t="shared" si="26"/>
        <v>-13.179648000000009</v>
      </c>
      <c r="K265">
        <f t="shared" si="27"/>
        <v>-20.653629092422811</v>
      </c>
      <c r="L265">
        <f t="shared" si="28"/>
        <v>-2.8248559670782001</v>
      </c>
      <c r="M265">
        <f t="shared" si="29"/>
        <v>-20.653629092422811</v>
      </c>
    </row>
    <row r="266" spans="1:13" x14ac:dyDescent="0.25">
      <c r="A266">
        <v>26.3</v>
      </c>
      <c r="B266">
        <v>8.7006637726536304</v>
      </c>
      <c r="C266">
        <v>5.3729325284082901</v>
      </c>
      <c r="D266">
        <v>9.7195520000000002</v>
      </c>
      <c r="E266">
        <v>2.32155405002701</v>
      </c>
      <c r="F266">
        <v>20.153539094650199</v>
      </c>
      <c r="G266">
        <v>2.32155405002701</v>
      </c>
      <c r="H266">
        <f t="shared" si="24"/>
        <v>-21.29933622734637</v>
      </c>
      <c r="I266">
        <f t="shared" si="25"/>
        <v>-24.627067471591708</v>
      </c>
      <c r="J266">
        <f t="shared" si="26"/>
        <v>-13.280448</v>
      </c>
      <c r="K266">
        <f t="shared" si="27"/>
        <v>-20.678445949972989</v>
      </c>
      <c r="L266">
        <f t="shared" si="28"/>
        <v>-2.8464609053498009</v>
      </c>
      <c r="M266">
        <f t="shared" si="29"/>
        <v>-20.678445949972989</v>
      </c>
    </row>
    <row r="267" spans="1:13" x14ac:dyDescent="0.25">
      <c r="A267">
        <v>26.400000000000002</v>
      </c>
      <c r="B267">
        <v>8.6759410969525401</v>
      </c>
      <c r="C267">
        <v>5.34820985270719</v>
      </c>
      <c r="D267">
        <v>9.6183680000000003</v>
      </c>
      <c r="E267">
        <v>2.2968313743259099</v>
      </c>
      <c r="F267">
        <v>20.131851851851899</v>
      </c>
      <c r="G267">
        <v>2.2968313743259099</v>
      </c>
      <c r="H267">
        <f t="shared" si="24"/>
        <v>-21.324058903047458</v>
      </c>
      <c r="I267">
        <f t="shared" si="25"/>
        <v>-24.651790147292811</v>
      </c>
      <c r="J267">
        <f t="shared" si="26"/>
        <v>-13.381632</v>
      </c>
      <c r="K267">
        <f t="shared" si="27"/>
        <v>-20.703168625674088</v>
      </c>
      <c r="L267">
        <f t="shared" si="28"/>
        <v>-2.8681481481481015</v>
      </c>
      <c r="M267">
        <f t="shared" si="29"/>
        <v>-20.703168625674088</v>
      </c>
    </row>
    <row r="268" spans="1:13" x14ac:dyDescent="0.25">
      <c r="A268">
        <v>26.5</v>
      </c>
      <c r="B268">
        <v>8.6513118909478806</v>
      </c>
      <c r="C268">
        <v>5.3235806467025402</v>
      </c>
      <c r="D268">
        <v>9.5168000000000106</v>
      </c>
      <c r="E268">
        <v>2.2722021683212601</v>
      </c>
      <c r="F268">
        <v>20.110082304526799</v>
      </c>
      <c r="G268">
        <v>2.2722021683212601</v>
      </c>
      <c r="H268">
        <f t="shared" si="24"/>
        <v>-21.348688109052119</v>
      </c>
      <c r="I268">
        <f t="shared" si="25"/>
        <v>-24.676419353297462</v>
      </c>
      <c r="J268">
        <f t="shared" si="26"/>
        <v>-13.483199999999989</v>
      </c>
      <c r="K268">
        <f t="shared" si="27"/>
        <v>-20.727797831678739</v>
      </c>
      <c r="L268">
        <f t="shared" si="28"/>
        <v>-2.8899176954732013</v>
      </c>
      <c r="M268">
        <f t="shared" si="29"/>
        <v>-20.727797831678739</v>
      </c>
    </row>
    <row r="269" spans="1:13" x14ac:dyDescent="0.25">
      <c r="A269">
        <v>26.6</v>
      </c>
      <c r="B269">
        <v>8.6267754505339909</v>
      </c>
      <c r="C269">
        <v>5.2990442062886496</v>
      </c>
      <c r="D269">
        <v>9.4148479999999903</v>
      </c>
      <c r="E269">
        <v>2.24766572790737</v>
      </c>
      <c r="F269">
        <v>20.0882304526749</v>
      </c>
      <c r="G269">
        <v>2.24766572790737</v>
      </c>
      <c r="H269">
        <f t="shared" si="24"/>
        <v>-21.373224549466009</v>
      </c>
      <c r="I269">
        <f t="shared" si="25"/>
        <v>-24.700955793711351</v>
      </c>
      <c r="J269">
        <f t="shared" si="26"/>
        <v>-13.58515200000001</v>
      </c>
      <c r="K269">
        <f t="shared" si="27"/>
        <v>-20.752334272092629</v>
      </c>
      <c r="L269">
        <f t="shared" si="28"/>
        <v>-2.9117695473251004</v>
      </c>
      <c r="M269">
        <f t="shared" si="29"/>
        <v>-20.752334272092629</v>
      </c>
    </row>
    <row r="270" spans="1:13" x14ac:dyDescent="0.25">
      <c r="A270">
        <v>26.700000000000003</v>
      </c>
      <c r="B270">
        <v>8.6023310795313694</v>
      </c>
      <c r="C270">
        <v>5.2745998352860299</v>
      </c>
      <c r="D270">
        <v>9.3125120000000106</v>
      </c>
      <c r="E270">
        <v>2.2232213569047499</v>
      </c>
      <c r="F270">
        <v>20.066296296296301</v>
      </c>
      <c r="G270">
        <v>2.2232213569047499</v>
      </c>
      <c r="H270">
        <f t="shared" si="24"/>
        <v>-21.397668920468632</v>
      </c>
      <c r="I270">
        <f t="shared" si="25"/>
        <v>-24.725400164713971</v>
      </c>
      <c r="J270">
        <f t="shared" si="26"/>
        <v>-13.687487999999989</v>
      </c>
      <c r="K270">
        <f t="shared" si="27"/>
        <v>-20.776778643095248</v>
      </c>
      <c r="L270">
        <f t="shared" si="28"/>
        <v>-2.9337037037036993</v>
      </c>
      <c r="M270">
        <f t="shared" si="29"/>
        <v>-20.776778643095248</v>
      </c>
    </row>
    <row r="271" spans="1:13" x14ac:dyDescent="0.25">
      <c r="A271">
        <v>26.8</v>
      </c>
      <c r="B271">
        <v>8.5779780895681697</v>
      </c>
      <c r="C271">
        <v>5.2502468453228204</v>
      </c>
      <c r="D271">
        <v>9.2097920000000002</v>
      </c>
      <c r="E271">
        <v>2.1988683669415399</v>
      </c>
      <c r="F271">
        <v>20.044279835390899</v>
      </c>
      <c r="G271">
        <v>2.1988683669415399</v>
      </c>
      <c r="H271">
        <f t="shared" si="24"/>
        <v>-21.42202191043183</v>
      </c>
      <c r="I271">
        <f t="shared" si="25"/>
        <v>-24.74975315467718</v>
      </c>
      <c r="J271">
        <f t="shared" si="26"/>
        <v>-13.790208</v>
      </c>
      <c r="K271">
        <f t="shared" si="27"/>
        <v>-20.801131633058461</v>
      </c>
      <c r="L271">
        <f t="shared" si="28"/>
        <v>-2.9557201646091009</v>
      </c>
      <c r="M271">
        <f t="shared" si="29"/>
        <v>-20.801131633058461</v>
      </c>
    </row>
    <row r="272" spans="1:13" x14ac:dyDescent="0.25">
      <c r="A272">
        <v>26.900000000000002</v>
      </c>
      <c r="B272">
        <v>8.5537157999638804</v>
      </c>
      <c r="C272">
        <v>5.22598455571854</v>
      </c>
      <c r="D272">
        <v>9.1066880000000001</v>
      </c>
      <c r="E272">
        <v>2.1746060773372502</v>
      </c>
      <c r="F272">
        <v>20.022181069958801</v>
      </c>
      <c r="G272">
        <v>2.1746060773372502</v>
      </c>
      <c r="H272">
        <f t="shared" si="24"/>
        <v>-21.446284200036118</v>
      </c>
      <c r="I272">
        <f t="shared" si="25"/>
        <v>-24.77401544428146</v>
      </c>
      <c r="J272">
        <f t="shared" si="26"/>
        <v>-13.893312</v>
      </c>
      <c r="K272">
        <f t="shared" si="27"/>
        <v>-20.825393922662748</v>
      </c>
      <c r="L272">
        <f t="shared" si="28"/>
        <v>-2.9778189300411988</v>
      </c>
      <c r="M272">
        <f t="shared" si="29"/>
        <v>-20.825393922662748</v>
      </c>
    </row>
    <row r="273" spans="1:13" x14ac:dyDescent="0.25">
      <c r="A273">
        <v>27</v>
      </c>
      <c r="B273">
        <v>8.52954353761519</v>
      </c>
      <c r="C273">
        <v>5.2018122933698496</v>
      </c>
      <c r="D273">
        <v>9.0031999999999996</v>
      </c>
      <c r="E273">
        <v>2.15043381498857</v>
      </c>
      <c r="F273">
        <v>20</v>
      </c>
      <c r="G273">
        <v>2.15043381498857</v>
      </c>
      <c r="H273">
        <f t="shared" si="24"/>
        <v>-21.47045646238481</v>
      </c>
      <c r="I273">
        <f t="shared" si="25"/>
        <v>-24.798187706630152</v>
      </c>
      <c r="J273">
        <f t="shared" si="26"/>
        <v>-13.9968</v>
      </c>
      <c r="K273">
        <f t="shared" si="27"/>
        <v>-20.84956618501143</v>
      </c>
      <c r="L273">
        <f t="shared" si="28"/>
        <v>-3</v>
      </c>
      <c r="M273">
        <f t="shared" si="29"/>
        <v>-20.84956618501143</v>
      </c>
    </row>
    <row r="274" spans="1:13" x14ac:dyDescent="0.25">
      <c r="A274">
        <v>27.1</v>
      </c>
      <c r="B274">
        <v>8.5054606368839103</v>
      </c>
      <c r="C274">
        <v>5.1777293926385699</v>
      </c>
      <c r="D274">
        <v>8.8993279999999899</v>
      </c>
      <c r="E274">
        <v>2.1263509142572898</v>
      </c>
      <c r="F274">
        <v>19.9777366255144</v>
      </c>
      <c r="G274">
        <v>2.1263509142572898</v>
      </c>
      <c r="H274">
        <f t="shared" si="24"/>
        <v>-21.49453936311609</v>
      </c>
      <c r="I274">
        <f t="shared" si="25"/>
        <v>-24.822270607361432</v>
      </c>
      <c r="J274">
        <f t="shared" si="26"/>
        <v>-14.10067200000001</v>
      </c>
      <c r="K274">
        <f t="shared" si="27"/>
        <v>-20.873649085742709</v>
      </c>
      <c r="L274">
        <f t="shared" si="28"/>
        <v>-3.0222633744856005</v>
      </c>
      <c r="M274">
        <f t="shared" si="29"/>
        <v>-20.873649085742709</v>
      </c>
    </row>
    <row r="275" spans="1:13" x14ac:dyDescent="0.25">
      <c r="A275">
        <v>27.200000000000003</v>
      </c>
      <c r="B275">
        <v>8.4814664394870203</v>
      </c>
      <c r="C275">
        <v>5.1537351952416799</v>
      </c>
      <c r="D275">
        <v>8.7950719999999993</v>
      </c>
      <c r="E275">
        <v>2.1023567168603998</v>
      </c>
      <c r="F275">
        <v>19.955390946502099</v>
      </c>
      <c r="G275">
        <v>2.1023567168603998</v>
      </c>
      <c r="H275">
        <f t="shared" si="24"/>
        <v>-21.518533560512978</v>
      </c>
      <c r="I275">
        <f t="shared" si="25"/>
        <v>-24.84626480475832</v>
      </c>
      <c r="J275">
        <f t="shared" si="26"/>
        <v>-14.204928000000001</v>
      </c>
      <c r="K275">
        <f t="shared" si="27"/>
        <v>-20.897643283139601</v>
      </c>
      <c r="L275">
        <f t="shared" si="28"/>
        <v>-3.0446090534979007</v>
      </c>
      <c r="M275">
        <f t="shared" si="29"/>
        <v>-20.897643283139601</v>
      </c>
    </row>
    <row r="276" spans="1:13" x14ac:dyDescent="0.25">
      <c r="A276">
        <v>27.3</v>
      </c>
      <c r="B276">
        <v>8.4575602943886601</v>
      </c>
      <c r="C276">
        <v>5.1298290501433197</v>
      </c>
      <c r="D276">
        <v>8.6904320000000101</v>
      </c>
      <c r="E276">
        <v>2.0784505717620401</v>
      </c>
      <c r="F276">
        <v>19.932962962963</v>
      </c>
      <c r="G276">
        <v>2.0784505717620401</v>
      </c>
      <c r="H276">
        <f t="shared" si="24"/>
        <v>-21.54243970561134</v>
      </c>
      <c r="I276">
        <f t="shared" si="25"/>
        <v>-24.870170949856679</v>
      </c>
      <c r="J276">
        <f t="shared" si="26"/>
        <v>-14.30956799999999</v>
      </c>
      <c r="K276">
        <f t="shared" si="27"/>
        <v>-20.921549428237959</v>
      </c>
      <c r="L276">
        <f t="shared" si="28"/>
        <v>-3.0670370370370001</v>
      </c>
      <c r="M276">
        <f t="shared" si="29"/>
        <v>-20.921549428237959</v>
      </c>
    </row>
    <row r="277" spans="1:13" x14ac:dyDescent="0.25">
      <c r="A277">
        <v>27.400000000000002</v>
      </c>
      <c r="B277">
        <v>8.4337415576941801</v>
      </c>
      <c r="C277">
        <v>5.1060103134488299</v>
      </c>
      <c r="D277">
        <v>8.5854079999999993</v>
      </c>
      <c r="E277">
        <v>2.0546318350675601</v>
      </c>
      <c r="F277">
        <v>19.910452674897101</v>
      </c>
      <c r="G277">
        <v>2.0546318350675601</v>
      </c>
      <c r="H277">
        <f t="shared" si="24"/>
        <v>-21.56625844230582</v>
      </c>
      <c r="I277">
        <f t="shared" si="25"/>
        <v>-24.893989686551169</v>
      </c>
      <c r="J277">
        <f t="shared" si="26"/>
        <v>-14.414592000000001</v>
      </c>
      <c r="K277">
        <f t="shared" si="27"/>
        <v>-20.945368164932439</v>
      </c>
      <c r="L277">
        <f t="shared" si="28"/>
        <v>-3.0895473251028989</v>
      </c>
      <c r="M277">
        <f t="shared" si="29"/>
        <v>-20.945368164932439</v>
      </c>
    </row>
    <row r="278" spans="1:13" x14ac:dyDescent="0.25">
      <c r="A278">
        <v>27.5</v>
      </c>
      <c r="B278">
        <v>8.4100095925460607</v>
      </c>
      <c r="C278">
        <v>5.0822783483007203</v>
      </c>
      <c r="D278">
        <v>8.48</v>
      </c>
      <c r="E278">
        <v>2.0308998699194398</v>
      </c>
      <c r="F278">
        <v>19.887860082304499</v>
      </c>
      <c r="G278">
        <v>2.0308998699194398</v>
      </c>
      <c r="H278">
        <f t="shared" si="24"/>
        <v>-21.589990407453939</v>
      </c>
      <c r="I278">
        <f t="shared" si="25"/>
        <v>-24.917721651699281</v>
      </c>
      <c r="J278">
        <f t="shared" si="26"/>
        <v>-14.52</v>
      </c>
      <c r="K278">
        <f t="shared" si="27"/>
        <v>-20.969100130080559</v>
      </c>
      <c r="L278">
        <f t="shared" si="28"/>
        <v>-3.1121399176955009</v>
      </c>
      <c r="M278">
        <f t="shared" si="29"/>
        <v>-20.969100130080559</v>
      </c>
    </row>
    <row r="279" spans="1:13" x14ac:dyDescent="0.25">
      <c r="A279">
        <v>27.6</v>
      </c>
      <c r="B279">
        <v>8.3863637690217399</v>
      </c>
      <c r="C279">
        <v>5.0586325247763897</v>
      </c>
      <c r="D279">
        <v>8.3742079999999994</v>
      </c>
      <c r="E279">
        <v>2.0072540463951101</v>
      </c>
      <c r="F279">
        <v>19.865185185185201</v>
      </c>
      <c r="G279">
        <v>2.0072540463951101</v>
      </c>
      <c r="H279">
        <f t="shared" si="24"/>
        <v>-21.613636230978258</v>
      </c>
      <c r="I279">
        <f t="shared" si="25"/>
        <v>-24.941367475223611</v>
      </c>
      <c r="J279">
        <f t="shared" si="26"/>
        <v>-14.625792000000001</v>
      </c>
      <c r="K279">
        <f t="shared" si="27"/>
        <v>-20.992745953604889</v>
      </c>
      <c r="L279">
        <f t="shared" si="28"/>
        <v>-3.1348148148147992</v>
      </c>
      <c r="M279">
        <f t="shared" si="29"/>
        <v>-20.992745953604889</v>
      </c>
    </row>
    <row r="280" spans="1:13" x14ac:dyDescent="0.25">
      <c r="A280">
        <v>27.700000000000003</v>
      </c>
      <c r="B280">
        <v>8.36280346403327</v>
      </c>
      <c r="C280">
        <v>5.0350722197879199</v>
      </c>
      <c r="D280">
        <v>8.2680319999999892</v>
      </c>
      <c r="E280">
        <v>1.98369374140665</v>
      </c>
      <c r="F280">
        <v>19.8424279835391</v>
      </c>
      <c r="G280">
        <v>1.98369374140665</v>
      </c>
      <c r="H280">
        <f t="shared" si="24"/>
        <v>-21.63719653596673</v>
      </c>
      <c r="I280">
        <f t="shared" si="25"/>
        <v>-24.964927780212079</v>
      </c>
      <c r="J280">
        <f t="shared" si="26"/>
        <v>-14.731968000000011</v>
      </c>
      <c r="K280">
        <f t="shared" si="27"/>
        <v>-21.01630625859335</v>
      </c>
      <c r="L280">
        <f t="shared" si="28"/>
        <v>-3.1575720164609002</v>
      </c>
      <c r="M280">
        <f t="shared" si="29"/>
        <v>-21.01630625859335</v>
      </c>
    </row>
    <row r="281" spans="1:13" x14ac:dyDescent="0.25">
      <c r="A281">
        <v>27.8</v>
      </c>
      <c r="B281">
        <v>8.3393280612288603</v>
      </c>
      <c r="C281">
        <v>5.0115968169835101</v>
      </c>
      <c r="D281">
        <v>8.1614719999999998</v>
      </c>
      <c r="E281">
        <v>1.96021833860223</v>
      </c>
      <c r="F281">
        <v>19.819588477366299</v>
      </c>
      <c r="G281">
        <v>1.96021833860223</v>
      </c>
      <c r="H281">
        <f t="shared" si="24"/>
        <v>-21.660671938771138</v>
      </c>
      <c r="I281">
        <f t="shared" si="25"/>
        <v>-24.988403183016491</v>
      </c>
      <c r="J281">
        <f t="shared" si="26"/>
        <v>-14.838528</v>
      </c>
      <c r="K281">
        <f t="shared" si="27"/>
        <v>-21.039781661397768</v>
      </c>
      <c r="L281">
        <f t="shared" si="28"/>
        <v>-3.1804115226337011</v>
      </c>
      <c r="M281">
        <f t="shared" si="29"/>
        <v>-21.039781661397768</v>
      </c>
    </row>
    <row r="282" spans="1:13" x14ac:dyDescent="0.25">
      <c r="A282">
        <v>27.900000000000002</v>
      </c>
      <c r="B282">
        <v>8.3159369508960399</v>
      </c>
      <c r="C282">
        <v>4.9882057066506897</v>
      </c>
      <c r="D282">
        <v>8.0545280000000101</v>
      </c>
      <c r="E282">
        <v>1.9368272282694099</v>
      </c>
      <c r="F282">
        <v>19.796666666666699</v>
      </c>
      <c r="G282">
        <v>1.9368272282694099</v>
      </c>
      <c r="H282">
        <f t="shared" si="24"/>
        <v>-21.684063049103962</v>
      </c>
      <c r="I282">
        <f t="shared" si="25"/>
        <v>-25.011794293349311</v>
      </c>
      <c r="J282">
        <f t="shared" si="26"/>
        <v>-14.94547199999999</v>
      </c>
      <c r="K282">
        <f t="shared" si="27"/>
        <v>-21.063172771730589</v>
      </c>
      <c r="L282">
        <f t="shared" si="28"/>
        <v>-3.2033333333333012</v>
      </c>
      <c r="M282">
        <f t="shared" si="29"/>
        <v>-21.063172771730589</v>
      </c>
    </row>
    <row r="283" spans="1:13" x14ac:dyDescent="0.25">
      <c r="A283">
        <v>28</v>
      </c>
      <c r="B283">
        <v>8.2926295298667103</v>
      </c>
      <c r="C283">
        <v>4.9648982856213699</v>
      </c>
      <c r="D283">
        <v>7.9471999999999996</v>
      </c>
      <c r="E283">
        <v>1.9135198072400901</v>
      </c>
      <c r="F283">
        <v>19.773662551440299</v>
      </c>
      <c r="G283">
        <v>1.9135198072400901</v>
      </c>
      <c r="H283">
        <f t="shared" si="24"/>
        <v>-21.707370470133291</v>
      </c>
      <c r="I283">
        <f t="shared" si="25"/>
        <v>-25.03510171437863</v>
      </c>
      <c r="J283">
        <f t="shared" si="26"/>
        <v>-15.052800000000001</v>
      </c>
      <c r="K283">
        <f t="shared" si="27"/>
        <v>-21.086480192759911</v>
      </c>
      <c r="L283">
        <f t="shared" si="28"/>
        <v>-3.2263374485597005</v>
      </c>
      <c r="M283">
        <f t="shared" si="29"/>
        <v>-21.086480192759911</v>
      </c>
    </row>
    <row r="284" spans="1:13" x14ac:dyDescent="0.25">
      <c r="A284">
        <v>28.1</v>
      </c>
      <c r="B284">
        <v>8.2694052014237993</v>
      </c>
      <c r="C284">
        <v>4.9416739571784598</v>
      </c>
      <c r="D284">
        <v>7.8394880000000002</v>
      </c>
      <c r="E284">
        <v>1.89029547879718</v>
      </c>
      <c r="F284">
        <v>19.7505761316872</v>
      </c>
      <c r="G284">
        <v>1.89029547879718</v>
      </c>
      <c r="H284">
        <f t="shared" si="24"/>
        <v>-21.730594798576199</v>
      </c>
      <c r="I284">
        <f t="shared" si="25"/>
        <v>-25.058326042821541</v>
      </c>
      <c r="J284">
        <f t="shared" si="26"/>
        <v>-15.160512000000001</v>
      </c>
      <c r="K284">
        <f t="shared" si="27"/>
        <v>-21.109704521202818</v>
      </c>
      <c r="L284">
        <f t="shared" si="28"/>
        <v>-3.2494238683127996</v>
      </c>
      <c r="M284">
        <f t="shared" si="29"/>
        <v>-21.109704521202818</v>
      </c>
    </row>
    <row r="285" spans="1:13" x14ac:dyDescent="0.25">
      <c r="A285">
        <v>28.200000000000003</v>
      </c>
      <c r="B285">
        <v>8.2462633752095797</v>
      </c>
      <c r="C285">
        <v>4.9185321309642402</v>
      </c>
      <c r="D285">
        <v>7.7313919999999898</v>
      </c>
      <c r="E285">
        <v>1.86715365258296</v>
      </c>
      <c r="F285">
        <v>19.727407407407402</v>
      </c>
      <c r="G285">
        <v>1.86715365258296</v>
      </c>
      <c r="H285">
        <f t="shared" si="24"/>
        <v>-21.75373662479042</v>
      </c>
      <c r="I285">
        <f t="shared" si="25"/>
        <v>-25.081467869035759</v>
      </c>
      <c r="J285">
        <f t="shared" si="26"/>
        <v>-15.268608000000011</v>
      </c>
      <c r="K285">
        <f t="shared" si="27"/>
        <v>-21.13284634741704</v>
      </c>
      <c r="L285">
        <f t="shared" si="28"/>
        <v>-3.2725925925925985</v>
      </c>
      <c r="M285">
        <f t="shared" si="29"/>
        <v>-21.13284634741704</v>
      </c>
    </row>
    <row r="286" spans="1:13" x14ac:dyDescent="0.25">
      <c r="A286">
        <v>28.3</v>
      </c>
      <c r="B286">
        <v>8.2232034671356509</v>
      </c>
      <c r="C286">
        <v>4.8954722228902998</v>
      </c>
      <c r="D286">
        <v>7.6229120000000004</v>
      </c>
      <c r="E286">
        <v>1.84409374450902</v>
      </c>
      <c r="F286">
        <v>19.7041563786008</v>
      </c>
      <c r="G286">
        <v>1.84409374450902</v>
      </c>
      <c r="H286">
        <f t="shared" si="24"/>
        <v>-21.776796532864349</v>
      </c>
      <c r="I286">
        <f t="shared" si="25"/>
        <v>-25.104527777109702</v>
      </c>
      <c r="J286">
        <f t="shared" si="26"/>
        <v>-15.377088000000001</v>
      </c>
      <c r="K286">
        <f t="shared" si="27"/>
        <v>-21.155906255490979</v>
      </c>
      <c r="L286">
        <f t="shared" si="28"/>
        <v>-3.2958436213992002</v>
      </c>
      <c r="M286">
        <f t="shared" si="29"/>
        <v>-21.155906255490979</v>
      </c>
    </row>
    <row r="287" spans="1:13" x14ac:dyDescent="0.25">
      <c r="A287">
        <v>28.400000000000002</v>
      </c>
      <c r="B287">
        <v>8.2002248992944295</v>
      </c>
      <c r="C287">
        <v>4.87249365504909</v>
      </c>
      <c r="D287">
        <v>7.5140479999999998</v>
      </c>
      <c r="E287">
        <v>1.82111517666781</v>
      </c>
      <c r="F287">
        <v>19.680823045267498</v>
      </c>
      <c r="G287">
        <v>1.82111517666781</v>
      </c>
      <c r="H287">
        <f t="shared" si="24"/>
        <v>-21.79977510070557</v>
      </c>
      <c r="I287">
        <f t="shared" si="25"/>
        <v>-25.127506344950909</v>
      </c>
      <c r="J287">
        <f t="shared" si="26"/>
        <v>-15.485952000000001</v>
      </c>
      <c r="K287">
        <f t="shared" si="27"/>
        <v>-21.17888482333219</v>
      </c>
      <c r="L287">
        <f t="shared" si="28"/>
        <v>-3.3191769547325016</v>
      </c>
      <c r="M287">
        <f t="shared" si="29"/>
        <v>-21.17888482333219</v>
      </c>
    </row>
    <row r="288" spans="1:13" x14ac:dyDescent="0.25">
      <c r="A288">
        <v>28.5</v>
      </c>
      <c r="B288">
        <v>8.1773270998723504</v>
      </c>
      <c r="C288">
        <v>4.8495958556270002</v>
      </c>
      <c r="D288">
        <v>7.4047999999999998</v>
      </c>
      <c r="E288">
        <v>1.79821737724572</v>
      </c>
      <c r="F288">
        <v>19.657407407407401</v>
      </c>
      <c r="G288">
        <v>1.79821737724572</v>
      </c>
      <c r="H288">
        <f t="shared" si="24"/>
        <v>-21.82267290012765</v>
      </c>
      <c r="I288">
        <f t="shared" si="25"/>
        <v>-25.150404144372999</v>
      </c>
      <c r="J288">
        <f t="shared" si="26"/>
        <v>-15.5952</v>
      </c>
      <c r="K288">
        <f t="shared" si="27"/>
        <v>-21.20178262275428</v>
      </c>
      <c r="L288">
        <f t="shared" si="28"/>
        <v>-3.3425925925925988</v>
      </c>
      <c r="M288">
        <f t="shared" si="29"/>
        <v>-21.20178262275428</v>
      </c>
    </row>
    <row r="289" spans="1:13" x14ac:dyDescent="0.25">
      <c r="A289">
        <v>28.6</v>
      </c>
      <c r="B289">
        <v>8.1545095030643502</v>
      </c>
      <c r="C289">
        <v>4.8267782588190098</v>
      </c>
      <c r="D289">
        <v>7.2951680000000003</v>
      </c>
      <c r="E289">
        <v>1.7753997804377299</v>
      </c>
      <c r="F289">
        <v>19.633909465020601</v>
      </c>
      <c r="G289">
        <v>1.7753997804377299</v>
      </c>
      <c r="H289">
        <f t="shared" si="24"/>
        <v>-21.84549049693565</v>
      </c>
      <c r="I289">
        <f t="shared" si="25"/>
        <v>-25.173221741180988</v>
      </c>
      <c r="J289">
        <f t="shared" si="26"/>
        <v>-15.704832</v>
      </c>
      <c r="K289">
        <f t="shared" si="27"/>
        <v>-21.224600219562269</v>
      </c>
      <c r="L289">
        <f t="shared" si="28"/>
        <v>-3.3660905349793993</v>
      </c>
      <c r="M289">
        <f t="shared" si="29"/>
        <v>-21.224600219562269</v>
      </c>
    </row>
    <row r="290" spans="1:13" x14ac:dyDescent="0.25">
      <c r="A290">
        <v>28.700000000000003</v>
      </c>
      <c r="B290">
        <v>8.1317715489901108</v>
      </c>
      <c r="C290">
        <v>4.8040403047447704</v>
      </c>
      <c r="D290">
        <v>7.1851520000000004</v>
      </c>
      <c r="E290">
        <v>1.7526618263634901</v>
      </c>
      <c r="F290">
        <v>19.610329218107001</v>
      </c>
      <c r="G290">
        <v>1.7526618263634901</v>
      </c>
      <c r="H290">
        <f t="shared" si="24"/>
        <v>-21.868228451009891</v>
      </c>
      <c r="I290">
        <f t="shared" si="25"/>
        <v>-25.19595969525523</v>
      </c>
      <c r="J290">
        <f t="shared" si="26"/>
        <v>-15.814848</v>
      </c>
      <c r="K290">
        <f t="shared" si="27"/>
        <v>-21.247338173636511</v>
      </c>
      <c r="L290">
        <f t="shared" si="28"/>
        <v>-3.389670781892999</v>
      </c>
      <c r="M290">
        <f t="shared" si="29"/>
        <v>-21.247338173636511</v>
      </c>
    </row>
    <row r="291" spans="1:13" x14ac:dyDescent="0.25">
      <c r="A291">
        <v>28.8</v>
      </c>
      <c r="B291">
        <v>8.1091126836115404</v>
      </c>
      <c r="C291">
        <v>4.7813814393661902</v>
      </c>
      <c r="D291">
        <v>7.0782128136921001</v>
      </c>
      <c r="E291">
        <v>1.7300029609849099</v>
      </c>
      <c r="F291">
        <v>19.586666666666702</v>
      </c>
      <c r="G291">
        <v>1.7300029609849099</v>
      </c>
      <c r="H291">
        <f t="shared" si="24"/>
        <v>-21.890887316388458</v>
      </c>
      <c r="I291">
        <f t="shared" si="25"/>
        <v>-25.218618560633811</v>
      </c>
      <c r="J291">
        <f t="shared" si="26"/>
        <v>-15.921787186307899</v>
      </c>
      <c r="K291">
        <f t="shared" si="27"/>
        <v>-21.269997039015092</v>
      </c>
      <c r="L291">
        <f t="shared" si="28"/>
        <v>-3.4133333333332985</v>
      </c>
      <c r="M291">
        <f t="shared" si="29"/>
        <v>-21.269997039015092</v>
      </c>
    </row>
    <row r="292" spans="1:13" x14ac:dyDescent="0.25">
      <c r="A292">
        <v>28.900000000000002</v>
      </c>
      <c r="B292">
        <v>8.0865323586517803</v>
      </c>
      <c r="C292">
        <v>4.7588011144064399</v>
      </c>
      <c r="D292">
        <v>7.0556324887323498</v>
      </c>
      <c r="E292">
        <v>1.7074226360251601</v>
      </c>
      <c r="F292">
        <v>19.562921810699599</v>
      </c>
      <c r="G292">
        <v>1.7074226360251601</v>
      </c>
      <c r="H292">
        <f t="shared" si="24"/>
        <v>-21.91346764134822</v>
      </c>
      <c r="I292">
        <f t="shared" si="25"/>
        <v>-25.241198885593562</v>
      </c>
      <c r="J292">
        <f t="shared" si="26"/>
        <v>-15.94436751126765</v>
      </c>
      <c r="K292">
        <f t="shared" si="27"/>
        <v>-21.292577363974839</v>
      </c>
      <c r="L292">
        <f t="shared" si="28"/>
        <v>-3.4370781893004008</v>
      </c>
      <c r="M292">
        <f t="shared" si="29"/>
        <v>-21.292577363974839</v>
      </c>
    </row>
    <row r="293" spans="1:13" x14ac:dyDescent="0.25">
      <c r="A293">
        <v>29</v>
      </c>
      <c r="B293">
        <v>8.0640300315156601</v>
      </c>
      <c r="C293">
        <v>4.73629878727031</v>
      </c>
      <c r="D293">
        <v>7.0331301615962198</v>
      </c>
      <c r="E293">
        <v>1.6849203088890301</v>
      </c>
      <c r="F293">
        <v>19.539094650205801</v>
      </c>
      <c r="G293">
        <v>1.6849203088890301</v>
      </c>
      <c r="H293">
        <f t="shared" si="24"/>
        <v>-21.93596996848434</v>
      </c>
      <c r="I293">
        <f t="shared" si="25"/>
        <v>-25.263701212729689</v>
      </c>
      <c r="J293">
        <f t="shared" si="26"/>
        <v>-15.966869838403781</v>
      </c>
      <c r="K293">
        <f t="shared" si="27"/>
        <v>-21.31507969111097</v>
      </c>
      <c r="L293">
        <f t="shared" si="28"/>
        <v>-3.4609053497941993</v>
      </c>
      <c r="M293">
        <f t="shared" si="29"/>
        <v>-21.31507969111097</v>
      </c>
    </row>
    <row r="294" spans="1:13" x14ac:dyDescent="0.25">
      <c r="A294">
        <v>29.1</v>
      </c>
      <c r="B294">
        <v>8.04160516521139</v>
      </c>
      <c r="C294">
        <v>4.7138739209660399</v>
      </c>
      <c r="D294">
        <v>7.0107052952919497</v>
      </c>
      <c r="E294">
        <v>1.66249544258477</v>
      </c>
      <c r="F294">
        <v>19.515185185185199</v>
      </c>
      <c r="G294">
        <v>1.66249544258477</v>
      </c>
      <c r="H294">
        <f t="shared" si="24"/>
        <v>-21.95839483478861</v>
      </c>
      <c r="I294">
        <f t="shared" si="25"/>
        <v>-25.286126079033959</v>
      </c>
      <c r="J294">
        <f t="shared" si="26"/>
        <v>-15.989294704708051</v>
      </c>
      <c r="K294">
        <f t="shared" si="27"/>
        <v>-21.33750455741523</v>
      </c>
      <c r="L294">
        <f t="shared" si="28"/>
        <v>-3.4848148148148006</v>
      </c>
      <c r="M294">
        <f t="shared" si="29"/>
        <v>-21.33750455741523</v>
      </c>
    </row>
    <row r="295" spans="1:13" x14ac:dyDescent="0.25">
      <c r="A295">
        <v>29.200000000000003</v>
      </c>
      <c r="B295">
        <v>8.0192572282737302</v>
      </c>
      <c r="C295">
        <v>4.6915259840283801</v>
      </c>
      <c r="D295">
        <v>6.9883573583542899</v>
      </c>
      <c r="E295">
        <v>1.6401475056471</v>
      </c>
      <c r="F295">
        <v>19.491193415637898</v>
      </c>
      <c r="G295">
        <v>1.6401475056471</v>
      </c>
      <c r="H295">
        <f t="shared" si="24"/>
        <v>-21.98074277172627</v>
      </c>
      <c r="I295">
        <f t="shared" si="25"/>
        <v>-25.308474015971619</v>
      </c>
      <c r="J295">
        <f t="shared" si="26"/>
        <v>-16.011642641645711</v>
      </c>
      <c r="K295">
        <f t="shared" si="27"/>
        <v>-21.3598524943529</v>
      </c>
      <c r="L295">
        <f t="shared" si="28"/>
        <v>-3.5088065843621017</v>
      </c>
      <c r="M295">
        <f t="shared" si="29"/>
        <v>-21.3598524943529</v>
      </c>
    </row>
    <row r="296" spans="1:13" x14ac:dyDescent="0.25">
      <c r="A296">
        <v>29.3</v>
      </c>
      <c r="B296">
        <v>7.9969856946883597</v>
      </c>
      <c r="C296">
        <v>4.6692544504430096</v>
      </c>
      <c r="D296">
        <v>6.9660858247689204</v>
      </c>
      <c r="E296">
        <v>1.61787597206173</v>
      </c>
      <c r="F296">
        <v>19.467119341563802</v>
      </c>
      <c r="G296">
        <v>1.61787597206173</v>
      </c>
      <c r="H296">
        <f t="shared" si="24"/>
        <v>-22.003014305311641</v>
      </c>
      <c r="I296">
        <f t="shared" si="25"/>
        <v>-25.33074554955699</v>
      </c>
      <c r="J296">
        <f t="shared" si="26"/>
        <v>-16.033914175231079</v>
      </c>
      <c r="K296">
        <f t="shared" si="27"/>
        <v>-21.382124027938271</v>
      </c>
      <c r="L296">
        <f t="shared" si="28"/>
        <v>-3.5328806584361985</v>
      </c>
      <c r="M296">
        <f t="shared" si="29"/>
        <v>-21.382124027938271</v>
      </c>
    </row>
    <row r="297" spans="1:13" x14ac:dyDescent="0.25">
      <c r="A297">
        <v>29.400000000000002</v>
      </c>
      <c r="B297">
        <v>7.9747900438176398</v>
      </c>
      <c r="C297">
        <v>4.6470587995722896</v>
      </c>
      <c r="D297">
        <v>6.9438901738982004</v>
      </c>
      <c r="E297">
        <v>1.59568032119101</v>
      </c>
      <c r="F297">
        <v>19.442962962963001</v>
      </c>
      <c r="G297">
        <v>1.59568032119101</v>
      </c>
      <c r="H297">
        <f t="shared" si="24"/>
        <v>-22.025209956182358</v>
      </c>
      <c r="I297">
        <f t="shared" si="25"/>
        <v>-25.352941200427711</v>
      </c>
      <c r="J297">
        <f t="shared" si="26"/>
        <v>-16.0561098261018</v>
      </c>
      <c r="K297">
        <f t="shared" si="27"/>
        <v>-21.404319678808989</v>
      </c>
      <c r="L297">
        <f t="shared" si="28"/>
        <v>-3.5570370370369986</v>
      </c>
      <c r="M297">
        <f t="shared" si="29"/>
        <v>-21.404319678808989</v>
      </c>
    </row>
    <row r="298" spans="1:13" x14ac:dyDescent="0.25">
      <c r="A298">
        <v>29.5</v>
      </c>
      <c r="B298">
        <v>7.9526697603275602</v>
      </c>
      <c r="C298">
        <v>4.6249385160822101</v>
      </c>
      <c r="D298">
        <v>6.92176989040812</v>
      </c>
      <c r="E298">
        <v>1.57356003770093</v>
      </c>
      <c r="F298">
        <v>19.418724279835399</v>
      </c>
      <c r="G298">
        <v>1.57356003770093</v>
      </c>
      <c r="H298">
        <f t="shared" si="24"/>
        <v>-22.047330239672441</v>
      </c>
      <c r="I298">
        <f t="shared" si="25"/>
        <v>-25.37506148391779</v>
      </c>
      <c r="J298">
        <f t="shared" si="26"/>
        <v>-16.078230109591878</v>
      </c>
      <c r="K298">
        <f t="shared" si="27"/>
        <v>-21.426439962299071</v>
      </c>
      <c r="L298">
        <f t="shared" si="28"/>
        <v>-3.5812757201646015</v>
      </c>
      <c r="M298">
        <f t="shared" si="29"/>
        <v>-21.426439962299071</v>
      </c>
    </row>
    <row r="299" spans="1:13" x14ac:dyDescent="0.25">
      <c r="A299">
        <v>29.6</v>
      </c>
      <c r="B299">
        <v>7.9306243341159197</v>
      </c>
      <c r="C299">
        <v>4.6028930898705802</v>
      </c>
      <c r="D299">
        <v>6.8997244641964901</v>
      </c>
      <c r="E299">
        <v>1.5515146114892999</v>
      </c>
      <c r="F299">
        <v>19.394403292181099</v>
      </c>
      <c r="G299">
        <v>1.5515146114892999</v>
      </c>
      <c r="H299">
        <f t="shared" si="24"/>
        <v>-22.069375665884081</v>
      </c>
      <c r="I299">
        <f t="shared" si="25"/>
        <v>-25.39710691012942</v>
      </c>
      <c r="J299">
        <f t="shared" si="26"/>
        <v>-16.100275535803512</v>
      </c>
      <c r="K299">
        <f t="shared" si="27"/>
        <v>-21.448485388510701</v>
      </c>
      <c r="L299">
        <f t="shared" si="28"/>
        <v>-3.6055967078189006</v>
      </c>
      <c r="M299">
        <f t="shared" si="29"/>
        <v>-21.448485388510701</v>
      </c>
    </row>
    <row r="300" spans="1:13" x14ac:dyDescent="0.25">
      <c r="A300">
        <v>29.700000000000003</v>
      </c>
      <c r="B300">
        <v>7.9086532602418096</v>
      </c>
      <c r="C300">
        <v>4.5809220159964701</v>
      </c>
      <c r="D300">
        <v>6.87775339032238</v>
      </c>
      <c r="E300">
        <v>1.52954353761519</v>
      </c>
      <c r="F300">
        <v>19.37</v>
      </c>
      <c r="G300">
        <v>1.52954353761519</v>
      </c>
      <c r="H300">
        <f t="shared" si="24"/>
        <v>-22.09134673975819</v>
      </c>
      <c r="I300">
        <f t="shared" si="25"/>
        <v>-25.419077984003529</v>
      </c>
      <c r="J300">
        <f t="shared" si="26"/>
        <v>-16.122246609677621</v>
      </c>
      <c r="K300">
        <f t="shared" si="27"/>
        <v>-21.47045646238481</v>
      </c>
      <c r="L300">
        <f t="shared" si="28"/>
        <v>-3.629999999999999</v>
      </c>
      <c r="M300">
        <f t="shared" si="29"/>
        <v>-21.47045646238481</v>
      </c>
    </row>
    <row r="301" spans="1:13" x14ac:dyDescent="0.25">
      <c r="A301">
        <v>29.8</v>
      </c>
      <c r="B301">
        <v>7.8867560388561699</v>
      </c>
      <c r="C301">
        <v>4.5590247946108304</v>
      </c>
      <c r="D301">
        <v>6.8558561689367403</v>
      </c>
      <c r="E301">
        <v>1.5076463162295499</v>
      </c>
      <c r="F301">
        <v>19.345514403292199</v>
      </c>
      <c r="G301">
        <v>1.5076463162295499</v>
      </c>
      <c r="H301">
        <f t="shared" si="24"/>
        <v>-22.11324396114383</v>
      </c>
      <c r="I301">
        <f t="shared" si="25"/>
        <v>-25.440975205389169</v>
      </c>
      <c r="J301">
        <f t="shared" si="26"/>
        <v>-16.144143831063261</v>
      </c>
      <c r="K301">
        <f t="shared" si="27"/>
        <v>-21.49235368377045</v>
      </c>
      <c r="L301">
        <f t="shared" si="28"/>
        <v>-3.6544855967078007</v>
      </c>
      <c r="M301">
        <f t="shared" si="29"/>
        <v>-21.49235368377045</v>
      </c>
    </row>
    <row r="302" spans="1:13" x14ac:dyDescent="0.25">
      <c r="A302">
        <v>29.900000000000002</v>
      </c>
      <c r="B302">
        <v>7.8649321751335597</v>
      </c>
      <c r="C302">
        <v>4.5372009308882104</v>
      </c>
      <c r="D302">
        <v>6.8340323052141203</v>
      </c>
      <c r="E302">
        <v>1.4858224525069299</v>
      </c>
      <c r="F302">
        <v>19.320946502057598</v>
      </c>
      <c r="G302">
        <v>1.4858224525069299</v>
      </c>
      <c r="H302">
        <f t="shared" si="24"/>
        <v>-22.135067824866439</v>
      </c>
      <c r="I302">
        <f t="shared" si="25"/>
        <v>-25.462799069111789</v>
      </c>
      <c r="J302">
        <f t="shared" si="26"/>
        <v>-16.165967694785881</v>
      </c>
      <c r="K302">
        <f t="shared" si="27"/>
        <v>-21.51417754749307</v>
      </c>
      <c r="L302">
        <f t="shared" si="28"/>
        <v>-3.6790534979424017</v>
      </c>
      <c r="M302">
        <f t="shared" si="29"/>
        <v>-21.51417754749307</v>
      </c>
    </row>
    <row r="303" spans="1:13" x14ac:dyDescent="0.25">
      <c r="A303">
        <v>30</v>
      </c>
      <c r="B303">
        <v>7.8431811792050601</v>
      </c>
      <c r="C303">
        <v>4.5154499349597197</v>
      </c>
      <c r="D303">
        <v>6.8122813092856296</v>
      </c>
      <c r="E303">
        <v>1.4640714565784401</v>
      </c>
      <c r="F303">
        <v>19.296296296296301</v>
      </c>
      <c r="G303">
        <v>1.4640714565784401</v>
      </c>
      <c r="H303">
        <f t="shared" si="24"/>
        <v>-22.156818820794939</v>
      </c>
      <c r="I303">
        <f t="shared" si="25"/>
        <v>-25.484550065040281</v>
      </c>
      <c r="J303">
        <f t="shared" si="26"/>
        <v>-16.18771869071437</v>
      </c>
      <c r="K303">
        <f t="shared" si="27"/>
        <v>-21.535928543421559</v>
      </c>
      <c r="L303">
        <f t="shared" si="28"/>
        <v>-3.7037037037036988</v>
      </c>
      <c r="M303">
        <f t="shared" si="29"/>
        <v>-21.535928543421559</v>
      </c>
    </row>
    <row r="304" spans="1:13" x14ac:dyDescent="0.25">
      <c r="A304">
        <v>30.1</v>
      </c>
      <c r="B304">
        <v>7.8215025660923496</v>
      </c>
      <c r="C304">
        <v>4.4937713218470003</v>
      </c>
      <c r="D304">
        <v>6.7906026961729102</v>
      </c>
      <c r="E304">
        <v>1.4423928434657201</v>
      </c>
      <c r="F304">
        <v>19.271563786008201</v>
      </c>
      <c r="G304">
        <v>1.4423928434657201</v>
      </c>
      <c r="H304">
        <f t="shared" si="24"/>
        <v>-22.178497433907651</v>
      </c>
      <c r="I304">
        <f t="shared" si="25"/>
        <v>-25.506228678153001</v>
      </c>
      <c r="J304">
        <f t="shared" si="26"/>
        <v>-16.209397303827089</v>
      </c>
      <c r="K304">
        <f t="shared" si="27"/>
        <v>-21.557607156534282</v>
      </c>
      <c r="L304">
        <f t="shared" si="28"/>
        <v>-3.7284362139917988</v>
      </c>
      <c r="M304">
        <f t="shared" si="29"/>
        <v>-21.557607156534282</v>
      </c>
    </row>
    <row r="305" spans="1:13" x14ac:dyDescent="0.25">
      <c r="A305">
        <v>30.200000000000003</v>
      </c>
      <c r="B305">
        <v>7.79989585564274</v>
      </c>
      <c r="C305">
        <v>4.4721646113973899</v>
      </c>
      <c r="D305">
        <v>6.7689959857232997</v>
      </c>
      <c r="E305">
        <v>1.42078613301612</v>
      </c>
      <c r="F305">
        <v>19.246748971193401</v>
      </c>
      <c r="G305">
        <v>1.42078613301612</v>
      </c>
      <c r="H305">
        <f t="shared" si="24"/>
        <v>-22.200104144357262</v>
      </c>
      <c r="I305">
        <f t="shared" si="25"/>
        <v>-25.527835388602611</v>
      </c>
      <c r="J305">
        <f t="shared" si="26"/>
        <v>-16.231004014276699</v>
      </c>
      <c r="K305">
        <f t="shared" si="27"/>
        <v>-21.579213866983881</v>
      </c>
      <c r="L305">
        <f t="shared" si="28"/>
        <v>-3.7532510288065986</v>
      </c>
      <c r="M305">
        <f t="shared" si="29"/>
        <v>-21.579213866983881</v>
      </c>
    </row>
    <row r="306" spans="1:13" x14ac:dyDescent="0.25">
      <c r="A306">
        <v>30.3</v>
      </c>
      <c r="B306">
        <v>7.7783605724654299</v>
      </c>
      <c r="C306">
        <v>4.4506293282200797</v>
      </c>
      <c r="D306">
        <v>6.7474607025459896</v>
      </c>
      <c r="E306">
        <v>1.3992508498388001</v>
      </c>
      <c r="F306">
        <v>19.221851851851898</v>
      </c>
      <c r="G306">
        <v>1.3992508498388001</v>
      </c>
      <c r="H306">
        <f t="shared" si="24"/>
        <v>-22.221639427534569</v>
      </c>
      <c r="I306">
        <f t="shared" si="25"/>
        <v>-25.549370671779918</v>
      </c>
      <c r="J306">
        <f t="shared" si="26"/>
        <v>-16.25253929745401</v>
      </c>
      <c r="K306">
        <f t="shared" si="27"/>
        <v>-21.600749150161199</v>
      </c>
      <c r="L306">
        <f t="shared" si="28"/>
        <v>-3.7781481481481016</v>
      </c>
      <c r="M306">
        <f t="shared" si="29"/>
        <v>-21.600749150161199</v>
      </c>
    </row>
    <row r="307" spans="1:13" x14ac:dyDescent="0.25">
      <c r="A307">
        <v>30.400000000000002</v>
      </c>
      <c r="B307">
        <v>7.7568962458686901</v>
      </c>
      <c r="C307">
        <v>4.4291650016233497</v>
      </c>
      <c r="D307">
        <v>6.7259963759492596</v>
      </c>
      <c r="E307">
        <v>1.3777865232420701</v>
      </c>
      <c r="F307">
        <v>19.1968724279835</v>
      </c>
      <c r="G307">
        <v>1.3777865232420701</v>
      </c>
      <c r="H307">
        <f t="shared" si="24"/>
        <v>-22.243103754131312</v>
      </c>
      <c r="I307">
        <f t="shared" si="25"/>
        <v>-25.57083499837665</v>
      </c>
      <c r="J307">
        <f t="shared" si="26"/>
        <v>-16.274003624050742</v>
      </c>
      <c r="K307">
        <f t="shared" si="27"/>
        <v>-21.622213476757931</v>
      </c>
      <c r="L307">
        <f t="shared" si="28"/>
        <v>-3.8031275720164999</v>
      </c>
      <c r="M307">
        <f t="shared" si="29"/>
        <v>-21.622213476757931</v>
      </c>
    </row>
    <row r="308" spans="1:13" x14ac:dyDescent="0.25">
      <c r="A308">
        <v>30.5</v>
      </c>
      <c r="B308">
        <v>7.7355024097982099</v>
      </c>
      <c r="C308">
        <v>4.4077711655528704</v>
      </c>
      <c r="D308">
        <v>6.7046025398787803</v>
      </c>
      <c r="E308">
        <v>1.3563926871715899</v>
      </c>
      <c r="F308">
        <v>19.171810699588502</v>
      </c>
      <c r="G308">
        <v>1.3563926871715899</v>
      </c>
      <c r="H308">
        <f t="shared" si="24"/>
        <v>-22.264497590201792</v>
      </c>
      <c r="I308">
        <f t="shared" si="25"/>
        <v>-25.59222883444713</v>
      </c>
      <c r="J308">
        <f t="shared" si="26"/>
        <v>-16.295397460121219</v>
      </c>
      <c r="K308">
        <f t="shared" si="27"/>
        <v>-21.643607312828411</v>
      </c>
      <c r="L308">
        <f t="shared" si="28"/>
        <v>-3.8281893004114984</v>
      </c>
      <c r="M308">
        <f t="shared" si="29"/>
        <v>-21.643607312828411</v>
      </c>
    </row>
    <row r="309" spans="1:13" x14ac:dyDescent="0.25">
      <c r="A309">
        <v>30.6</v>
      </c>
      <c r="B309">
        <v>7.7141786027763004</v>
      </c>
      <c r="C309">
        <v>4.38644735853096</v>
      </c>
      <c r="D309">
        <v>6.6832787328568699</v>
      </c>
      <c r="E309">
        <v>1.3350688801496799</v>
      </c>
      <c r="F309">
        <v>19.1466666666667</v>
      </c>
      <c r="G309">
        <v>1.3350688801496799</v>
      </c>
      <c r="H309">
        <f t="shared" si="24"/>
        <v>-22.2858213972237</v>
      </c>
      <c r="I309">
        <f t="shared" si="25"/>
        <v>-25.613552641469042</v>
      </c>
      <c r="J309">
        <f t="shared" si="26"/>
        <v>-16.31672126714313</v>
      </c>
      <c r="K309">
        <f t="shared" si="27"/>
        <v>-21.664931119850319</v>
      </c>
      <c r="L309">
        <f t="shared" si="28"/>
        <v>-3.8533333333332997</v>
      </c>
      <c r="M309">
        <f t="shared" si="29"/>
        <v>-21.664931119850319</v>
      </c>
    </row>
    <row r="310" spans="1:13" x14ac:dyDescent="0.25">
      <c r="A310">
        <v>30.700000000000003</v>
      </c>
      <c r="B310">
        <v>7.6929243678421999</v>
      </c>
      <c r="C310">
        <v>4.3651931235968604</v>
      </c>
      <c r="D310">
        <v>6.6620244979227703</v>
      </c>
      <c r="E310">
        <v>1.3138146452155799</v>
      </c>
      <c r="F310">
        <v>19.1214403292181</v>
      </c>
      <c r="G310">
        <v>1.3138146452155799</v>
      </c>
      <c r="H310">
        <f t="shared" si="24"/>
        <v>-22.307075632157801</v>
      </c>
      <c r="I310">
        <f t="shared" si="25"/>
        <v>-25.63480687640314</v>
      </c>
      <c r="J310">
        <f t="shared" si="26"/>
        <v>-16.337975502077228</v>
      </c>
      <c r="K310">
        <f t="shared" si="27"/>
        <v>-21.686185354784421</v>
      </c>
      <c r="L310">
        <f t="shared" si="28"/>
        <v>-3.8785596707819003</v>
      </c>
      <c r="M310">
        <f t="shared" si="29"/>
        <v>-21.686185354784421</v>
      </c>
    </row>
    <row r="311" spans="1:13" x14ac:dyDescent="0.25">
      <c r="A311">
        <v>30.8</v>
      </c>
      <c r="B311">
        <v>7.6717392524933397</v>
      </c>
      <c r="C311">
        <v>4.3440080082479904</v>
      </c>
      <c r="D311">
        <v>6.6408393825739003</v>
      </c>
      <c r="E311">
        <v>1.2926295298667101</v>
      </c>
      <c r="F311">
        <v>19.096131687242799</v>
      </c>
      <c r="G311">
        <v>1.2926295298667101</v>
      </c>
      <c r="H311">
        <f t="shared" si="24"/>
        <v>-22.328260747506661</v>
      </c>
      <c r="I311">
        <f t="shared" si="25"/>
        <v>-25.655991991752011</v>
      </c>
      <c r="J311">
        <f t="shared" si="26"/>
        <v>-16.359160617426099</v>
      </c>
      <c r="K311">
        <f t="shared" si="27"/>
        <v>-21.707370470133291</v>
      </c>
      <c r="L311">
        <f t="shared" si="28"/>
        <v>-3.9038683127572007</v>
      </c>
      <c r="M311">
        <f t="shared" si="29"/>
        <v>-21.707370470133291</v>
      </c>
    </row>
    <row r="312" spans="1:13" x14ac:dyDescent="0.25">
      <c r="A312">
        <v>30.900000000000002</v>
      </c>
      <c r="B312">
        <v>7.6506228086274799</v>
      </c>
      <c r="C312">
        <v>4.3228915643821297</v>
      </c>
      <c r="D312">
        <v>6.6197229387080396</v>
      </c>
      <c r="E312">
        <v>1.2715130860008601</v>
      </c>
      <c r="F312">
        <v>19.0707407407407</v>
      </c>
      <c r="G312">
        <v>1.2715130860008601</v>
      </c>
      <c r="H312">
        <f t="shared" si="24"/>
        <v>-22.349377191372518</v>
      </c>
      <c r="I312">
        <f t="shared" si="25"/>
        <v>-25.677108435617871</v>
      </c>
      <c r="J312">
        <f t="shared" si="26"/>
        <v>-16.380277061291959</v>
      </c>
      <c r="K312">
        <f t="shared" si="27"/>
        <v>-21.728486913999141</v>
      </c>
      <c r="L312">
        <f t="shared" si="28"/>
        <v>-3.9292592592593003</v>
      </c>
      <c r="M312">
        <f t="shared" si="29"/>
        <v>-21.728486913999141</v>
      </c>
    </row>
    <row r="313" spans="1:13" x14ac:dyDescent="0.25">
      <c r="A313">
        <v>31</v>
      </c>
      <c r="B313">
        <v>7.62957459248591</v>
      </c>
      <c r="C313">
        <v>4.3018433482405696</v>
      </c>
      <c r="D313">
        <v>6.5986747225664804</v>
      </c>
      <c r="E313">
        <v>1.25046486985929</v>
      </c>
      <c r="F313">
        <v>19.0452674897119</v>
      </c>
      <c r="G313">
        <v>1.25046486985929</v>
      </c>
      <c r="H313">
        <f t="shared" si="24"/>
        <v>-22.370425407514091</v>
      </c>
      <c r="I313">
        <f t="shared" si="25"/>
        <v>-25.69815665175943</v>
      </c>
      <c r="J313">
        <f t="shared" si="26"/>
        <v>-16.401325277433521</v>
      </c>
      <c r="K313">
        <f t="shared" si="27"/>
        <v>-21.74953513014071</v>
      </c>
      <c r="L313">
        <f t="shared" si="28"/>
        <v>-3.9547325102880997</v>
      </c>
      <c r="M313">
        <f t="shared" si="29"/>
        <v>-21.74953513014071</v>
      </c>
    </row>
    <row r="314" spans="1:13" x14ac:dyDescent="0.25">
      <c r="A314">
        <v>31.1</v>
      </c>
      <c r="B314">
        <v>7.6085941645974398</v>
      </c>
      <c r="C314">
        <v>4.2808629203520896</v>
      </c>
      <c r="D314">
        <v>6.5776942946780004</v>
      </c>
      <c r="E314">
        <v>1.22948444197081</v>
      </c>
      <c r="F314">
        <v>19.019711934156401</v>
      </c>
      <c r="G314">
        <v>1.22948444197081</v>
      </c>
      <c r="H314">
        <f t="shared" si="24"/>
        <v>-22.391405835402558</v>
      </c>
      <c r="I314">
        <f t="shared" si="25"/>
        <v>-25.719137079647911</v>
      </c>
      <c r="J314">
        <f t="shared" si="26"/>
        <v>-16.422305705322</v>
      </c>
      <c r="K314">
        <f t="shared" si="27"/>
        <v>-21.770515558029189</v>
      </c>
      <c r="L314">
        <f t="shared" si="28"/>
        <v>-3.9802880658435988</v>
      </c>
      <c r="M314">
        <f t="shared" si="29"/>
        <v>-21.770515558029189</v>
      </c>
    </row>
    <row r="315" spans="1:13" x14ac:dyDescent="0.25">
      <c r="A315">
        <v>31.200000000000003</v>
      </c>
      <c r="B315">
        <v>7.5876810897233602</v>
      </c>
      <c r="C315">
        <v>4.25994984547801</v>
      </c>
      <c r="D315">
        <v>6.5567812198039199</v>
      </c>
      <c r="E315">
        <v>1.20857136709673</v>
      </c>
      <c r="F315">
        <v>18.994074074074099</v>
      </c>
      <c r="G315">
        <v>1.20857136709673</v>
      </c>
      <c r="H315">
        <f t="shared" si="24"/>
        <v>-22.412318910276639</v>
      </c>
      <c r="I315">
        <f t="shared" si="25"/>
        <v>-25.740050154521988</v>
      </c>
      <c r="J315">
        <f t="shared" si="26"/>
        <v>-16.44321878019608</v>
      </c>
      <c r="K315">
        <f t="shared" si="27"/>
        <v>-21.791428632903269</v>
      </c>
      <c r="L315">
        <f t="shared" si="28"/>
        <v>-4.0059259259259008</v>
      </c>
      <c r="M315">
        <f t="shared" si="29"/>
        <v>-21.791428632903269</v>
      </c>
    </row>
    <row r="316" spans="1:13" x14ac:dyDescent="0.25">
      <c r="A316">
        <v>31.3</v>
      </c>
      <c r="B316">
        <v>7.5668349368032697</v>
      </c>
      <c r="C316">
        <v>4.2391036925579302</v>
      </c>
      <c r="D316">
        <v>6.5359350668838401</v>
      </c>
      <c r="E316">
        <v>1.1877252141766499</v>
      </c>
      <c r="F316">
        <v>18.968353909465002</v>
      </c>
      <c r="G316">
        <v>1.1877252141766499</v>
      </c>
      <c r="H316">
        <f t="shared" si="24"/>
        <v>-22.433165063196732</v>
      </c>
      <c r="I316">
        <f t="shared" si="25"/>
        <v>-25.760896307442071</v>
      </c>
      <c r="J316">
        <f t="shared" si="26"/>
        <v>-16.464064933116159</v>
      </c>
      <c r="K316">
        <f t="shared" si="27"/>
        <v>-21.812274785823352</v>
      </c>
      <c r="L316">
        <f t="shared" si="28"/>
        <v>-4.0316460905349985</v>
      </c>
      <c r="M316">
        <f t="shared" si="29"/>
        <v>-21.812274785823352</v>
      </c>
    </row>
    <row r="317" spans="1:13" x14ac:dyDescent="0.25">
      <c r="A317">
        <v>31.400000000000002</v>
      </c>
      <c r="B317">
        <v>7.5460552789017799</v>
      </c>
      <c r="C317">
        <v>4.2183240346564297</v>
      </c>
      <c r="D317">
        <v>6.5151554089823396</v>
      </c>
      <c r="E317">
        <v>1.1669455562751501</v>
      </c>
      <c r="F317">
        <v>18.942551440329201</v>
      </c>
      <c r="G317">
        <v>1.1669455562751501</v>
      </c>
      <c r="H317">
        <f t="shared" si="24"/>
        <v>-22.453944721098221</v>
      </c>
      <c r="I317">
        <f t="shared" si="25"/>
        <v>-25.78167596534357</v>
      </c>
      <c r="J317">
        <f t="shared" si="26"/>
        <v>-16.484844591017662</v>
      </c>
      <c r="K317">
        <f t="shared" si="27"/>
        <v>-21.833054443724851</v>
      </c>
      <c r="L317">
        <f t="shared" si="28"/>
        <v>-4.0574485596707994</v>
      </c>
      <c r="M317">
        <f t="shared" si="29"/>
        <v>-21.833054443724851</v>
      </c>
    </row>
    <row r="318" spans="1:13" x14ac:dyDescent="0.25">
      <c r="A318">
        <v>31.5</v>
      </c>
      <c r="B318">
        <v>7.5253416931559904</v>
      </c>
      <c r="C318">
        <v>4.19761044891065</v>
      </c>
      <c r="D318">
        <v>6.4944418232365599</v>
      </c>
      <c r="E318">
        <v>1.14623197052937</v>
      </c>
      <c r="F318">
        <v>18.9166666666667</v>
      </c>
      <c r="G318">
        <v>1.14623197052937</v>
      </c>
      <c r="H318">
        <f t="shared" si="24"/>
        <v>-22.47465830684401</v>
      </c>
      <c r="I318">
        <f t="shared" si="25"/>
        <v>-25.802389551089348</v>
      </c>
      <c r="J318">
        <f t="shared" si="26"/>
        <v>-16.50555817676344</v>
      </c>
      <c r="K318">
        <f t="shared" si="27"/>
        <v>-21.853768029470629</v>
      </c>
      <c r="L318">
        <f t="shared" si="28"/>
        <v>-4.0833333333333002</v>
      </c>
      <c r="M318">
        <f t="shared" si="29"/>
        <v>-21.853768029470629</v>
      </c>
    </row>
    <row r="319" spans="1:13" x14ac:dyDescent="0.25">
      <c r="A319">
        <v>31.6</v>
      </c>
      <c r="B319">
        <v>7.5046937607239403</v>
      </c>
      <c r="C319">
        <v>4.1769625164786</v>
      </c>
      <c r="D319">
        <v>6.4737938908045098</v>
      </c>
      <c r="E319">
        <v>1.1255840380973201</v>
      </c>
      <c r="F319">
        <v>18.8906995884774</v>
      </c>
      <c r="G319">
        <v>1.1255840380973201</v>
      </c>
      <c r="H319">
        <f t="shared" si="24"/>
        <v>-22.495306239276061</v>
      </c>
      <c r="I319">
        <f t="shared" si="25"/>
        <v>-25.8230374835214</v>
      </c>
      <c r="J319">
        <f t="shared" si="26"/>
        <v>-16.526206109195492</v>
      </c>
      <c r="K319">
        <f t="shared" si="27"/>
        <v>-21.874415961902681</v>
      </c>
      <c r="L319">
        <f t="shared" si="28"/>
        <v>-4.1093004115226002</v>
      </c>
      <c r="M319">
        <f t="shared" si="29"/>
        <v>-21.874415961902681</v>
      </c>
    </row>
    <row r="320" spans="1:13" x14ac:dyDescent="0.25">
      <c r="A320">
        <v>31.700000000000003</v>
      </c>
      <c r="B320">
        <v>7.4841110667337301</v>
      </c>
      <c r="C320">
        <v>4.1563798224883799</v>
      </c>
      <c r="D320">
        <v>6.4532111968142898</v>
      </c>
      <c r="E320">
        <v>1.1050013441071</v>
      </c>
      <c r="F320">
        <v>18.864650205761301</v>
      </c>
      <c r="G320">
        <v>1.1050013441071</v>
      </c>
      <c r="H320">
        <f t="shared" si="24"/>
        <v>-22.515888933266268</v>
      </c>
      <c r="I320">
        <f t="shared" si="25"/>
        <v>-25.843620177511621</v>
      </c>
      <c r="J320">
        <f t="shared" si="26"/>
        <v>-16.546788803185709</v>
      </c>
      <c r="K320">
        <f t="shared" si="27"/>
        <v>-21.894998655892898</v>
      </c>
      <c r="L320">
        <f t="shared" si="28"/>
        <v>-4.1353497942386994</v>
      </c>
      <c r="M320">
        <f t="shared" si="29"/>
        <v>-21.894998655892898</v>
      </c>
    </row>
    <row r="321" spans="1:13" x14ac:dyDescent="0.25">
      <c r="A321">
        <v>31.8</v>
      </c>
      <c r="B321">
        <v>7.4635932002335101</v>
      </c>
      <c r="C321">
        <v>4.1358619559881697</v>
      </c>
      <c r="D321">
        <v>6.4326933303140796</v>
      </c>
      <c r="E321">
        <v>1.0844834776068899</v>
      </c>
      <c r="F321">
        <v>18.838518518518502</v>
      </c>
      <c r="G321">
        <v>1.0844834776068899</v>
      </c>
      <c r="H321">
        <f t="shared" si="24"/>
        <v>-22.536406799766489</v>
      </c>
      <c r="I321">
        <f t="shared" si="25"/>
        <v>-25.864138044011831</v>
      </c>
      <c r="J321">
        <f t="shared" si="26"/>
        <v>-16.567306669685919</v>
      </c>
      <c r="K321">
        <f t="shared" si="27"/>
        <v>-21.915516522393109</v>
      </c>
      <c r="L321">
        <f t="shared" si="28"/>
        <v>-4.1614814814814984</v>
      </c>
      <c r="M321">
        <f t="shared" si="29"/>
        <v>-21.915516522393109</v>
      </c>
    </row>
    <row r="322" spans="1:13" x14ac:dyDescent="0.25">
      <c r="A322">
        <v>31.900000000000002</v>
      </c>
      <c r="B322">
        <v>7.4431397541422903</v>
      </c>
      <c r="C322">
        <v>4.1154085098969402</v>
      </c>
      <c r="D322">
        <v>6.4122398842228501</v>
      </c>
      <c r="E322">
        <v>1.0640300315156599</v>
      </c>
      <c r="F322">
        <v>18.812304526748999</v>
      </c>
      <c r="G322">
        <v>1.0640300315156599</v>
      </c>
      <c r="H322">
        <f t="shared" si="24"/>
        <v>-22.55686024585771</v>
      </c>
      <c r="I322">
        <f t="shared" si="25"/>
        <v>-25.884591490103059</v>
      </c>
      <c r="J322">
        <f t="shared" si="26"/>
        <v>-16.587760115777151</v>
      </c>
      <c r="K322">
        <f t="shared" si="27"/>
        <v>-21.93596996848434</v>
      </c>
      <c r="L322">
        <f t="shared" si="28"/>
        <v>-4.1876954732510008</v>
      </c>
      <c r="M322">
        <f t="shared" si="29"/>
        <v>-21.93596996848434</v>
      </c>
    </row>
    <row r="323" spans="1:13" x14ac:dyDescent="0.25">
      <c r="A323">
        <v>32</v>
      </c>
      <c r="B323">
        <v>7.4227503252014104</v>
      </c>
      <c r="C323">
        <v>4.09501908095607</v>
      </c>
      <c r="D323">
        <v>6.3918504552819799</v>
      </c>
      <c r="E323">
        <v>1.04364060257479</v>
      </c>
      <c r="F323">
        <v>18.786008230452701</v>
      </c>
      <c r="G323">
        <v>1.04364060257479</v>
      </c>
      <c r="H323">
        <f t="shared" ref="H323:H386" si="30">B323-B$3</f>
        <v>-22.57724967479859</v>
      </c>
      <c r="I323">
        <f t="shared" ref="I323:I386" si="31">C323-C$3</f>
        <v>-25.904980919043929</v>
      </c>
      <c r="J323">
        <f t="shared" ref="J323:J386" si="32">D323-D$3</f>
        <v>-16.608149544718021</v>
      </c>
      <c r="K323">
        <f t="shared" ref="K323:K386" si="33">E323-E$3</f>
        <v>-21.95635939742521</v>
      </c>
      <c r="L323">
        <f t="shared" ref="L323:L386" si="34">F323-F$3</f>
        <v>-4.2139917695472988</v>
      </c>
      <c r="M323">
        <f t="shared" ref="M323:M386" si="35">G323-G$3</f>
        <v>-21.95635939742521</v>
      </c>
    </row>
    <row r="324" spans="1:13" x14ac:dyDescent="0.25">
      <c r="A324">
        <v>32.1</v>
      </c>
      <c r="B324">
        <v>7.4024245139269196</v>
      </c>
      <c r="C324">
        <v>4.0746932696815703</v>
      </c>
      <c r="D324">
        <v>6.3715246440074802</v>
      </c>
      <c r="E324">
        <v>1.02331479130029</v>
      </c>
      <c r="F324">
        <v>18.7596296296296</v>
      </c>
      <c r="G324">
        <v>1.02331479130029</v>
      </c>
      <c r="H324">
        <f t="shared" si="30"/>
        <v>-22.59757548607308</v>
      </c>
      <c r="I324">
        <f t="shared" si="31"/>
        <v>-25.925306730318429</v>
      </c>
      <c r="J324">
        <f t="shared" si="32"/>
        <v>-16.628475355992521</v>
      </c>
      <c r="K324">
        <f t="shared" si="33"/>
        <v>-21.97668520869971</v>
      </c>
      <c r="L324">
        <f t="shared" si="34"/>
        <v>-4.2403703703703997</v>
      </c>
      <c r="M324">
        <f t="shared" si="35"/>
        <v>-21.97668520869971</v>
      </c>
    </row>
    <row r="325" spans="1:13" x14ac:dyDescent="0.25">
      <c r="A325">
        <v>32.200000000000003</v>
      </c>
      <c r="B325">
        <v>7.3821619245625403</v>
      </c>
      <c r="C325">
        <v>4.0544306803171901</v>
      </c>
      <c r="D325">
        <v>6.3512620546431</v>
      </c>
      <c r="E325">
        <v>1.00305220193591</v>
      </c>
      <c r="F325">
        <v>18.7331687242798</v>
      </c>
      <c r="G325">
        <v>1.00305220193591</v>
      </c>
      <c r="H325">
        <f t="shared" si="30"/>
        <v>-22.617838075437461</v>
      </c>
      <c r="I325">
        <f t="shared" si="31"/>
        <v>-25.945569319682811</v>
      </c>
      <c r="J325">
        <f t="shared" si="32"/>
        <v>-16.648737945356899</v>
      </c>
      <c r="K325">
        <f t="shared" si="33"/>
        <v>-21.996947798064092</v>
      </c>
      <c r="L325">
        <f t="shared" si="34"/>
        <v>-4.2668312757202003</v>
      </c>
      <c r="M325">
        <f t="shared" si="35"/>
        <v>-21.996947798064092</v>
      </c>
    </row>
    <row r="326" spans="1:13" x14ac:dyDescent="0.25">
      <c r="A326">
        <v>32.300000000000004</v>
      </c>
      <c r="B326">
        <v>7.3619621650334501</v>
      </c>
      <c r="C326">
        <v>4.0342309207881097</v>
      </c>
      <c r="D326">
        <v>6.3310622951140196</v>
      </c>
      <c r="E326">
        <v>0.98285244240683001</v>
      </c>
      <c r="F326">
        <v>18.706625514403299</v>
      </c>
      <c r="G326">
        <v>0.98285244240683001</v>
      </c>
      <c r="H326">
        <f t="shared" si="30"/>
        <v>-22.63803783496655</v>
      </c>
      <c r="I326">
        <f t="shared" si="31"/>
        <v>-25.965769079211888</v>
      </c>
      <c r="J326">
        <f t="shared" si="32"/>
        <v>-16.66893770488598</v>
      </c>
      <c r="K326">
        <f t="shared" si="33"/>
        <v>-22.017147557593169</v>
      </c>
      <c r="L326">
        <f t="shared" si="34"/>
        <v>-4.2933744855967007</v>
      </c>
      <c r="M326">
        <f t="shared" si="35"/>
        <v>-22.017147557593169</v>
      </c>
    </row>
    <row r="327" spans="1:13" x14ac:dyDescent="0.25">
      <c r="A327">
        <v>32.4</v>
      </c>
      <c r="B327">
        <v>7.3418248469008196</v>
      </c>
      <c r="C327">
        <v>4.0140936026554703</v>
      </c>
      <c r="D327">
        <v>6.3109249769813802</v>
      </c>
      <c r="E327">
        <v>0.96271512427419403</v>
      </c>
      <c r="F327">
        <v>18.68</v>
      </c>
      <c r="G327">
        <v>0.96271512427419403</v>
      </c>
      <c r="H327">
        <f t="shared" si="30"/>
        <v>-22.65817515309918</v>
      </c>
      <c r="I327">
        <f t="shared" si="31"/>
        <v>-25.985906397344529</v>
      </c>
      <c r="J327">
        <f t="shared" si="32"/>
        <v>-16.689075023018621</v>
      </c>
      <c r="K327">
        <f t="shared" si="33"/>
        <v>-22.037284875725806</v>
      </c>
      <c r="L327">
        <f t="shared" si="34"/>
        <v>-4.32</v>
      </c>
      <c r="M327">
        <f t="shared" si="35"/>
        <v>-22.037284875725806</v>
      </c>
    </row>
    <row r="328" spans="1:13" x14ac:dyDescent="0.25">
      <c r="A328">
        <v>32.5</v>
      </c>
      <c r="B328">
        <v>7.3217495853168897</v>
      </c>
      <c r="C328">
        <v>3.99401834107154</v>
      </c>
      <c r="D328">
        <v>6.2908497153974503</v>
      </c>
      <c r="E328">
        <v>0.94263986269026001</v>
      </c>
      <c r="F328">
        <v>18.65329218107</v>
      </c>
      <c r="G328">
        <v>0.94263986269026001</v>
      </c>
      <c r="H328">
        <f t="shared" si="30"/>
        <v>-22.678250414683109</v>
      </c>
      <c r="I328">
        <f t="shared" si="31"/>
        <v>-26.005981658928459</v>
      </c>
      <c r="J328">
        <f t="shared" si="32"/>
        <v>-16.709150284602551</v>
      </c>
      <c r="K328">
        <f t="shared" si="33"/>
        <v>-22.05736013730974</v>
      </c>
      <c r="L328">
        <f t="shared" si="34"/>
        <v>-4.3467078189299997</v>
      </c>
      <c r="M328">
        <f t="shared" si="35"/>
        <v>-22.05736013730974</v>
      </c>
    </row>
    <row r="329" spans="1:13" x14ac:dyDescent="0.25">
      <c r="A329">
        <v>32.6</v>
      </c>
      <c r="B329">
        <v>7.3017359989809201</v>
      </c>
      <c r="C329">
        <v>3.9740047547355699</v>
      </c>
      <c r="D329">
        <v>6.2708361290614798</v>
      </c>
      <c r="E329">
        <v>0.92262627635429195</v>
      </c>
      <c r="F329">
        <v>18.626502057613202</v>
      </c>
      <c r="G329">
        <v>0.92262627635429195</v>
      </c>
      <c r="H329">
        <f t="shared" si="30"/>
        <v>-22.69826400101908</v>
      </c>
      <c r="I329">
        <f t="shared" si="31"/>
        <v>-26.025995245264429</v>
      </c>
      <c r="J329">
        <f t="shared" si="32"/>
        <v>-16.729163870938521</v>
      </c>
      <c r="K329">
        <f t="shared" si="33"/>
        <v>-22.077373723645707</v>
      </c>
      <c r="L329">
        <f t="shared" si="34"/>
        <v>-4.3734979423867983</v>
      </c>
      <c r="M329">
        <f t="shared" si="35"/>
        <v>-22.077373723645707</v>
      </c>
    </row>
    <row r="330" spans="1:13" x14ac:dyDescent="0.25">
      <c r="A330">
        <v>32.700000000000003</v>
      </c>
      <c r="B330">
        <v>7.2817837100957101</v>
      </c>
      <c r="C330">
        <v>3.95405246585036</v>
      </c>
      <c r="D330">
        <v>6.2508838401762699</v>
      </c>
      <c r="E330">
        <v>0.90267398746908301</v>
      </c>
      <c r="F330">
        <v>18.5996296296296</v>
      </c>
      <c r="G330">
        <v>0.90267398746908301</v>
      </c>
      <c r="H330">
        <f t="shared" si="30"/>
        <v>-22.718216289904291</v>
      </c>
      <c r="I330">
        <f t="shared" si="31"/>
        <v>-26.04594753414964</v>
      </c>
      <c r="J330">
        <f t="shared" si="32"/>
        <v>-16.749116159823728</v>
      </c>
      <c r="K330">
        <f t="shared" si="33"/>
        <v>-22.097326012530917</v>
      </c>
      <c r="L330">
        <f t="shared" si="34"/>
        <v>-4.4003703703703998</v>
      </c>
      <c r="M330">
        <f t="shared" si="35"/>
        <v>-22.097326012530917</v>
      </c>
    </row>
    <row r="331" spans="1:13" x14ac:dyDescent="0.25">
      <c r="A331">
        <v>32.800000000000004</v>
      </c>
      <c r="B331">
        <v>7.26189234432481</v>
      </c>
      <c r="C331">
        <v>3.9341611000794701</v>
      </c>
      <c r="D331">
        <v>6.2309924744053804</v>
      </c>
      <c r="E331">
        <v>0.882782621698188</v>
      </c>
      <c r="F331">
        <v>18.572674897119299</v>
      </c>
      <c r="G331">
        <v>0.882782621698188</v>
      </c>
      <c r="H331">
        <f t="shared" si="30"/>
        <v>-22.73810765567519</v>
      </c>
      <c r="I331">
        <f t="shared" si="31"/>
        <v>-26.065838899920529</v>
      </c>
      <c r="J331">
        <f t="shared" si="32"/>
        <v>-16.76900752559462</v>
      </c>
      <c r="K331">
        <f t="shared" si="33"/>
        <v>-22.117217378301813</v>
      </c>
      <c r="L331">
        <f t="shared" si="34"/>
        <v>-4.427325102880701</v>
      </c>
      <c r="M331">
        <f t="shared" si="35"/>
        <v>-22.117217378301813</v>
      </c>
    </row>
    <row r="332" spans="1:13" x14ac:dyDescent="0.25">
      <c r="A332">
        <v>32.9</v>
      </c>
      <c r="B332">
        <v>7.2420615307503899</v>
      </c>
      <c r="C332">
        <v>3.9143302865050398</v>
      </c>
      <c r="D332">
        <v>6.2111616608309497</v>
      </c>
      <c r="E332">
        <v>0.86295180812376004</v>
      </c>
      <c r="F332">
        <v>18.545637860082302</v>
      </c>
      <c r="G332">
        <v>0.86295180812376004</v>
      </c>
      <c r="H332">
        <f t="shared" si="30"/>
        <v>-22.757938469249609</v>
      </c>
      <c r="I332">
        <f t="shared" si="31"/>
        <v>-26.085669713494958</v>
      </c>
      <c r="J332">
        <f t="shared" si="32"/>
        <v>-16.78883833916905</v>
      </c>
      <c r="K332">
        <f t="shared" si="33"/>
        <v>-22.137048191876239</v>
      </c>
      <c r="L332">
        <f t="shared" si="34"/>
        <v>-4.4543621399176985</v>
      </c>
      <c r="M332">
        <f t="shared" si="35"/>
        <v>-22.137048191876239</v>
      </c>
    </row>
    <row r="333" spans="1:13" x14ac:dyDescent="0.25">
      <c r="A333">
        <v>33</v>
      </c>
      <c r="B333">
        <v>7.2222909018316903</v>
      </c>
      <c r="C333">
        <v>3.8945596575863402</v>
      </c>
      <c r="D333">
        <v>6.19139103191225</v>
      </c>
      <c r="E333">
        <v>0.84318117920506297</v>
      </c>
      <c r="F333">
        <v>18.518518518518501</v>
      </c>
      <c r="G333">
        <v>0.84318117920506297</v>
      </c>
      <c r="H333">
        <f t="shared" si="30"/>
        <v>-22.777709098168309</v>
      </c>
      <c r="I333">
        <f t="shared" si="31"/>
        <v>-26.105440342413658</v>
      </c>
      <c r="J333">
        <f t="shared" si="32"/>
        <v>-16.80860896808775</v>
      </c>
      <c r="K333">
        <f t="shared" si="33"/>
        <v>-22.156818820794935</v>
      </c>
      <c r="L333">
        <f t="shared" si="34"/>
        <v>-4.4814814814814987</v>
      </c>
      <c r="M333">
        <f t="shared" si="35"/>
        <v>-22.156818820794935</v>
      </c>
    </row>
    <row r="334" spans="1:13" x14ac:dyDescent="0.25">
      <c r="A334">
        <v>33.1</v>
      </c>
      <c r="B334">
        <v>7.2025800933642197</v>
      </c>
      <c r="C334">
        <v>3.87484884911887</v>
      </c>
      <c r="D334">
        <v>6.1716802234447803</v>
      </c>
      <c r="E334">
        <v>0.82347037073759299</v>
      </c>
      <c r="F334">
        <v>18.491316872428001</v>
      </c>
      <c r="G334">
        <v>0.82347037073759299</v>
      </c>
      <c r="H334">
        <f t="shared" si="30"/>
        <v>-22.797419906635781</v>
      </c>
      <c r="I334">
        <f t="shared" si="31"/>
        <v>-26.12515115088113</v>
      </c>
      <c r="J334">
        <f t="shared" si="32"/>
        <v>-16.828319776555219</v>
      </c>
      <c r="K334">
        <f t="shared" si="33"/>
        <v>-22.176529629262408</v>
      </c>
      <c r="L334">
        <f t="shared" si="34"/>
        <v>-4.5086831275719987</v>
      </c>
      <c r="M334">
        <f t="shared" si="35"/>
        <v>-22.176529629262408</v>
      </c>
    </row>
    <row r="335" spans="1:13" x14ac:dyDescent="0.25">
      <c r="A335">
        <v>33.200000000000003</v>
      </c>
      <c r="B335">
        <v>7.1829287444394501</v>
      </c>
      <c r="C335">
        <v>3.8551975001941101</v>
      </c>
      <c r="D335">
        <v>6.1520288745200196</v>
      </c>
      <c r="E335">
        <v>0.80381902181283005</v>
      </c>
      <c r="F335">
        <v>18.464032921810698</v>
      </c>
      <c r="G335">
        <v>0.80381902181283005</v>
      </c>
      <c r="H335">
        <f t="shared" si="30"/>
        <v>-22.817071255560549</v>
      </c>
      <c r="I335">
        <f t="shared" si="31"/>
        <v>-26.144802499805891</v>
      </c>
      <c r="J335">
        <f t="shared" si="32"/>
        <v>-16.84797112547998</v>
      </c>
      <c r="K335">
        <f t="shared" si="33"/>
        <v>-22.196180978187169</v>
      </c>
      <c r="L335">
        <f t="shared" si="34"/>
        <v>-4.5359670781893016</v>
      </c>
      <c r="M335">
        <f t="shared" si="35"/>
        <v>-22.196180978187169</v>
      </c>
    </row>
    <row r="336" spans="1:13" x14ac:dyDescent="0.25">
      <c r="A336">
        <v>33.300000000000004</v>
      </c>
      <c r="B336">
        <v>7.1633364974051998</v>
      </c>
      <c r="C336">
        <v>3.8356052531598599</v>
      </c>
      <c r="D336">
        <v>6.1324366274857702</v>
      </c>
      <c r="E336">
        <v>0.78422677477857605</v>
      </c>
      <c r="F336">
        <v>18.436666666666699</v>
      </c>
      <c r="G336">
        <v>0.78422677477857605</v>
      </c>
      <c r="H336">
        <f t="shared" si="30"/>
        <v>-22.836663502594799</v>
      </c>
      <c r="I336">
        <f t="shared" si="31"/>
        <v>-26.164394746840141</v>
      </c>
      <c r="J336">
        <f t="shared" si="32"/>
        <v>-16.86756337251423</v>
      </c>
      <c r="K336">
        <f t="shared" si="33"/>
        <v>-22.215773225221422</v>
      </c>
      <c r="L336">
        <f t="shared" si="34"/>
        <v>-4.5633333333333006</v>
      </c>
      <c r="M336">
        <f t="shared" si="35"/>
        <v>-22.215773225221422</v>
      </c>
    </row>
    <row r="337" spans="1:13" x14ac:dyDescent="0.25">
      <c r="A337">
        <v>33.4</v>
      </c>
      <c r="B337">
        <v>7.1438029978265298</v>
      </c>
      <c r="C337">
        <v>3.8160717535811899</v>
      </c>
      <c r="D337">
        <v>6.1129031279071002</v>
      </c>
      <c r="E337">
        <v>0.76469327519990704</v>
      </c>
      <c r="F337">
        <v>18.409218106995901</v>
      </c>
      <c r="G337">
        <v>0.76469327519990704</v>
      </c>
      <c r="H337">
        <f t="shared" si="30"/>
        <v>-22.85619700217347</v>
      </c>
      <c r="I337">
        <f t="shared" si="31"/>
        <v>-26.183928246418809</v>
      </c>
      <c r="J337">
        <f t="shared" si="32"/>
        <v>-16.887096872092901</v>
      </c>
      <c r="K337">
        <f t="shared" si="33"/>
        <v>-22.235306724800093</v>
      </c>
      <c r="L337">
        <f t="shared" si="34"/>
        <v>-4.5907818930040989</v>
      </c>
      <c r="M337">
        <f t="shared" si="35"/>
        <v>-22.235306724800093</v>
      </c>
    </row>
    <row r="338" spans="1:13" x14ac:dyDescent="0.25">
      <c r="A338">
        <v>33.5</v>
      </c>
      <c r="B338">
        <v>7.1243278944473198</v>
      </c>
      <c r="C338">
        <v>3.7965966502019799</v>
      </c>
      <c r="D338">
        <v>6.0934280245278902</v>
      </c>
      <c r="E338">
        <v>0.74521817182069805</v>
      </c>
      <c r="F338">
        <v>18.381687242798399</v>
      </c>
      <c r="G338">
        <v>0.74521817182069805</v>
      </c>
      <c r="H338">
        <f t="shared" si="30"/>
        <v>-22.875672105552681</v>
      </c>
      <c r="I338">
        <f t="shared" si="31"/>
        <v>-26.20340334979802</v>
      </c>
      <c r="J338">
        <f t="shared" si="32"/>
        <v>-16.906571975472112</v>
      </c>
      <c r="K338">
        <f t="shared" si="33"/>
        <v>-22.254781828179301</v>
      </c>
      <c r="L338">
        <f t="shared" si="34"/>
        <v>-4.6183127572016005</v>
      </c>
      <c r="M338">
        <f t="shared" si="35"/>
        <v>-22.254781828179301</v>
      </c>
    </row>
    <row r="339" spans="1:13" x14ac:dyDescent="0.25">
      <c r="A339">
        <v>33.6</v>
      </c>
      <c r="B339">
        <v>7.1049108391523399</v>
      </c>
      <c r="C339">
        <v>3.7771795949069902</v>
      </c>
      <c r="D339">
        <v>6.0740109692328996</v>
      </c>
      <c r="E339">
        <v>0.725801116525714</v>
      </c>
      <c r="F339">
        <v>18.354074074074099</v>
      </c>
      <c r="G339">
        <v>0.725801116525714</v>
      </c>
      <c r="H339">
        <f t="shared" si="30"/>
        <v>-22.895089160847661</v>
      </c>
      <c r="I339">
        <f t="shared" si="31"/>
        <v>-26.22282040509301</v>
      </c>
      <c r="J339">
        <f t="shared" si="32"/>
        <v>-16.925989030767099</v>
      </c>
      <c r="K339">
        <f t="shared" si="33"/>
        <v>-22.274198883474288</v>
      </c>
      <c r="L339">
        <f t="shared" si="34"/>
        <v>-4.6459259259259014</v>
      </c>
      <c r="M339">
        <f t="shared" si="35"/>
        <v>-22.274198883474288</v>
      </c>
    </row>
    <row r="340" spans="1:13" x14ac:dyDescent="0.25">
      <c r="A340">
        <v>33.700000000000003</v>
      </c>
      <c r="B340">
        <v>7.0855514869299201</v>
      </c>
      <c r="C340">
        <v>3.7578202426845801</v>
      </c>
      <c r="D340">
        <v>6.0546516170104896</v>
      </c>
      <c r="E340">
        <v>0.70644176430329697</v>
      </c>
      <c r="F340">
        <v>18.326378600823102</v>
      </c>
      <c r="G340">
        <v>0.70644176430329697</v>
      </c>
      <c r="H340">
        <f t="shared" si="30"/>
        <v>-22.914448513070081</v>
      </c>
      <c r="I340">
        <f t="shared" si="31"/>
        <v>-26.242179757315419</v>
      </c>
      <c r="J340">
        <f t="shared" si="32"/>
        <v>-16.945348382989511</v>
      </c>
      <c r="K340">
        <f t="shared" si="33"/>
        <v>-22.293558235696704</v>
      </c>
      <c r="L340">
        <f t="shared" si="34"/>
        <v>-4.6736213991768984</v>
      </c>
      <c r="M340">
        <f t="shared" si="35"/>
        <v>-22.293558235696704</v>
      </c>
    </row>
    <row r="341" spans="1:13" x14ac:dyDescent="0.25">
      <c r="A341">
        <v>33.800000000000004</v>
      </c>
      <c r="B341">
        <v>7.06624949583518</v>
      </c>
      <c r="C341">
        <v>3.7385182515898299</v>
      </c>
      <c r="D341">
        <v>6.0353496259157398</v>
      </c>
      <c r="E341">
        <v>0.68713977320855302</v>
      </c>
      <c r="F341">
        <v>18.298600823045302</v>
      </c>
      <c r="G341">
        <v>0.68713977320855302</v>
      </c>
      <c r="H341">
        <f t="shared" si="30"/>
        <v>-22.93375050416482</v>
      </c>
      <c r="I341">
        <f t="shared" si="31"/>
        <v>-26.261481748410169</v>
      </c>
      <c r="J341">
        <f t="shared" si="32"/>
        <v>-16.964650374084261</v>
      </c>
      <c r="K341">
        <f t="shared" si="33"/>
        <v>-22.312860226791447</v>
      </c>
      <c r="L341">
        <f t="shared" si="34"/>
        <v>-4.7013991769546983</v>
      </c>
      <c r="M341">
        <f t="shared" si="35"/>
        <v>-22.312860226791447</v>
      </c>
    </row>
    <row r="342" spans="1:13" x14ac:dyDescent="0.25">
      <c r="A342">
        <v>33.9</v>
      </c>
      <c r="B342">
        <v>7.0470045269537698</v>
      </c>
      <c r="C342">
        <v>3.7192732827084201</v>
      </c>
      <c r="D342">
        <v>6.0161046570343304</v>
      </c>
      <c r="E342">
        <v>0.66789480432714399</v>
      </c>
      <c r="F342">
        <v>18.270740740740699</v>
      </c>
      <c r="G342">
        <v>0.66789480432714399</v>
      </c>
      <c r="H342">
        <f t="shared" si="30"/>
        <v>-22.952995473046229</v>
      </c>
      <c r="I342">
        <f t="shared" si="31"/>
        <v>-26.280726717291579</v>
      </c>
      <c r="J342">
        <f t="shared" si="32"/>
        <v>-16.98389534296567</v>
      </c>
      <c r="K342">
        <f t="shared" si="33"/>
        <v>-22.332105195672856</v>
      </c>
      <c r="L342">
        <f t="shared" si="34"/>
        <v>-4.729259259259301</v>
      </c>
      <c r="M342">
        <f t="shared" si="35"/>
        <v>-22.332105195672856</v>
      </c>
    </row>
    <row r="343" spans="1:13" x14ac:dyDescent="0.25">
      <c r="A343">
        <v>34</v>
      </c>
      <c r="B343">
        <v>7.0278162443661696</v>
      </c>
      <c r="C343">
        <v>3.7000850001208301</v>
      </c>
      <c r="D343">
        <v>5.99691637444674</v>
      </c>
      <c r="E343">
        <v>0.64870652173954702</v>
      </c>
      <c r="F343">
        <v>18.2427983539095</v>
      </c>
      <c r="G343">
        <v>0.64870652173954702</v>
      </c>
      <c r="H343">
        <f t="shared" si="30"/>
        <v>-22.972183755633829</v>
      </c>
      <c r="I343">
        <f t="shared" si="31"/>
        <v>-26.299914999879171</v>
      </c>
      <c r="J343">
        <f t="shared" si="32"/>
        <v>-17.003083625553259</v>
      </c>
      <c r="K343">
        <f t="shared" si="33"/>
        <v>-22.351293478260452</v>
      </c>
      <c r="L343">
        <f t="shared" si="34"/>
        <v>-4.7572016460905004</v>
      </c>
      <c r="M343">
        <f t="shared" si="35"/>
        <v>-22.351293478260452</v>
      </c>
    </row>
    <row r="344" spans="1:13" x14ac:dyDescent="0.25">
      <c r="A344">
        <v>34.1</v>
      </c>
      <c r="B344">
        <v>7.0086843151125304</v>
      </c>
      <c r="C344">
        <v>3.68095307086719</v>
      </c>
      <c r="D344">
        <v>5.9777844451930999</v>
      </c>
      <c r="E344">
        <v>0.62957459248590697</v>
      </c>
      <c r="F344">
        <v>18.214773662551401</v>
      </c>
      <c r="G344">
        <v>0.62957459248590697</v>
      </c>
      <c r="H344">
        <f t="shared" si="30"/>
        <v>-22.991315684887468</v>
      </c>
      <c r="I344">
        <f t="shared" si="31"/>
        <v>-26.31904692913281</v>
      </c>
      <c r="J344">
        <f t="shared" si="32"/>
        <v>-17.022215554806898</v>
      </c>
      <c r="K344">
        <f t="shared" si="33"/>
        <v>-22.370425407514094</v>
      </c>
      <c r="L344">
        <f t="shared" si="34"/>
        <v>-4.7852263374485986</v>
      </c>
      <c r="M344">
        <f t="shared" si="35"/>
        <v>-22.370425407514094</v>
      </c>
    </row>
    <row r="345" spans="1:13" x14ac:dyDescent="0.25">
      <c r="A345">
        <v>34.200000000000003</v>
      </c>
      <c r="B345">
        <v>6.9896084091579702</v>
      </c>
      <c r="C345">
        <v>3.6618771649126298</v>
      </c>
      <c r="D345">
        <v>5.9587085392385397</v>
      </c>
      <c r="E345">
        <v>0.61049868653134998</v>
      </c>
      <c r="F345">
        <v>18.186666666666699</v>
      </c>
      <c r="G345">
        <v>0.61049868653134998</v>
      </c>
      <c r="H345">
        <f t="shared" si="30"/>
        <v>-23.01039159084203</v>
      </c>
      <c r="I345">
        <f t="shared" si="31"/>
        <v>-26.338122835087368</v>
      </c>
      <c r="J345">
        <f t="shared" si="32"/>
        <v>-17.04129146076146</v>
      </c>
      <c r="K345">
        <f t="shared" si="33"/>
        <v>-22.389501313468649</v>
      </c>
      <c r="L345">
        <f t="shared" si="34"/>
        <v>-4.8133333333333006</v>
      </c>
      <c r="M345">
        <f t="shared" si="35"/>
        <v>-22.389501313468649</v>
      </c>
    </row>
    <row r="346" spans="1:13" x14ac:dyDescent="0.25">
      <c r="A346">
        <v>34.300000000000004</v>
      </c>
      <c r="B346">
        <v>6.9705881993584402</v>
      </c>
      <c r="C346">
        <v>3.6428569551130998</v>
      </c>
      <c r="D346">
        <v>5.9396883294390097</v>
      </c>
      <c r="E346">
        <v>0.59147847673181697</v>
      </c>
      <c r="F346">
        <v>18.158477366255099</v>
      </c>
      <c r="G346">
        <v>0.59147847673181697</v>
      </c>
      <c r="H346">
        <f t="shared" si="30"/>
        <v>-23.029411800641562</v>
      </c>
      <c r="I346">
        <f t="shared" si="31"/>
        <v>-26.3571430448869</v>
      </c>
      <c r="J346">
        <f t="shared" si="32"/>
        <v>-17.060311670560992</v>
      </c>
      <c r="K346">
        <f t="shared" si="33"/>
        <v>-22.408521523268185</v>
      </c>
      <c r="L346">
        <f t="shared" si="34"/>
        <v>-4.8415226337449013</v>
      </c>
      <c r="M346">
        <f t="shared" si="35"/>
        <v>-22.408521523268185</v>
      </c>
    </row>
    <row r="347" spans="1:13" x14ac:dyDescent="0.25">
      <c r="A347">
        <v>34.4</v>
      </c>
      <c r="B347">
        <v>6.9516233614270497</v>
      </c>
      <c r="C347">
        <v>3.6238921171817</v>
      </c>
      <c r="D347">
        <v>5.9207234915076103</v>
      </c>
      <c r="E347">
        <v>0.57251363880042505</v>
      </c>
      <c r="F347">
        <v>18.130205761316901</v>
      </c>
      <c r="G347">
        <v>0.57251363880042505</v>
      </c>
      <c r="H347">
        <f t="shared" si="30"/>
        <v>-23.04837663857295</v>
      </c>
      <c r="I347">
        <f t="shared" si="31"/>
        <v>-26.3761078828183</v>
      </c>
      <c r="J347">
        <f t="shared" si="32"/>
        <v>-17.079276508492391</v>
      </c>
      <c r="K347">
        <f t="shared" si="33"/>
        <v>-22.427486361199573</v>
      </c>
      <c r="L347">
        <f t="shared" si="34"/>
        <v>-4.8697942386830988</v>
      </c>
      <c r="M347">
        <f t="shared" si="35"/>
        <v>-22.427486361199573</v>
      </c>
    </row>
    <row r="348" spans="1:13" x14ac:dyDescent="0.25">
      <c r="A348">
        <v>34.5</v>
      </c>
      <c r="B348">
        <v>6.93271357390089</v>
      </c>
      <c r="C348">
        <v>3.6049823296555399</v>
      </c>
      <c r="D348">
        <v>5.9018137039814498</v>
      </c>
      <c r="E348">
        <v>0.55360385127426404</v>
      </c>
      <c r="F348">
        <v>18.101851851851901</v>
      </c>
      <c r="G348">
        <v>0.55360385127426404</v>
      </c>
      <c r="H348">
        <f t="shared" si="30"/>
        <v>-23.067286426099109</v>
      </c>
      <c r="I348">
        <f t="shared" si="31"/>
        <v>-26.395017670344458</v>
      </c>
      <c r="J348">
        <f t="shared" si="32"/>
        <v>-17.09818629601855</v>
      </c>
      <c r="K348">
        <f t="shared" si="33"/>
        <v>-22.446396148725736</v>
      </c>
      <c r="L348">
        <f t="shared" si="34"/>
        <v>-4.8981481481480991</v>
      </c>
      <c r="M348">
        <f t="shared" si="35"/>
        <v>-22.446396148725736</v>
      </c>
    </row>
    <row r="349" spans="1:13" x14ac:dyDescent="0.25">
      <c r="A349">
        <v>34.6</v>
      </c>
      <c r="B349">
        <v>6.9138585181083503</v>
      </c>
      <c r="C349">
        <v>3.5861272738630001</v>
      </c>
      <c r="D349">
        <v>5.88295864818891</v>
      </c>
      <c r="E349">
        <v>0.53474879548172505</v>
      </c>
      <c r="F349">
        <v>18.073415637860101</v>
      </c>
      <c r="G349">
        <v>0.53474879548172505</v>
      </c>
      <c r="H349">
        <f t="shared" si="30"/>
        <v>-23.086141481891651</v>
      </c>
      <c r="I349">
        <f t="shared" si="31"/>
        <v>-26.413872726137001</v>
      </c>
      <c r="J349">
        <f t="shared" si="32"/>
        <v>-17.117041351811089</v>
      </c>
      <c r="K349">
        <f t="shared" si="33"/>
        <v>-22.465251204518275</v>
      </c>
      <c r="L349">
        <f t="shared" si="34"/>
        <v>-4.9265843621398986</v>
      </c>
      <c r="M349">
        <f t="shared" si="35"/>
        <v>-22.465251204518275</v>
      </c>
    </row>
    <row r="350" spans="1:13" x14ac:dyDescent="0.25">
      <c r="A350">
        <v>34.700000000000003</v>
      </c>
      <c r="B350">
        <v>6.8950578781368899</v>
      </c>
      <c r="C350">
        <v>3.5673266338915499</v>
      </c>
      <c r="D350">
        <v>5.8641580082174602</v>
      </c>
      <c r="E350">
        <v>0.51594815551026796</v>
      </c>
      <c r="F350">
        <v>18.044897119341599</v>
      </c>
      <c r="G350">
        <v>0.51594815551026796</v>
      </c>
      <c r="H350">
        <f t="shared" si="30"/>
        <v>-23.104942121863111</v>
      </c>
      <c r="I350">
        <f t="shared" si="31"/>
        <v>-26.43267336610845</v>
      </c>
      <c r="J350">
        <f t="shared" si="32"/>
        <v>-17.135841991782542</v>
      </c>
      <c r="K350">
        <f t="shared" si="33"/>
        <v>-22.484051844489731</v>
      </c>
      <c r="L350">
        <f t="shared" si="34"/>
        <v>-4.9551028806584014</v>
      </c>
      <c r="M350">
        <f t="shared" si="35"/>
        <v>-22.484051844489731</v>
      </c>
    </row>
    <row r="351" spans="1:13" x14ac:dyDescent="0.25">
      <c r="A351">
        <v>34.800000000000004</v>
      </c>
      <c r="B351">
        <v>6.8763113408012897</v>
      </c>
      <c r="C351">
        <v>3.54858009655594</v>
      </c>
      <c r="D351">
        <v>5.8454114708818503</v>
      </c>
      <c r="E351">
        <v>0.49720161817466202</v>
      </c>
      <c r="F351">
        <v>18.0162962962963</v>
      </c>
      <c r="G351">
        <v>0.49720161817466202</v>
      </c>
      <c r="H351">
        <f t="shared" si="30"/>
        <v>-23.123688659198709</v>
      </c>
      <c r="I351">
        <f t="shared" si="31"/>
        <v>-26.451419903444059</v>
      </c>
      <c r="J351">
        <f t="shared" si="32"/>
        <v>-17.154588529118151</v>
      </c>
      <c r="K351">
        <f t="shared" si="33"/>
        <v>-22.50279838182534</v>
      </c>
      <c r="L351">
        <f t="shared" si="34"/>
        <v>-4.9837037037037</v>
      </c>
      <c r="M351">
        <f t="shared" si="35"/>
        <v>-22.50279838182534</v>
      </c>
    </row>
    <row r="352" spans="1:13" x14ac:dyDescent="0.25">
      <c r="A352">
        <v>34.9</v>
      </c>
      <c r="B352">
        <v>6.8576185956123004</v>
      </c>
      <c r="C352">
        <v>3.52988735136696</v>
      </c>
      <c r="D352">
        <v>5.8267187256928699</v>
      </c>
      <c r="E352">
        <v>0.47850887298567801</v>
      </c>
      <c r="F352">
        <v>17.987613168724302</v>
      </c>
      <c r="G352">
        <v>0.47850887298567801</v>
      </c>
      <c r="H352">
        <f t="shared" si="30"/>
        <v>-23.142381404387699</v>
      </c>
      <c r="I352">
        <f t="shared" si="31"/>
        <v>-26.470112648633041</v>
      </c>
      <c r="J352">
        <f t="shared" si="32"/>
        <v>-17.173281274307129</v>
      </c>
      <c r="K352">
        <f t="shared" si="33"/>
        <v>-22.521491127014322</v>
      </c>
      <c r="L352">
        <f t="shared" si="34"/>
        <v>-5.0123868312756983</v>
      </c>
      <c r="M352">
        <f t="shared" si="35"/>
        <v>-22.521491127014322</v>
      </c>
    </row>
    <row r="353" spans="1:13" x14ac:dyDescent="0.25">
      <c r="A353">
        <v>35</v>
      </c>
      <c r="B353">
        <v>6.8389793347458703</v>
      </c>
      <c r="C353">
        <v>3.5112480905005201</v>
      </c>
      <c r="D353">
        <v>5.80807946482643</v>
      </c>
      <c r="E353">
        <v>0.45986961211924199</v>
      </c>
      <c r="F353">
        <v>17.958847736625501</v>
      </c>
      <c r="G353">
        <v>0.45986961211924199</v>
      </c>
      <c r="H353">
        <f t="shared" si="30"/>
        <v>-23.161020665254128</v>
      </c>
      <c r="I353">
        <f t="shared" si="31"/>
        <v>-26.488751909499481</v>
      </c>
      <c r="J353">
        <f t="shared" si="32"/>
        <v>-17.191920535173569</v>
      </c>
      <c r="K353">
        <f t="shared" si="33"/>
        <v>-22.540130387880758</v>
      </c>
      <c r="L353">
        <f t="shared" si="34"/>
        <v>-5.0411522633744994</v>
      </c>
      <c r="M353">
        <f t="shared" si="35"/>
        <v>-22.540130387880758</v>
      </c>
    </row>
    <row r="354" spans="1:13" x14ac:dyDescent="0.25">
      <c r="A354">
        <v>35.1</v>
      </c>
      <c r="B354">
        <v>6.8203932530126403</v>
      </c>
      <c r="C354">
        <v>3.4926620087672902</v>
      </c>
      <c r="D354">
        <v>5.7894933830932001</v>
      </c>
      <c r="E354">
        <v>0.44128353038601298</v>
      </c>
      <c r="F354">
        <v>17.93</v>
      </c>
      <c r="G354">
        <v>0.44128353038601298</v>
      </c>
      <c r="H354">
        <f t="shared" si="30"/>
        <v>-23.179606746987361</v>
      </c>
      <c r="I354">
        <f t="shared" si="31"/>
        <v>-26.50733799123271</v>
      </c>
      <c r="J354">
        <f t="shared" si="32"/>
        <v>-17.210506616906798</v>
      </c>
      <c r="K354">
        <f t="shared" si="33"/>
        <v>-22.558716469613987</v>
      </c>
      <c r="L354">
        <f t="shared" si="34"/>
        <v>-5.07</v>
      </c>
      <c r="M354">
        <f t="shared" si="35"/>
        <v>-22.558716469613987</v>
      </c>
    </row>
    <row r="355" spans="1:13" x14ac:dyDescent="0.25">
      <c r="A355">
        <v>35.200000000000003</v>
      </c>
      <c r="B355">
        <v>6.80186004782803</v>
      </c>
      <c r="C355">
        <v>3.4741288035826901</v>
      </c>
      <c r="D355">
        <v>5.7709601779086004</v>
      </c>
      <c r="E355">
        <v>0.42275032520140998</v>
      </c>
      <c r="F355">
        <v>17.9010699588477</v>
      </c>
      <c r="G355">
        <v>0.42275032520140998</v>
      </c>
      <c r="H355">
        <f t="shared" si="30"/>
        <v>-23.198139952171971</v>
      </c>
      <c r="I355">
        <f t="shared" si="31"/>
        <v>-26.52587119641731</v>
      </c>
      <c r="J355">
        <f t="shared" si="32"/>
        <v>-17.229039822091401</v>
      </c>
      <c r="K355">
        <f t="shared" si="33"/>
        <v>-22.57724967479859</v>
      </c>
      <c r="L355">
        <f t="shared" si="34"/>
        <v>-5.0989300411523004</v>
      </c>
      <c r="M355">
        <f t="shared" si="35"/>
        <v>-22.57724967479859</v>
      </c>
    </row>
    <row r="356" spans="1:13" x14ac:dyDescent="0.25">
      <c r="A356">
        <v>35.300000000000004</v>
      </c>
      <c r="B356">
        <v>6.7833794191826602</v>
      </c>
      <c r="C356">
        <v>3.4556481749373198</v>
      </c>
      <c r="D356">
        <v>5.7524795492632297</v>
      </c>
      <c r="E356">
        <v>0.40426969655603701</v>
      </c>
      <c r="F356">
        <v>17.8720576131687</v>
      </c>
      <c r="G356">
        <v>0.40426969655603701</v>
      </c>
      <c r="H356">
        <f t="shared" si="30"/>
        <v>-23.216620580817342</v>
      </c>
      <c r="I356">
        <f t="shared" si="31"/>
        <v>-26.54435182506268</v>
      </c>
      <c r="J356">
        <f t="shared" si="32"/>
        <v>-17.247520450736772</v>
      </c>
      <c r="K356">
        <f t="shared" si="33"/>
        <v>-22.595730303443965</v>
      </c>
      <c r="L356">
        <f t="shared" si="34"/>
        <v>-5.1279423868313003</v>
      </c>
      <c r="M356">
        <f t="shared" si="35"/>
        <v>-22.595730303443965</v>
      </c>
    </row>
    <row r="357" spans="1:13" x14ac:dyDescent="0.25">
      <c r="A357">
        <v>35.4</v>
      </c>
      <c r="B357">
        <v>6.76495106961318</v>
      </c>
      <c r="C357">
        <v>3.4372198253678401</v>
      </c>
      <c r="D357">
        <v>5.7340511996937504</v>
      </c>
      <c r="E357">
        <v>0.38584134698655798</v>
      </c>
      <c r="F357">
        <v>17.842962962963</v>
      </c>
      <c r="G357">
        <v>0.38584134698655798</v>
      </c>
      <c r="H357">
        <f t="shared" si="30"/>
        <v>-23.235048930386821</v>
      </c>
      <c r="I357">
        <f t="shared" si="31"/>
        <v>-26.562780174632159</v>
      </c>
      <c r="J357">
        <f t="shared" si="32"/>
        <v>-17.265948800306248</v>
      </c>
      <c r="K357">
        <f t="shared" si="33"/>
        <v>-22.61415865301344</v>
      </c>
      <c r="L357">
        <f t="shared" si="34"/>
        <v>-5.157037037037</v>
      </c>
      <c r="M357">
        <f t="shared" si="35"/>
        <v>-22.61415865301344</v>
      </c>
    </row>
    <row r="358" spans="1:13" x14ac:dyDescent="0.25">
      <c r="A358">
        <v>35.5</v>
      </c>
      <c r="B358">
        <v>6.7465747041735904</v>
      </c>
      <c r="C358">
        <v>3.4188434599282398</v>
      </c>
      <c r="D358">
        <v>5.7156748342541501</v>
      </c>
      <c r="E358">
        <v>0.367464981546964</v>
      </c>
      <c r="F358">
        <v>17.813786008230501</v>
      </c>
      <c r="G358">
        <v>0.367464981546964</v>
      </c>
      <c r="H358">
        <f t="shared" si="30"/>
        <v>-23.25342529582641</v>
      </c>
      <c r="I358">
        <f t="shared" si="31"/>
        <v>-26.58115654007176</v>
      </c>
      <c r="J358">
        <f t="shared" si="32"/>
        <v>-17.284325165745848</v>
      </c>
      <c r="K358">
        <f t="shared" si="33"/>
        <v>-22.632535018453037</v>
      </c>
      <c r="L358">
        <f t="shared" si="34"/>
        <v>-5.1862139917694989</v>
      </c>
      <c r="M358">
        <f t="shared" si="35"/>
        <v>-22.632535018453037</v>
      </c>
    </row>
    <row r="359" spans="1:13" x14ac:dyDescent="0.25">
      <c r="A359">
        <v>35.6</v>
      </c>
      <c r="B359">
        <v>6.72825003040687</v>
      </c>
      <c r="C359">
        <v>3.40051878616153</v>
      </c>
      <c r="D359">
        <v>5.6973501604874404</v>
      </c>
      <c r="E359">
        <v>0.34914030778024802</v>
      </c>
      <c r="F359">
        <v>17.784526748971199</v>
      </c>
      <c r="G359">
        <v>0.34914030778024802</v>
      </c>
      <c r="H359">
        <f t="shared" si="30"/>
        <v>-23.271749969593131</v>
      </c>
      <c r="I359">
        <f t="shared" si="31"/>
        <v>-26.59948121383847</v>
      </c>
      <c r="J359">
        <f t="shared" si="32"/>
        <v>-17.302649839512561</v>
      </c>
      <c r="K359">
        <f t="shared" si="33"/>
        <v>-22.65085969221975</v>
      </c>
      <c r="L359">
        <f t="shared" si="34"/>
        <v>-5.2154732510288007</v>
      </c>
      <c r="M359">
        <f t="shared" si="35"/>
        <v>-22.65085969221975</v>
      </c>
    </row>
    <row r="360" spans="1:13" x14ac:dyDescent="0.25">
      <c r="A360">
        <v>35.700000000000003</v>
      </c>
      <c r="B360">
        <v>6.7099767583170999</v>
      </c>
      <c r="C360">
        <v>3.38224551407176</v>
      </c>
      <c r="D360">
        <v>5.6790768883976597</v>
      </c>
      <c r="E360">
        <v>0.33086703569047599</v>
      </c>
      <c r="F360">
        <v>17.755185185185201</v>
      </c>
      <c r="G360">
        <v>0.33086703569047599</v>
      </c>
      <c r="H360">
        <f t="shared" si="30"/>
        <v>-23.290023241682899</v>
      </c>
      <c r="I360">
        <f t="shared" si="31"/>
        <v>-26.617754485928241</v>
      </c>
      <c r="J360">
        <f t="shared" si="32"/>
        <v>-17.32092311160234</v>
      </c>
      <c r="K360">
        <f t="shared" si="33"/>
        <v>-22.669132964309522</v>
      </c>
      <c r="L360">
        <f t="shared" si="34"/>
        <v>-5.2448148148147986</v>
      </c>
      <c r="M360">
        <f t="shared" si="35"/>
        <v>-22.669132964309522</v>
      </c>
    </row>
    <row r="361" spans="1:13" x14ac:dyDescent="0.25">
      <c r="A361">
        <v>35.800000000000004</v>
      </c>
      <c r="B361">
        <v>6.6917546003418797</v>
      </c>
      <c r="C361">
        <v>3.3640233560965398</v>
      </c>
      <c r="D361">
        <v>5.6608547304224501</v>
      </c>
      <c r="E361">
        <v>0.31264487771525801</v>
      </c>
      <c r="F361">
        <v>17.725761316872401</v>
      </c>
      <c r="G361">
        <v>0.31264487771525801</v>
      </c>
      <c r="H361">
        <f t="shared" si="30"/>
        <v>-23.308245399658119</v>
      </c>
      <c r="I361">
        <f t="shared" si="31"/>
        <v>-26.635976643903462</v>
      </c>
      <c r="J361">
        <f t="shared" si="32"/>
        <v>-17.33914526957755</v>
      </c>
      <c r="K361">
        <f t="shared" si="33"/>
        <v>-22.687355122284742</v>
      </c>
      <c r="L361">
        <f t="shared" si="34"/>
        <v>-5.2742386831275994</v>
      </c>
      <c r="M361">
        <f t="shared" si="35"/>
        <v>-22.687355122284742</v>
      </c>
    </row>
    <row r="362" spans="1:13" x14ac:dyDescent="0.25">
      <c r="A362">
        <v>35.9</v>
      </c>
      <c r="B362">
        <v>6.6735832713252101</v>
      </c>
      <c r="C362">
        <v>3.3458520270798702</v>
      </c>
      <c r="D362">
        <v>5.6426834014057796</v>
      </c>
      <c r="E362">
        <v>0.294473548698587</v>
      </c>
      <c r="F362">
        <v>17.6962551440329</v>
      </c>
      <c r="G362">
        <v>0.294473548698587</v>
      </c>
      <c r="H362">
        <f t="shared" si="30"/>
        <v>-23.32641672867479</v>
      </c>
      <c r="I362">
        <f t="shared" si="31"/>
        <v>-26.654147972920128</v>
      </c>
      <c r="J362">
        <f t="shared" si="32"/>
        <v>-17.35731659859422</v>
      </c>
      <c r="K362">
        <f t="shared" si="33"/>
        <v>-22.705526451301413</v>
      </c>
      <c r="L362">
        <f t="shared" si="34"/>
        <v>-5.3037448559670999</v>
      </c>
      <c r="M362">
        <f t="shared" si="35"/>
        <v>-22.705526451301413</v>
      </c>
    </row>
    <row r="363" spans="1:13" x14ac:dyDescent="0.25">
      <c r="A363">
        <v>36</v>
      </c>
      <c r="B363">
        <v>6.6554624884906897</v>
      </c>
      <c r="C363">
        <v>3.3277312442453502</v>
      </c>
      <c r="D363">
        <v>5.6245626185712601</v>
      </c>
      <c r="E363">
        <v>0.27635276586406698</v>
      </c>
      <c r="F363">
        <v>17.6666666666667</v>
      </c>
      <c r="G363">
        <v>0.27635276586406698</v>
      </c>
      <c r="H363">
        <f t="shared" si="30"/>
        <v>-23.344537511509309</v>
      </c>
      <c r="I363">
        <f t="shared" si="31"/>
        <v>-26.672268755754651</v>
      </c>
      <c r="J363">
        <f t="shared" si="32"/>
        <v>-17.375437381428739</v>
      </c>
      <c r="K363">
        <f t="shared" si="33"/>
        <v>-22.723647234135932</v>
      </c>
      <c r="L363">
        <f t="shared" si="34"/>
        <v>-5.3333333333333002</v>
      </c>
      <c r="M363">
        <f t="shared" si="35"/>
        <v>-22.723647234135932</v>
      </c>
    </row>
    <row r="364" spans="1:13" x14ac:dyDescent="0.25">
      <c r="A364">
        <v>36.1</v>
      </c>
      <c r="B364">
        <v>6.6373919714151297</v>
      </c>
      <c r="C364">
        <v>3.3096607271697902</v>
      </c>
      <c r="D364">
        <v>5.6064921014957001</v>
      </c>
      <c r="E364">
        <v>0.25828224878850797</v>
      </c>
      <c r="F364">
        <v>17.6369958847737</v>
      </c>
      <c r="G364">
        <v>0.25828224878850797</v>
      </c>
      <c r="H364">
        <f t="shared" si="30"/>
        <v>-23.362608028584869</v>
      </c>
      <c r="I364">
        <f t="shared" si="31"/>
        <v>-26.690339272830208</v>
      </c>
      <c r="J364">
        <f t="shared" si="32"/>
        <v>-17.3935078985043</v>
      </c>
      <c r="K364">
        <f t="shared" si="33"/>
        <v>-22.741717751211493</v>
      </c>
      <c r="L364">
        <f t="shared" si="34"/>
        <v>-5.3630041152262997</v>
      </c>
      <c r="M364">
        <f t="shared" si="35"/>
        <v>-22.741717751211493</v>
      </c>
    </row>
    <row r="365" spans="1:13" x14ac:dyDescent="0.25">
      <c r="A365">
        <v>36.200000000000003</v>
      </c>
      <c r="B365">
        <v>6.6193714420025103</v>
      </c>
      <c r="C365">
        <v>3.2916401977571699</v>
      </c>
      <c r="D365">
        <v>5.5884715720830798</v>
      </c>
      <c r="E365">
        <v>0.240261719375887</v>
      </c>
      <c r="F365">
        <v>17.607242798353901</v>
      </c>
      <c r="G365">
        <v>0.240261719375887</v>
      </c>
      <c r="H365">
        <f t="shared" si="30"/>
        <v>-23.38062855799749</v>
      </c>
      <c r="I365">
        <f t="shared" si="31"/>
        <v>-26.708359802242832</v>
      </c>
      <c r="J365">
        <f t="shared" si="32"/>
        <v>-17.41152842791692</v>
      </c>
      <c r="K365">
        <f t="shared" si="33"/>
        <v>-22.759738280624113</v>
      </c>
      <c r="L365">
        <f t="shared" si="34"/>
        <v>-5.3927572016460985</v>
      </c>
      <c r="M365">
        <f t="shared" si="35"/>
        <v>-22.759738280624113</v>
      </c>
    </row>
    <row r="366" spans="1:13" x14ac:dyDescent="0.25">
      <c r="A366">
        <v>36.300000000000004</v>
      </c>
      <c r="B366">
        <v>6.6014006244583099</v>
      </c>
      <c r="C366">
        <v>3.2736693802129699</v>
      </c>
      <c r="D366">
        <v>5.5705007545388803</v>
      </c>
      <c r="E366">
        <v>0.22229090183168801</v>
      </c>
      <c r="F366">
        <v>17.577407407407399</v>
      </c>
      <c r="G366">
        <v>0.22229090183168801</v>
      </c>
      <c r="H366">
        <f t="shared" si="30"/>
        <v>-23.398599375541689</v>
      </c>
      <c r="I366">
        <f t="shared" si="31"/>
        <v>-26.726330619787031</v>
      </c>
      <c r="J366">
        <f t="shared" si="32"/>
        <v>-17.42949924546112</v>
      </c>
      <c r="K366">
        <f t="shared" si="33"/>
        <v>-22.777709098168312</v>
      </c>
      <c r="L366">
        <f t="shared" si="34"/>
        <v>-5.4225925925926006</v>
      </c>
      <c r="M366">
        <f t="shared" si="35"/>
        <v>-22.777709098168312</v>
      </c>
    </row>
    <row r="367" spans="1:13" x14ac:dyDescent="0.25">
      <c r="A367">
        <v>36.4</v>
      </c>
      <c r="B367">
        <v>6.5834792452641597</v>
      </c>
      <c r="C367">
        <v>3.2557480010188198</v>
      </c>
      <c r="D367">
        <v>5.5525793753447301</v>
      </c>
      <c r="E367">
        <v>0.20436952263753499</v>
      </c>
      <c r="F367">
        <v>17.547489711934201</v>
      </c>
      <c r="G367">
        <v>0.20436952263753499</v>
      </c>
      <c r="H367">
        <f t="shared" si="30"/>
        <v>-23.416520754735842</v>
      </c>
      <c r="I367">
        <f t="shared" si="31"/>
        <v>-26.744251998981181</v>
      </c>
      <c r="J367">
        <f t="shared" si="32"/>
        <v>-17.447420624655269</v>
      </c>
      <c r="K367">
        <f t="shared" si="33"/>
        <v>-22.795630477362465</v>
      </c>
      <c r="L367">
        <f t="shared" si="34"/>
        <v>-5.452510288065799</v>
      </c>
      <c r="M367">
        <f t="shared" si="35"/>
        <v>-22.795630477362465</v>
      </c>
    </row>
    <row r="368" spans="1:13" x14ac:dyDescent="0.25">
      <c r="A368">
        <v>36.5</v>
      </c>
      <c r="B368">
        <v>6.5656070331528804</v>
      </c>
      <c r="C368">
        <v>3.2378757889075298</v>
      </c>
      <c r="D368">
        <v>5.5347071632334401</v>
      </c>
      <c r="E368">
        <v>0.18649731052625501</v>
      </c>
      <c r="F368">
        <v>17.5174897119342</v>
      </c>
      <c r="G368">
        <v>0.18649731052625501</v>
      </c>
      <c r="H368">
        <f t="shared" si="30"/>
        <v>-23.43439296684712</v>
      </c>
      <c r="I368">
        <f t="shared" si="31"/>
        <v>-26.76212421109247</v>
      </c>
      <c r="J368">
        <f t="shared" si="32"/>
        <v>-17.465292836766558</v>
      </c>
      <c r="K368">
        <f t="shared" si="33"/>
        <v>-22.813502689473744</v>
      </c>
      <c r="L368">
        <f t="shared" si="34"/>
        <v>-5.4825102880658001</v>
      </c>
      <c r="M368">
        <f t="shared" si="35"/>
        <v>-22.813502689473744</v>
      </c>
    </row>
    <row r="369" spans="1:13" x14ac:dyDescent="0.25">
      <c r="A369">
        <v>36.6</v>
      </c>
      <c r="B369">
        <v>6.5477837190838404</v>
      </c>
      <c r="C369">
        <v>3.2200524748385</v>
      </c>
      <c r="D369">
        <v>5.5168838491644099</v>
      </c>
      <c r="E369">
        <v>0.16867399645721701</v>
      </c>
      <c r="F369">
        <v>17.4874074074074</v>
      </c>
      <c r="G369">
        <v>0.16867399645721701</v>
      </c>
      <c r="H369">
        <f t="shared" si="30"/>
        <v>-23.452216280916161</v>
      </c>
      <c r="I369">
        <f t="shared" si="31"/>
        <v>-26.7799475251615</v>
      </c>
      <c r="J369">
        <f t="shared" si="32"/>
        <v>-17.483116150835592</v>
      </c>
      <c r="K369">
        <f t="shared" si="33"/>
        <v>-22.831326003542785</v>
      </c>
      <c r="L369">
        <f t="shared" si="34"/>
        <v>-5.5125925925926005</v>
      </c>
      <c r="M369">
        <f t="shared" si="35"/>
        <v>-22.831326003542785</v>
      </c>
    </row>
    <row r="370" spans="1:13" x14ac:dyDescent="0.25">
      <c r="A370">
        <v>36.700000000000003</v>
      </c>
      <c r="B370">
        <v>6.5300090362186598</v>
      </c>
      <c r="C370">
        <v>3.2022777919733101</v>
      </c>
      <c r="D370">
        <v>5.4991091662992204</v>
      </c>
      <c r="E370">
        <v>0.15089931359203601</v>
      </c>
      <c r="F370">
        <v>17.457242798353899</v>
      </c>
      <c r="G370">
        <v>0.15089931359203601</v>
      </c>
      <c r="H370">
        <f t="shared" si="30"/>
        <v>-23.469990963781342</v>
      </c>
      <c r="I370">
        <f t="shared" si="31"/>
        <v>-26.797722208026691</v>
      </c>
      <c r="J370">
        <f t="shared" si="32"/>
        <v>-17.50089083370078</v>
      </c>
      <c r="K370">
        <f t="shared" si="33"/>
        <v>-22.849100686407965</v>
      </c>
      <c r="L370">
        <f t="shared" si="34"/>
        <v>-5.5427572016461006</v>
      </c>
      <c r="M370">
        <f t="shared" si="35"/>
        <v>-22.849100686407965</v>
      </c>
    </row>
    <row r="371" spans="1:13" x14ac:dyDescent="0.25">
      <c r="A371">
        <v>36.800000000000004</v>
      </c>
      <c r="B371">
        <v>6.5122827198972297</v>
      </c>
      <c r="C371">
        <v>3.1845514756518898</v>
      </c>
      <c r="D371">
        <v>5.4813828499778001</v>
      </c>
      <c r="E371">
        <v>0.13317299727060899</v>
      </c>
      <c r="F371">
        <v>17.426995884773699</v>
      </c>
      <c r="G371">
        <v>0.13317299727060899</v>
      </c>
      <c r="H371">
        <f t="shared" si="30"/>
        <v>-23.487717280102771</v>
      </c>
      <c r="I371">
        <f t="shared" si="31"/>
        <v>-26.81544852434811</v>
      </c>
      <c r="J371">
        <f t="shared" si="32"/>
        <v>-17.518617150022202</v>
      </c>
      <c r="K371">
        <f t="shared" si="33"/>
        <v>-22.866827002729391</v>
      </c>
      <c r="L371">
        <f t="shared" si="34"/>
        <v>-5.5730041152263006</v>
      </c>
      <c r="M371">
        <f t="shared" si="35"/>
        <v>-22.866827002729391</v>
      </c>
    </row>
    <row r="372" spans="1:13" x14ac:dyDescent="0.25">
      <c r="A372">
        <v>36.9</v>
      </c>
      <c r="B372">
        <v>6.4946045076140901</v>
      </c>
      <c r="C372">
        <v>3.1668732633687502</v>
      </c>
      <c r="D372">
        <v>5.4637046376946596</v>
      </c>
      <c r="E372">
        <v>0.115494784987469</v>
      </c>
      <c r="F372">
        <v>17.3966666666667</v>
      </c>
      <c r="G372">
        <v>0.115494784987469</v>
      </c>
      <c r="H372">
        <f t="shared" si="30"/>
        <v>-23.505395492385908</v>
      </c>
      <c r="I372">
        <f t="shared" si="31"/>
        <v>-26.83312673663125</v>
      </c>
      <c r="J372">
        <f t="shared" si="32"/>
        <v>-17.536295362305339</v>
      </c>
      <c r="K372">
        <f t="shared" si="33"/>
        <v>-22.884505215012531</v>
      </c>
      <c r="L372">
        <f t="shared" si="34"/>
        <v>-5.6033333333332997</v>
      </c>
      <c r="M372">
        <f t="shared" si="35"/>
        <v>-22.884505215012531</v>
      </c>
    </row>
    <row r="373" spans="1:13" x14ac:dyDescent="0.25">
      <c r="A373">
        <v>37</v>
      </c>
      <c r="B373">
        <v>6.4769741389950797</v>
      </c>
      <c r="C373">
        <v>3.14924289474973</v>
      </c>
      <c r="D373">
        <v>5.4460742690756403</v>
      </c>
      <c r="E373">
        <v>9.7864416368450294E-2</v>
      </c>
      <c r="F373">
        <v>17.366255144032898</v>
      </c>
      <c r="G373">
        <v>9.7864416368450294E-2</v>
      </c>
      <c r="H373">
        <f t="shared" si="30"/>
        <v>-23.523025861004921</v>
      </c>
      <c r="I373">
        <f t="shared" si="31"/>
        <v>-26.85075710525027</v>
      </c>
      <c r="J373">
        <f t="shared" si="32"/>
        <v>-17.553925730924359</v>
      </c>
      <c r="K373">
        <f t="shared" si="33"/>
        <v>-22.902135583631551</v>
      </c>
      <c r="L373">
        <f t="shared" si="34"/>
        <v>-5.6337448559671017</v>
      </c>
      <c r="M373">
        <f t="shared" si="35"/>
        <v>-22.902135583631551</v>
      </c>
    </row>
    <row r="374" spans="1:13" x14ac:dyDescent="0.25">
      <c r="A374">
        <v>37.1</v>
      </c>
      <c r="B374">
        <v>6.4593913557743097</v>
      </c>
      <c r="C374">
        <v>3.1316601115289702</v>
      </c>
      <c r="D374">
        <v>5.4284914858548801</v>
      </c>
      <c r="E374">
        <v>8.0281633147689199E-2</v>
      </c>
      <c r="F374">
        <v>17.3357613168724</v>
      </c>
      <c r="G374">
        <v>8.0281633147689199E-2</v>
      </c>
      <c r="H374">
        <f t="shared" si="30"/>
        <v>-23.540608644225692</v>
      </c>
      <c r="I374">
        <f t="shared" si="31"/>
        <v>-26.868339888471031</v>
      </c>
      <c r="J374">
        <f t="shared" si="32"/>
        <v>-17.571508514145119</v>
      </c>
      <c r="K374">
        <f t="shared" si="33"/>
        <v>-22.919718366852312</v>
      </c>
      <c r="L374">
        <f t="shared" si="34"/>
        <v>-5.6642386831275999</v>
      </c>
      <c r="M374">
        <f t="shared" si="35"/>
        <v>-22.919718366852312</v>
      </c>
    </row>
    <row r="375" spans="1:13" x14ac:dyDescent="0.25">
      <c r="A375">
        <v>37.200000000000003</v>
      </c>
      <c r="B375">
        <v>6.4418559017715404</v>
      </c>
      <c r="C375">
        <v>3.1141246575261898</v>
      </c>
      <c r="D375">
        <v>5.4109560318521002</v>
      </c>
      <c r="E375">
        <v>6.27461791449129E-2</v>
      </c>
      <c r="F375">
        <v>17.305185185185199</v>
      </c>
      <c r="G375">
        <v>6.27461791449129E-2</v>
      </c>
      <c r="H375">
        <f t="shared" si="30"/>
        <v>-23.55814409822846</v>
      </c>
      <c r="I375">
        <f t="shared" si="31"/>
        <v>-26.88587534247381</v>
      </c>
      <c r="J375">
        <f t="shared" si="32"/>
        <v>-17.589043968147898</v>
      </c>
      <c r="K375">
        <f t="shared" si="33"/>
        <v>-22.937253820855087</v>
      </c>
      <c r="L375">
        <f t="shared" si="34"/>
        <v>-5.6948148148148015</v>
      </c>
      <c r="M375">
        <f t="shared" si="35"/>
        <v>-22.937253820855087</v>
      </c>
    </row>
    <row r="376" spans="1:13" x14ac:dyDescent="0.25">
      <c r="A376">
        <v>37.300000000000004</v>
      </c>
      <c r="B376">
        <v>6.4243675228696802</v>
      </c>
      <c r="C376">
        <v>3.0966362786243402</v>
      </c>
      <c r="D376">
        <v>5.3934676529502497</v>
      </c>
      <c r="E376">
        <v>4.5257800243059698E-2</v>
      </c>
      <c r="F376">
        <v>17.274526748971201</v>
      </c>
      <c r="G376">
        <v>4.5257800243059698E-2</v>
      </c>
      <c r="H376">
        <f t="shared" si="30"/>
        <v>-23.57563247713032</v>
      </c>
      <c r="I376">
        <f t="shared" si="31"/>
        <v>-26.903363721375658</v>
      </c>
      <c r="J376">
        <f t="shared" si="32"/>
        <v>-17.60653234704975</v>
      </c>
      <c r="K376">
        <f t="shared" si="33"/>
        <v>-22.954742199756939</v>
      </c>
      <c r="L376">
        <f t="shared" si="34"/>
        <v>-5.7254732510287987</v>
      </c>
      <c r="M376">
        <f t="shared" si="35"/>
        <v>-22.954742199756939</v>
      </c>
    </row>
    <row r="377" spans="1:13" x14ac:dyDescent="0.25">
      <c r="A377">
        <v>37.4</v>
      </c>
      <c r="B377">
        <v>6.4069259669927998</v>
      </c>
      <c r="C377">
        <v>3.0791947227474501</v>
      </c>
      <c r="D377">
        <v>5.3760260970733604</v>
      </c>
      <c r="E377">
        <v>2.7816244366173099E-2</v>
      </c>
      <c r="F377">
        <v>17.243786008230501</v>
      </c>
      <c r="G377">
        <v>2.7816244366173099E-2</v>
      </c>
      <c r="H377">
        <f t="shared" si="30"/>
        <v>-23.593074033007198</v>
      </c>
      <c r="I377">
        <f t="shared" si="31"/>
        <v>-26.920805277252551</v>
      </c>
      <c r="J377">
        <f t="shared" si="32"/>
        <v>-17.62397390292664</v>
      </c>
      <c r="K377">
        <f t="shared" si="33"/>
        <v>-22.972183755633829</v>
      </c>
      <c r="L377">
        <f t="shared" si="34"/>
        <v>-5.7562139917694992</v>
      </c>
      <c r="M377">
        <f t="shared" si="35"/>
        <v>-22.972183755633829</v>
      </c>
    </row>
    <row r="378" spans="1:13" x14ac:dyDescent="0.25">
      <c r="A378">
        <v>37.5</v>
      </c>
      <c r="B378">
        <v>6.38953098408422</v>
      </c>
      <c r="C378">
        <v>3.0617997398388699</v>
      </c>
      <c r="D378">
        <v>5.3586311141647798</v>
      </c>
      <c r="E378">
        <v>1.04212614575925E-2</v>
      </c>
      <c r="F378">
        <v>17.212962962963001</v>
      </c>
      <c r="G378">
        <v>1.04212614575925E-2</v>
      </c>
      <c r="H378">
        <f t="shared" si="30"/>
        <v>-23.610469015915779</v>
      </c>
      <c r="I378">
        <f t="shared" si="31"/>
        <v>-26.938200260161132</v>
      </c>
      <c r="J378">
        <f t="shared" si="32"/>
        <v>-17.64136888583522</v>
      </c>
      <c r="K378">
        <f t="shared" si="33"/>
        <v>-22.989578738542406</v>
      </c>
      <c r="L378">
        <f t="shared" si="34"/>
        <v>-5.787037037036999</v>
      </c>
      <c r="M378">
        <f t="shared" si="35"/>
        <v>-22.989578738542406</v>
      </c>
    </row>
    <row r="379" spans="1:13" x14ac:dyDescent="0.25">
      <c r="A379">
        <v>37.6</v>
      </c>
      <c r="B379">
        <v>6.3721823260850901</v>
      </c>
      <c r="C379">
        <v>3.0444510818397399</v>
      </c>
      <c r="D379">
        <v>5.3412824561656498</v>
      </c>
      <c r="E379">
        <v>-6.9273965415401796E-3</v>
      </c>
      <c r="F379">
        <v>17.182057613168698</v>
      </c>
      <c r="G379">
        <v>-6.9273965415401796E-3</v>
      </c>
      <c r="H379">
        <f t="shared" si="30"/>
        <v>-23.627817673914912</v>
      </c>
      <c r="I379">
        <f t="shared" si="31"/>
        <v>-26.955548918160261</v>
      </c>
      <c r="J379">
        <f t="shared" si="32"/>
        <v>-17.658717543834349</v>
      </c>
      <c r="K379">
        <f t="shared" si="33"/>
        <v>-23.006927396541542</v>
      </c>
      <c r="L379">
        <f t="shared" si="34"/>
        <v>-5.8179423868313016</v>
      </c>
      <c r="M379">
        <f t="shared" si="35"/>
        <v>-23.006927396541542</v>
      </c>
    </row>
    <row r="380" spans="1:13" x14ac:dyDescent="0.25">
      <c r="A380">
        <v>37.700000000000003</v>
      </c>
      <c r="B380">
        <v>6.3548797469131104</v>
      </c>
      <c r="C380">
        <v>3.0271485026677598</v>
      </c>
      <c r="D380">
        <v>5.3239798769936701</v>
      </c>
      <c r="E380">
        <v>-2.4229975713518901E-2</v>
      </c>
      <c r="F380">
        <v>17.1510699588477</v>
      </c>
      <c r="G380">
        <v>-2.4229975713518901E-2</v>
      </c>
      <c r="H380">
        <f t="shared" si="30"/>
        <v>-23.64512025308689</v>
      </c>
      <c r="I380">
        <f t="shared" si="31"/>
        <v>-26.97285149733224</v>
      </c>
      <c r="J380">
        <f t="shared" si="32"/>
        <v>-17.676020123006332</v>
      </c>
      <c r="K380">
        <f t="shared" si="33"/>
        <v>-23.024229975713517</v>
      </c>
      <c r="L380">
        <f t="shared" si="34"/>
        <v>-5.8489300411523004</v>
      </c>
      <c r="M380">
        <f t="shared" si="35"/>
        <v>-23.024229975713517</v>
      </c>
    </row>
    <row r="381" spans="1:13" x14ac:dyDescent="0.25">
      <c r="A381">
        <v>37.800000000000004</v>
      </c>
      <c r="B381">
        <v>6.33762300244162</v>
      </c>
      <c r="C381">
        <v>3.0098917581962801</v>
      </c>
      <c r="D381">
        <v>5.3067231325221904</v>
      </c>
      <c r="E381">
        <v>-4.1486720185002199E-2</v>
      </c>
      <c r="F381">
        <v>17.12</v>
      </c>
      <c r="G381">
        <v>-4.1486720185002199E-2</v>
      </c>
      <c r="H381">
        <f t="shared" si="30"/>
        <v>-23.662376997558379</v>
      </c>
      <c r="I381">
        <f t="shared" si="31"/>
        <v>-26.990108241803721</v>
      </c>
      <c r="J381">
        <f t="shared" si="32"/>
        <v>-17.69327686747781</v>
      </c>
      <c r="K381">
        <f t="shared" si="33"/>
        <v>-23.041486720185002</v>
      </c>
      <c r="L381">
        <f t="shared" si="34"/>
        <v>-5.879999999999999</v>
      </c>
      <c r="M381">
        <f t="shared" si="35"/>
        <v>-23.041486720185002</v>
      </c>
    </row>
    <row r="382" spans="1:13" x14ac:dyDescent="0.25">
      <c r="A382">
        <v>37.9</v>
      </c>
      <c r="B382">
        <v>6.3204118504789104</v>
      </c>
      <c r="C382">
        <v>2.99268060623357</v>
      </c>
      <c r="D382">
        <v>5.2895119805594799</v>
      </c>
      <c r="E382">
        <v>-5.8697872147709197E-2</v>
      </c>
      <c r="F382">
        <v>17.0888477366255</v>
      </c>
      <c r="G382">
        <v>-5.8697872147709197E-2</v>
      </c>
      <c r="H382">
        <f t="shared" si="30"/>
        <v>-23.679588149521088</v>
      </c>
      <c r="I382">
        <f t="shared" si="31"/>
        <v>-27.00731939376643</v>
      </c>
      <c r="J382">
        <f t="shared" si="32"/>
        <v>-17.710488019440518</v>
      </c>
      <c r="K382">
        <f t="shared" si="33"/>
        <v>-23.058697872147711</v>
      </c>
      <c r="L382">
        <f t="shared" si="34"/>
        <v>-5.9111522633745004</v>
      </c>
      <c r="M382">
        <f t="shared" si="35"/>
        <v>-23.058697872147711</v>
      </c>
    </row>
    <row r="383" spans="1:13" x14ac:dyDescent="0.25">
      <c r="A383">
        <v>38</v>
      </c>
      <c r="B383">
        <v>6.30324605074785</v>
      </c>
      <c r="C383">
        <v>2.9755148065024999</v>
      </c>
      <c r="D383">
        <v>5.2723461808284098</v>
      </c>
      <c r="E383">
        <v>-7.5863671878778405E-2</v>
      </c>
      <c r="F383">
        <v>17.057613168724298</v>
      </c>
      <c r="G383">
        <v>-7.5863671878778405E-2</v>
      </c>
      <c r="H383">
        <f t="shared" si="30"/>
        <v>-23.696753949252148</v>
      </c>
      <c r="I383">
        <f t="shared" si="31"/>
        <v>-27.024485193497501</v>
      </c>
      <c r="J383">
        <f t="shared" si="32"/>
        <v>-17.727653819171589</v>
      </c>
      <c r="K383">
        <f t="shared" si="33"/>
        <v>-23.075863671878778</v>
      </c>
      <c r="L383">
        <f t="shared" si="34"/>
        <v>-5.9423868312757016</v>
      </c>
      <c r="M383">
        <f t="shared" si="35"/>
        <v>-23.075863671878778</v>
      </c>
    </row>
    <row r="384" spans="1:13" x14ac:dyDescent="0.25">
      <c r="A384">
        <v>38.1</v>
      </c>
      <c r="B384">
        <v>6.2861253648657103</v>
      </c>
      <c r="C384">
        <v>2.9583941206203699</v>
      </c>
      <c r="D384">
        <v>5.2552254949462798</v>
      </c>
      <c r="E384">
        <v>-9.2984357760912004E-2</v>
      </c>
      <c r="F384">
        <v>17.026296296296302</v>
      </c>
      <c r="G384">
        <v>-9.2984357760912004E-2</v>
      </c>
      <c r="H384">
        <f t="shared" si="30"/>
        <v>-23.713874635134289</v>
      </c>
      <c r="I384">
        <f t="shared" si="31"/>
        <v>-27.041605879379631</v>
      </c>
      <c r="J384">
        <f t="shared" si="32"/>
        <v>-17.744774505053719</v>
      </c>
      <c r="K384">
        <f t="shared" si="33"/>
        <v>-23.092984357760912</v>
      </c>
      <c r="L384">
        <f t="shared" si="34"/>
        <v>-5.9737037037036984</v>
      </c>
      <c r="M384">
        <f t="shared" si="35"/>
        <v>-23.092984357760912</v>
      </c>
    </row>
    <row r="385" spans="1:13" x14ac:dyDescent="0.25">
      <c r="A385">
        <v>38.200000000000003</v>
      </c>
      <c r="B385">
        <v>6.2690495563243704</v>
      </c>
      <c r="C385">
        <v>2.9413183120790198</v>
      </c>
      <c r="D385">
        <v>5.2381496864049302</v>
      </c>
      <c r="E385">
        <v>-0.110060166302256</v>
      </c>
      <c r="F385">
        <v>16.994897119341601</v>
      </c>
      <c r="G385">
        <v>-0.110060166302256</v>
      </c>
      <c r="H385">
        <f t="shared" si="30"/>
        <v>-23.730950443675631</v>
      </c>
      <c r="I385">
        <f t="shared" si="31"/>
        <v>-27.058681687920981</v>
      </c>
      <c r="J385">
        <f t="shared" si="32"/>
        <v>-17.761850313595069</v>
      </c>
      <c r="K385">
        <f t="shared" si="33"/>
        <v>-23.110060166302254</v>
      </c>
      <c r="L385">
        <f t="shared" si="34"/>
        <v>-6.0051028806583986</v>
      </c>
      <c r="M385">
        <f t="shared" si="35"/>
        <v>-23.110060166302254</v>
      </c>
    </row>
    <row r="386" spans="1:13" x14ac:dyDescent="0.25">
      <c r="A386">
        <v>38.300000000000004</v>
      </c>
      <c r="B386">
        <v>6.2520183904706599</v>
      </c>
      <c r="C386">
        <v>2.9242871462253102</v>
      </c>
      <c r="D386">
        <v>5.2211185205512196</v>
      </c>
      <c r="E386">
        <v>-0.12709133215596499</v>
      </c>
      <c r="F386">
        <v>16.963415637860098</v>
      </c>
      <c r="G386">
        <v>-0.12709133215596499</v>
      </c>
      <c r="H386">
        <f t="shared" si="30"/>
        <v>-23.74798160952934</v>
      </c>
      <c r="I386">
        <f t="shared" si="31"/>
        <v>-27.075712853774689</v>
      </c>
      <c r="J386">
        <f t="shared" si="32"/>
        <v>-17.778881479448781</v>
      </c>
      <c r="K386">
        <f t="shared" si="33"/>
        <v>-23.127091332155963</v>
      </c>
      <c r="L386">
        <f t="shared" si="34"/>
        <v>-6.0365843621399016</v>
      </c>
      <c r="M386">
        <f t="shared" si="35"/>
        <v>-23.127091332155963</v>
      </c>
    </row>
    <row r="387" spans="1:13" x14ac:dyDescent="0.25">
      <c r="A387">
        <v>38.400000000000006</v>
      </c>
      <c r="B387">
        <v>6.23503163448704</v>
      </c>
      <c r="C387">
        <v>2.9073003902416898</v>
      </c>
      <c r="D387">
        <v>5.2041317645675997</v>
      </c>
      <c r="E387">
        <v>-0.144078088139588</v>
      </c>
      <c r="F387">
        <v>16.9318518518518</v>
      </c>
      <c r="G387">
        <v>-0.144078088139588</v>
      </c>
      <c r="H387">
        <f t="shared" ref="H387:H450" si="36">B387-B$3</f>
        <v>-23.76496836551296</v>
      </c>
      <c r="I387">
        <f t="shared" ref="I387:I450" si="37">C387-C$3</f>
        <v>-27.092699609758309</v>
      </c>
      <c r="J387">
        <f t="shared" ref="J387:J450" si="38">D387-D$3</f>
        <v>-17.795868235432401</v>
      </c>
      <c r="K387">
        <f t="shared" ref="K387:K450" si="39">E387-E$3</f>
        <v>-23.144078088139587</v>
      </c>
      <c r="L387">
        <f t="shared" ref="L387:L450" si="40">F387-F$3</f>
        <v>-6.0681481481482002</v>
      </c>
      <c r="M387">
        <f t="shared" ref="M387:M450" si="41">G387-G$3</f>
        <v>-23.144078088139587</v>
      </c>
    </row>
    <row r="388" spans="1:13" x14ac:dyDescent="0.25">
      <c r="A388">
        <v>38.5</v>
      </c>
      <c r="B388">
        <v>6.2180890573724898</v>
      </c>
      <c r="C388">
        <v>2.8903578131271401</v>
      </c>
      <c r="D388">
        <v>5.1871891874530496</v>
      </c>
      <c r="E388">
        <v>-0.161020665254135</v>
      </c>
      <c r="F388">
        <v>16.900205761316901</v>
      </c>
      <c r="G388">
        <v>-0.161020665254135</v>
      </c>
      <c r="H388">
        <f t="shared" si="36"/>
        <v>-23.781910942627512</v>
      </c>
      <c r="I388">
        <f t="shared" si="37"/>
        <v>-27.109642186872861</v>
      </c>
      <c r="J388">
        <f t="shared" si="38"/>
        <v>-17.81281081254695</v>
      </c>
      <c r="K388">
        <f t="shared" si="39"/>
        <v>-23.161020665254135</v>
      </c>
      <c r="L388">
        <f t="shared" si="40"/>
        <v>-6.0997942386830992</v>
      </c>
      <c r="M388">
        <f t="shared" si="41"/>
        <v>-23.161020665254135</v>
      </c>
    </row>
    <row r="389" spans="1:13" x14ac:dyDescent="0.25">
      <c r="A389">
        <v>38.6</v>
      </c>
      <c r="B389">
        <v>6.2011904299236802</v>
      </c>
      <c r="C389">
        <v>2.87345918567833</v>
      </c>
      <c r="D389">
        <v>5.1702905600042399</v>
      </c>
      <c r="E389">
        <v>-0.17791929270294901</v>
      </c>
      <c r="F389">
        <v>16.8684773662551</v>
      </c>
      <c r="G389">
        <v>-0.17791929270294901</v>
      </c>
      <c r="H389">
        <f t="shared" si="36"/>
        <v>-23.798809570076319</v>
      </c>
      <c r="I389">
        <f t="shared" si="37"/>
        <v>-27.126540814321672</v>
      </c>
      <c r="J389">
        <f t="shared" si="38"/>
        <v>-17.82970943999576</v>
      </c>
      <c r="K389">
        <f t="shared" si="39"/>
        <v>-23.177919292702949</v>
      </c>
      <c r="L389">
        <f t="shared" si="40"/>
        <v>-6.1315226337449005</v>
      </c>
      <c r="M389">
        <f t="shared" si="41"/>
        <v>-23.177919292702949</v>
      </c>
    </row>
    <row r="390" spans="1:13" x14ac:dyDescent="0.25">
      <c r="A390">
        <v>38.700000000000003</v>
      </c>
      <c r="B390">
        <v>6.1843355247163299</v>
      </c>
      <c r="C390">
        <v>2.8566042804709801</v>
      </c>
      <c r="D390">
        <v>5.1534356547968896</v>
      </c>
      <c r="E390">
        <v>-0.19477419791029699</v>
      </c>
      <c r="F390">
        <v>16.836666666666702</v>
      </c>
      <c r="G390">
        <v>-0.19477419791029699</v>
      </c>
      <c r="H390">
        <f t="shared" si="36"/>
        <v>-23.815664475283668</v>
      </c>
      <c r="I390">
        <f t="shared" si="37"/>
        <v>-27.143395719529021</v>
      </c>
      <c r="J390">
        <f t="shared" si="38"/>
        <v>-17.84656434520311</v>
      </c>
      <c r="K390">
        <f t="shared" si="39"/>
        <v>-23.194774197910299</v>
      </c>
      <c r="L390">
        <f t="shared" si="40"/>
        <v>-6.1633333333332985</v>
      </c>
      <c r="M390">
        <f t="shared" si="41"/>
        <v>-23.194774197910299</v>
      </c>
    </row>
    <row r="391" spans="1:13" x14ac:dyDescent="0.25">
      <c r="A391">
        <v>38.800000000000004</v>
      </c>
      <c r="B391">
        <v>6.1675241160868897</v>
      </c>
      <c r="C391">
        <v>2.8397928718415502</v>
      </c>
      <c r="D391">
        <v>5.1366242461674503</v>
      </c>
      <c r="E391">
        <v>-0.21158560653973299</v>
      </c>
      <c r="F391">
        <v>16.804773662551401</v>
      </c>
      <c r="G391">
        <v>-0.21158560653973299</v>
      </c>
      <c r="H391">
        <f t="shared" si="36"/>
        <v>-23.832475883913112</v>
      </c>
      <c r="I391">
        <f t="shared" si="37"/>
        <v>-27.160207128158451</v>
      </c>
      <c r="J391">
        <f t="shared" si="38"/>
        <v>-17.86337575383255</v>
      </c>
      <c r="K391">
        <f t="shared" si="39"/>
        <v>-23.211585606539732</v>
      </c>
      <c r="L391">
        <f t="shared" si="40"/>
        <v>-6.1952263374485987</v>
      </c>
      <c r="M391">
        <f t="shared" si="41"/>
        <v>-23.211585606539732</v>
      </c>
    </row>
    <row r="392" spans="1:13" x14ac:dyDescent="0.25">
      <c r="A392">
        <v>38.900000000000006</v>
      </c>
      <c r="B392">
        <v>6.1507559801143801</v>
      </c>
      <c r="C392">
        <v>2.8230247358690401</v>
      </c>
      <c r="D392">
        <v>5.1198561101949496</v>
      </c>
      <c r="E392">
        <v>-0.228353742512242</v>
      </c>
      <c r="F392">
        <v>16.772798353909501</v>
      </c>
      <c r="G392">
        <v>-0.228353742512242</v>
      </c>
      <c r="H392">
        <f t="shared" si="36"/>
        <v>-23.849244019885621</v>
      </c>
      <c r="I392">
        <f t="shared" si="37"/>
        <v>-27.176975264130959</v>
      </c>
      <c r="J392">
        <f t="shared" si="38"/>
        <v>-17.880143889805051</v>
      </c>
      <c r="K392">
        <f t="shared" si="39"/>
        <v>-23.22835374251224</v>
      </c>
      <c r="L392">
        <f t="shared" si="40"/>
        <v>-6.2272016460904993</v>
      </c>
      <c r="M392">
        <f t="shared" si="41"/>
        <v>-23.22835374251224</v>
      </c>
    </row>
    <row r="393" spans="1:13" x14ac:dyDescent="0.25">
      <c r="A393">
        <v>39</v>
      </c>
      <c r="B393">
        <v>6.1340308946025104</v>
      </c>
      <c r="C393">
        <v>2.80629965035717</v>
      </c>
      <c r="D393">
        <v>5.1031310246830799</v>
      </c>
      <c r="E393">
        <v>-0.24507882802411299</v>
      </c>
      <c r="F393">
        <v>16.740740740740701</v>
      </c>
      <c r="G393">
        <v>-0.24507882802411299</v>
      </c>
      <c r="H393">
        <f t="shared" si="36"/>
        <v>-23.86596910539749</v>
      </c>
      <c r="I393">
        <f t="shared" si="37"/>
        <v>-27.193700349642832</v>
      </c>
      <c r="J393">
        <f t="shared" si="38"/>
        <v>-17.89686897531692</v>
      </c>
      <c r="K393">
        <f t="shared" si="39"/>
        <v>-23.245078828024113</v>
      </c>
      <c r="L393">
        <f t="shared" si="40"/>
        <v>-6.2592592592592986</v>
      </c>
      <c r="M393">
        <f t="shared" si="41"/>
        <v>-23.245078828024113</v>
      </c>
    </row>
    <row r="394" spans="1:13" x14ac:dyDescent="0.25">
      <c r="A394">
        <v>39.1</v>
      </c>
      <c r="B394">
        <v>6.1173486390620004</v>
      </c>
      <c r="C394">
        <v>2.7896173948166498</v>
      </c>
      <c r="D394">
        <v>5.0864487691425602</v>
      </c>
      <c r="E394">
        <v>-0.26176108356462702</v>
      </c>
      <c r="F394">
        <v>16.708600823045298</v>
      </c>
      <c r="G394">
        <v>-0.26176108356462702</v>
      </c>
      <c r="H394">
        <f t="shared" si="36"/>
        <v>-23.882651360937999</v>
      </c>
      <c r="I394">
        <f t="shared" si="37"/>
        <v>-27.210382605183352</v>
      </c>
      <c r="J394">
        <f t="shared" si="38"/>
        <v>-17.91355123085744</v>
      </c>
      <c r="K394">
        <f t="shared" si="39"/>
        <v>-23.261761083564625</v>
      </c>
      <c r="L394">
        <f t="shared" si="40"/>
        <v>-6.2913991769547017</v>
      </c>
      <c r="M394">
        <f t="shared" si="41"/>
        <v>-23.261761083564625</v>
      </c>
    </row>
    <row r="395" spans="1:13" x14ac:dyDescent="0.25">
      <c r="A395">
        <v>39.200000000000003</v>
      </c>
      <c r="B395">
        <v>6.1007089946931403</v>
      </c>
      <c r="C395">
        <v>2.7729777504477999</v>
      </c>
      <c r="D395">
        <v>5.0698091247737098</v>
      </c>
      <c r="E395">
        <v>-0.27840072793348403</v>
      </c>
      <c r="F395">
        <v>16.676378600823</v>
      </c>
      <c r="G395">
        <v>-0.27840072793348403</v>
      </c>
      <c r="H395">
        <f t="shared" si="36"/>
        <v>-23.899291005306861</v>
      </c>
      <c r="I395">
        <f t="shared" si="37"/>
        <v>-27.227022249552199</v>
      </c>
      <c r="J395">
        <f t="shared" si="38"/>
        <v>-17.930190875226291</v>
      </c>
      <c r="K395">
        <f t="shared" si="39"/>
        <v>-23.278400727933484</v>
      </c>
      <c r="L395">
        <f t="shared" si="40"/>
        <v>-6.3236213991770001</v>
      </c>
      <c r="M395">
        <f t="shared" si="41"/>
        <v>-23.278400727933484</v>
      </c>
    </row>
    <row r="396" spans="1:13" x14ac:dyDescent="0.25">
      <c r="A396">
        <v>39.300000000000004</v>
      </c>
      <c r="B396">
        <v>6.0841117443685997</v>
      </c>
      <c r="C396">
        <v>2.75638050012325</v>
      </c>
      <c r="D396">
        <v>5.0532118744491603</v>
      </c>
      <c r="E396">
        <v>-0.29499797825802399</v>
      </c>
      <c r="F396">
        <v>16.644074074074101</v>
      </c>
      <c r="G396">
        <v>-0.29499797825802399</v>
      </c>
      <c r="H396">
        <f t="shared" si="36"/>
        <v>-23.915888255631401</v>
      </c>
      <c r="I396">
        <f t="shared" si="37"/>
        <v>-27.24361949987675</v>
      </c>
      <c r="J396">
        <f t="shared" si="38"/>
        <v>-17.946788125550839</v>
      </c>
      <c r="K396">
        <f t="shared" si="39"/>
        <v>-23.294997978258024</v>
      </c>
      <c r="L396">
        <f t="shared" si="40"/>
        <v>-6.3559259259258987</v>
      </c>
      <c r="M396">
        <f t="shared" si="41"/>
        <v>-23.294997978258024</v>
      </c>
    </row>
    <row r="397" spans="1:13" x14ac:dyDescent="0.25">
      <c r="A397">
        <v>39.400000000000006</v>
      </c>
      <c r="B397">
        <v>6.0675566726163899</v>
      </c>
      <c r="C397">
        <v>2.7398254283710402</v>
      </c>
      <c r="D397">
        <v>5.0366568026969496</v>
      </c>
      <c r="E397">
        <v>-0.31155305001023997</v>
      </c>
      <c r="F397">
        <v>16.6116872427984</v>
      </c>
      <c r="G397">
        <v>-0.31155305001023997</v>
      </c>
      <c r="H397">
        <f t="shared" si="36"/>
        <v>-23.932443327383609</v>
      </c>
      <c r="I397">
        <f t="shared" si="37"/>
        <v>-27.260174571628959</v>
      </c>
      <c r="J397">
        <f t="shared" si="38"/>
        <v>-17.96334319730305</v>
      </c>
      <c r="K397">
        <f t="shared" si="39"/>
        <v>-23.311553050010239</v>
      </c>
      <c r="L397">
        <f t="shared" si="40"/>
        <v>-6.3883127572016001</v>
      </c>
      <c r="M397">
        <f t="shared" si="41"/>
        <v>-23.311553050010239</v>
      </c>
    </row>
    <row r="398" spans="1:13" x14ac:dyDescent="0.25">
      <c r="A398">
        <v>39.5</v>
      </c>
      <c r="B398">
        <v>6.0510435656031003</v>
      </c>
      <c r="C398">
        <v>2.7233123213577501</v>
      </c>
      <c r="D398">
        <v>5.02014369568366</v>
      </c>
      <c r="E398">
        <v>-0.32806615702352798</v>
      </c>
      <c r="F398">
        <v>16.579218106995899</v>
      </c>
      <c r="G398">
        <v>-0.32806615702352798</v>
      </c>
      <c r="H398">
        <f t="shared" si="36"/>
        <v>-23.948956434396898</v>
      </c>
      <c r="I398">
        <f t="shared" si="37"/>
        <v>-27.276687678642251</v>
      </c>
      <c r="J398">
        <f t="shared" si="38"/>
        <v>-17.979856304316339</v>
      </c>
      <c r="K398">
        <f t="shared" si="39"/>
        <v>-23.328066157023528</v>
      </c>
      <c r="L398">
        <f t="shared" si="40"/>
        <v>-6.4207818930041007</v>
      </c>
      <c r="M398">
        <f t="shared" si="41"/>
        <v>-23.328066157023528</v>
      </c>
    </row>
    <row r="399" spans="1:13" x14ac:dyDescent="0.25">
      <c r="A399">
        <v>39.6</v>
      </c>
      <c r="B399">
        <v>6.0345722111173199</v>
      </c>
      <c r="C399">
        <v>2.7068409668719702</v>
      </c>
      <c r="D399">
        <v>5.0036723411978796</v>
      </c>
      <c r="E399">
        <v>-0.34453751150931</v>
      </c>
      <c r="F399">
        <v>16.546666666666699</v>
      </c>
      <c r="G399">
        <v>-0.34453751150931</v>
      </c>
      <c r="H399">
        <f t="shared" si="36"/>
        <v>-23.965427788882678</v>
      </c>
      <c r="I399">
        <f t="shared" si="37"/>
        <v>-27.293159033128031</v>
      </c>
      <c r="J399">
        <f t="shared" si="38"/>
        <v>-17.996327658802119</v>
      </c>
      <c r="K399">
        <f t="shared" si="39"/>
        <v>-23.344537511509309</v>
      </c>
      <c r="L399">
        <f t="shared" si="40"/>
        <v>-6.4533333333333012</v>
      </c>
      <c r="M399">
        <f t="shared" si="41"/>
        <v>-23.344537511509309</v>
      </c>
    </row>
    <row r="400" spans="1:13" x14ac:dyDescent="0.25">
      <c r="A400">
        <v>39.700000000000003</v>
      </c>
      <c r="B400">
        <v>6.0181423985532803</v>
      </c>
      <c r="C400">
        <v>2.6904111543079301</v>
      </c>
      <c r="D400">
        <v>4.98724252863384</v>
      </c>
      <c r="E400">
        <v>-0.36096732407335003</v>
      </c>
      <c r="F400">
        <v>16.514032921810699</v>
      </c>
      <c r="G400">
        <v>-0.36096732407335003</v>
      </c>
      <c r="H400">
        <f t="shared" si="36"/>
        <v>-23.98185760144672</v>
      </c>
      <c r="I400">
        <f t="shared" si="37"/>
        <v>-27.309588845692069</v>
      </c>
      <c r="J400">
        <f t="shared" si="38"/>
        <v>-18.012757471366161</v>
      </c>
      <c r="K400">
        <f t="shared" si="39"/>
        <v>-23.36096732407335</v>
      </c>
      <c r="L400">
        <f t="shared" si="40"/>
        <v>-6.4859670781893008</v>
      </c>
      <c r="M400">
        <f t="shared" si="41"/>
        <v>-23.36096732407335</v>
      </c>
    </row>
    <row r="401" spans="1:13" x14ac:dyDescent="0.25">
      <c r="A401">
        <v>39.800000000000004</v>
      </c>
      <c r="B401">
        <v>6.0017539188946802</v>
      </c>
      <c r="C401">
        <v>2.6740226746493398</v>
      </c>
      <c r="D401">
        <v>4.9708540489752497</v>
      </c>
      <c r="E401">
        <v>-0.377355803731943</v>
      </c>
      <c r="F401">
        <v>16.481316872428</v>
      </c>
      <c r="G401">
        <v>-0.377355803731943</v>
      </c>
      <c r="H401">
        <f t="shared" si="36"/>
        <v>-23.998246081105322</v>
      </c>
      <c r="I401">
        <f t="shared" si="37"/>
        <v>-27.32597732535066</v>
      </c>
      <c r="J401">
        <f t="shared" si="38"/>
        <v>-18.029145951024752</v>
      </c>
      <c r="K401">
        <f t="shared" si="39"/>
        <v>-23.377355803731945</v>
      </c>
      <c r="L401">
        <f t="shared" si="40"/>
        <v>-6.5186831275720003</v>
      </c>
      <c r="M401">
        <f t="shared" si="41"/>
        <v>-23.377355803731945</v>
      </c>
    </row>
    <row r="402" spans="1:13" x14ac:dyDescent="0.25">
      <c r="A402">
        <v>39.900000000000006</v>
      </c>
      <c r="B402">
        <v>5.9854065646987697</v>
      </c>
      <c r="C402">
        <v>2.6576753204534298</v>
      </c>
      <c r="D402">
        <v>4.9545066947793401</v>
      </c>
      <c r="E402">
        <v>-0.39370315792784899</v>
      </c>
      <c r="F402">
        <v>16.448518518518501</v>
      </c>
      <c r="G402">
        <v>-0.39370315792784899</v>
      </c>
      <c r="H402">
        <f t="shared" si="36"/>
        <v>-24.014593435301229</v>
      </c>
      <c r="I402">
        <f t="shared" si="37"/>
        <v>-27.342324679546572</v>
      </c>
      <c r="J402">
        <f t="shared" si="38"/>
        <v>-18.04549330522066</v>
      </c>
      <c r="K402">
        <f t="shared" si="39"/>
        <v>-23.393703157927849</v>
      </c>
      <c r="L402">
        <f t="shared" si="40"/>
        <v>-6.551481481481499</v>
      </c>
      <c r="M402">
        <f t="shared" si="41"/>
        <v>-23.393703157927849</v>
      </c>
    </row>
    <row r="403" spans="1:13" x14ac:dyDescent="0.25">
      <c r="A403">
        <v>40</v>
      </c>
      <c r="B403">
        <v>5.9691001300805597</v>
      </c>
      <c r="C403">
        <v>2.6413688858352198</v>
      </c>
      <c r="D403">
        <v>4.9382002601611301</v>
      </c>
      <c r="E403">
        <v>-0.41000959254606101</v>
      </c>
      <c r="F403">
        <v>16.415637860082299</v>
      </c>
      <c r="G403">
        <v>-0.41000959254606101</v>
      </c>
      <c r="H403">
        <f t="shared" si="36"/>
        <v>-24.030899869919441</v>
      </c>
      <c r="I403">
        <f t="shared" si="37"/>
        <v>-27.35863111416478</v>
      </c>
      <c r="J403">
        <f t="shared" si="38"/>
        <v>-18.061799739838868</v>
      </c>
      <c r="K403">
        <f t="shared" si="39"/>
        <v>-23.410009592546061</v>
      </c>
      <c r="L403">
        <f t="shared" si="40"/>
        <v>-6.584362139917701</v>
      </c>
      <c r="M403">
        <f t="shared" si="41"/>
        <v>-23.410009592546061</v>
      </c>
    </row>
    <row r="404" spans="1:13" x14ac:dyDescent="0.25">
      <c r="A404">
        <v>40.1</v>
      </c>
      <c r="B404">
        <v>5.9528344106972702</v>
      </c>
      <c r="C404">
        <v>2.62510316645192</v>
      </c>
      <c r="D404">
        <v>4.9219345407778299</v>
      </c>
      <c r="E404">
        <v>-0.42627531192935902</v>
      </c>
      <c r="F404">
        <v>16.382674897119301</v>
      </c>
      <c r="G404">
        <v>-0.42627531192935902</v>
      </c>
      <c r="H404">
        <f t="shared" si="36"/>
        <v>-24.047165589302729</v>
      </c>
      <c r="I404">
        <f t="shared" si="37"/>
        <v>-27.374896833548078</v>
      </c>
      <c r="J404">
        <f t="shared" si="38"/>
        <v>-18.07806545922217</v>
      </c>
      <c r="K404">
        <f t="shared" si="39"/>
        <v>-23.426275311929359</v>
      </c>
      <c r="L404">
        <f t="shared" si="40"/>
        <v>-6.6173251028806988</v>
      </c>
      <c r="M404">
        <f t="shared" si="41"/>
        <v>-23.426275311929359</v>
      </c>
    </row>
    <row r="405" spans="1:13" x14ac:dyDescent="0.25">
      <c r="A405">
        <v>40.200000000000003</v>
      </c>
      <c r="B405">
        <v>5.9366092037329503</v>
      </c>
      <c r="C405">
        <v>2.6088779594876002</v>
      </c>
      <c r="D405">
        <v>4.90570933381351</v>
      </c>
      <c r="E405">
        <v>-0.44250051889367598</v>
      </c>
      <c r="F405">
        <v>16.3496296296296</v>
      </c>
      <c r="G405">
        <v>-0.44250051889367598</v>
      </c>
      <c r="H405">
        <f t="shared" si="36"/>
        <v>-24.063390796267051</v>
      </c>
      <c r="I405">
        <f t="shared" si="37"/>
        <v>-27.3911220405124</v>
      </c>
      <c r="J405">
        <f t="shared" si="38"/>
        <v>-18.094290666186488</v>
      </c>
      <c r="K405">
        <f t="shared" si="39"/>
        <v>-23.442500518893677</v>
      </c>
      <c r="L405">
        <f t="shared" si="40"/>
        <v>-6.6503703703703998</v>
      </c>
      <c r="M405">
        <f t="shared" si="41"/>
        <v>-23.442500518893677</v>
      </c>
    </row>
    <row r="406" spans="1:13" x14ac:dyDescent="0.25">
      <c r="A406">
        <v>40.300000000000004</v>
      </c>
      <c r="B406">
        <v>5.9204243078833603</v>
      </c>
      <c r="C406">
        <v>2.5926930636380101</v>
      </c>
      <c r="D406">
        <v>4.88952443796392</v>
      </c>
      <c r="E406">
        <v>-0.45868541474326602</v>
      </c>
      <c r="F406">
        <v>16.316502057613199</v>
      </c>
      <c r="G406">
        <v>-0.45868541474326602</v>
      </c>
      <c r="H406">
        <f t="shared" si="36"/>
        <v>-24.079575692116642</v>
      </c>
      <c r="I406">
        <f t="shared" si="37"/>
        <v>-27.407306936361991</v>
      </c>
      <c r="J406">
        <f t="shared" si="38"/>
        <v>-18.110475562036079</v>
      </c>
      <c r="K406">
        <f t="shared" si="39"/>
        <v>-23.458685414743265</v>
      </c>
      <c r="L406">
        <f t="shared" si="40"/>
        <v>-6.6834979423868006</v>
      </c>
      <c r="M406">
        <f t="shared" si="41"/>
        <v>-23.458685414743265</v>
      </c>
    </row>
    <row r="407" spans="1:13" x14ac:dyDescent="0.25">
      <c r="A407">
        <v>40.400000000000006</v>
      </c>
      <c r="B407">
        <v>5.9042795233409304</v>
      </c>
      <c r="C407">
        <v>2.5765482790955798</v>
      </c>
      <c r="D407">
        <v>4.8733796534214902</v>
      </c>
      <c r="E407">
        <v>-0.47483019928570003</v>
      </c>
      <c r="F407">
        <v>16.283292181069999</v>
      </c>
      <c r="G407">
        <v>-0.47483019928570003</v>
      </c>
      <c r="H407">
        <f t="shared" si="36"/>
        <v>-24.095720476659068</v>
      </c>
      <c r="I407">
        <f t="shared" si="37"/>
        <v>-27.423451720904421</v>
      </c>
      <c r="J407">
        <f t="shared" si="38"/>
        <v>-18.126620346578509</v>
      </c>
      <c r="K407">
        <f t="shared" si="39"/>
        <v>-23.474830199285702</v>
      </c>
      <c r="L407">
        <f t="shared" si="40"/>
        <v>-6.7167078189300007</v>
      </c>
      <c r="M407">
        <f t="shared" si="41"/>
        <v>-23.474830199285702</v>
      </c>
    </row>
    <row r="408" spans="1:13" x14ac:dyDescent="0.25">
      <c r="A408">
        <v>40.5</v>
      </c>
      <c r="B408">
        <v>5.8881746517799698</v>
      </c>
      <c r="C408">
        <v>2.5604434075346298</v>
      </c>
      <c r="D408">
        <v>4.8572747818605402</v>
      </c>
      <c r="E408">
        <v>-0.490935070846653</v>
      </c>
      <c r="F408">
        <v>16.25</v>
      </c>
      <c r="G408">
        <v>-0.490935070846653</v>
      </c>
      <c r="H408">
        <f t="shared" si="36"/>
        <v>-24.11182534822003</v>
      </c>
      <c r="I408">
        <f t="shared" si="37"/>
        <v>-27.439556592465369</v>
      </c>
      <c r="J408">
        <f t="shared" si="38"/>
        <v>-18.142725218139461</v>
      </c>
      <c r="K408">
        <f t="shared" si="39"/>
        <v>-23.490935070846653</v>
      </c>
      <c r="L408">
        <f t="shared" si="40"/>
        <v>-6.75</v>
      </c>
      <c r="M408">
        <f t="shared" si="41"/>
        <v>-23.490935070846653</v>
      </c>
    </row>
    <row r="409" spans="1:13" x14ac:dyDescent="0.25">
      <c r="A409">
        <v>40.6</v>
      </c>
      <c r="B409">
        <v>5.8721094963420901</v>
      </c>
      <c r="C409">
        <v>2.54437825209674</v>
      </c>
      <c r="D409">
        <v>4.8412096264226498</v>
      </c>
      <c r="E409">
        <v>-0.507000226284537</v>
      </c>
      <c r="F409">
        <v>16.216625514403301</v>
      </c>
      <c r="G409">
        <v>-0.507000226284537</v>
      </c>
      <c r="H409">
        <f t="shared" si="36"/>
        <v>-24.127890503657909</v>
      </c>
      <c r="I409">
        <f t="shared" si="37"/>
        <v>-27.455621747903258</v>
      </c>
      <c r="J409">
        <f t="shared" si="38"/>
        <v>-18.15879037357735</v>
      </c>
      <c r="K409">
        <f t="shared" si="39"/>
        <v>-23.507000226284536</v>
      </c>
      <c r="L409">
        <f t="shared" si="40"/>
        <v>-6.7833744855966991</v>
      </c>
      <c r="M409">
        <f t="shared" si="41"/>
        <v>-23.507000226284536</v>
      </c>
    </row>
    <row r="410" spans="1:13" x14ac:dyDescent="0.25">
      <c r="A410">
        <v>40.700000000000003</v>
      </c>
      <c r="B410">
        <v>5.8560838616217001</v>
      </c>
      <c r="C410">
        <v>2.52835261737635</v>
      </c>
      <c r="D410">
        <v>4.8251839917022599</v>
      </c>
      <c r="E410">
        <v>-0.52302586100492499</v>
      </c>
      <c r="F410">
        <v>16.183168724279799</v>
      </c>
      <c r="G410">
        <v>-0.52302586100492499</v>
      </c>
      <c r="H410">
        <f t="shared" si="36"/>
        <v>-24.143916138378302</v>
      </c>
      <c r="I410">
        <f t="shared" si="37"/>
        <v>-27.471647382623651</v>
      </c>
      <c r="J410">
        <f t="shared" si="38"/>
        <v>-18.174816008297739</v>
      </c>
      <c r="K410">
        <f t="shared" si="39"/>
        <v>-23.523025861004925</v>
      </c>
      <c r="L410">
        <f t="shared" si="40"/>
        <v>-6.816831275720201</v>
      </c>
      <c r="M410">
        <f t="shared" si="41"/>
        <v>-23.523025861004925</v>
      </c>
    </row>
    <row r="411" spans="1:13" x14ac:dyDescent="0.25">
      <c r="A411">
        <v>40.800000000000004</v>
      </c>
      <c r="B411">
        <v>5.8400975536518001</v>
      </c>
      <c r="C411">
        <v>2.5123663094064499</v>
      </c>
      <c r="D411">
        <v>4.8091976837323598</v>
      </c>
      <c r="E411">
        <v>-0.53901216897482296</v>
      </c>
      <c r="F411">
        <v>16.149629629629601</v>
      </c>
      <c r="G411">
        <v>-0.53901216897482296</v>
      </c>
      <c r="H411">
        <f t="shared" si="36"/>
        <v>-24.159902446348198</v>
      </c>
      <c r="I411">
        <f t="shared" si="37"/>
        <v>-27.487633690593551</v>
      </c>
      <c r="J411">
        <f t="shared" si="38"/>
        <v>-18.190802316267639</v>
      </c>
      <c r="K411">
        <f t="shared" si="39"/>
        <v>-23.539012168974821</v>
      </c>
      <c r="L411">
        <f t="shared" si="40"/>
        <v>-6.8503703703703991</v>
      </c>
      <c r="M411">
        <f t="shared" si="41"/>
        <v>-23.539012168974821</v>
      </c>
    </row>
    <row r="412" spans="1:13" x14ac:dyDescent="0.25">
      <c r="A412">
        <v>40.900000000000006</v>
      </c>
      <c r="B412">
        <v>5.8241503798898702</v>
      </c>
      <c r="C412">
        <v>2.4964191356445302</v>
      </c>
      <c r="D412">
        <v>4.7932505099704397</v>
      </c>
      <c r="E412">
        <v>-0.55495934273675096</v>
      </c>
      <c r="F412">
        <v>16.116008230452699</v>
      </c>
      <c r="G412">
        <v>-0.55495934273675096</v>
      </c>
      <c r="H412">
        <f t="shared" si="36"/>
        <v>-24.175849620110128</v>
      </c>
      <c r="I412">
        <f t="shared" si="37"/>
        <v>-27.50358086435547</v>
      </c>
      <c r="J412">
        <f t="shared" si="38"/>
        <v>-18.206749490029559</v>
      </c>
      <c r="K412">
        <f t="shared" si="39"/>
        <v>-23.554959342736751</v>
      </c>
      <c r="L412">
        <f t="shared" si="40"/>
        <v>-6.8839917695473005</v>
      </c>
      <c r="M412">
        <f t="shared" si="41"/>
        <v>-23.554959342736751</v>
      </c>
    </row>
    <row r="413" spans="1:13" x14ac:dyDescent="0.25">
      <c r="A413">
        <v>41</v>
      </c>
      <c r="B413">
        <v>5.80824214920397</v>
      </c>
      <c r="C413">
        <v>2.4805109049586198</v>
      </c>
      <c r="D413">
        <v>4.7773422792845297</v>
      </c>
      <c r="E413">
        <v>-0.57086757342265704</v>
      </c>
      <c r="F413">
        <v>16.082304526748999</v>
      </c>
      <c r="G413">
        <v>-0.57086757342265704</v>
      </c>
      <c r="H413">
        <f t="shared" si="36"/>
        <v>-24.19175785079603</v>
      </c>
      <c r="I413">
        <f t="shared" si="37"/>
        <v>-27.519489095041379</v>
      </c>
      <c r="J413">
        <f t="shared" si="38"/>
        <v>-18.222657720715471</v>
      </c>
      <c r="K413">
        <f t="shared" si="39"/>
        <v>-23.570867573422657</v>
      </c>
      <c r="L413">
        <f t="shared" si="40"/>
        <v>-6.9176954732510012</v>
      </c>
      <c r="M413">
        <f t="shared" si="41"/>
        <v>-23.570867573422657</v>
      </c>
    </row>
    <row r="414" spans="1:13" x14ac:dyDescent="0.25">
      <c r="A414">
        <v>41.1</v>
      </c>
      <c r="B414">
        <v>5.7923726718589599</v>
      </c>
      <c r="C414">
        <v>2.4646414276136199</v>
      </c>
      <c r="D414">
        <v>4.7614728019395303</v>
      </c>
      <c r="E414">
        <v>-0.58673705076766203</v>
      </c>
      <c r="F414">
        <v>16.048518518518499</v>
      </c>
      <c r="G414">
        <v>-0.58673705076766203</v>
      </c>
      <c r="H414">
        <f t="shared" si="36"/>
        <v>-24.20762732814104</v>
      </c>
      <c r="I414">
        <f t="shared" si="37"/>
        <v>-27.535358572386379</v>
      </c>
      <c r="J414">
        <f t="shared" si="38"/>
        <v>-18.238527198060471</v>
      </c>
      <c r="K414">
        <f t="shared" si="39"/>
        <v>-23.586737050767663</v>
      </c>
      <c r="L414">
        <f t="shared" si="40"/>
        <v>-6.9514814814815011</v>
      </c>
      <c r="M414">
        <f t="shared" si="41"/>
        <v>-23.586737050767663</v>
      </c>
    </row>
    <row r="415" spans="1:13" x14ac:dyDescent="0.25">
      <c r="A415">
        <v>41.2</v>
      </c>
      <c r="B415">
        <v>5.7765417595029804</v>
      </c>
      <c r="C415">
        <v>2.44881051525764</v>
      </c>
      <c r="D415">
        <v>4.7456418895835499</v>
      </c>
      <c r="E415">
        <v>-0.60256796312364402</v>
      </c>
      <c r="F415">
        <v>16.014650205761299</v>
      </c>
      <c r="G415">
        <v>-0.60256796312364402</v>
      </c>
      <c r="H415">
        <f t="shared" si="36"/>
        <v>-24.22345824049702</v>
      </c>
      <c r="I415">
        <f t="shared" si="37"/>
        <v>-27.551189484742359</v>
      </c>
      <c r="J415">
        <f t="shared" si="38"/>
        <v>-18.254358110416451</v>
      </c>
      <c r="K415">
        <f t="shared" si="39"/>
        <v>-23.602567963123644</v>
      </c>
      <c r="L415">
        <f t="shared" si="40"/>
        <v>-6.9853497942387008</v>
      </c>
      <c r="M415">
        <f t="shared" si="41"/>
        <v>-23.602567963123644</v>
      </c>
    </row>
    <row r="416" spans="1:13" x14ac:dyDescent="0.25">
      <c r="A416">
        <v>41.300000000000004</v>
      </c>
      <c r="B416">
        <v>5.7607492251539796</v>
      </c>
      <c r="C416">
        <v>2.4330179809086401</v>
      </c>
      <c r="D416">
        <v>4.72984935523455</v>
      </c>
      <c r="E416">
        <v>-0.61836049747263999</v>
      </c>
      <c r="F416">
        <v>15.9806995884774</v>
      </c>
      <c r="G416">
        <v>-0.61836049747263999</v>
      </c>
      <c r="H416">
        <f t="shared" si="36"/>
        <v>-24.23925077484602</v>
      </c>
      <c r="I416">
        <f t="shared" si="37"/>
        <v>-27.566982019091359</v>
      </c>
      <c r="J416">
        <f t="shared" si="38"/>
        <v>-18.270150644765451</v>
      </c>
      <c r="K416">
        <f t="shared" si="39"/>
        <v>-23.61836049747264</v>
      </c>
      <c r="L416">
        <f t="shared" si="40"/>
        <v>-7.0193004115226003</v>
      </c>
      <c r="M416">
        <f t="shared" si="41"/>
        <v>-23.61836049747264</v>
      </c>
    </row>
    <row r="417" spans="1:13" x14ac:dyDescent="0.25">
      <c r="A417">
        <v>41.400000000000006</v>
      </c>
      <c r="B417">
        <v>5.7449948831865196</v>
      </c>
      <c r="C417">
        <v>2.4172636389411699</v>
      </c>
      <c r="D417">
        <v>4.7140950132670802</v>
      </c>
      <c r="E417">
        <v>-0.63411483944010905</v>
      </c>
      <c r="F417">
        <v>15.946666666666699</v>
      </c>
      <c r="G417">
        <v>-0.63411483944010905</v>
      </c>
      <c r="H417">
        <f t="shared" si="36"/>
        <v>-24.255005116813479</v>
      </c>
      <c r="I417">
        <f t="shared" si="37"/>
        <v>-27.582736361058831</v>
      </c>
      <c r="J417">
        <f t="shared" si="38"/>
        <v>-18.28590498673292</v>
      </c>
      <c r="K417">
        <f t="shared" si="39"/>
        <v>-23.634114839440109</v>
      </c>
      <c r="L417">
        <f t="shared" si="40"/>
        <v>-7.0533333333333008</v>
      </c>
      <c r="M417">
        <f t="shared" si="41"/>
        <v>-23.634114839440109</v>
      </c>
    </row>
    <row r="418" spans="1:13" x14ac:dyDescent="0.25">
      <c r="A418">
        <v>41.5</v>
      </c>
      <c r="B418">
        <v>5.72927854931861</v>
      </c>
      <c r="C418">
        <v>2.4015473050732599</v>
      </c>
      <c r="D418">
        <v>4.6983786793991698</v>
      </c>
      <c r="E418">
        <v>-0.64983117330801798</v>
      </c>
      <c r="F418">
        <v>15.912551440329199</v>
      </c>
      <c r="G418">
        <v>-0.64983117330801798</v>
      </c>
      <c r="H418">
        <f t="shared" si="36"/>
        <v>-24.270721450681389</v>
      </c>
      <c r="I418">
        <f t="shared" si="37"/>
        <v>-27.598452694926742</v>
      </c>
      <c r="J418">
        <f t="shared" si="38"/>
        <v>-18.30162132060083</v>
      </c>
      <c r="K418">
        <f t="shared" si="39"/>
        <v>-23.649831173308019</v>
      </c>
      <c r="L418">
        <f t="shared" si="40"/>
        <v>-7.0874485596708006</v>
      </c>
      <c r="M418">
        <f t="shared" si="41"/>
        <v>-23.649831173308019</v>
      </c>
    </row>
    <row r="419" spans="1:13" x14ac:dyDescent="0.25">
      <c r="A419">
        <v>41.6</v>
      </c>
      <c r="B419">
        <v>5.7136000405988598</v>
      </c>
      <c r="C419">
        <v>2.3858687963535101</v>
      </c>
      <c r="D419">
        <v>4.6827001706794196</v>
      </c>
      <c r="E419">
        <v>-0.66550968202776395</v>
      </c>
      <c r="F419">
        <v>15.878353909465</v>
      </c>
      <c r="G419">
        <v>-0.66550968202776395</v>
      </c>
      <c r="H419">
        <f t="shared" si="36"/>
        <v>-24.286399959401141</v>
      </c>
      <c r="I419">
        <f t="shared" si="37"/>
        <v>-27.61413120364649</v>
      </c>
      <c r="J419">
        <f t="shared" si="38"/>
        <v>-18.317299829320582</v>
      </c>
      <c r="K419">
        <f t="shared" si="39"/>
        <v>-23.665509682027764</v>
      </c>
      <c r="L419">
        <f t="shared" si="40"/>
        <v>-7.1216460905350001</v>
      </c>
      <c r="M419">
        <f t="shared" si="41"/>
        <v>-23.665509682027764</v>
      </c>
    </row>
    <row r="420" spans="1:13" x14ac:dyDescent="0.25">
      <c r="A420">
        <v>41.7</v>
      </c>
      <c r="B420">
        <v>5.6979591753936401</v>
      </c>
      <c r="C420">
        <v>2.3702279311482899</v>
      </c>
      <c r="D420">
        <v>4.6670593054741998</v>
      </c>
      <c r="E420">
        <v>-0.68115054723298696</v>
      </c>
      <c r="F420">
        <v>15.844074074074101</v>
      </c>
      <c r="G420">
        <v>-0.68115054723298696</v>
      </c>
      <c r="H420">
        <f t="shared" si="36"/>
        <v>-24.302040824606358</v>
      </c>
      <c r="I420">
        <f t="shared" si="37"/>
        <v>-27.629772068851711</v>
      </c>
      <c r="J420">
        <f t="shared" si="38"/>
        <v>-18.332940694525799</v>
      </c>
      <c r="K420">
        <f t="shared" si="39"/>
        <v>-23.681150547232988</v>
      </c>
      <c r="L420">
        <f t="shared" si="40"/>
        <v>-7.1559259259258994</v>
      </c>
      <c r="M420">
        <f t="shared" si="41"/>
        <v>-23.681150547232988</v>
      </c>
    </row>
    <row r="421" spans="1:13" x14ac:dyDescent="0.25">
      <c r="A421">
        <v>41.800000000000004</v>
      </c>
      <c r="B421">
        <v>5.6823557733744696</v>
      </c>
      <c r="C421">
        <v>2.3546245291291199</v>
      </c>
      <c r="D421">
        <v>4.65145590345504</v>
      </c>
      <c r="E421">
        <v>-0.69675394925215495</v>
      </c>
      <c r="F421">
        <v>15.8097119341564</v>
      </c>
      <c r="G421">
        <v>-0.69675394925215495</v>
      </c>
      <c r="H421">
        <f t="shared" si="36"/>
        <v>-24.317644226625532</v>
      </c>
      <c r="I421">
        <f t="shared" si="37"/>
        <v>-27.645375470870881</v>
      </c>
      <c r="J421">
        <f t="shared" si="38"/>
        <v>-18.348544096544959</v>
      </c>
      <c r="K421">
        <f t="shared" si="39"/>
        <v>-23.696753949252155</v>
      </c>
      <c r="L421">
        <f t="shared" si="40"/>
        <v>-7.1902880658435997</v>
      </c>
      <c r="M421">
        <f t="shared" si="41"/>
        <v>-23.696753949252155</v>
      </c>
    </row>
    <row r="422" spans="1:13" x14ac:dyDescent="0.25">
      <c r="A422">
        <v>41.900000000000006</v>
      </c>
      <c r="B422">
        <v>5.6667896555055703</v>
      </c>
      <c r="C422">
        <v>2.3390584112602202</v>
      </c>
      <c r="D422">
        <v>4.6358897855861301</v>
      </c>
      <c r="E422">
        <v>-0.712320067121055</v>
      </c>
      <c r="F422">
        <v>15.775267489711901</v>
      </c>
      <c r="G422">
        <v>-0.712320067121055</v>
      </c>
      <c r="H422">
        <f t="shared" si="36"/>
        <v>-24.333210344494429</v>
      </c>
      <c r="I422">
        <f t="shared" si="37"/>
        <v>-27.660941588739782</v>
      </c>
      <c r="J422">
        <f t="shared" si="38"/>
        <v>-18.36411021441387</v>
      </c>
      <c r="K422">
        <f t="shared" si="39"/>
        <v>-23.712320067121055</v>
      </c>
      <c r="L422">
        <f t="shared" si="40"/>
        <v>-7.2247325102880993</v>
      </c>
      <c r="M422">
        <f t="shared" si="41"/>
        <v>-23.712320067121055</v>
      </c>
    </row>
    <row r="423" spans="1:13" x14ac:dyDescent="0.25">
      <c r="A423">
        <v>42</v>
      </c>
      <c r="B423">
        <v>5.6512606440314901</v>
      </c>
      <c r="C423">
        <v>2.3235293997861501</v>
      </c>
      <c r="D423">
        <v>4.6203607741120596</v>
      </c>
      <c r="E423">
        <v>-0.72784907859513104</v>
      </c>
      <c r="F423">
        <v>15.7407407407407</v>
      </c>
      <c r="G423">
        <v>-0.72784907859513104</v>
      </c>
      <c r="H423">
        <f t="shared" si="36"/>
        <v>-24.348739355968512</v>
      </c>
      <c r="I423">
        <f t="shared" si="37"/>
        <v>-27.67647060021385</v>
      </c>
      <c r="J423">
        <f t="shared" si="38"/>
        <v>-18.379639225887942</v>
      </c>
      <c r="K423">
        <f t="shared" si="39"/>
        <v>-23.727849078595131</v>
      </c>
      <c r="L423">
        <f t="shared" si="40"/>
        <v>-7.2592592592593004</v>
      </c>
      <c r="M423">
        <f t="shared" si="41"/>
        <v>-23.727849078595131</v>
      </c>
    </row>
    <row r="424" spans="1:13" x14ac:dyDescent="0.25">
      <c r="A424">
        <v>42.1</v>
      </c>
      <c r="B424">
        <v>5.63576856246498</v>
      </c>
      <c r="C424">
        <v>2.3080373182196299</v>
      </c>
      <c r="D424">
        <v>4.6048686925455398</v>
      </c>
      <c r="E424">
        <v>-0.74334116016164997</v>
      </c>
      <c r="F424">
        <v>15.706131687242801</v>
      </c>
      <c r="G424">
        <v>-0.74334116016164997</v>
      </c>
      <c r="H424">
        <f t="shared" si="36"/>
        <v>-24.364231437535018</v>
      </c>
      <c r="I424">
        <f t="shared" si="37"/>
        <v>-27.691962681780371</v>
      </c>
      <c r="J424">
        <f t="shared" si="38"/>
        <v>-18.395131307454459</v>
      </c>
      <c r="K424">
        <f t="shared" si="39"/>
        <v>-23.743341160161648</v>
      </c>
      <c r="L424">
        <f t="shared" si="40"/>
        <v>-7.2938683127571995</v>
      </c>
      <c r="M424">
        <f t="shared" si="41"/>
        <v>-23.743341160161648</v>
      </c>
    </row>
    <row r="425" spans="1:13" x14ac:dyDescent="0.25">
      <c r="A425">
        <v>42.2</v>
      </c>
      <c r="B425">
        <v>5.6203132355748897</v>
      </c>
      <c r="C425">
        <v>2.2925819913295502</v>
      </c>
      <c r="D425">
        <v>4.5894133656554601</v>
      </c>
      <c r="E425">
        <v>-0.75879648705173097</v>
      </c>
      <c r="F425">
        <v>15.6714403292181</v>
      </c>
      <c r="G425">
        <v>-0.75879648705173097</v>
      </c>
      <c r="H425">
        <f t="shared" si="36"/>
        <v>-24.379686764425109</v>
      </c>
      <c r="I425">
        <f t="shared" si="37"/>
        <v>-27.707418008670452</v>
      </c>
      <c r="J425">
        <f t="shared" si="38"/>
        <v>-18.41058663434454</v>
      </c>
      <c r="K425">
        <f t="shared" si="39"/>
        <v>-23.758796487051733</v>
      </c>
      <c r="L425">
        <f t="shared" si="40"/>
        <v>-7.3285596707818996</v>
      </c>
      <c r="M425">
        <f t="shared" si="41"/>
        <v>-23.758796487051733</v>
      </c>
    </row>
    <row r="426" spans="1:13" x14ac:dyDescent="0.25">
      <c r="A426">
        <v>42.300000000000004</v>
      </c>
      <c r="B426">
        <v>5.6048944893743702</v>
      </c>
      <c r="C426">
        <v>2.27716324512902</v>
      </c>
      <c r="D426">
        <v>4.5739946194549299</v>
      </c>
      <c r="E426">
        <v>-0.77421523325226005</v>
      </c>
      <c r="F426">
        <v>15.6366666666667</v>
      </c>
      <c r="G426">
        <v>-0.77421523325226005</v>
      </c>
      <c r="H426">
        <f t="shared" si="36"/>
        <v>-24.39510551062563</v>
      </c>
      <c r="I426">
        <f t="shared" si="37"/>
        <v>-27.722836754870979</v>
      </c>
      <c r="J426">
        <f t="shared" si="38"/>
        <v>-18.426005380545071</v>
      </c>
      <c r="K426">
        <f t="shared" si="39"/>
        <v>-23.77421523325226</v>
      </c>
      <c r="L426">
        <f t="shared" si="40"/>
        <v>-7.3633333333332995</v>
      </c>
      <c r="M426">
        <f t="shared" si="41"/>
        <v>-23.77421523325226</v>
      </c>
    </row>
    <row r="427" spans="1:13" x14ac:dyDescent="0.25">
      <c r="A427">
        <v>42.400000000000006</v>
      </c>
      <c r="B427">
        <v>5.5895121511090098</v>
      </c>
      <c r="C427">
        <v>2.2617809068636601</v>
      </c>
      <c r="D427">
        <v>4.5586122811895704</v>
      </c>
      <c r="E427">
        <v>-0.78959757151761401</v>
      </c>
      <c r="F427">
        <v>15.6018106995885</v>
      </c>
      <c r="G427">
        <v>-0.78959757151761401</v>
      </c>
      <c r="H427">
        <f t="shared" si="36"/>
        <v>-24.410487848890991</v>
      </c>
      <c r="I427">
        <f t="shared" si="37"/>
        <v>-27.73821909313634</v>
      </c>
      <c r="J427">
        <f t="shared" si="38"/>
        <v>-18.441387718810429</v>
      </c>
      <c r="K427">
        <f t="shared" si="39"/>
        <v>-23.789597571517614</v>
      </c>
      <c r="L427">
        <f t="shared" si="40"/>
        <v>-7.3981893004115005</v>
      </c>
      <c r="M427">
        <f t="shared" si="41"/>
        <v>-23.789597571517614</v>
      </c>
    </row>
    <row r="428" spans="1:13" x14ac:dyDescent="0.25">
      <c r="A428">
        <v>42.5</v>
      </c>
      <c r="B428">
        <v>5.5741660492453304</v>
      </c>
      <c r="C428">
        <v>2.2464348049999798</v>
      </c>
      <c r="D428">
        <v>4.5432661793258902</v>
      </c>
      <c r="E428">
        <v>-0.80494367338129902</v>
      </c>
      <c r="F428">
        <v>15.566872427983499</v>
      </c>
      <c r="G428">
        <v>-0.80494367338129902</v>
      </c>
      <c r="H428">
        <f t="shared" si="36"/>
        <v>-24.425833950754669</v>
      </c>
      <c r="I428">
        <f t="shared" si="37"/>
        <v>-27.753565195000022</v>
      </c>
      <c r="J428">
        <f t="shared" si="38"/>
        <v>-18.45673382067411</v>
      </c>
      <c r="K428">
        <f t="shared" si="39"/>
        <v>-23.804943673381299</v>
      </c>
      <c r="L428">
        <f t="shared" si="40"/>
        <v>-7.4331275720165007</v>
      </c>
      <c r="M428">
        <f t="shared" si="41"/>
        <v>-23.804943673381299</v>
      </c>
    </row>
    <row r="429" spans="1:13" x14ac:dyDescent="0.25">
      <c r="A429">
        <v>42.6</v>
      </c>
      <c r="B429">
        <v>5.55885601345922</v>
      </c>
      <c r="C429">
        <v>2.2311247692138698</v>
      </c>
      <c r="D429">
        <v>4.5279561435397797</v>
      </c>
      <c r="E429">
        <v>-0.82025370916741003</v>
      </c>
      <c r="F429">
        <v>15.531851851851901</v>
      </c>
      <c r="G429">
        <v>-0.82025370916741003</v>
      </c>
      <c r="H429">
        <f t="shared" si="36"/>
        <v>-24.44114398654078</v>
      </c>
      <c r="I429">
        <f t="shared" si="37"/>
        <v>-27.768875230786129</v>
      </c>
      <c r="J429">
        <f t="shared" si="38"/>
        <v>-18.472043856460221</v>
      </c>
      <c r="K429">
        <f t="shared" si="39"/>
        <v>-23.82025370916741</v>
      </c>
      <c r="L429">
        <f t="shared" si="40"/>
        <v>-7.4681481481480994</v>
      </c>
      <c r="M429">
        <f t="shared" si="41"/>
        <v>-23.82025370916741</v>
      </c>
    </row>
    <row r="430" spans="1:13" x14ac:dyDescent="0.25">
      <c r="A430">
        <v>42.7</v>
      </c>
      <c r="B430">
        <v>5.5435818746246399</v>
      </c>
      <c r="C430">
        <v>2.2158506303793</v>
      </c>
      <c r="D430">
        <v>4.5126820047052103</v>
      </c>
      <c r="E430">
        <v>-0.83552784800198399</v>
      </c>
      <c r="F430">
        <v>15.4967489711934</v>
      </c>
      <c r="G430">
        <v>-0.83552784800198399</v>
      </c>
      <c r="H430">
        <f t="shared" si="36"/>
        <v>-24.456418125375361</v>
      </c>
      <c r="I430">
        <f t="shared" si="37"/>
        <v>-27.7841493696207</v>
      </c>
      <c r="J430">
        <f t="shared" si="38"/>
        <v>-18.487317995294788</v>
      </c>
      <c r="K430">
        <f t="shared" si="39"/>
        <v>-23.835527848001984</v>
      </c>
      <c r="L430">
        <f t="shared" si="40"/>
        <v>-7.5032510288066003</v>
      </c>
      <c r="M430">
        <f t="shared" si="41"/>
        <v>-23.835527848001984</v>
      </c>
    </row>
    <row r="431" spans="1:13" x14ac:dyDescent="0.25">
      <c r="A431">
        <v>42.800000000000004</v>
      </c>
      <c r="B431">
        <v>5.5283434648024201</v>
      </c>
      <c r="C431">
        <v>2.20061222055707</v>
      </c>
      <c r="D431">
        <v>4.4974435948829798</v>
      </c>
      <c r="E431">
        <v>-0.85076625782420501</v>
      </c>
      <c r="F431">
        <v>15.461563786008201</v>
      </c>
      <c r="G431">
        <v>-0.85076625782420501</v>
      </c>
      <c r="H431">
        <f t="shared" si="36"/>
        <v>-24.471656535197582</v>
      </c>
      <c r="I431">
        <f t="shared" si="37"/>
        <v>-27.799387779442931</v>
      </c>
      <c r="J431">
        <f t="shared" si="38"/>
        <v>-18.502556405117019</v>
      </c>
      <c r="K431">
        <f t="shared" si="39"/>
        <v>-23.850766257824205</v>
      </c>
      <c r="L431">
        <f t="shared" si="40"/>
        <v>-7.5384362139917993</v>
      </c>
      <c r="M431">
        <f t="shared" si="41"/>
        <v>-23.850766257824205</v>
      </c>
    </row>
    <row r="432" spans="1:13" x14ac:dyDescent="0.25">
      <c r="A432">
        <v>42.900000000000006</v>
      </c>
      <c r="B432">
        <v>5.5131406172291397</v>
      </c>
      <c r="C432">
        <v>2.18540937298379</v>
      </c>
      <c r="D432">
        <v>4.4822407473097003</v>
      </c>
      <c r="E432">
        <v>-0.86596910539748995</v>
      </c>
      <c r="F432">
        <v>15.4262962962963</v>
      </c>
      <c r="G432">
        <v>-0.86596910539748995</v>
      </c>
      <c r="H432">
        <f t="shared" si="36"/>
        <v>-24.486859382770859</v>
      </c>
      <c r="I432">
        <f t="shared" si="37"/>
        <v>-27.814590627016209</v>
      </c>
      <c r="J432">
        <f t="shared" si="38"/>
        <v>-18.517759252690301</v>
      </c>
      <c r="K432">
        <f t="shared" si="39"/>
        <v>-23.86596910539749</v>
      </c>
      <c r="L432">
        <f t="shared" si="40"/>
        <v>-7.5737037037036998</v>
      </c>
      <c r="M432">
        <f t="shared" si="41"/>
        <v>-23.86596910539749</v>
      </c>
    </row>
    <row r="433" spans="1:13" x14ac:dyDescent="0.25">
      <c r="A433">
        <v>43</v>
      </c>
      <c r="B433">
        <v>5.4979731663061999</v>
      </c>
      <c r="C433">
        <v>2.17024192206086</v>
      </c>
      <c r="D433">
        <v>4.4670732963867703</v>
      </c>
      <c r="E433">
        <v>-0.88113655632042198</v>
      </c>
      <c r="F433">
        <v>15.3909465020576</v>
      </c>
      <c r="G433">
        <v>-0.88113655632042198</v>
      </c>
      <c r="H433">
        <f t="shared" si="36"/>
        <v>-24.502026833693801</v>
      </c>
      <c r="I433">
        <f t="shared" si="37"/>
        <v>-27.82975807793914</v>
      </c>
      <c r="J433">
        <f t="shared" si="38"/>
        <v>-18.532926703613228</v>
      </c>
      <c r="K433">
        <f t="shared" si="39"/>
        <v>-23.881136556320421</v>
      </c>
      <c r="L433">
        <f t="shared" si="40"/>
        <v>-7.6090534979423996</v>
      </c>
      <c r="M433">
        <f t="shared" si="41"/>
        <v>-23.881136556320421</v>
      </c>
    </row>
    <row r="434" spans="1:13" x14ac:dyDescent="0.25">
      <c r="A434">
        <v>43.1</v>
      </c>
      <c r="B434">
        <v>5.4828409475890298</v>
      </c>
      <c r="C434">
        <v>2.1551097033436801</v>
      </c>
      <c r="D434">
        <v>4.4519410776695896</v>
      </c>
      <c r="E434">
        <v>-0.89626877503760005</v>
      </c>
      <c r="F434">
        <v>15.355514403292201</v>
      </c>
      <c r="G434">
        <v>-0.89626877503760005</v>
      </c>
      <c r="H434">
        <f t="shared" si="36"/>
        <v>-24.517159052410971</v>
      </c>
      <c r="I434">
        <f t="shared" si="37"/>
        <v>-27.84489029665632</v>
      </c>
      <c r="J434">
        <f t="shared" si="38"/>
        <v>-18.548058922330412</v>
      </c>
      <c r="K434">
        <f t="shared" si="39"/>
        <v>-23.896268775037601</v>
      </c>
      <c r="L434">
        <f t="shared" si="40"/>
        <v>-7.6444855967077991</v>
      </c>
      <c r="M434">
        <f t="shared" si="41"/>
        <v>-23.896268775037601</v>
      </c>
    </row>
    <row r="435" spans="1:13" x14ac:dyDescent="0.25">
      <c r="A435">
        <v>43.2</v>
      </c>
      <c r="B435">
        <v>5.4677437977763201</v>
      </c>
      <c r="C435">
        <v>2.14001255353097</v>
      </c>
      <c r="D435">
        <v>4.4368439278568799</v>
      </c>
      <c r="E435">
        <v>-0.91136592485030499</v>
      </c>
      <c r="F435">
        <v>15.32</v>
      </c>
      <c r="G435">
        <v>-0.91136592485030499</v>
      </c>
      <c r="H435">
        <f t="shared" si="36"/>
        <v>-24.532256202223678</v>
      </c>
      <c r="I435">
        <f t="shared" si="37"/>
        <v>-27.859987446469031</v>
      </c>
      <c r="J435">
        <f t="shared" si="38"/>
        <v>-18.563156072143119</v>
      </c>
      <c r="K435">
        <f t="shared" si="39"/>
        <v>-23.911365924850305</v>
      </c>
      <c r="L435">
        <f t="shared" si="40"/>
        <v>-7.68</v>
      </c>
      <c r="M435">
        <f t="shared" si="41"/>
        <v>-23.911365924850305</v>
      </c>
    </row>
    <row r="436" spans="1:13" x14ac:dyDescent="0.25">
      <c r="A436">
        <v>43.300000000000004</v>
      </c>
      <c r="B436">
        <v>5.4526815546995202</v>
      </c>
      <c r="C436">
        <v>2.12495031045417</v>
      </c>
      <c r="D436">
        <v>4.4217816847800799</v>
      </c>
      <c r="E436">
        <v>-0.92642816792710803</v>
      </c>
      <c r="F436">
        <v>15.2844032921811</v>
      </c>
      <c r="G436">
        <v>-0.92642816792710803</v>
      </c>
      <c r="H436">
        <f t="shared" si="36"/>
        <v>-24.54731844530048</v>
      </c>
      <c r="I436">
        <f t="shared" si="37"/>
        <v>-27.875049689545829</v>
      </c>
      <c r="J436">
        <f t="shared" si="38"/>
        <v>-18.578218315219921</v>
      </c>
      <c r="K436">
        <f t="shared" si="39"/>
        <v>-23.926428167927106</v>
      </c>
      <c r="L436">
        <f t="shared" si="40"/>
        <v>-7.7155967078189001</v>
      </c>
      <c r="M436">
        <f t="shared" si="41"/>
        <v>-23.926428167927106</v>
      </c>
    </row>
    <row r="437" spans="1:13" x14ac:dyDescent="0.25">
      <c r="A437">
        <v>43.400000000000006</v>
      </c>
      <c r="B437">
        <v>5.43765405731234</v>
      </c>
      <c r="C437">
        <v>2.1099228130669898</v>
      </c>
      <c r="D437">
        <v>4.4067541873928997</v>
      </c>
      <c r="E437">
        <v>-0.94145566531428504</v>
      </c>
      <c r="F437">
        <v>15.2487242798354</v>
      </c>
      <c r="G437">
        <v>-0.94145566531428504</v>
      </c>
      <c r="H437">
        <f t="shared" si="36"/>
        <v>-24.56234594268766</v>
      </c>
      <c r="I437">
        <f t="shared" si="37"/>
        <v>-27.890077186933009</v>
      </c>
      <c r="J437">
        <f t="shared" si="38"/>
        <v>-18.593245812607101</v>
      </c>
      <c r="K437">
        <f t="shared" si="39"/>
        <v>-23.941455665314287</v>
      </c>
      <c r="L437">
        <f t="shared" si="40"/>
        <v>-7.7512757201645996</v>
      </c>
      <c r="M437">
        <f t="shared" si="41"/>
        <v>-23.941455665314287</v>
      </c>
    </row>
    <row r="438" spans="1:13" x14ac:dyDescent="0.25">
      <c r="A438">
        <v>43.5</v>
      </c>
      <c r="B438">
        <v>5.4226611456804399</v>
      </c>
      <c r="C438">
        <v>2.0949299014350902</v>
      </c>
      <c r="D438">
        <v>4.3917612757609996</v>
      </c>
      <c r="E438">
        <v>-0.95644857694618501</v>
      </c>
      <c r="F438">
        <v>15.212962962962999</v>
      </c>
      <c r="G438">
        <v>-0.95644857694618501</v>
      </c>
      <c r="H438">
        <f t="shared" si="36"/>
        <v>-24.57733885431956</v>
      </c>
      <c r="I438">
        <f t="shared" si="37"/>
        <v>-27.905070098564909</v>
      </c>
      <c r="J438">
        <f t="shared" si="38"/>
        <v>-18.608238724239001</v>
      </c>
      <c r="K438">
        <f t="shared" si="39"/>
        <v>-23.956448576946187</v>
      </c>
      <c r="L438">
        <f t="shared" si="40"/>
        <v>-7.7870370370370008</v>
      </c>
      <c r="M438">
        <f t="shared" si="41"/>
        <v>-23.956448576946187</v>
      </c>
    </row>
    <row r="439" spans="1:13" x14ac:dyDescent="0.25">
      <c r="A439">
        <v>43.6</v>
      </c>
      <c r="B439">
        <v>5.4077026609712098</v>
      </c>
      <c r="C439">
        <v>2.0799714167258601</v>
      </c>
      <c r="D439">
        <v>4.3768027910517704</v>
      </c>
      <c r="E439">
        <v>-0.97140706165541402</v>
      </c>
      <c r="F439">
        <v>15.177119341563801</v>
      </c>
      <c r="G439">
        <v>-0.97140706165541402</v>
      </c>
      <c r="H439">
        <f t="shared" si="36"/>
        <v>-24.592297339028789</v>
      </c>
      <c r="I439">
        <f t="shared" si="37"/>
        <v>-27.920028583274139</v>
      </c>
      <c r="J439">
        <f t="shared" si="38"/>
        <v>-18.62319720894823</v>
      </c>
      <c r="K439">
        <f t="shared" si="39"/>
        <v>-23.971407061655412</v>
      </c>
      <c r="L439">
        <f t="shared" si="40"/>
        <v>-7.8228806584361994</v>
      </c>
      <c r="M439">
        <f t="shared" si="41"/>
        <v>-23.971407061655412</v>
      </c>
    </row>
    <row r="440" spans="1:13" x14ac:dyDescent="0.25">
      <c r="A440">
        <v>43.7</v>
      </c>
      <c r="B440">
        <v>5.3927784454436702</v>
      </c>
      <c r="C440">
        <v>2.0650472011983299</v>
      </c>
      <c r="D440">
        <v>4.3618785755242397</v>
      </c>
      <c r="E440">
        <v>-0.98633127718295399</v>
      </c>
      <c r="F440">
        <v>15.1411934156379</v>
      </c>
      <c r="G440">
        <v>-0.98633127718295399</v>
      </c>
      <c r="H440">
        <f t="shared" si="36"/>
        <v>-24.607221554556329</v>
      </c>
      <c r="I440">
        <f t="shared" si="37"/>
        <v>-27.934952798801671</v>
      </c>
      <c r="J440">
        <f t="shared" si="38"/>
        <v>-18.638121424475759</v>
      </c>
      <c r="K440">
        <f t="shared" si="39"/>
        <v>-23.986331277182956</v>
      </c>
      <c r="L440">
        <f t="shared" si="40"/>
        <v>-7.8588065843620996</v>
      </c>
      <c r="M440">
        <f t="shared" si="41"/>
        <v>-23.986331277182956</v>
      </c>
    </row>
    <row r="441" spans="1:13" x14ac:dyDescent="0.25">
      <c r="A441">
        <v>43.800000000000004</v>
      </c>
      <c r="B441">
        <v>5.37788834243851</v>
      </c>
      <c r="C441">
        <v>2.0501570981931598</v>
      </c>
      <c r="D441">
        <v>4.3469884725190697</v>
      </c>
      <c r="E441">
        <v>-1.00122138018812</v>
      </c>
      <c r="F441">
        <v>15.105185185185199</v>
      </c>
      <c r="G441">
        <v>-1.00122138018812</v>
      </c>
      <c r="H441">
        <f t="shared" si="36"/>
        <v>-24.62211165756149</v>
      </c>
      <c r="I441">
        <f t="shared" si="37"/>
        <v>-27.949842901806839</v>
      </c>
      <c r="J441">
        <f t="shared" si="38"/>
        <v>-18.653011527480931</v>
      </c>
      <c r="K441">
        <f t="shared" si="39"/>
        <v>-24.00122138018812</v>
      </c>
      <c r="L441">
        <f t="shared" si="40"/>
        <v>-7.8948148148148007</v>
      </c>
      <c r="M441">
        <f t="shared" si="41"/>
        <v>-24.00122138018812</v>
      </c>
    </row>
    <row r="442" spans="1:13" x14ac:dyDescent="0.25">
      <c r="A442">
        <v>43.900000000000006</v>
      </c>
      <c r="B442">
        <v>5.36303219636818</v>
      </c>
      <c r="C442">
        <v>2.0353009521228298</v>
      </c>
      <c r="D442">
        <v>4.3321323264487397</v>
      </c>
      <c r="E442">
        <v>-1.01607752625845</v>
      </c>
      <c r="F442">
        <v>15.0690946502058</v>
      </c>
      <c r="G442">
        <v>-1.01607752625845</v>
      </c>
      <c r="H442">
        <f t="shared" si="36"/>
        <v>-24.636967803631819</v>
      </c>
      <c r="I442">
        <f t="shared" si="37"/>
        <v>-27.964699047877168</v>
      </c>
      <c r="J442">
        <f t="shared" si="38"/>
        <v>-18.66786767355126</v>
      </c>
      <c r="K442">
        <f t="shared" si="39"/>
        <v>-24.016077526258449</v>
      </c>
      <c r="L442">
        <f t="shared" si="40"/>
        <v>-7.9309053497941999</v>
      </c>
      <c r="M442">
        <f t="shared" si="41"/>
        <v>-24.016077526258449</v>
      </c>
    </row>
    <row r="443" spans="1:13" x14ac:dyDescent="0.25">
      <c r="A443">
        <v>44</v>
      </c>
      <c r="B443">
        <v>5.34820985270719</v>
      </c>
      <c r="C443">
        <v>2.0204786084618398</v>
      </c>
      <c r="D443">
        <v>4.3173099827877497</v>
      </c>
      <c r="E443">
        <v>-1.0308998699194301</v>
      </c>
      <c r="F443">
        <v>15.0329218106996</v>
      </c>
      <c r="G443">
        <v>-1.0308998699194301</v>
      </c>
      <c r="H443">
        <f t="shared" si="36"/>
        <v>-24.651790147292811</v>
      </c>
      <c r="I443">
        <f t="shared" si="37"/>
        <v>-27.97952139153816</v>
      </c>
      <c r="J443">
        <f t="shared" si="38"/>
        <v>-18.682690017212252</v>
      </c>
      <c r="K443">
        <f t="shared" si="39"/>
        <v>-24.030899869919431</v>
      </c>
      <c r="L443">
        <f t="shared" si="40"/>
        <v>-7.9670781893004001</v>
      </c>
      <c r="M443">
        <f t="shared" si="41"/>
        <v>-24.030899869919431</v>
      </c>
    </row>
    <row r="444" spans="1:13" x14ac:dyDescent="0.25">
      <c r="A444">
        <v>44.1</v>
      </c>
      <c r="B444">
        <v>5.3334211579824196</v>
      </c>
      <c r="C444">
        <v>2.0056899137370801</v>
      </c>
      <c r="D444">
        <v>4.3025212880629899</v>
      </c>
      <c r="E444">
        <v>-1.0456885646442</v>
      </c>
      <c r="F444">
        <v>14.9966666666667</v>
      </c>
      <c r="G444">
        <v>-1.0456885646442</v>
      </c>
      <c r="H444">
        <f t="shared" si="36"/>
        <v>-24.666578842017579</v>
      </c>
      <c r="I444">
        <f t="shared" si="37"/>
        <v>-27.994310086262921</v>
      </c>
      <c r="J444">
        <f t="shared" si="38"/>
        <v>-18.697478711937009</v>
      </c>
      <c r="K444">
        <f t="shared" si="39"/>
        <v>-24.045688564644202</v>
      </c>
      <c r="L444">
        <f t="shared" si="40"/>
        <v>-8.0033333333333001</v>
      </c>
      <c r="M444">
        <f t="shared" si="41"/>
        <v>-24.045688564644202</v>
      </c>
    </row>
    <row r="445" spans="1:13" x14ac:dyDescent="0.25">
      <c r="A445">
        <v>44.2</v>
      </c>
      <c r="B445">
        <v>5.3186659597636199</v>
      </c>
      <c r="C445">
        <v>1.9909347155182799</v>
      </c>
      <c r="D445">
        <v>4.2877660898441903</v>
      </c>
      <c r="E445">
        <v>-1.0604437628629999</v>
      </c>
      <c r="F445">
        <v>14.960329218107001</v>
      </c>
      <c r="G445">
        <v>-1.0604437628629999</v>
      </c>
      <c r="H445">
        <f t="shared" si="36"/>
        <v>-24.681334040236379</v>
      </c>
      <c r="I445">
        <f t="shared" si="37"/>
        <v>-28.009065284481721</v>
      </c>
      <c r="J445">
        <f t="shared" si="38"/>
        <v>-18.71223391015581</v>
      </c>
      <c r="K445">
        <f t="shared" si="39"/>
        <v>-24.060443762862999</v>
      </c>
      <c r="L445">
        <f t="shared" si="40"/>
        <v>-8.0396707818929993</v>
      </c>
      <c r="M445">
        <f t="shared" si="41"/>
        <v>-24.060443762862999</v>
      </c>
    </row>
    <row r="446" spans="1:13" x14ac:dyDescent="0.25">
      <c r="A446">
        <v>44.300000000000004</v>
      </c>
      <c r="B446">
        <v>5.3039441066539501</v>
      </c>
      <c r="C446">
        <v>1.9762128624086099</v>
      </c>
      <c r="D446">
        <v>4.2730442367345196</v>
      </c>
      <c r="E446">
        <v>-1.0751656159726699</v>
      </c>
      <c r="F446">
        <v>14.9239094650206</v>
      </c>
      <c r="G446">
        <v>-1.0751656159726699</v>
      </c>
      <c r="H446">
        <f t="shared" si="36"/>
        <v>-24.696055893346049</v>
      </c>
      <c r="I446">
        <f t="shared" si="37"/>
        <v>-28.023787137591391</v>
      </c>
      <c r="J446">
        <f t="shared" si="38"/>
        <v>-18.72695576326548</v>
      </c>
      <c r="K446">
        <f t="shared" si="39"/>
        <v>-24.075165615972669</v>
      </c>
      <c r="L446">
        <f t="shared" si="40"/>
        <v>-8.0760905349794001</v>
      </c>
      <c r="M446">
        <f t="shared" si="41"/>
        <v>-24.075165615972669</v>
      </c>
    </row>
    <row r="447" spans="1:13" x14ac:dyDescent="0.25">
      <c r="A447">
        <v>44.400000000000006</v>
      </c>
      <c r="B447">
        <v>5.2892554482807004</v>
      </c>
      <c r="C447">
        <v>1.96152420403536</v>
      </c>
      <c r="D447">
        <v>4.2583555783612699</v>
      </c>
      <c r="E447">
        <v>-1.0898542743459201</v>
      </c>
      <c r="F447">
        <v>14.8874074074074</v>
      </c>
      <c r="G447">
        <v>-1.0898542743459201</v>
      </c>
      <c r="H447">
        <f t="shared" si="36"/>
        <v>-24.710744551719301</v>
      </c>
      <c r="I447">
        <f t="shared" si="37"/>
        <v>-28.03847579596464</v>
      </c>
      <c r="J447">
        <f t="shared" si="38"/>
        <v>-18.741644421638732</v>
      </c>
      <c r="K447">
        <f t="shared" si="39"/>
        <v>-24.089854274345921</v>
      </c>
      <c r="L447">
        <f t="shared" si="40"/>
        <v>-8.1125925925926001</v>
      </c>
      <c r="M447">
        <f t="shared" si="41"/>
        <v>-24.089854274345921</v>
      </c>
    </row>
    <row r="448" spans="1:13" x14ac:dyDescent="0.25">
      <c r="A448">
        <v>44.5</v>
      </c>
      <c r="B448">
        <v>5.2745998352860299</v>
      </c>
      <c r="C448">
        <v>1.94686859104068</v>
      </c>
      <c r="D448">
        <v>4.2436999653665897</v>
      </c>
      <c r="E448">
        <v>-1.1045098873406001</v>
      </c>
      <c r="F448">
        <v>14.8508230452675</v>
      </c>
      <c r="G448">
        <v>-1.1045098873406001</v>
      </c>
      <c r="H448">
        <f t="shared" si="36"/>
        <v>-24.725400164713971</v>
      </c>
      <c r="I448">
        <f t="shared" si="37"/>
        <v>-28.05313140895932</v>
      </c>
      <c r="J448">
        <f t="shared" si="38"/>
        <v>-18.756300034633412</v>
      </c>
      <c r="K448">
        <f t="shared" si="39"/>
        <v>-24.104509887340601</v>
      </c>
      <c r="L448">
        <f t="shared" si="40"/>
        <v>-8.1491769547324999</v>
      </c>
      <c r="M448">
        <f t="shared" si="41"/>
        <v>-24.104509887340601</v>
      </c>
    </row>
    <row r="449" spans="1:13" x14ac:dyDescent="0.25">
      <c r="A449">
        <v>44.6</v>
      </c>
      <c r="B449">
        <v>5.2599771193178704</v>
      </c>
      <c r="C449">
        <v>1.93224587507253</v>
      </c>
      <c r="D449">
        <v>4.2290772493984399</v>
      </c>
      <c r="E449">
        <v>-1.1191326033087501</v>
      </c>
      <c r="F449">
        <v>14.814156378600799</v>
      </c>
      <c r="G449">
        <v>-1.1191326033087501</v>
      </c>
      <c r="H449">
        <f t="shared" si="36"/>
        <v>-24.74002288068213</v>
      </c>
      <c r="I449">
        <f t="shared" si="37"/>
        <v>-28.067754124927468</v>
      </c>
      <c r="J449">
        <f t="shared" si="38"/>
        <v>-18.77092275060156</v>
      </c>
      <c r="K449">
        <f t="shared" si="39"/>
        <v>-24.119132603308749</v>
      </c>
      <c r="L449">
        <f t="shared" si="40"/>
        <v>-8.1858436213992007</v>
      </c>
      <c r="M449">
        <f t="shared" si="41"/>
        <v>-24.119132603308749</v>
      </c>
    </row>
    <row r="450" spans="1:13" x14ac:dyDescent="0.25">
      <c r="A450">
        <v>44.7</v>
      </c>
      <c r="B450">
        <v>5.2453871530209497</v>
      </c>
      <c r="C450">
        <v>1.91765590877561</v>
      </c>
      <c r="D450">
        <v>4.2144872831015201</v>
      </c>
      <c r="E450">
        <v>-1.1337225696056701</v>
      </c>
      <c r="F450">
        <v>14.7774074074074</v>
      </c>
      <c r="G450">
        <v>-1.1337225696056701</v>
      </c>
      <c r="H450">
        <f t="shared" si="36"/>
        <v>-24.75461284697905</v>
      </c>
      <c r="I450">
        <f t="shared" si="37"/>
        <v>-28.082344091224389</v>
      </c>
      <c r="J450">
        <f t="shared" si="38"/>
        <v>-18.785512716898481</v>
      </c>
      <c r="K450">
        <f t="shared" si="39"/>
        <v>-24.13372256960567</v>
      </c>
      <c r="L450">
        <f t="shared" si="40"/>
        <v>-8.2225925925925996</v>
      </c>
      <c r="M450">
        <f t="shared" si="41"/>
        <v>-24.13372256960567</v>
      </c>
    </row>
    <row r="451" spans="1:13" x14ac:dyDescent="0.25">
      <c r="A451">
        <v>44.800000000000004</v>
      </c>
      <c r="B451">
        <v>5.2308297900278404</v>
      </c>
      <c r="C451">
        <v>1.90309854578249</v>
      </c>
      <c r="D451">
        <v>4.1999299201084099</v>
      </c>
      <c r="E451">
        <v>-1.14827993259878</v>
      </c>
      <c r="F451">
        <v>14.740576131687201</v>
      </c>
      <c r="G451">
        <v>-1.14827993259878</v>
      </c>
      <c r="H451">
        <f t="shared" ref="H451:H514" si="42">B451-B$3</f>
        <v>-24.76917020997216</v>
      </c>
      <c r="I451">
        <f t="shared" ref="I451:I514" si="43">C451-C$3</f>
        <v>-28.096901454217509</v>
      </c>
      <c r="J451">
        <f t="shared" ref="J451:J514" si="44">D451-D$3</f>
        <v>-18.80007007989159</v>
      </c>
      <c r="K451">
        <f t="shared" ref="K451:K514" si="45">E451-E$3</f>
        <v>-24.148279932598779</v>
      </c>
      <c r="L451">
        <f t="shared" ref="L451:L514" si="46">F451-F$3</f>
        <v>-8.2594238683127994</v>
      </c>
      <c r="M451">
        <f t="shared" ref="M451:M514" si="47">G451-G$3</f>
        <v>-24.148279932598779</v>
      </c>
    </row>
    <row r="452" spans="1:13" x14ac:dyDescent="0.25">
      <c r="A452">
        <v>44.900000000000006</v>
      </c>
      <c r="B452">
        <v>5.2163048849501497</v>
      </c>
      <c r="C452">
        <v>1.8885736407048099</v>
      </c>
      <c r="D452">
        <v>4.18540501503072</v>
      </c>
      <c r="E452">
        <v>-1.1628048376764699</v>
      </c>
      <c r="F452">
        <v>14.703662551440299</v>
      </c>
      <c r="G452">
        <v>-1.1628048376764699</v>
      </c>
      <c r="H452">
        <f t="shared" si="42"/>
        <v>-24.783695115049852</v>
      </c>
      <c r="I452">
        <f t="shared" si="43"/>
        <v>-28.111426359295191</v>
      </c>
      <c r="J452">
        <f t="shared" si="44"/>
        <v>-18.814594984969279</v>
      </c>
      <c r="K452">
        <f t="shared" si="45"/>
        <v>-24.162804837676468</v>
      </c>
      <c r="L452">
        <f t="shared" si="46"/>
        <v>-8.2963374485597008</v>
      </c>
      <c r="M452">
        <f t="shared" si="47"/>
        <v>-24.162804837676468</v>
      </c>
    </row>
    <row r="453" spans="1:13" x14ac:dyDescent="0.25">
      <c r="A453">
        <v>45</v>
      </c>
      <c r="B453">
        <v>5.2018122933698399</v>
      </c>
      <c r="C453">
        <v>1.8740810491244999</v>
      </c>
      <c r="D453">
        <v>4.1709124234504102</v>
      </c>
      <c r="E453">
        <v>-1.1772974292567799</v>
      </c>
      <c r="F453">
        <v>14.6666666666667</v>
      </c>
      <c r="G453">
        <v>-1.1772974292567799</v>
      </c>
      <c r="H453">
        <f t="shared" si="42"/>
        <v>-24.798187706630159</v>
      </c>
      <c r="I453">
        <f t="shared" si="43"/>
        <v>-28.125918950875501</v>
      </c>
      <c r="J453">
        <f t="shared" si="44"/>
        <v>-18.82908757654959</v>
      </c>
      <c r="K453">
        <f t="shared" si="45"/>
        <v>-24.177297429256779</v>
      </c>
      <c r="L453">
        <f t="shared" si="46"/>
        <v>-8.3333333333333002</v>
      </c>
      <c r="M453">
        <f t="shared" si="47"/>
        <v>-24.177297429256779</v>
      </c>
    </row>
    <row r="454" spans="1:13" x14ac:dyDescent="0.25">
      <c r="A454">
        <v>45.099999999999994</v>
      </c>
      <c r="B454">
        <v>5.1873518718305904</v>
      </c>
      <c r="C454">
        <v>1.85962062758525</v>
      </c>
      <c r="D454">
        <v>4.1564520019111599</v>
      </c>
      <c r="E454">
        <v>-1.19175785079603</v>
      </c>
      <c r="F454">
        <v>14.629588477366299</v>
      </c>
      <c r="G454">
        <v>-1.19175785079603</v>
      </c>
      <c r="H454">
        <f t="shared" si="42"/>
        <v>-24.81264812816941</v>
      </c>
      <c r="I454">
        <f t="shared" si="43"/>
        <v>-28.140379372414749</v>
      </c>
      <c r="J454">
        <f t="shared" si="44"/>
        <v>-18.843547998088841</v>
      </c>
      <c r="K454">
        <f t="shared" si="45"/>
        <v>-24.19175785079603</v>
      </c>
      <c r="L454">
        <f t="shared" si="46"/>
        <v>-8.3704115226337006</v>
      </c>
      <c r="M454">
        <f t="shared" si="47"/>
        <v>-24.19175785079603</v>
      </c>
    </row>
    <row r="455" spans="1:13" x14ac:dyDescent="0.25">
      <c r="A455">
        <v>45.199999999999996</v>
      </c>
      <c r="B455">
        <v>5.1729234778292703</v>
      </c>
      <c r="C455">
        <v>1.8451922335839199</v>
      </c>
      <c r="D455">
        <v>4.14202360790983</v>
      </c>
      <c r="E455">
        <v>-1.2061862447973499</v>
      </c>
      <c r="F455">
        <v>14.5924279835391</v>
      </c>
      <c r="G455">
        <v>-1.2061862447973499</v>
      </c>
      <c r="H455">
        <f t="shared" si="42"/>
        <v>-24.827076522170728</v>
      </c>
      <c r="I455">
        <f t="shared" si="43"/>
        <v>-28.154807766416081</v>
      </c>
      <c r="J455">
        <f t="shared" si="44"/>
        <v>-18.857976392090169</v>
      </c>
      <c r="K455">
        <f t="shared" si="45"/>
        <v>-24.206186244797351</v>
      </c>
      <c r="L455">
        <f t="shared" si="46"/>
        <v>-8.4075720164609002</v>
      </c>
      <c r="M455">
        <f t="shared" si="47"/>
        <v>-24.206186244797351</v>
      </c>
    </row>
    <row r="456" spans="1:13" x14ac:dyDescent="0.25">
      <c r="A456">
        <v>45.3</v>
      </c>
      <c r="B456">
        <v>5.1585269698075198</v>
      </c>
      <c r="C456">
        <v>1.8307957255621801</v>
      </c>
      <c r="D456">
        <v>4.1276270998880902</v>
      </c>
      <c r="E456">
        <v>-1.2205827528191</v>
      </c>
      <c r="F456">
        <v>14.5551851851852</v>
      </c>
      <c r="G456">
        <v>-1.2205827528191</v>
      </c>
      <c r="H456">
        <f t="shared" si="42"/>
        <v>-24.841473030192482</v>
      </c>
      <c r="I456">
        <f t="shared" si="43"/>
        <v>-28.169204274437821</v>
      </c>
      <c r="J456">
        <f t="shared" si="44"/>
        <v>-18.872372900111909</v>
      </c>
      <c r="K456">
        <f t="shared" si="45"/>
        <v>-24.220582752819102</v>
      </c>
      <c r="L456">
        <f t="shared" si="46"/>
        <v>-8.4448148148147997</v>
      </c>
      <c r="M456">
        <f t="shared" si="47"/>
        <v>-24.220582752819102</v>
      </c>
    </row>
    <row r="457" spans="1:13" x14ac:dyDescent="0.25">
      <c r="A457">
        <v>45.4</v>
      </c>
      <c r="B457">
        <v>5.1441622071434399</v>
      </c>
      <c r="C457">
        <v>1.8164309628980899</v>
      </c>
      <c r="D457">
        <v>4.1132623372240102</v>
      </c>
      <c r="E457">
        <v>-1.2349475154831799</v>
      </c>
      <c r="F457">
        <v>14.5178600823045</v>
      </c>
      <c r="G457">
        <v>-1.2349475154831799</v>
      </c>
      <c r="H457">
        <f t="shared" si="42"/>
        <v>-24.855837792856562</v>
      </c>
      <c r="I457">
        <f t="shared" si="43"/>
        <v>-28.183569037101911</v>
      </c>
      <c r="J457">
        <f t="shared" si="44"/>
        <v>-18.886737662775989</v>
      </c>
      <c r="K457">
        <f t="shared" si="45"/>
        <v>-24.234947515483181</v>
      </c>
      <c r="L457">
        <f t="shared" si="46"/>
        <v>-8.4821399176955001</v>
      </c>
      <c r="M457">
        <f t="shared" si="47"/>
        <v>-24.234947515483181</v>
      </c>
    </row>
    <row r="458" spans="1:13" x14ac:dyDescent="0.25">
      <c r="A458">
        <v>45.5</v>
      </c>
      <c r="B458">
        <v>5.1298290501433099</v>
      </c>
      <c r="C458">
        <v>1.80209780589797</v>
      </c>
      <c r="D458">
        <v>4.0989291802238803</v>
      </c>
      <c r="E458">
        <v>-1.2492806724833101</v>
      </c>
      <c r="F458">
        <v>14.4804526748971</v>
      </c>
      <c r="G458">
        <v>-1.2492806724833101</v>
      </c>
      <c r="H458">
        <f t="shared" si="42"/>
        <v>-24.870170949856689</v>
      </c>
      <c r="I458">
        <f t="shared" si="43"/>
        <v>-28.197902194102031</v>
      </c>
      <c r="J458">
        <f t="shared" si="44"/>
        <v>-18.90107081977612</v>
      </c>
      <c r="K458">
        <f t="shared" si="45"/>
        <v>-24.249280672483309</v>
      </c>
      <c r="L458">
        <f t="shared" si="46"/>
        <v>-8.5195473251029004</v>
      </c>
      <c r="M458">
        <f t="shared" si="47"/>
        <v>-24.249280672483309</v>
      </c>
    </row>
    <row r="459" spans="1:13" x14ac:dyDescent="0.25">
      <c r="A459">
        <v>45.599999999999994</v>
      </c>
      <c r="B459">
        <v>5.1155273600334796</v>
      </c>
      <c r="C459">
        <v>1.7877961157881299</v>
      </c>
      <c r="D459">
        <v>4.0846274901140402</v>
      </c>
      <c r="E459">
        <v>-1.2635823625931499</v>
      </c>
      <c r="F459">
        <v>14.442962962963</v>
      </c>
      <c r="G459">
        <v>-1.2635823625931499</v>
      </c>
      <c r="H459">
        <f t="shared" si="42"/>
        <v>-24.884472639966521</v>
      </c>
      <c r="I459">
        <f t="shared" si="43"/>
        <v>-28.212203884211871</v>
      </c>
      <c r="J459">
        <f t="shared" si="44"/>
        <v>-18.915372509885959</v>
      </c>
      <c r="K459">
        <f t="shared" si="45"/>
        <v>-24.263582362593151</v>
      </c>
      <c r="L459">
        <f t="shared" si="46"/>
        <v>-8.5570370370370004</v>
      </c>
      <c r="M459">
        <f t="shared" si="47"/>
        <v>-24.263582362593151</v>
      </c>
    </row>
    <row r="460" spans="1:13" x14ac:dyDescent="0.25">
      <c r="A460">
        <v>45.699999999999996</v>
      </c>
      <c r="B460">
        <v>5.10125699895225</v>
      </c>
      <c r="C460">
        <v>1.7735257547069001</v>
      </c>
      <c r="D460">
        <v>4.0703571290328098</v>
      </c>
      <c r="E460">
        <v>-1.27785272367437</v>
      </c>
      <c r="F460">
        <v>14.4053909465021</v>
      </c>
      <c r="G460">
        <v>-1.27785272367437</v>
      </c>
      <c r="H460">
        <f t="shared" si="42"/>
        <v>-24.898743001047748</v>
      </c>
      <c r="I460">
        <f t="shared" si="43"/>
        <v>-28.226474245293101</v>
      </c>
      <c r="J460">
        <f t="shared" si="44"/>
        <v>-18.929642870967189</v>
      </c>
      <c r="K460">
        <f t="shared" si="45"/>
        <v>-24.277852723674371</v>
      </c>
      <c r="L460">
        <f t="shared" si="46"/>
        <v>-8.5946090534978996</v>
      </c>
      <c r="M460">
        <f t="shared" si="47"/>
        <v>-24.277852723674371</v>
      </c>
    </row>
    <row r="461" spans="1:13" x14ac:dyDescent="0.25">
      <c r="A461">
        <v>45.8</v>
      </c>
      <c r="B461">
        <v>5.0870178299419599</v>
      </c>
      <c r="C461">
        <v>1.75928658569662</v>
      </c>
      <c r="D461">
        <v>4.0561179600225303</v>
      </c>
      <c r="E461">
        <v>-1.2920918926846601</v>
      </c>
      <c r="F461">
        <v>14.3677366255144</v>
      </c>
      <c r="G461">
        <v>-1.2920918926846601</v>
      </c>
      <c r="H461">
        <f t="shared" si="42"/>
        <v>-24.91298217005804</v>
      </c>
      <c r="I461">
        <f t="shared" si="43"/>
        <v>-28.240713414303379</v>
      </c>
      <c r="J461">
        <f t="shared" si="44"/>
        <v>-18.943882039977471</v>
      </c>
      <c r="K461">
        <f t="shared" si="45"/>
        <v>-24.29209189268466</v>
      </c>
      <c r="L461">
        <f t="shared" si="46"/>
        <v>-8.6322633744855999</v>
      </c>
      <c r="M461">
        <f t="shared" si="47"/>
        <v>-24.29209189268466</v>
      </c>
    </row>
    <row r="462" spans="1:13" x14ac:dyDescent="0.25">
      <c r="A462">
        <v>45.9</v>
      </c>
      <c r="B462">
        <v>5.0728097169410802</v>
      </c>
      <c r="C462">
        <v>1.74507847269574</v>
      </c>
      <c r="D462">
        <v>4.0419098470216497</v>
      </c>
      <c r="E462">
        <v>-1.3063000056855401</v>
      </c>
      <c r="F462">
        <v>14.33</v>
      </c>
      <c r="G462">
        <v>-1.3063000056855401</v>
      </c>
      <c r="H462">
        <f t="shared" si="42"/>
        <v>-24.92719028305892</v>
      </c>
      <c r="I462">
        <f t="shared" si="43"/>
        <v>-28.254921527304258</v>
      </c>
      <c r="J462">
        <f t="shared" si="44"/>
        <v>-18.95809015297835</v>
      </c>
      <c r="K462">
        <f t="shared" si="45"/>
        <v>-24.306300005685539</v>
      </c>
      <c r="L462">
        <f t="shared" si="46"/>
        <v>-8.67</v>
      </c>
      <c r="M462">
        <f t="shared" si="47"/>
        <v>-24.306300005685539</v>
      </c>
    </row>
    <row r="463" spans="1:13" x14ac:dyDescent="0.25">
      <c r="A463">
        <v>46</v>
      </c>
      <c r="B463">
        <v>5.0586325247763897</v>
      </c>
      <c r="C463">
        <v>1.73090128053104</v>
      </c>
      <c r="D463">
        <v>4.0277326548569503</v>
      </c>
      <c r="E463">
        <v>-1.3204771978502401</v>
      </c>
      <c r="F463">
        <v>14.292181069958801</v>
      </c>
      <c r="G463">
        <v>-1.3204771978502401</v>
      </c>
      <c r="H463">
        <f t="shared" si="42"/>
        <v>-24.941367475223611</v>
      </c>
      <c r="I463">
        <f t="shared" si="43"/>
        <v>-28.26909871946896</v>
      </c>
      <c r="J463">
        <f t="shared" si="44"/>
        <v>-18.972267345143049</v>
      </c>
      <c r="K463">
        <f t="shared" si="45"/>
        <v>-24.320477197850241</v>
      </c>
      <c r="L463">
        <f t="shared" si="46"/>
        <v>-8.7078189300411992</v>
      </c>
      <c r="M463">
        <f t="shared" si="47"/>
        <v>-24.320477197850241</v>
      </c>
    </row>
    <row r="464" spans="1:13" x14ac:dyDescent="0.25">
      <c r="A464">
        <v>46.099999999999994</v>
      </c>
      <c r="B464">
        <v>5.0444861191552803</v>
      </c>
      <c r="C464">
        <v>1.71675487490993</v>
      </c>
      <c r="D464">
        <v>4.0135862492358401</v>
      </c>
      <c r="E464">
        <v>-1.3346236034713499</v>
      </c>
      <c r="F464">
        <v>14.2542798353909</v>
      </c>
      <c r="G464">
        <v>-1.3346236034713499</v>
      </c>
      <c r="H464">
        <f t="shared" si="42"/>
        <v>-24.95551388084472</v>
      </c>
      <c r="I464">
        <f t="shared" si="43"/>
        <v>-28.283245125090069</v>
      </c>
      <c r="J464">
        <f t="shared" si="44"/>
        <v>-18.986413750764161</v>
      </c>
      <c r="K464">
        <f t="shared" si="45"/>
        <v>-24.33462360347135</v>
      </c>
      <c r="L464">
        <f t="shared" si="46"/>
        <v>-8.7457201646091001</v>
      </c>
      <c r="M464">
        <f t="shared" si="47"/>
        <v>-24.33462360347135</v>
      </c>
    </row>
    <row r="465" spans="1:13" x14ac:dyDescent="0.25">
      <c r="A465">
        <v>46.199999999999996</v>
      </c>
      <c r="B465">
        <v>5.0303703666581203</v>
      </c>
      <c r="C465">
        <v>1.7026391224127699</v>
      </c>
      <c r="D465">
        <v>3.99947049673868</v>
      </c>
      <c r="E465">
        <v>-1.3487393559684999</v>
      </c>
      <c r="F465">
        <v>14.216296296296299</v>
      </c>
      <c r="G465">
        <v>-1.3487393559684999</v>
      </c>
      <c r="H465">
        <f t="shared" si="42"/>
        <v>-24.969629633341881</v>
      </c>
      <c r="I465">
        <f t="shared" si="43"/>
        <v>-28.297360877587231</v>
      </c>
      <c r="J465">
        <f t="shared" si="44"/>
        <v>-19.000529503261319</v>
      </c>
      <c r="K465">
        <f t="shared" si="45"/>
        <v>-24.348739355968501</v>
      </c>
      <c r="L465">
        <f t="shared" si="46"/>
        <v>-8.7837037037037007</v>
      </c>
      <c r="M465">
        <f t="shared" si="47"/>
        <v>-24.348739355968501</v>
      </c>
    </row>
    <row r="466" spans="1:13" x14ac:dyDescent="0.25">
      <c r="A466">
        <v>46.3</v>
      </c>
      <c r="B466">
        <v>5.0162851347307003</v>
      </c>
      <c r="C466">
        <v>1.6885538904853601</v>
      </c>
      <c r="D466">
        <v>3.9853852648112702</v>
      </c>
      <c r="E466">
        <v>-1.36282458789592</v>
      </c>
      <c r="F466">
        <v>14.178230452674899</v>
      </c>
      <c r="G466">
        <v>-1.36282458789592</v>
      </c>
      <c r="H466">
        <f t="shared" si="42"/>
        <v>-24.983714865269299</v>
      </c>
      <c r="I466">
        <f t="shared" si="43"/>
        <v>-28.311446109514641</v>
      </c>
      <c r="J466">
        <f t="shared" si="44"/>
        <v>-19.014614735188729</v>
      </c>
      <c r="K466">
        <f t="shared" si="45"/>
        <v>-24.362824587895918</v>
      </c>
      <c r="L466">
        <f t="shared" si="46"/>
        <v>-8.8217695473251005</v>
      </c>
      <c r="M466">
        <f t="shared" si="47"/>
        <v>-24.362824587895918</v>
      </c>
    </row>
    <row r="467" spans="1:13" x14ac:dyDescent="0.25">
      <c r="A467">
        <v>46.4</v>
      </c>
      <c r="B467">
        <v>5.0022302916767902</v>
      </c>
      <c r="C467">
        <v>1.6744990474314401</v>
      </c>
      <c r="D467">
        <v>3.97133042175735</v>
      </c>
      <c r="E467">
        <v>-1.37687943094984</v>
      </c>
      <c r="F467">
        <v>14.1400823045268</v>
      </c>
      <c r="G467">
        <v>-1.37687943094984</v>
      </c>
      <c r="H467">
        <f t="shared" si="42"/>
        <v>-24.997769708323212</v>
      </c>
      <c r="I467">
        <f t="shared" si="43"/>
        <v>-28.325500952568561</v>
      </c>
      <c r="J467">
        <f t="shared" si="44"/>
        <v>-19.028669578242649</v>
      </c>
      <c r="K467">
        <f t="shared" si="45"/>
        <v>-24.376879430949842</v>
      </c>
      <c r="L467">
        <f t="shared" si="46"/>
        <v>-8.8599176954732002</v>
      </c>
      <c r="M467">
        <f t="shared" si="47"/>
        <v>-24.376879430949842</v>
      </c>
    </row>
    <row r="468" spans="1:13" x14ac:dyDescent="0.25">
      <c r="A468">
        <v>46.5</v>
      </c>
      <c r="B468">
        <v>4.9882057066506897</v>
      </c>
      <c r="C468">
        <v>1.66047446240535</v>
      </c>
      <c r="D468">
        <v>3.9573058367312499</v>
      </c>
      <c r="E468">
        <v>-1.3909040159759301</v>
      </c>
      <c r="F468">
        <v>14.101851851851899</v>
      </c>
      <c r="G468">
        <v>-1.3909040159759301</v>
      </c>
      <c r="H468">
        <f t="shared" si="42"/>
        <v>-25.011794293349311</v>
      </c>
      <c r="I468">
        <f t="shared" si="43"/>
        <v>-28.33952553759465</v>
      </c>
      <c r="J468">
        <f t="shared" si="44"/>
        <v>-19.042694163268749</v>
      </c>
      <c r="K468">
        <f t="shared" si="45"/>
        <v>-24.390904015975931</v>
      </c>
      <c r="L468">
        <f t="shared" si="46"/>
        <v>-8.8981481481481008</v>
      </c>
      <c r="M468">
        <f t="shared" si="47"/>
        <v>-24.390904015975931</v>
      </c>
    </row>
    <row r="469" spans="1:13" x14ac:dyDescent="0.25">
      <c r="A469">
        <v>46.599999999999994</v>
      </c>
      <c r="B469">
        <v>4.9742112496499997</v>
      </c>
      <c r="C469">
        <v>1.64648000540465</v>
      </c>
      <c r="D469">
        <v>3.9433113797305599</v>
      </c>
      <c r="E469">
        <v>-1.4048984729766301</v>
      </c>
      <c r="F469">
        <v>14.063539094650199</v>
      </c>
      <c r="G469">
        <v>-1.4048984729766301</v>
      </c>
      <c r="H469">
        <f t="shared" si="42"/>
        <v>-25.025788750349999</v>
      </c>
      <c r="I469">
        <f t="shared" si="43"/>
        <v>-28.353519994595349</v>
      </c>
      <c r="J469">
        <f t="shared" si="44"/>
        <v>-19.056688620269441</v>
      </c>
      <c r="K469">
        <f t="shared" si="45"/>
        <v>-24.40489847297663</v>
      </c>
      <c r="L469">
        <f t="shared" si="46"/>
        <v>-8.9364609053498008</v>
      </c>
      <c r="M469">
        <f t="shared" si="47"/>
        <v>-24.40489847297663</v>
      </c>
    </row>
    <row r="470" spans="1:13" x14ac:dyDescent="0.25">
      <c r="A470">
        <v>46.699999999999996</v>
      </c>
      <c r="B470">
        <v>4.9602467915083199</v>
      </c>
      <c r="C470">
        <v>1.63251554726297</v>
      </c>
      <c r="D470">
        <v>3.9293469215888801</v>
      </c>
      <c r="E470">
        <v>-1.4188629311183101</v>
      </c>
      <c r="F470">
        <v>14.0251440329218</v>
      </c>
      <c r="G470">
        <v>-1.4188629311183101</v>
      </c>
      <c r="H470">
        <f t="shared" si="42"/>
        <v>-25.039753208491682</v>
      </c>
      <c r="I470">
        <f t="shared" si="43"/>
        <v>-28.367484452737031</v>
      </c>
      <c r="J470">
        <f t="shared" si="44"/>
        <v>-19.070653078411119</v>
      </c>
      <c r="K470">
        <f t="shared" si="45"/>
        <v>-24.418862931118309</v>
      </c>
      <c r="L470">
        <f t="shared" si="46"/>
        <v>-8.9748559670782004</v>
      </c>
      <c r="M470">
        <f t="shared" si="47"/>
        <v>-24.418862931118309</v>
      </c>
    </row>
    <row r="471" spans="1:13" x14ac:dyDescent="0.25">
      <c r="A471">
        <v>46.8</v>
      </c>
      <c r="B471">
        <v>4.94631220388814</v>
      </c>
      <c r="C471">
        <v>1.6185809596428</v>
      </c>
      <c r="D471">
        <v>3.9154123339687099</v>
      </c>
      <c r="E471">
        <v>-1.43279751873848</v>
      </c>
      <c r="F471">
        <v>13.9866666666667</v>
      </c>
      <c r="G471">
        <v>-1.43279751873848</v>
      </c>
      <c r="H471">
        <f t="shared" si="42"/>
        <v>-25.053687796111859</v>
      </c>
      <c r="I471">
        <f t="shared" si="43"/>
        <v>-28.381419040357201</v>
      </c>
      <c r="J471">
        <f t="shared" si="44"/>
        <v>-19.08458766603129</v>
      </c>
      <c r="K471">
        <f t="shared" si="45"/>
        <v>-24.432797518738479</v>
      </c>
      <c r="L471">
        <f t="shared" si="46"/>
        <v>-9.0133333333332999</v>
      </c>
      <c r="M471">
        <f t="shared" si="47"/>
        <v>-24.432797518738479</v>
      </c>
    </row>
    <row r="472" spans="1:13" x14ac:dyDescent="0.25">
      <c r="A472">
        <v>46.9</v>
      </c>
      <c r="B472">
        <v>4.9324073592737498</v>
      </c>
      <c r="C472">
        <v>1.6046761150284099</v>
      </c>
      <c r="D472">
        <v>3.9015074893543198</v>
      </c>
      <c r="E472">
        <v>-1.4467023633528699</v>
      </c>
      <c r="F472">
        <v>13.9481069958848</v>
      </c>
      <c r="G472">
        <v>-1.4467023633528699</v>
      </c>
      <c r="H472">
        <f t="shared" si="42"/>
        <v>-25.06759264072625</v>
      </c>
      <c r="I472">
        <f t="shared" si="43"/>
        <v>-28.395323884971589</v>
      </c>
      <c r="J472">
        <f t="shared" si="44"/>
        <v>-19.098492510645681</v>
      </c>
      <c r="K472">
        <f t="shared" si="45"/>
        <v>-24.44670236335287</v>
      </c>
      <c r="L472">
        <f t="shared" si="46"/>
        <v>-9.0518930041152004</v>
      </c>
      <c r="M472">
        <f t="shared" si="47"/>
        <v>-24.44670236335287</v>
      </c>
    </row>
    <row r="473" spans="1:13" x14ac:dyDescent="0.25">
      <c r="A473">
        <v>47</v>
      </c>
      <c r="B473">
        <v>4.9185321309642402</v>
      </c>
      <c r="C473">
        <v>1.5908008867188901</v>
      </c>
      <c r="D473">
        <v>3.8876322610448</v>
      </c>
      <c r="E473">
        <v>-1.46057759166239</v>
      </c>
      <c r="F473">
        <v>13.9094650205761</v>
      </c>
      <c r="G473">
        <v>-1.46057759166239</v>
      </c>
      <c r="H473">
        <f t="shared" si="42"/>
        <v>-25.081467869035759</v>
      </c>
      <c r="I473">
        <f t="shared" si="43"/>
        <v>-28.409199113281112</v>
      </c>
      <c r="J473">
        <f t="shared" si="44"/>
        <v>-19.1123677389552</v>
      </c>
      <c r="K473">
        <f t="shared" si="45"/>
        <v>-24.460577591662389</v>
      </c>
      <c r="L473">
        <f t="shared" si="46"/>
        <v>-9.0905349794239001</v>
      </c>
      <c r="M473">
        <f t="shared" si="47"/>
        <v>-24.460577591662389</v>
      </c>
    </row>
    <row r="474" spans="1:13" x14ac:dyDescent="0.25">
      <c r="A474">
        <v>47.099999999999994</v>
      </c>
      <c r="B474">
        <v>4.9046863930665596</v>
      </c>
      <c r="C474">
        <v>1.5769551488212099</v>
      </c>
      <c r="D474">
        <v>3.8737865231471198</v>
      </c>
      <c r="E474">
        <v>-1.4744233295600699</v>
      </c>
      <c r="F474">
        <v>13.8707407407407</v>
      </c>
      <c r="G474">
        <v>-1.4744233295600699</v>
      </c>
      <c r="H474">
        <f t="shared" si="42"/>
        <v>-25.095313606933441</v>
      </c>
      <c r="I474">
        <f t="shared" si="43"/>
        <v>-28.423044851178791</v>
      </c>
      <c r="J474">
        <f t="shared" si="44"/>
        <v>-19.126213476852879</v>
      </c>
      <c r="K474">
        <f t="shared" si="45"/>
        <v>-24.474423329560071</v>
      </c>
      <c r="L474">
        <f t="shared" si="46"/>
        <v>-9.1292592592592996</v>
      </c>
      <c r="M474">
        <f t="shared" si="47"/>
        <v>-24.474423329560071</v>
      </c>
    </row>
    <row r="475" spans="1:13" x14ac:dyDescent="0.25">
      <c r="A475">
        <v>47.199999999999996</v>
      </c>
      <c r="B475">
        <v>4.8908700204886797</v>
      </c>
      <c r="C475">
        <v>1.56313877624334</v>
      </c>
      <c r="D475">
        <v>3.8599701505692501</v>
      </c>
      <c r="E475">
        <v>-1.4882397021379401</v>
      </c>
      <c r="F475">
        <v>13.831934156378599</v>
      </c>
      <c r="G475">
        <v>-1.4882397021379401</v>
      </c>
      <c r="H475">
        <f t="shared" si="42"/>
        <v>-25.109129979511319</v>
      </c>
      <c r="I475">
        <f t="shared" si="43"/>
        <v>-28.436861223756662</v>
      </c>
      <c r="J475">
        <f t="shared" si="44"/>
        <v>-19.14002984943075</v>
      </c>
      <c r="K475">
        <f t="shared" si="45"/>
        <v>-24.488239702137939</v>
      </c>
      <c r="L475">
        <f t="shared" si="46"/>
        <v>-9.1680658436214006</v>
      </c>
      <c r="M475">
        <f t="shared" si="47"/>
        <v>-24.488239702137939</v>
      </c>
    </row>
    <row r="476" spans="1:13" x14ac:dyDescent="0.25">
      <c r="A476">
        <v>47.3</v>
      </c>
      <c r="B476">
        <v>4.8770828889328302</v>
      </c>
      <c r="C476">
        <v>1.54935164468748</v>
      </c>
      <c r="D476">
        <v>3.8461830190133899</v>
      </c>
      <c r="E476">
        <v>-1.5020268336938001</v>
      </c>
      <c r="F476">
        <v>13.793045267489701</v>
      </c>
      <c r="G476">
        <v>-1.5020268336938001</v>
      </c>
      <c r="H476">
        <f t="shared" si="42"/>
        <v>-25.122917111067171</v>
      </c>
      <c r="I476">
        <f t="shared" si="43"/>
        <v>-28.45064835531252</v>
      </c>
      <c r="J476">
        <f t="shared" si="44"/>
        <v>-19.153816980986612</v>
      </c>
      <c r="K476">
        <f t="shared" si="45"/>
        <v>-24.502026833693801</v>
      </c>
      <c r="L476">
        <f t="shared" si="46"/>
        <v>-9.2069547325102992</v>
      </c>
      <c r="M476">
        <f t="shared" si="47"/>
        <v>-24.502026833693801</v>
      </c>
    </row>
    <row r="477" spans="1:13" x14ac:dyDescent="0.25">
      <c r="A477">
        <v>47.4</v>
      </c>
      <c r="B477">
        <v>4.8633248748887201</v>
      </c>
      <c r="C477">
        <v>1.5355936306433799</v>
      </c>
      <c r="D477">
        <v>3.8324250049692901</v>
      </c>
      <c r="E477">
        <v>-1.5157848477378999</v>
      </c>
      <c r="F477">
        <v>13.754074074074101</v>
      </c>
      <c r="G477">
        <v>-1.5157848477378999</v>
      </c>
      <c r="H477">
        <f t="shared" si="42"/>
        <v>-25.136675125111282</v>
      </c>
      <c r="I477">
        <f t="shared" si="43"/>
        <v>-28.46440636935662</v>
      </c>
      <c r="J477">
        <f t="shared" si="44"/>
        <v>-19.167574995030709</v>
      </c>
      <c r="K477">
        <f t="shared" si="45"/>
        <v>-24.515784847737901</v>
      </c>
      <c r="L477">
        <f t="shared" si="46"/>
        <v>-9.2459259259258992</v>
      </c>
      <c r="M477">
        <f t="shared" si="47"/>
        <v>-24.515784847737901</v>
      </c>
    </row>
    <row r="478" spans="1:13" x14ac:dyDescent="0.25">
      <c r="A478">
        <v>47.5</v>
      </c>
      <c r="B478">
        <v>4.8495958556270002</v>
      </c>
      <c r="C478">
        <v>1.5218646113816601</v>
      </c>
      <c r="D478">
        <v>3.8186959857075702</v>
      </c>
      <c r="E478">
        <v>-1.52951386699962</v>
      </c>
      <c r="F478">
        <v>13.7150205761317</v>
      </c>
      <c r="G478">
        <v>-1.52951386699962</v>
      </c>
      <c r="H478">
        <f t="shared" si="42"/>
        <v>-25.150404144372999</v>
      </c>
      <c r="I478">
        <f t="shared" si="43"/>
        <v>-28.478135388618341</v>
      </c>
      <c r="J478">
        <f t="shared" si="44"/>
        <v>-19.181304014292429</v>
      </c>
      <c r="K478">
        <f t="shared" si="45"/>
        <v>-24.529513866999618</v>
      </c>
      <c r="L478">
        <f t="shared" si="46"/>
        <v>-9.2849794238683003</v>
      </c>
      <c r="M478">
        <f t="shared" si="47"/>
        <v>-24.529513866999618</v>
      </c>
    </row>
    <row r="479" spans="1:13" x14ac:dyDescent="0.25">
      <c r="A479">
        <v>47.599999999999994</v>
      </c>
      <c r="B479">
        <v>4.8358957091925996</v>
      </c>
      <c r="C479">
        <v>1.5081644649472601</v>
      </c>
      <c r="D479">
        <v>3.80499583927317</v>
      </c>
      <c r="E479">
        <v>-1.54321401343402</v>
      </c>
      <c r="F479">
        <v>13.675884773662601</v>
      </c>
      <c r="G479">
        <v>-1.54321401343402</v>
      </c>
      <c r="H479">
        <f t="shared" si="42"/>
        <v>-25.164104290807401</v>
      </c>
      <c r="I479">
        <f t="shared" si="43"/>
        <v>-28.49183553505274</v>
      </c>
      <c r="J479">
        <f t="shared" si="44"/>
        <v>-19.195004160726832</v>
      </c>
      <c r="K479">
        <f t="shared" si="45"/>
        <v>-24.543214013434021</v>
      </c>
      <c r="L479">
        <f t="shared" si="46"/>
        <v>-9.3241152263373994</v>
      </c>
      <c r="M479">
        <f t="shared" si="47"/>
        <v>-24.543214013434021</v>
      </c>
    </row>
    <row r="480" spans="1:13" x14ac:dyDescent="0.25">
      <c r="A480">
        <v>47.699999999999996</v>
      </c>
      <c r="B480">
        <v>4.8222243143982899</v>
      </c>
      <c r="C480">
        <v>1.49449307015295</v>
      </c>
      <c r="D480">
        <v>3.7913244444788599</v>
      </c>
      <c r="E480">
        <v>-1.5568854082283301</v>
      </c>
      <c r="F480">
        <v>13.6366666666667</v>
      </c>
      <c r="G480">
        <v>-1.5568854082283301</v>
      </c>
      <c r="H480">
        <f t="shared" si="42"/>
        <v>-25.177775685601709</v>
      </c>
      <c r="I480">
        <f t="shared" si="43"/>
        <v>-28.505506929847051</v>
      </c>
      <c r="J480">
        <f t="shared" si="44"/>
        <v>-19.20867555552114</v>
      </c>
      <c r="K480">
        <f t="shared" si="45"/>
        <v>-24.556885408228329</v>
      </c>
      <c r="L480">
        <f t="shared" si="46"/>
        <v>-9.3633333333332995</v>
      </c>
      <c r="M480">
        <f t="shared" si="47"/>
        <v>-24.556885408228329</v>
      </c>
    </row>
    <row r="481" spans="1:13" x14ac:dyDescent="0.25">
      <c r="A481">
        <v>47.8</v>
      </c>
      <c r="B481">
        <v>4.8085815508182197</v>
      </c>
      <c r="C481">
        <v>1.48085030657287</v>
      </c>
      <c r="D481">
        <v>3.7776816808987799</v>
      </c>
      <c r="E481">
        <v>-1.5705281718084101</v>
      </c>
      <c r="F481">
        <v>13.597366255143999</v>
      </c>
      <c r="G481">
        <v>-1.5705281718084101</v>
      </c>
      <c r="H481">
        <f t="shared" si="42"/>
        <v>-25.191418449181782</v>
      </c>
      <c r="I481">
        <f t="shared" si="43"/>
        <v>-28.519149693427131</v>
      </c>
      <c r="J481">
        <f t="shared" si="44"/>
        <v>-19.22231831910122</v>
      </c>
      <c r="K481">
        <f t="shared" si="45"/>
        <v>-24.570528171808409</v>
      </c>
      <c r="L481">
        <f t="shared" si="46"/>
        <v>-9.4026337448560007</v>
      </c>
      <c r="M481">
        <f t="shared" si="47"/>
        <v>-24.570528171808409</v>
      </c>
    </row>
    <row r="482" spans="1:13" x14ac:dyDescent="0.25">
      <c r="A482">
        <v>47.9</v>
      </c>
      <c r="B482">
        <v>4.7949672987815504</v>
      </c>
      <c r="C482">
        <v>1.46723605453621</v>
      </c>
      <c r="D482">
        <v>3.7640674288621199</v>
      </c>
      <c r="E482">
        <v>-1.5841424238450701</v>
      </c>
      <c r="F482">
        <v>13.5579835390947</v>
      </c>
      <c r="G482">
        <v>-1.5841424238450701</v>
      </c>
      <c r="H482">
        <f t="shared" si="42"/>
        <v>-25.20503270121845</v>
      </c>
      <c r="I482">
        <f t="shared" si="43"/>
        <v>-28.532763945463792</v>
      </c>
      <c r="J482">
        <f t="shared" si="44"/>
        <v>-19.23593257113788</v>
      </c>
      <c r="K482">
        <f t="shared" si="45"/>
        <v>-24.584142423845069</v>
      </c>
      <c r="L482">
        <f t="shared" si="46"/>
        <v>-9.4420164609053003</v>
      </c>
      <c r="M482">
        <f t="shared" si="47"/>
        <v>-24.584142423845069</v>
      </c>
    </row>
    <row r="483" spans="1:13" x14ac:dyDescent="0.25">
      <c r="A483">
        <v>48</v>
      </c>
      <c r="B483">
        <v>4.7813814393661902</v>
      </c>
      <c r="C483">
        <v>1.45365019512085</v>
      </c>
      <c r="D483">
        <v>3.7504815694467601</v>
      </c>
      <c r="E483">
        <v>-1.59772828326043</v>
      </c>
      <c r="F483">
        <v>13.5185185185185</v>
      </c>
      <c r="G483">
        <v>-1.59772828326043</v>
      </c>
      <c r="H483">
        <f t="shared" si="42"/>
        <v>-25.218618560633811</v>
      </c>
      <c r="I483">
        <f t="shared" si="43"/>
        <v>-28.546349804879149</v>
      </c>
      <c r="J483">
        <f t="shared" si="44"/>
        <v>-19.249518430553241</v>
      </c>
      <c r="K483">
        <f t="shared" si="45"/>
        <v>-24.59772828326043</v>
      </c>
      <c r="L483">
        <f t="shared" si="46"/>
        <v>-9.4814814814815005</v>
      </c>
      <c r="M483">
        <f t="shared" si="47"/>
        <v>-24.59772828326043</v>
      </c>
    </row>
    <row r="484" spans="1:13" x14ac:dyDescent="0.25">
      <c r="A484">
        <v>48.099999999999994</v>
      </c>
      <c r="B484">
        <v>4.76782385439253</v>
      </c>
      <c r="C484">
        <v>1.44009261014718</v>
      </c>
      <c r="D484">
        <v>3.7369239844730902</v>
      </c>
      <c r="E484">
        <v>-1.6112858682341</v>
      </c>
      <c r="F484">
        <v>13.4789711934156</v>
      </c>
      <c r="G484">
        <v>-1.6112858682341</v>
      </c>
      <c r="H484">
        <f t="shared" si="42"/>
        <v>-25.232176145607468</v>
      </c>
      <c r="I484">
        <f t="shared" si="43"/>
        <v>-28.559907389852821</v>
      </c>
      <c r="J484">
        <f t="shared" si="44"/>
        <v>-19.263076015526909</v>
      </c>
      <c r="K484">
        <f t="shared" si="45"/>
        <v>-24.611285868234098</v>
      </c>
      <c r="L484">
        <f t="shared" si="46"/>
        <v>-9.5210288065844004</v>
      </c>
      <c r="M484">
        <f t="shared" si="47"/>
        <v>-24.611285868234098</v>
      </c>
    </row>
    <row r="485" spans="1:13" x14ac:dyDescent="0.25">
      <c r="A485">
        <v>48.199999999999996</v>
      </c>
      <c r="B485">
        <v>4.7542944264172604</v>
      </c>
      <c r="C485">
        <v>1.42656318217191</v>
      </c>
      <c r="D485">
        <v>3.7233945564978201</v>
      </c>
      <c r="E485">
        <v>-1.62481529620937</v>
      </c>
      <c r="F485">
        <v>13.439341563786</v>
      </c>
      <c r="G485">
        <v>-1.62481529620937</v>
      </c>
      <c r="H485">
        <f t="shared" si="42"/>
        <v>-25.24570557358274</v>
      </c>
      <c r="I485">
        <f t="shared" si="43"/>
        <v>-28.573436817828089</v>
      </c>
      <c r="J485">
        <f t="shared" si="44"/>
        <v>-19.276605443502181</v>
      </c>
      <c r="K485">
        <f t="shared" si="45"/>
        <v>-24.62481529620937</v>
      </c>
      <c r="L485">
        <f t="shared" si="46"/>
        <v>-9.5606584362140001</v>
      </c>
      <c r="M485">
        <f t="shared" si="47"/>
        <v>-24.62481529620937</v>
      </c>
    </row>
    <row r="486" spans="1:13" x14ac:dyDescent="0.25">
      <c r="A486">
        <v>48.3</v>
      </c>
      <c r="B486">
        <v>4.7407930387273201</v>
      </c>
      <c r="C486">
        <v>1.4130617944819699</v>
      </c>
      <c r="D486">
        <v>3.7098931688078798</v>
      </c>
      <c r="E486">
        <v>-1.63831668389931</v>
      </c>
      <c r="F486">
        <v>13.399629629629599</v>
      </c>
      <c r="G486">
        <v>-1.63831668389931</v>
      </c>
      <c r="H486">
        <f t="shared" si="42"/>
        <v>-25.259206961272682</v>
      </c>
      <c r="I486">
        <f t="shared" si="43"/>
        <v>-28.586938205518031</v>
      </c>
      <c r="J486">
        <f t="shared" si="44"/>
        <v>-19.290106831192119</v>
      </c>
      <c r="K486">
        <f t="shared" si="45"/>
        <v>-24.638316683899308</v>
      </c>
      <c r="L486">
        <f t="shared" si="46"/>
        <v>-9.6003703703704009</v>
      </c>
      <c r="M486">
        <f t="shared" si="47"/>
        <v>-24.638316683899308</v>
      </c>
    </row>
    <row r="487" spans="1:13" x14ac:dyDescent="0.25">
      <c r="A487">
        <v>48.4</v>
      </c>
      <c r="B487">
        <v>4.7273195753338202</v>
      </c>
      <c r="C487">
        <v>1.39958833108847</v>
      </c>
      <c r="D487">
        <v>3.6964197054143799</v>
      </c>
      <c r="E487">
        <v>-1.65179014729281</v>
      </c>
      <c r="F487">
        <v>13.3598353909465</v>
      </c>
      <c r="G487">
        <v>-1.65179014729281</v>
      </c>
      <c r="H487">
        <f t="shared" si="42"/>
        <v>-25.272680424666181</v>
      </c>
      <c r="I487">
        <f t="shared" si="43"/>
        <v>-28.60041166891153</v>
      </c>
      <c r="J487">
        <f t="shared" si="44"/>
        <v>-19.303580294585622</v>
      </c>
      <c r="K487">
        <f t="shared" si="45"/>
        <v>-24.651790147292811</v>
      </c>
      <c r="L487">
        <f t="shared" si="46"/>
        <v>-9.6401646090534996</v>
      </c>
      <c r="M487">
        <f t="shared" si="47"/>
        <v>-24.651790147292811</v>
      </c>
    </row>
    <row r="488" spans="1:13" x14ac:dyDescent="0.25">
      <c r="A488">
        <v>48.5</v>
      </c>
      <c r="B488">
        <v>4.7138739209660496</v>
      </c>
      <c r="C488">
        <v>1.3861426767206999</v>
      </c>
      <c r="D488">
        <v>3.6829740510466098</v>
      </c>
      <c r="E488">
        <v>-1.6652358016605799</v>
      </c>
      <c r="F488">
        <v>13.319958847736601</v>
      </c>
      <c r="G488">
        <v>-1.6652358016605799</v>
      </c>
      <c r="H488">
        <f t="shared" si="42"/>
        <v>-25.286126079033949</v>
      </c>
      <c r="I488">
        <f t="shared" si="43"/>
        <v>-28.613857323279301</v>
      </c>
      <c r="J488">
        <f t="shared" si="44"/>
        <v>-19.31702594895339</v>
      </c>
      <c r="K488">
        <f t="shared" si="45"/>
        <v>-24.665235801660579</v>
      </c>
      <c r="L488">
        <f t="shared" si="46"/>
        <v>-9.6800411522633993</v>
      </c>
      <c r="M488">
        <f t="shared" si="47"/>
        <v>-24.665235801660579</v>
      </c>
    </row>
    <row r="489" spans="1:13" x14ac:dyDescent="0.25">
      <c r="A489">
        <v>48.599999999999994</v>
      </c>
      <c r="B489">
        <v>4.7004559610656003</v>
      </c>
      <c r="C489">
        <v>1.3727247168202501</v>
      </c>
      <c r="D489">
        <v>3.66955609114616</v>
      </c>
      <c r="E489">
        <v>-1.67865376156102</v>
      </c>
      <c r="F489">
        <v>13.28</v>
      </c>
      <c r="G489">
        <v>-1.67865376156102</v>
      </c>
      <c r="H489">
        <f t="shared" si="42"/>
        <v>-25.2995440389344</v>
      </c>
      <c r="I489">
        <f t="shared" si="43"/>
        <v>-28.627275283179749</v>
      </c>
      <c r="J489">
        <f t="shared" si="44"/>
        <v>-19.330443908853841</v>
      </c>
      <c r="K489">
        <f t="shared" si="45"/>
        <v>-24.678653761561019</v>
      </c>
      <c r="L489">
        <f t="shared" si="46"/>
        <v>-9.7200000000000006</v>
      </c>
      <c r="M489">
        <f t="shared" si="47"/>
        <v>-24.678653761561019</v>
      </c>
    </row>
    <row r="490" spans="1:13" x14ac:dyDescent="0.25">
      <c r="A490">
        <v>48.699999999999996</v>
      </c>
      <c r="B490">
        <v>4.68706558178049</v>
      </c>
      <c r="C490">
        <v>1.3593343375351401</v>
      </c>
      <c r="D490">
        <v>3.6561657118610502</v>
      </c>
      <c r="E490">
        <v>-1.69204414084614</v>
      </c>
      <c r="F490">
        <v>13.239958847736601</v>
      </c>
      <c r="G490">
        <v>-1.69204414084614</v>
      </c>
      <c r="H490">
        <f t="shared" si="42"/>
        <v>-25.312934418219509</v>
      </c>
      <c r="I490">
        <f t="shared" si="43"/>
        <v>-28.640665662464858</v>
      </c>
      <c r="J490">
        <f t="shared" si="44"/>
        <v>-19.34383428813895</v>
      </c>
      <c r="K490">
        <f t="shared" si="45"/>
        <v>-24.692044140846139</v>
      </c>
      <c r="L490">
        <f t="shared" si="46"/>
        <v>-9.7600411522633994</v>
      </c>
      <c r="M490">
        <f t="shared" si="47"/>
        <v>-24.692044140846139</v>
      </c>
    </row>
    <row r="491" spans="1:13" x14ac:dyDescent="0.25">
      <c r="A491">
        <v>48.8</v>
      </c>
      <c r="B491">
        <v>4.67370266995934</v>
      </c>
      <c r="C491">
        <v>1.3459714257139901</v>
      </c>
      <c r="D491">
        <v>3.6428028000399002</v>
      </c>
      <c r="E491">
        <v>-1.70540705266728</v>
      </c>
      <c r="F491">
        <v>13.1998353909465</v>
      </c>
      <c r="G491">
        <v>-1.70540705266728</v>
      </c>
      <c r="H491">
        <f t="shared" si="42"/>
        <v>-25.32629733004066</v>
      </c>
      <c r="I491">
        <f t="shared" si="43"/>
        <v>-28.654028574286009</v>
      </c>
      <c r="J491">
        <f t="shared" si="44"/>
        <v>-19.357197199960101</v>
      </c>
      <c r="K491">
        <f t="shared" si="45"/>
        <v>-24.70540705266728</v>
      </c>
      <c r="L491">
        <f t="shared" si="46"/>
        <v>-9.8001646090534997</v>
      </c>
      <c r="M491">
        <f t="shared" si="47"/>
        <v>-24.70540705266728</v>
      </c>
    </row>
    <row r="492" spans="1:13" x14ac:dyDescent="0.25">
      <c r="A492">
        <v>48.9</v>
      </c>
      <c r="B492">
        <v>4.6603671131456998</v>
      </c>
      <c r="C492">
        <v>1.3326358689003499</v>
      </c>
      <c r="D492">
        <v>3.62946724322626</v>
      </c>
      <c r="E492">
        <v>-1.7187426094809299</v>
      </c>
      <c r="F492">
        <v>13.159629629629601</v>
      </c>
      <c r="G492">
        <v>-1.7187426094809299</v>
      </c>
      <c r="H492">
        <f t="shared" si="42"/>
        <v>-25.3396328868543</v>
      </c>
      <c r="I492">
        <f t="shared" si="43"/>
        <v>-28.667364131099649</v>
      </c>
      <c r="J492">
        <f t="shared" si="44"/>
        <v>-19.370532756773741</v>
      </c>
      <c r="K492">
        <f t="shared" si="45"/>
        <v>-24.71874260948093</v>
      </c>
      <c r="L492">
        <f t="shared" si="46"/>
        <v>-9.8403703703703993</v>
      </c>
      <c r="M492">
        <f t="shared" si="47"/>
        <v>-24.71874260948093</v>
      </c>
    </row>
    <row r="493" spans="1:13" x14ac:dyDescent="0.25">
      <c r="A493">
        <v>49</v>
      </c>
      <c r="B493">
        <v>4.6470587995722896</v>
      </c>
      <c r="C493">
        <v>1.3193275553269499</v>
      </c>
      <c r="D493">
        <v>3.61615892965286</v>
      </c>
      <c r="E493">
        <v>-1.7320509230543299</v>
      </c>
      <c r="F493">
        <v>13.119341563786</v>
      </c>
      <c r="G493">
        <v>-1.7320509230543299</v>
      </c>
      <c r="H493">
        <f t="shared" si="42"/>
        <v>-25.352941200427711</v>
      </c>
      <c r="I493">
        <f t="shared" si="43"/>
        <v>-28.68067244467305</v>
      </c>
      <c r="J493">
        <f t="shared" si="44"/>
        <v>-19.383841070347138</v>
      </c>
      <c r="K493">
        <f t="shared" si="45"/>
        <v>-24.732050923054331</v>
      </c>
      <c r="L493">
        <f t="shared" si="46"/>
        <v>-9.8806584362140004</v>
      </c>
      <c r="M493">
        <f t="shared" si="47"/>
        <v>-24.732050923054331</v>
      </c>
    </row>
    <row r="494" spans="1:13" x14ac:dyDescent="0.25">
      <c r="A494">
        <v>49.099999999999994</v>
      </c>
      <c r="B494">
        <v>4.6337776181554799</v>
      </c>
      <c r="C494">
        <v>1.30604637391013</v>
      </c>
      <c r="D494">
        <v>3.6028777482360401</v>
      </c>
      <c r="E494">
        <v>-1.7453321044711501</v>
      </c>
      <c r="F494">
        <v>13.078971193415599</v>
      </c>
      <c r="G494">
        <v>-1.7453321044711501</v>
      </c>
      <c r="H494">
        <f t="shared" si="42"/>
        <v>-25.366222381844519</v>
      </c>
      <c r="I494">
        <f t="shared" si="43"/>
        <v>-28.693953626089868</v>
      </c>
      <c r="J494">
        <f t="shared" si="44"/>
        <v>-19.39712225176396</v>
      </c>
      <c r="K494">
        <f t="shared" si="45"/>
        <v>-24.745332104471149</v>
      </c>
      <c r="L494">
        <f t="shared" si="46"/>
        <v>-9.9210288065844008</v>
      </c>
      <c r="M494">
        <f t="shared" si="47"/>
        <v>-24.745332104471149</v>
      </c>
    </row>
    <row r="495" spans="1:13" x14ac:dyDescent="0.25">
      <c r="A495">
        <v>49.199999999999996</v>
      </c>
      <c r="B495">
        <v>4.6205234584896004</v>
      </c>
      <c r="C495">
        <v>1.2927922142442501</v>
      </c>
      <c r="D495">
        <v>3.5896235885701602</v>
      </c>
      <c r="E495">
        <v>-1.75858626413703</v>
      </c>
      <c r="F495">
        <v>13.038518518518501</v>
      </c>
      <c r="G495">
        <v>-1.75858626413703</v>
      </c>
      <c r="H495">
        <f t="shared" si="42"/>
        <v>-25.3794765415104</v>
      </c>
      <c r="I495">
        <f t="shared" si="43"/>
        <v>-28.707207785755749</v>
      </c>
      <c r="J495">
        <f t="shared" si="44"/>
        <v>-19.410376411429841</v>
      </c>
      <c r="K495">
        <f t="shared" si="45"/>
        <v>-24.75858626413703</v>
      </c>
      <c r="L495">
        <f t="shared" si="46"/>
        <v>-9.9614814814814991</v>
      </c>
      <c r="M495">
        <f t="shared" si="47"/>
        <v>-24.75858626413703</v>
      </c>
    </row>
    <row r="496" spans="1:13" x14ac:dyDescent="0.25">
      <c r="A496">
        <v>49.3</v>
      </c>
      <c r="B496">
        <v>4.6072962108415503</v>
      </c>
      <c r="C496">
        <v>1.2795649665961999</v>
      </c>
      <c r="D496">
        <v>3.5763963409221202</v>
      </c>
      <c r="E496">
        <v>-1.77181351178507</v>
      </c>
      <c r="F496">
        <v>12.997983539094699</v>
      </c>
      <c r="G496">
        <v>-1.77181351178507</v>
      </c>
      <c r="H496">
        <f t="shared" si="42"/>
        <v>-25.39270378915845</v>
      </c>
      <c r="I496">
        <f t="shared" si="43"/>
        <v>-28.720435033403799</v>
      </c>
      <c r="J496">
        <f t="shared" si="44"/>
        <v>-19.42360365907788</v>
      </c>
      <c r="K496">
        <f t="shared" si="45"/>
        <v>-24.771813511785069</v>
      </c>
      <c r="L496">
        <f t="shared" si="46"/>
        <v>-10.002016460905301</v>
      </c>
      <c r="M496">
        <f t="shared" si="47"/>
        <v>-24.771813511785069</v>
      </c>
    </row>
    <row r="497" spans="1:13" x14ac:dyDescent="0.25">
      <c r="A497">
        <v>49.4</v>
      </c>
      <c r="B497">
        <v>4.5940957661453004</v>
      </c>
      <c r="C497">
        <v>1.26636452189995</v>
      </c>
      <c r="D497">
        <v>3.5631958962258601</v>
      </c>
      <c r="E497">
        <v>-1.7850139564813301</v>
      </c>
      <c r="F497">
        <v>12.957366255144001</v>
      </c>
      <c r="G497">
        <v>-1.7850139564813301</v>
      </c>
      <c r="H497">
        <f t="shared" si="42"/>
        <v>-25.405904233854699</v>
      </c>
      <c r="I497">
        <f t="shared" si="43"/>
        <v>-28.733635478100052</v>
      </c>
      <c r="J497">
        <f t="shared" si="44"/>
        <v>-19.43680410377414</v>
      </c>
      <c r="K497">
        <f t="shared" si="45"/>
        <v>-24.785013956481329</v>
      </c>
      <c r="L497">
        <f t="shared" si="46"/>
        <v>-10.042633744855999</v>
      </c>
      <c r="M497">
        <f t="shared" si="47"/>
        <v>-24.785013956481329</v>
      </c>
    </row>
    <row r="498" spans="1:13" x14ac:dyDescent="0.25">
      <c r="A498">
        <v>49.5</v>
      </c>
      <c r="B498">
        <v>4.5809220159964701</v>
      </c>
      <c r="C498">
        <v>1.2531907717511299</v>
      </c>
      <c r="D498">
        <v>3.5500221460770298</v>
      </c>
      <c r="E498">
        <v>-1.7981877066301499</v>
      </c>
      <c r="F498">
        <v>12.9166666666667</v>
      </c>
      <c r="G498">
        <v>-1.7981877066301499</v>
      </c>
      <c r="H498">
        <f t="shared" si="42"/>
        <v>-25.419077984003529</v>
      </c>
      <c r="I498">
        <f t="shared" si="43"/>
        <v>-28.746809228248871</v>
      </c>
      <c r="J498">
        <f t="shared" si="44"/>
        <v>-19.44997785392297</v>
      </c>
      <c r="K498">
        <f t="shared" si="45"/>
        <v>-24.798187706630149</v>
      </c>
      <c r="L498">
        <f t="shared" si="46"/>
        <v>-10.0833333333333</v>
      </c>
      <c r="M498">
        <f t="shared" si="47"/>
        <v>-24.798187706630149</v>
      </c>
    </row>
    <row r="499" spans="1:13" x14ac:dyDescent="0.25">
      <c r="A499">
        <v>49.599999999999994</v>
      </c>
      <c r="B499">
        <v>4.5677748526470401</v>
      </c>
      <c r="C499">
        <v>1.2400436084016999</v>
      </c>
      <c r="D499">
        <v>3.5368749827275998</v>
      </c>
      <c r="E499">
        <v>-1.8113348699795799</v>
      </c>
      <c r="F499">
        <v>12.8758847736626</v>
      </c>
      <c r="G499">
        <v>-1.8113348699795799</v>
      </c>
      <c r="H499">
        <f t="shared" si="42"/>
        <v>-25.432225147352959</v>
      </c>
      <c r="I499">
        <f t="shared" si="43"/>
        <v>-28.759956391598301</v>
      </c>
      <c r="J499">
        <f t="shared" si="44"/>
        <v>-19.4631250172724</v>
      </c>
      <c r="K499">
        <f t="shared" si="45"/>
        <v>-24.811334869979579</v>
      </c>
      <c r="L499">
        <f t="shared" si="46"/>
        <v>-10.1241152263374</v>
      </c>
      <c r="M499">
        <f t="shared" si="47"/>
        <v>-24.811334869979579</v>
      </c>
    </row>
    <row r="500" spans="1:13" x14ac:dyDescent="0.25">
      <c r="A500">
        <v>49.699999999999996</v>
      </c>
      <c r="B500">
        <v>4.5546541690000204</v>
      </c>
      <c r="C500">
        <v>1.22692292475467</v>
      </c>
      <c r="D500">
        <v>3.5237542990805801</v>
      </c>
      <c r="E500">
        <v>-1.82445555362661</v>
      </c>
      <c r="F500">
        <v>12.835020576131701</v>
      </c>
      <c r="G500">
        <v>-1.82445555362661</v>
      </c>
      <c r="H500">
        <f t="shared" si="42"/>
        <v>-25.44534583099998</v>
      </c>
      <c r="I500">
        <f t="shared" si="43"/>
        <v>-28.773077075245329</v>
      </c>
      <c r="J500">
        <f t="shared" si="44"/>
        <v>-19.476245700919421</v>
      </c>
      <c r="K500">
        <f t="shared" si="45"/>
        <v>-24.82445555362661</v>
      </c>
      <c r="L500">
        <f t="shared" si="46"/>
        <v>-10.164979423868299</v>
      </c>
      <c r="M500">
        <f t="shared" si="47"/>
        <v>-24.82445555362661</v>
      </c>
    </row>
    <row r="501" spans="1:13" x14ac:dyDescent="0.25">
      <c r="A501">
        <v>49.8</v>
      </c>
      <c r="B501">
        <v>4.5415598586042396</v>
      </c>
      <c r="C501">
        <v>1.2138286143588899</v>
      </c>
      <c r="D501">
        <v>3.5106599886847998</v>
      </c>
      <c r="E501">
        <v>-1.83754986402239</v>
      </c>
      <c r="F501">
        <v>12.7940740740741</v>
      </c>
      <c r="G501">
        <v>-1.83754986402239</v>
      </c>
      <c r="H501">
        <f t="shared" si="42"/>
        <v>-25.458440141395762</v>
      </c>
      <c r="I501">
        <f t="shared" si="43"/>
        <v>-28.786171385641111</v>
      </c>
      <c r="J501">
        <f t="shared" si="44"/>
        <v>-19.4893400113152</v>
      </c>
      <c r="K501">
        <f t="shared" si="45"/>
        <v>-24.837549864022389</v>
      </c>
      <c r="L501">
        <f t="shared" si="46"/>
        <v>-10.2059259259259</v>
      </c>
      <c r="M501">
        <f t="shared" si="47"/>
        <v>-24.837549864022389</v>
      </c>
    </row>
    <row r="502" spans="1:13" x14ac:dyDescent="0.25">
      <c r="A502">
        <v>49.9</v>
      </c>
      <c r="B502">
        <v>4.5284918156491498</v>
      </c>
      <c r="C502">
        <v>1.2007605714038101</v>
      </c>
      <c r="D502">
        <v>3.4975919457297202</v>
      </c>
      <c r="E502">
        <v>-1.85061790697747</v>
      </c>
      <c r="F502">
        <v>12.7530452674897</v>
      </c>
      <c r="G502">
        <v>-1.85061790697747</v>
      </c>
      <c r="H502">
        <f t="shared" si="42"/>
        <v>-25.471508184350849</v>
      </c>
      <c r="I502">
        <f t="shared" si="43"/>
        <v>-28.799239428596191</v>
      </c>
      <c r="J502">
        <f t="shared" si="44"/>
        <v>-19.50240805427028</v>
      </c>
      <c r="K502">
        <f t="shared" si="45"/>
        <v>-24.850617906977469</v>
      </c>
      <c r="L502">
        <f t="shared" si="46"/>
        <v>-10.2469547325103</v>
      </c>
      <c r="M502">
        <f t="shared" si="47"/>
        <v>-24.850617906977469</v>
      </c>
    </row>
    <row r="503" spans="1:13" x14ac:dyDescent="0.25">
      <c r="A503">
        <v>50</v>
      </c>
      <c r="B503">
        <v>4.5154499349597197</v>
      </c>
      <c r="C503">
        <v>1.18771869071437</v>
      </c>
      <c r="D503">
        <v>3.4845500650402799</v>
      </c>
      <c r="E503">
        <v>-1.8636597876669101</v>
      </c>
      <c r="F503">
        <v>12.7119341563786</v>
      </c>
      <c r="G503">
        <v>-1.8636597876669101</v>
      </c>
      <c r="H503">
        <f t="shared" si="42"/>
        <v>-25.484550065040281</v>
      </c>
      <c r="I503">
        <f t="shared" si="43"/>
        <v>-28.81228130928563</v>
      </c>
      <c r="J503">
        <f t="shared" si="44"/>
        <v>-19.515449934959719</v>
      </c>
      <c r="K503">
        <f t="shared" si="45"/>
        <v>-24.863659787666911</v>
      </c>
      <c r="L503">
        <f t="shared" si="46"/>
        <v>-10.2880658436214</v>
      </c>
      <c r="M503">
        <f t="shared" si="47"/>
        <v>-24.863659787666911</v>
      </c>
    </row>
    <row r="504" spans="1:13" x14ac:dyDescent="0.25">
      <c r="A504">
        <v>50.099999999999994</v>
      </c>
      <c r="B504">
        <v>4.5024341119913203</v>
      </c>
      <c r="C504">
        <v>1.1747028677459701</v>
      </c>
      <c r="D504">
        <v>3.47153424207188</v>
      </c>
      <c r="E504">
        <v>-1.87667561063531</v>
      </c>
      <c r="F504">
        <v>12.670740740740699</v>
      </c>
      <c r="G504">
        <v>-1.87667561063531</v>
      </c>
      <c r="H504">
        <f t="shared" si="42"/>
        <v>-25.49756588800868</v>
      </c>
      <c r="I504">
        <f t="shared" si="43"/>
        <v>-28.825297132254029</v>
      </c>
      <c r="J504">
        <f t="shared" si="44"/>
        <v>-19.528465757928121</v>
      </c>
      <c r="K504">
        <f t="shared" si="45"/>
        <v>-24.87667561063531</v>
      </c>
      <c r="L504">
        <f t="shared" si="46"/>
        <v>-10.329259259259301</v>
      </c>
      <c r="M504">
        <f t="shared" si="47"/>
        <v>-24.87667561063531</v>
      </c>
    </row>
    <row r="505" spans="1:13" x14ac:dyDescent="0.25">
      <c r="A505">
        <v>50.199999999999996</v>
      </c>
      <c r="B505">
        <v>4.4894442428247103</v>
      </c>
      <c r="C505">
        <v>1.1617129985793699</v>
      </c>
      <c r="D505">
        <v>3.4585443729052798</v>
      </c>
      <c r="E505">
        <v>-1.8896654798019099</v>
      </c>
      <c r="F505">
        <v>12.629465020576101</v>
      </c>
      <c r="G505">
        <v>-1.8896654798019099</v>
      </c>
      <c r="H505">
        <f t="shared" si="42"/>
        <v>-25.51055575717529</v>
      </c>
      <c r="I505">
        <f t="shared" si="43"/>
        <v>-28.838287001420632</v>
      </c>
      <c r="J505">
        <f t="shared" si="44"/>
        <v>-19.54145562709472</v>
      </c>
      <c r="K505">
        <f t="shared" si="45"/>
        <v>-24.889665479801909</v>
      </c>
      <c r="L505">
        <f t="shared" si="46"/>
        <v>-10.370534979423899</v>
      </c>
      <c r="M505">
        <f t="shared" si="47"/>
        <v>-24.889665479801909</v>
      </c>
    </row>
    <row r="506" spans="1:13" x14ac:dyDescent="0.25">
      <c r="A506">
        <v>50.3</v>
      </c>
      <c r="B506">
        <v>4.4764802241610901</v>
      </c>
      <c r="C506">
        <v>1.14874897991574</v>
      </c>
      <c r="D506">
        <v>3.4455803542416499</v>
      </c>
      <c r="E506">
        <v>-1.9026294984655301</v>
      </c>
      <c r="F506">
        <v>12.5881069958848</v>
      </c>
      <c r="G506">
        <v>-1.9026294984655301</v>
      </c>
      <c r="H506">
        <f t="shared" si="42"/>
        <v>-25.52351977583891</v>
      </c>
      <c r="I506">
        <f t="shared" si="43"/>
        <v>-28.851251020084259</v>
      </c>
      <c r="J506">
        <f t="shared" si="44"/>
        <v>-19.554419645758351</v>
      </c>
      <c r="K506">
        <f t="shared" si="45"/>
        <v>-24.902629498465529</v>
      </c>
      <c r="L506">
        <f t="shared" si="46"/>
        <v>-10.4118930041152</v>
      </c>
      <c r="M506">
        <f t="shared" si="47"/>
        <v>-24.902629498465529</v>
      </c>
    </row>
    <row r="507" spans="1:13" x14ac:dyDescent="0.25">
      <c r="A507">
        <v>50.4</v>
      </c>
      <c r="B507">
        <v>4.4635419533171197</v>
      </c>
      <c r="C507">
        <v>1.13581070907177</v>
      </c>
      <c r="D507">
        <v>3.4326420833976798</v>
      </c>
      <c r="E507">
        <v>-1.9155677693094999</v>
      </c>
      <c r="F507">
        <v>12.546666666666701</v>
      </c>
      <c r="G507">
        <v>-1.9155677693094999</v>
      </c>
      <c r="H507">
        <f t="shared" si="42"/>
        <v>-25.536458046682881</v>
      </c>
      <c r="I507">
        <f t="shared" si="43"/>
        <v>-28.86418929092823</v>
      </c>
      <c r="J507">
        <f t="shared" si="44"/>
        <v>-19.567357916602319</v>
      </c>
      <c r="K507">
        <f t="shared" si="45"/>
        <v>-24.915567769309501</v>
      </c>
      <c r="L507">
        <f t="shared" si="46"/>
        <v>-10.453333333333299</v>
      </c>
      <c r="M507">
        <f t="shared" si="47"/>
        <v>-24.915567769309501</v>
      </c>
    </row>
    <row r="508" spans="1:13" x14ac:dyDescent="0.25">
      <c r="A508">
        <v>50.5</v>
      </c>
      <c r="B508">
        <v>4.4506293282200797</v>
      </c>
      <c r="C508">
        <v>1.12289808397473</v>
      </c>
      <c r="D508">
        <v>3.4197294583006399</v>
      </c>
      <c r="E508">
        <v>-1.9284803944065501</v>
      </c>
      <c r="F508">
        <v>12.5051440329218</v>
      </c>
      <c r="G508">
        <v>-1.9284803944065501</v>
      </c>
      <c r="H508">
        <f t="shared" si="42"/>
        <v>-25.549370671779918</v>
      </c>
      <c r="I508">
        <f t="shared" si="43"/>
        <v>-28.877101916025271</v>
      </c>
      <c r="J508">
        <f t="shared" si="44"/>
        <v>-19.58027054169936</v>
      </c>
      <c r="K508">
        <f t="shared" si="45"/>
        <v>-24.928480394406549</v>
      </c>
      <c r="L508">
        <f t="shared" si="46"/>
        <v>-10.4948559670782</v>
      </c>
      <c r="M508">
        <f t="shared" si="47"/>
        <v>-24.928480394406549</v>
      </c>
    </row>
    <row r="509" spans="1:13" x14ac:dyDescent="0.25">
      <c r="A509">
        <v>50.599999999999994</v>
      </c>
      <c r="B509">
        <v>4.4377422474030199</v>
      </c>
      <c r="C509">
        <v>1.11001100315767</v>
      </c>
      <c r="D509">
        <v>3.4068423774835801</v>
      </c>
      <c r="E509">
        <v>-1.9413674752236101</v>
      </c>
      <c r="F509">
        <v>12.4635390946502</v>
      </c>
      <c r="G509">
        <v>-1.9413674752236101</v>
      </c>
      <c r="H509">
        <f t="shared" si="42"/>
        <v>-25.562257752596981</v>
      </c>
      <c r="I509">
        <f t="shared" si="43"/>
        <v>-28.88998899684233</v>
      </c>
      <c r="J509">
        <f t="shared" si="44"/>
        <v>-19.593157622516419</v>
      </c>
      <c r="K509">
        <f t="shared" si="45"/>
        <v>-24.941367475223611</v>
      </c>
      <c r="L509">
        <f t="shared" si="46"/>
        <v>-10.5364609053498</v>
      </c>
      <c r="M509">
        <f t="shared" si="47"/>
        <v>-24.941367475223611</v>
      </c>
    </row>
    <row r="510" spans="1:13" x14ac:dyDescent="0.25">
      <c r="A510">
        <v>50.699999999999996</v>
      </c>
      <c r="B510">
        <v>4.4248806099999598</v>
      </c>
      <c r="C510">
        <v>1.0971493657546201</v>
      </c>
      <c r="D510">
        <v>3.3939807400805302</v>
      </c>
      <c r="E510">
        <v>-1.95422911262666</v>
      </c>
      <c r="F510">
        <v>12.421851851851899</v>
      </c>
      <c r="G510">
        <v>-1.95422911262666</v>
      </c>
      <c r="H510">
        <f t="shared" si="42"/>
        <v>-25.57511939000004</v>
      </c>
      <c r="I510">
        <f t="shared" si="43"/>
        <v>-28.902850634245379</v>
      </c>
      <c r="J510">
        <f t="shared" si="44"/>
        <v>-19.606019259919471</v>
      </c>
      <c r="K510">
        <f t="shared" si="45"/>
        <v>-24.95422911262666</v>
      </c>
      <c r="L510">
        <f t="shared" si="46"/>
        <v>-10.578148148148101</v>
      </c>
      <c r="M510">
        <f t="shared" si="47"/>
        <v>-24.95422911262666</v>
      </c>
    </row>
    <row r="511" spans="1:13" x14ac:dyDescent="0.25">
      <c r="A511">
        <v>50.8</v>
      </c>
      <c r="B511">
        <v>4.4120443157412099</v>
      </c>
      <c r="C511">
        <v>1.08431307149587</v>
      </c>
      <c r="D511">
        <v>3.3811444458217799</v>
      </c>
      <c r="E511">
        <v>-1.9670654068854101</v>
      </c>
      <c r="F511">
        <v>12.3800823045268</v>
      </c>
      <c r="G511">
        <v>-1.9670654068854101</v>
      </c>
      <c r="H511">
        <f t="shared" si="42"/>
        <v>-25.587955684258791</v>
      </c>
      <c r="I511">
        <f t="shared" si="43"/>
        <v>-28.91568692850413</v>
      </c>
      <c r="J511">
        <f t="shared" si="44"/>
        <v>-19.618855554178221</v>
      </c>
      <c r="K511">
        <f t="shared" si="45"/>
        <v>-24.967065406885411</v>
      </c>
      <c r="L511">
        <f t="shared" si="46"/>
        <v>-10.6199176954732</v>
      </c>
      <c r="M511">
        <f t="shared" si="47"/>
        <v>-24.967065406885411</v>
      </c>
    </row>
    <row r="512" spans="1:13" x14ac:dyDescent="0.25">
      <c r="A512">
        <v>50.9</v>
      </c>
      <c r="B512">
        <v>4.3992332649486201</v>
      </c>
      <c r="C512">
        <v>1.0715020207032699</v>
      </c>
      <c r="D512">
        <v>3.3683333950291798</v>
      </c>
      <c r="E512">
        <v>-1.9798764576780099</v>
      </c>
      <c r="F512">
        <v>12.3382304526749</v>
      </c>
      <c r="G512">
        <v>-1.9798764576780099</v>
      </c>
      <c r="H512">
        <f t="shared" si="42"/>
        <v>-25.60076673505138</v>
      </c>
      <c r="I512">
        <f t="shared" si="43"/>
        <v>-28.928497979296729</v>
      </c>
      <c r="J512">
        <f t="shared" si="44"/>
        <v>-19.631666604970821</v>
      </c>
      <c r="K512">
        <f t="shared" si="45"/>
        <v>-24.97987645767801</v>
      </c>
      <c r="L512">
        <f t="shared" si="46"/>
        <v>-10.6617695473251</v>
      </c>
      <c r="M512">
        <f t="shared" si="47"/>
        <v>-24.97987645767801</v>
      </c>
    </row>
    <row r="513" spans="1:13" x14ac:dyDescent="0.25">
      <c r="A513">
        <v>51</v>
      </c>
      <c r="B513">
        <v>4.38644735853096</v>
      </c>
      <c r="C513">
        <v>1.0587161142856101</v>
      </c>
      <c r="D513">
        <v>3.3555474886115202</v>
      </c>
      <c r="E513">
        <v>-1.99266236409567</v>
      </c>
      <c r="F513">
        <v>12.296296296296299</v>
      </c>
      <c r="G513">
        <v>-1.99266236409567</v>
      </c>
      <c r="H513">
        <f t="shared" si="42"/>
        <v>-25.613552641469042</v>
      </c>
      <c r="I513">
        <f t="shared" si="43"/>
        <v>-28.941283885714391</v>
      </c>
      <c r="J513">
        <f t="shared" si="44"/>
        <v>-19.644452511388479</v>
      </c>
      <c r="K513">
        <f t="shared" si="45"/>
        <v>-24.992662364095668</v>
      </c>
      <c r="L513">
        <f t="shared" si="46"/>
        <v>-10.703703703703701</v>
      </c>
      <c r="M513">
        <f t="shared" si="47"/>
        <v>-24.992662364095668</v>
      </c>
    </row>
    <row r="514" spans="1:13" x14ac:dyDescent="0.25">
      <c r="A514">
        <v>51.099999999999994</v>
      </c>
      <c r="B514">
        <v>4.3736864979793104</v>
      </c>
      <c r="C514">
        <v>1.04595525373396</v>
      </c>
      <c r="D514">
        <v>3.3427866280598701</v>
      </c>
      <c r="E514">
        <v>-2.00542322464731</v>
      </c>
      <c r="F514">
        <v>12.254279835390999</v>
      </c>
      <c r="G514">
        <v>-2.00542322464731</v>
      </c>
      <c r="H514">
        <f t="shared" si="42"/>
        <v>-25.62631350202069</v>
      </c>
      <c r="I514">
        <f t="shared" si="43"/>
        <v>-28.954044746266039</v>
      </c>
      <c r="J514">
        <f t="shared" si="44"/>
        <v>-19.657213371940131</v>
      </c>
      <c r="K514">
        <f t="shared" si="45"/>
        <v>-25.005423224647309</v>
      </c>
      <c r="L514">
        <f t="shared" si="46"/>
        <v>-10.745720164609001</v>
      </c>
      <c r="M514">
        <f t="shared" si="47"/>
        <v>-25.005423224647309</v>
      </c>
    </row>
    <row r="515" spans="1:13" x14ac:dyDescent="0.25">
      <c r="A515">
        <v>51.199999999999996</v>
      </c>
      <c r="B515">
        <v>4.3609505853625397</v>
      </c>
      <c r="C515">
        <v>1.0332193411171899</v>
      </c>
      <c r="D515">
        <v>3.3300507154430998</v>
      </c>
      <c r="E515">
        <v>-2.0181591372640901</v>
      </c>
      <c r="F515">
        <v>12.212181069958801</v>
      </c>
      <c r="G515">
        <v>-2.0181591372640901</v>
      </c>
      <c r="H515">
        <f t="shared" ref="H515:H578" si="48">B515-B$3</f>
        <v>-25.639049414637462</v>
      </c>
      <c r="I515">
        <f t="shared" ref="I515:I578" si="49">C515-C$3</f>
        <v>-28.966780658882811</v>
      </c>
      <c r="J515">
        <f t="shared" ref="J515:J578" si="50">D515-D$3</f>
        <v>-19.6699492845569</v>
      </c>
      <c r="K515">
        <f t="shared" ref="K515:K578" si="51">E515-E$3</f>
        <v>-25.018159137264089</v>
      </c>
      <c r="L515">
        <f t="shared" ref="L515:L578" si="52">F515-F$3</f>
        <v>-10.787818930041199</v>
      </c>
      <c r="M515">
        <f t="shared" ref="M515:M578" si="53">G515-G$3</f>
        <v>-25.018159137264089</v>
      </c>
    </row>
    <row r="516" spans="1:13" x14ac:dyDescent="0.25">
      <c r="A516">
        <v>51.3</v>
      </c>
      <c r="B516">
        <v>4.3482395233227598</v>
      </c>
      <c r="C516">
        <v>1.02050827907741</v>
      </c>
      <c r="D516">
        <v>3.3173396534033199</v>
      </c>
      <c r="E516">
        <v>-2.03087019930387</v>
      </c>
      <c r="F516">
        <v>12.17</v>
      </c>
      <c r="G516">
        <v>-2.03087019930387</v>
      </c>
      <c r="H516">
        <f t="shared" si="48"/>
        <v>-25.651760476677239</v>
      </c>
      <c r="I516">
        <f t="shared" si="49"/>
        <v>-28.979491720922589</v>
      </c>
      <c r="J516">
        <f t="shared" si="50"/>
        <v>-19.682660346596681</v>
      </c>
      <c r="K516">
        <f t="shared" si="51"/>
        <v>-25.03087019930387</v>
      </c>
      <c r="L516">
        <f t="shared" si="52"/>
        <v>-10.83</v>
      </c>
      <c r="M516">
        <f t="shared" si="53"/>
        <v>-25.03087019930387</v>
      </c>
    </row>
    <row r="517" spans="1:13" x14ac:dyDescent="0.25">
      <c r="A517">
        <v>51.4</v>
      </c>
      <c r="B517">
        <v>4.3355532150708704</v>
      </c>
      <c r="C517">
        <v>1.0078219708255201</v>
      </c>
      <c r="D517">
        <v>3.3046533451514302</v>
      </c>
      <c r="E517">
        <v>-2.0435565075557598</v>
      </c>
      <c r="F517">
        <v>12.1277366255144</v>
      </c>
      <c r="G517">
        <v>-2.0435565075557598</v>
      </c>
      <c r="H517">
        <f t="shared" si="48"/>
        <v>-25.66444678492913</v>
      </c>
      <c r="I517">
        <f t="shared" si="49"/>
        <v>-28.992178029174479</v>
      </c>
      <c r="J517">
        <f t="shared" si="50"/>
        <v>-19.695346654848571</v>
      </c>
      <c r="K517">
        <f t="shared" si="51"/>
        <v>-25.04355650755576</v>
      </c>
      <c r="L517">
        <f t="shared" si="52"/>
        <v>-10.8722633744856</v>
      </c>
      <c r="M517">
        <f t="shared" si="53"/>
        <v>-25.04355650755576</v>
      </c>
    </row>
    <row r="518" spans="1:13" x14ac:dyDescent="0.25">
      <c r="A518">
        <v>51.5</v>
      </c>
      <c r="B518">
        <v>4.3228915643821404</v>
      </c>
      <c r="C518">
        <v>0.99516032013679001</v>
      </c>
      <c r="D518">
        <v>3.2919916944627001</v>
      </c>
      <c r="E518">
        <v>-2.0562181582444898</v>
      </c>
      <c r="F518">
        <v>12.0853909465021</v>
      </c>
      <c r="G518">
        <v>-2.0562181582444898</v>
      </c>
      <c r="H518">
        <f t="shared" si="48"/>
        <v>-25.67710843561786</v>
      </c>
      <c r="I518">
        <f t="shared" si="49"/>
        <v>-29.00483967986321</v>
      </c>
      <c r="J518">
        <f t="shared" si="50"/>
        <v>-19.708008305537298</v>
      </c>
      <c r="K518">
        <f t="shared" si="51"/>
        <v>-25.056218158244491</v>
      </c>
      <c r="L518">
        <f t="shared" si="52"/>
        <v>-10.9146090534979</v>
      </c>
      <c r="M518">
        <f t="shared" si="53"/>
        <v>-25.056218158244491</v>
      </c>
    </row>
    <row r="519" spans="1:13" x14ac:dyDescent="0.25">
      <c r="A519">
        <v>51.599999999999994</v>
      </c>
      <c r="B519">
        <v>4.3102544755918304</v>
      </c>
      <c r="C519">
        <v>0.982523231346486</v>
      </c>
      <c r="D519">
        <v>3.2793546056723999</v>
      </c>
      <c r="E519">
        <v>-2.0688552470347901</v>
      </c>
      <c r="F519">
        <v>12.042962962962999</v>
      </c>
      <c r="G519">
        <v>-2.0688552470347901</v>
      </c>
      <c r="H519">
        <f t="shared" si="48"/>
        <v>-25.68974552440817</v>
      </c>
      <c r="I519">
        <f t="shared" si="49"/>
        <v>-29.017476768653513</v>
      </c>
      <c r="J519">
        <f t="shared" si="50"/>
        <v>-19.720645394327601</v>
      </c>
      <c r="K519">
        <f t="shared" si="51"/>
        <v>-25.06885524703479</v>
      </c>
      <c r="L519">
        <f t="shared" si="52"/>
        <v>-10.957037037037001</v>
      </c>
      <c r="M519">
        <f t="shared" si="53"/>
        <v>-25.06885524703479</v>
      </c>
    </row>
    <row r="520" spans="1:13" x14ac:dyDescent="0.25">
      <c r="A520">
        <v>51.699999999999996</v>
      </c>
      <c r="B520">
        <v>4.2976418535908598</v>
      </c>
      <c r="C520">
        <v>0.96991060934551898</v>
      </c>
      <c r="D520">
        <v>3.2667419836714302</v>
      </c>
      <c r="E520">
        <v>-2.0814678690357602</v>
      </c>
      <c r="F520">
        <v>12.000452674897099</v>
      </c>
      <c r="G520">
        <v>-2.0814678690357602</v>
      </c>
      <c r="H520">
        <f t="shared" si="48"/>
        <v>-25.702358146409139</v>
      </c>
      <c r="I520">
        <f t="shared" si="49"/>
        <v>-29.030089390654481</v>
      </c>
      <c r="J520">
        <f t="shared" si="50"/>
        <v>-19.73325801632857</v>
      </c>
      <c r="K520">
        <f t="shared" si="51"/>
        <v>-25.081467869035759</v>
      </c>
      <c r="L520">
        <f t="shared" si="52"/>
        <v>-10.999547325102901</v>
      </c>
      <c r="M520">
        <f t="shared" si="53"/>
        <v>-25.081467869035759</v>
      </c>
    </row>
    <row r="521" spans="1:13" x14ac:dyDescent="0.25">
      <c r="A521">
        <v>51.8</v>
      </c>
      <c r="B521">
        <v>4.2850536038215097</v>
      </c>
      <c r="C521">
        <v>0.95732235957615996</v>
      </c>
      <c r="D521">
        <v>3.2541537339020699</v>
      </c>
      <c r="E521">
        <v>-2.0940561188051201</v>
      </c>
      <c r="F521">
        <v>11.957860082304499</v>
      </c>
      <c r="G521">
        <v>-2.0940561188051201</v>
      </c>
      <c r="H521">
        <f t="shared" si="48"/>
        <v>-25.71494639617849</v>
      </c>
      <c r="I521">
        <f t="shared" si="49"/>
        <v>-29.04267764042384</v>
      </c>
      <c r="J521">
        <f t="shared" si="50"/>
        <v>-19.745846266097931</v>
      </c>
      <c r="K521">
        <f t="shared" si="51"/>
        <v>-25.094056118805121</v>
      </c>
      <c r="L521">
        <f t="shared" si="52"/>
        <v>-11.042139917695501</v>
      </c>
      <c r="M521">
        <f t="shared" si="53"/>
        <v>-25.094056118805121</v>
      </c>
    </row>
    <row r="522" spans="1:13" x14ac:dyDescent="0.25">
      <c r="A522">
        <v>51.9</v>
      </c>
      <c r="B522">
        <v>4.2724896322731301</v>
      </c>
      <c r="C522">
        <v>0.944758388027786</v>
      </c>
      <c r="D522">
        <v>3.2415897623537</v>
      </c>
      <c r="E522">
        <v>-2.10662009035349</v>
      </c>
      <c r="F522">
        <v>11.9151851851852</v>
      </c>
      <c r="G522">
        <v>-2.10662009035349</v>
      </c>
      <c r="H522">
        <f t="shared" si="48"/>
        <v>-25.727510367726872</v>
      </c>
      <c r="I522">
        <f t="shared" si="49"/>
        <v>-29.055241611972214</v>
      </c>
      <c r="J522">
        <f t="shared" si="50"/>
        <v>-19.758410237646299</v>
      </c>
      <c r="K522">
        <f t="shared" si="51"/>
        <v>-25.106620090353491</v>
      </c>
      <c r="L522">
        <f t="shared" si="52"/>
        <v>-11.0848148148148</v>
      </c>
      <c r="M522">
        <f t="shared" si="53"/>
        <v>-25.106620090353491</v>
      </c>
    </row>
    <row r="523" spans="1:13" x14ac:dyDescent="0.25">
      <c r="A523">
        <v>52</v>
      </c>
      <c r="B523">
        <v>4.25994984547801</v>
      </c>
      <c r="C523">
        <v>0.93221860123266798</v>
      </c>
      <c r="D523">
        <v>3.22904997555858</v>
      </c>
      <c r="E523">
        <v>-2.11915987714861</v>
      </c>
      <c r="F523">
        <v>11.872427983539099</v>
      </c>
      <c r="G523">
        <v>-2.11915987714861</v>
      </c>
      <c r="H523">
        <f t="shared" si="48"/>
        <v>-25.740050154521988</v>
      </c>
      <c r="I523">
        <f t="shared" si="49"/>
        <v>-29.06778139876733</v>
      </c>
      <c r="J523">
        <f t="shared" si="50"/>
        <v>-19.770950024441419</v>
      </c>
      <c r="K523">
        <f t="shared" si="51"/>
        <v>-25.119159877148611</v>
      </c>
      <c r="L523">
        <f t="shared" si="52"/>
        <v>-11.127572016460901</v>
      </c>
      <c r="M523">
        <f t="shared" si="53"/>
        <v>-25.119159877148611</v>
      </c>
    </row>
    <row r="524" spans="1:13" x14ac:dyDescent="0.25">
      <c r="A524">
        <v>52.1</v>
      </c>
      <c r="B524">
        <v>4.2474341505071296</v>
      </c>
      <c r="C524">
        <v>0.91970290626178797</v>
      </c>
      <c r="D524">
        <v>3.2165342805877</v>
      </c>
      <c r="E524">
        <v>-2.13167557211949</v>
      </c>
      <c r="F524">
        <v>11.8295884773663</v>
      </c>
      <c r="G524">
        <v>-2.13167557211949</v>
      </c>
      <c r="H524">
        <f t="shared" si="48"/>
        <v>-25.752565849492871</v>
      </c>
      <c r="I524">
        <f t="shared" si="49"/>
        <v>-29.080297093738213</v>
      </c>
      <c r="J524">
        <f t="shared" si="50"/>
        <v>-19.783465719412298</v>
      </c>
      <c r="K524">
        <f t="shared" si="51"/>
        <v>-25.131675572119491</v>
      </c>
      <c r="L524">
        <f t="shared" si="52"/>
        <v>-11.1704115226337</v>
      </c>
      <c r="M524">
        <f t="shared" si="53"/>
        <v>-25.131675572119491</v>
      </c>
    </row>
    <row r="525" spans="1:13" x14ac:dyDescent="0.25">
      <c r="A525">
        <v>52.199999999999996</v>
      </c>
      <c r="B525">
        <v>4.2349424549660704</v>
      </c>
      <c r="C525">
        <v>0.90721121072072297</v>
      </c>
      <c r="D525">
        <v>3.2040425850466301</v>
      </c>
      <c r="E525">
        <v>-2.1441672676605599</v>
      </c>
      <c r="F525">
        <v>11.786666666666701</v>
      </c>
      <c r="G525">
        <v>-2.1441672676605599</v>
      </c>
      <c r="H525">
        <f t="shared" si="48"/>
        <v>-25.76505754503393</v>
      </c>
      <c r="I525">
        <f t="shared" si="49"/>
        <v>-29.092788789279275</v>
      </c>
      <c r="J525">
        <f t="shared" si="50"/>
        <v>-19.795957414953371</v>
      </c>
      <c r="K525">
        <f t="shared" si="51"/>
        <v>-25.14416726766056</v>
      </c>
      <c r="L525">
        <f t="shared" si="52"/>
        <v>-11.213333333333299</v>
      </c>
      <c r="M525">
        <f t="shared" si="53"/>
        <v>-25.14416726766056</v>
      </c>
    </row>
    <row r="526" spans="1:13" x14ac:dyDescent="0.25">
      <c r="A526">
        <v>52.3</v>
      </c>
      <c r="B526">
        <v>4.2224746669908901</v>
      </c>
      <c r="C526">
        <v>0.89474342274554197</v>
      </c>
      <c r="D526">
        <v>3.1915747970714499</v>
      </c>
      <c r="E526">
        <v>-2.1566350556357401</v>
      </c>
      <c r="F526">
        <v>11.7436625514403</v>
      </c>
      <c r="G526">
        <v>-2.1566350556357401</v>
      </c>
      <c r="H526">
        <f t="shared" si="48"/>
        <v>-25.777525333009109</v>
      </c>
      <c r="I526">
        <f t="shared" si="49"/>
        <v>-29.105256577254458</v>
      </c>
      <c r="J526">
        <f t="shared" si="50"/>
        <v>-19.80842520292855</v>
      </c>
      <c r="K526">
        <f t="shared" si="51"/>
        <v>-25.156635055635739</v>
      </c>
      <c r="L526">
        <f t="shared" si="52"/>
        <v>-11.2563374485597</v>
      </c>
      <c r="M526">
        <f t="shared" si="53"/>
        <v>-25.156635055635739</v>
      </c>
    </row>
    <row r="527" spans="1:13" x14ac:dyDescent="0.25">
      <c r="A527">
        <v>52.4</v>
      </c>
      <c r="B527">
        <v>4.2100306952441002</v>
      </c>
      <c r="C527">
        <v>0.88229945099875495</v>
      </c>
      <c r="D527">
        <v>3.17913082532466</v>
      </c>
      <c r="E527">
        <v>-2.1690790273825198</v>
      </c>
      <c r="F527">
        <v>11.7005761316872</v>
      </c>
      <c r="G527">
        <v>-2.1690790273825198</v>
      </c>
      <c r="H527">
        <f t="shared" si="48"/>
        <v>-25.7899693047559</v>
      </c>
      <c r="I527">
        <f t="shared" si="49"/>
        <v>-29.117700549001245</v>
      </c>
      <c r="J527">
        <f t="shared" si="50"/>
        <v>-19.820869174675341</v>
      </c>
      <c r="K527">
        <f t="shared" si="51"/>
        <v>-25.169079027382519</v>
      </c>
      <c r="L527">
        <f t="shared" si="52"/>
        <v>-11.2994238683128</v>
      </c>
      <c r="M527">
        <f t="shared" si="53"/>
        <v>-25.169079027382519</v>
      </c>
    </row>
    <row r="528" spans="1:13" x14ac:dyDescent="0.25">
      <c r="A528">
        <v>52.5</v>
      </c>
      <c r="B528">
        <v>4.19761044891065</v>
      </c>
      <c r="C528">
        <v>0.869879204665303</v>
      </c>
      <c r="D528">
        <v>3.1667105789912098</v>
      </c>
      <c r="E528">
        <v>-2.1814992737159802</v>
      </c>
      <c r="F528">
        <v>11.657407407407399</v>
      </c>
      <c r="G528">
        <v>-2.1814992737159802</v>
      </c>
      <c r="H528">
        <f t="shared" si="48"/>
        <v>-25.802389551089348</v>
      </c>
      <c r="I528">
        <f t="shared" si="49"/>
        <v>-29.130120795334697</v>
      </c>
      <c r="J528">
        <f t="shared" si="50"/>
        <v>-19.833289421008789</v>
      </c>
      <c r="K528">
        <f t="shared" si="51"/>
        <v>-25.181499273715978</v>
      </c>
      <c r="L528">
        <f t="shared" si="52"/>
        <v>-11.342592592592601</v>
      </c>
      <c r="M528">
        <f t="shared" si="53"/>
        <v>-25.181499273715978</v>
      </c>
    </row>
    <row r="529" spans="1:13" x14ac:dyDescent="0.25">
      <c r="A529">
        <v>52.6</v>
      </c>
      <c r="B529">
        <v>4.1852138376939099</v>
      </c>
      <c r="C529">
        <v>0.85748259344857003</v>
      </c>
      <c r="D529">
        <v>3.1543139677744798</v>
      </c>
      <c r="E529">
        <v>-2.1938958849327101</v>
      </c>
      <c r="F529">
        <v>11.6141563786008</v>
      </c>
      <c r="G529">
        <v>-2.1938958849327101</v>
      </c>
      <c r="H529">
        <f t="shared" si="48"/>
        <v>-25.814786162306092</v>
      </c>
      <c r="I529">
        <f t="shared" si="49"/>
        <v>-29.142517406551431</v>
      </c>
      <c r="J529">
        <f t="shared" si="50"/>
        <v>-19.845686032225519</v>
      </c>
      <c r="K529">
        <f t="shared" si="51"/>
        <v>-25.193895884932711</v>
      </c>
      <c r="L529">
        <f t="shared" si="52"/>
        <v>-11.3858436213992</v>
      </c>
      <c r="M529">
        <f t="shared" si="53"/>
        <v>-25.193895884932711</v>
      </c>
    </row>
    <row r="530" spans="1:13" x14ac:dyDescent="0.25">
      <c r="A530">
        <v>52.699999999999996</v>
      </c>
      <c r="B530">
        <v>4.1728407718118001</v>
      </c>
      <c r="C530">
        <v>0.84510952756645497</v>
      </c>
      <c r="D530">
        <v>3.1419409018923599</v>
      </c>
      <c r="E530">
        <v>-2.2062689508148199</v>
      </c>
      <c r="F530">
        <v>11.570823045267501</v>
      </c>
      <c r="G530">
        <v>-2.2062689508148199</v>
      </c>
      <c r="H530">
        <f t="shared" si="48"/>
        <v>-25.827159228188201</v>
      </c>
      <c r="I530">
        <f t="shared" si="49"/>
        <v>-29.154890472433546</v>
      </c>
      <c r="J530">
        <f t="shared" si="50"/>
        <v>-19.858059098107638</v>
      </c>
      <c r="K530">
        <f t="shared" si="51"/>
        <v>-25.20626895081482</v>
      </c>
      <c r="L530">
        <f t="shared" si="52"/>
        <v>-11.429176954732499</v>
      </c>
      <c r="M530">
        <f t="shared" si="53"/>
        <v>-25.20626895081482</v>
      </c>
    </row>
    <row r="531" spans="1:13" x14ac:dyDescent="0.25">
      <c r="A531">
        <v>52.8</v>
      </c>
      <c r="B531">
        <v>4.1604911619928204</v>
      </c>
      <c r="C531">
        <v>0.83275991774747005</v>
      </c>
      <c r="D531">
        <v>3.1295912920733802</v>
      </c>
      <c r="E531">
        <v>-2.2186185606338098</v>
      </c>
      <c r="F531">
        <v>11.5274074074074</v>
      </c>
      <c r="G531">
        <v>-2.2186185606338098</v>
      </c>
      <c r="H531">
        <f t="shared" si="48"/>
        <v>-25.83950883800718</v>
      </c>
      <c r="I531">
        <f t="shared" si="49"/>
        <v>-29.16724008225253</v>
      </c>
      <c r="J531">
        <f t="shared" si="50"/>
        <v>-19.870408707926622</v>
      </c>
      <c r="K531">
        <f t="shared" si="51"/>
        <v>-25.218618560633811</v>
      </c>
      <c r="L531">
        <f t="shared" si="52"/>
        <v>-11.4725925925926</v>
      </c>
      <c r="M531">
        <f t="shared" si="53"/>
        <v>-25.218618560633811</v>
      </c>
    </row>
    <row r="532" spans="1:13" x14ac:dyDescent="0.25">
      <c r="A532">
        <v>52.9</v>
      </c>
      <c r="B532">
        <v>4.1481649194722099</v>
      </c>
      <c r="C532">
        <v>0.82043367522686805</v>
      </c>
      <c r="D532">
        <v>3.1172650495527798</v>
      </c>
      <c r="E532">
        <v>-2.2309448031544101</v>
      </c>
      <c r="F532">
        <v>11.4839094650206</v>
      </c>
      <c r="G532">
        <v>-2.2309448031544101</v>
      </c>
      <c r="H532">
        <f t="shared" si="48"/>
        <v>-25.851835080527792</v>
      </c>
      <c r="I532">
        <f t="shared" si="49"/>
        <v>-29.179566324773131</v>
      </c>
      <c r="J532">
        <f t="shared" si="50"/>
        <v>-19.882734950447219</v>
      </c>
      <c r="K532">
        <f t="shared" si="51"/>
        <v>-25.230944803154411</v>
      </c>
      <c r="L532">
        <f t="shared" si="52"/>
        <v>-11.5160905349794</v>
      </c>
      <c r="M532">
        <f t="shared" si="53"/>
        <v>-25.230944803154411</v>
      </c>
    </row>
    <row r="533" spans="1:13" x14ac:dyDescent="0.25">
      <c r="A533">
        <v>53</v>
      </c>
      <c r="B533">
        <v>4.13586195598816</v>
      </c>
      <c r="C533">
        <v>0.80813071174282003</v>
      </c>
      <c r="D533">
        <v>3.1049620860687299</v>
      </c>
      <c r="E533">
        <v>-2.24324776663846</v>
      </c>
      <c r="F533">
        <v>11.440329218106999</v>
      </c>
      <c r="G533">
        <v>-2.24324776663846</v>
      </c>
      <c r="H533">
        <f t="shared" si="48"/>
        <v>-25.864138044011838</v>
      </c>
      <c r="I533">
        <f t="shared" si="49"/>
        <v>-29.19186928825718</v>
      </c>
      <c r="J533">
        <f t="shared" si="50"/>
        <v>-19.895037913931269</v>
      </c>
      <c r="K533">
        <f t="shared" si="51"/>
        <v>-25.243247766638461</v>
      </c>
      <c r="L533">
        <f t="shared" si="52"/>
        <v>-11.559670781893001</v>
      </c>
      <c r="M533">
        <f t="shared" si="53"/>
        <v>-25.243247766638461</v>
      </c>
    </row>
    <row r="534" spans="1:13" x14ac:dyDescent="0.25">
      <c r="A534">
        <v>53.1</v>
      </c>
      <c r="B534">
        <v>4.1235821837779598</v>
      </c>
      <c r="C534">
        <v>0.79585093953261898</v>
      </c>
      <c r="D534">
        <v>3.0926823138585302</v>
      </c>
      <c r="E534">
        <v>-2.2555275388486602</v>
      </c>
      <c r="F534">
        <v>11.3966666666667</v>
      </c>
      <c r="G534">
        <v>-2.2555275388486602</v>
      </c>
      <c r="H534">
        <f t="shared" si="48"/>
        <v>-25.876417816222041</v>
      </c>
      <c r="I534">
        <f t="shared" si="49"/>
        <v>-29.20414906046738</v>
      </c>
      <c r="J534">
        <f t="shared" si="50"/>
        <v>-19.907317686141468</v>
      </c>
      <c r="K534">
        <f t="shared" si="51"/>
        <v>-25.255527538848661</v>
      </c>
      <c r="L534">
        <f t="shared" si="52"/>
        <v>-11.6033333333333</v>
      </c>
      <c r="M534">
        <f t="shared" si="53"/>
        <v>-25.255527538848661</v>
      </c>
    </row>
    <row r="535" spans="1:13" x14ac:dyDescent="0.25">
      <c r="A535">
        <v>53.199999999999996</v>
      </c>
      <c r="B535">
        <v>4.1113255155742801</v>
      </c>
      <c r="C535">
        <v>0.783594271328933</v>
      </c>
      <c r="D535">
        <v>3.0804256456548398</v>
      </c>
      <c r="E535">
        <v>-2.2677842070523502</v>
      </c>
      <c r="F535">
        <v>11.3529218106996</v>
      </c>
      <c r="G535">
        <v>-2.2677842070523502</v>
      </c>
      <c r="H535">
        <f t="shared" si="48"/>
        <v>-25.888674484425721</v>
      </c>
      <c r="I535">
        <f t="shared" si="49"/>
        <v>-29.216405728671067</v>
      </c>
      <c r="J535">
        <f t="shared" si="50"/>
        <v>-19.919574354345158</v>
      </c>
      <c r="K535">
        <f t="shared" si="51"/>
        <v>-25.267784207052351</v>
      </c>
      <c r="L535">
        <f t="shared" si="52"/>
        <v>-11.6470781893004</v>
      </c>
      <c r="M535">
        <f t="shared" si="53"/>
        <v>-25.267784207052351</v>
      </c>
    </row>
    <row r="536" spans="1:13" x14ac:dyDescent="0.25">
      <c r="A536">
        <v>53.3</v>
      </c>
      <c r="B536">
        <v>4.0990918646014203</v>
      </c>
      <c r="C536">
        <v>0.77136062035607</v>
      </c>
      <c r="D536">
        <v>3.06819199468198</v>
      </c>
      <c r="E536">
        <v>-2.28001785802521</v>
      </c>
      <c r="F536">
        <v>11.3090946502058</v>
      </c>
      <c r="G536">
        <v>-2.28001785802521</v>
      </c>
      <c r="H536">
        <f t="shared" si="48"/>
        <v>-25.900908135398581</v>
      </c>
      <c r="I536">
        <f t="shared" si="49"/>
        <v>-29.22863937964393</v>
      </c>
      <c r="J536">
        <f t="shared" si="50"/>
        <v>-19.931808005318018</v>
      </c>
      <c r="K536">
        <f t="shared" si="51"/>
        <v>-25.280017858025211</v>
      </c>
      <c r="L536">
        <f t="shared" si="52"/>
        <v>-11.6909053497942</v>
      </c>
      <c r="M536">
        <f t="shared" si="53"/>
        <v>-25.280017858025211</v>
      </c>
    </row>
    <row r="537" spans="1:13" x14ac:dyDescent="0.25">
      <c r="A537">
        <v>53.4</v>
      </c>
      <c r="B537">
        <v>4.0868811445716497</v>
      </c>
      <c r="C537">
        <v>0.75914990032630902</v>
      </c>
      <c r="D537">
        <v>3.0559812746522201</v>
      </c>
      <c r="E537">
        <v>-2.2922285780549698</v>
      </c>
      <c r="F537">
        <v>11.265185185185199</v>
      </c>
      <c r="G537">
        <v>-2.2922285780549698</v>
      </c>
      <c r="H537">
        <f t="shared" si="48"/>
        <v>-25.913118855428351</v>
      </c>
      <c r="I537">
        <f t="shared" si="49"/>
        <v>-29.24085009967369</v>
      </c>
      <c r="J537">
        <f t="shared" si="50"/>
        <v>-19.944018725347782</v>
      </c>
      <c r="K537">
        <f t="shared" si="51"/>
        <v>-25.292228578054971</v>
      </c>
      <c r="L537">
        <f t="shared" si="52"/>
        <v>-11.734814814814801</v>
      </c>
      <c r="M537">
        <f t="shared" si="53"/>
        <v>-25.292228578054971</v>
      </c>
    </row>
    <row r="538" spans="1:13" x14ac:dyDescent="0.25">
      <c r="A538">
        <v>53.5</v>
      </c>
      <c r="B538">
        <v>4.0746932696815703</v>
      </c>
      <c r="C538">
        <v>0.74696202543622703</v>
      </c>
      <c r="D538">
        <v>3.0437933997621398</v>
      </c>
      <c r="E538">
        <v>-2.3044164529450502</v>
      </c>
      <c r="F538">
        <v>11.221193415637901</v>
      </c>
      <c r="G538">
        <v>-2.3044164529450502</v>
      </c>
      <c r="H538">
        <f t="shared" si="48"/>
        <v>-25.925306730318429</v>
      </c>
      <c r="I538">
        <f t="shared" si="49"/>
        <v>-29.253037974563775</v>
      </c>
      <c r="J538">
        <f t="shared" si="50"/>
        <v>-19.956206600237859</v>
      </c>
      <c r="K538">
        <f t="shared" si="51"/>
        <v>-25.304416452945048</v>
      </c>
      <c r="L538">
        <f t="shared" si="52"/>
        <v>-11.778806584362099</v>
      </c>
      <c r="M538">
        <f t="shared" si="53"/>
        <v>-25.304416452945048</v>
      </c>
    </row>
    <row r="539" spans="1:13" x14ac:dyDescent="0.25">
      <c r="A539">
        <v>53.6</v>
      </c>
      <c r="B539">
        <v>4.06252815460845</v>
      </c>
      <c r="C539">
        <v>0.73479691036310502</v>
      </c>
      <c r="D539">
        <v>3.0316282846890101</v>
      </c>
      <c r="E539">
        <v>-2.3165815680181798</v>
      </c>
      <c r="F539">
        <v>11.177119341563801</v>
      </c>
      <c r="G539">
        <v>-2.3165815680181798</v>
      </c>
      <c r="H539">
        <f t="shared" si="48"/>
        <v>-25.937471845391549</v>
      </c>
      <c r="I539">
        <f t="shared" si="49"/>
        <v>-29.265203089636895</v>
      </c>
      <c r="J539">
        <f t="shared" si="50"/>
        <v>-19.96837171531099</v>
      </c>
      <c r="K539">
        <f t="shared" si="51"/>
        <v>-25.316581568018179</v>
      </c>
      <c r="L539">
        <f t="shared" si="52"/>
        <v>-11.822880658436199</v>
      </c>
      <c r="M539">
        <f t="shared" si="53"/>
        <v>-25.316581568018179</v>
      </c>
    </row>
    <row r="540" spans="1:13" x14ac:dyDescent="0.25">
      <c r="A540">
        <v>53.699999999999996</v>
      </c>
      <c r="B540">
        <v>4.0503857145066702</v>
      </c>
      <c r="C540">
        <v>0.72265447026131802</v>
      </c>
      <c r="D540">
        <v>3.0194858445872299</v>
      </c>
      <c r="E540">
        <v>-2.3287240081199601</v>
      </c>
      <c r="F540">
        <v>11.132962962962999</v>
      </c>
      <c r="G540">
        <v>-2.3287240081199601</v>
      </c>
      <c r="H540">
        <f t="shared" si="48"/>
        <v>-25.949614285493329</v>
      </c>
      <c r="I540">
        <f t="shared" si="49"/>
        <v>-29.277345529738682</v>
      </c>
      <c r="J540">
        <f t="shared" si="50"/>
        <v>-19.98051415541277</v>
      </c>
      <c r="K540">
        <f t="shared" si="51"/>
        <v>-25.328724008119959</v>
      </c>
      <c r="L540">
        <f t="shared" si="52"/>
        <v>-11.867037037037001</v>
      </c>
      <c r="M540">
        <f t="shared" si="53"/>
        <v>-25.328724008119959</v>
      </c>
    </row>
    <row r="541" spans="1:13" x14ac:dyDescent="0.25">
      <c r="A541">
        <v>53.8</v>
      </c>
      <c r="B541">
        <v>4.0382658650041598</v>
      </c>
      <c r="C541">
        <v>0.71053462075881602</v>
      </c>
      <c r="D541">
        <v>3.0073659950847298</v>
      </c>
      <c r="E541">
        <v>-2.3408438576224602</v>
      </c>
      <c r="F541">
        <v>11.0887242798354</v>
      </c>
      <c r="G541">
        <v>-2.3408438576224602</v>
      </c>
      <c r="H541">
        <f t="shared" si="48"/>
        <v>-25.96173413499584</v>
      </c>
      <c r="I541">
        <f t="shared" si="49"/>
        <v>-29.289465379241182</v>
      </c>
      <c r="J541">
        <f t="shared" si="50"/>
        <v>-19.992634004915271</v>
      </c>
      <c r="K541">
        <f t="shared" si="51"/>
        <v>-25.34084385762246</v>
      </c>
      <c r="L541">
        <f t="shared" si="52"/>
        <v>-11.9112757201646</v>
      </c>
      <c r="M541">
        <f t="shared" si="53"/>
        <v>-25.34084385762246</v>
      </c>
    </row>
    <row r="542" spans="1:13" x14ac:dyDescent="0.25">
      <c r="A542">
        <v>53.9</v>
      </c>
      <c r="B542">
        <v>4.0261685221989199</v>
      </c>
      <c r="C542">
        <v>0.69843727795357502</v>
      </c>
      <c r="D542">
        <v>2.99526865227948</v>
      </c>
      <c r="E542">
        <v>-2.3529412004277002</v>
      </c>
      <c r="F542">
        <v>11.0444032921811</v>
      </c>
      <c r="G542">
        <v>-2.3529412004277002</v>
      </c>
      <c r="H542">
        <f t="shared" si="48"/>
        <v>-25.973831477801081</v>
      </c>
      <c r="I542">
        <f t="shared" si="49"/>
        <v>-29.301562722046427</v>
      </c>
      <c r="J542">
        <f t="shared" si="50"/>
        <v>-20.004731347720519</v>
      </c>
      <c r="K542">
        <f t="shared" si="51"/>
        <v>-25.352941200427701</v>
      </c>
      <c r="L542">
        <f t="shared" si="52"/>
        <v>-11.9555967078189</v>
      </c>
      <c r="M542">
        <f t="shared" si="53"/>
        <v>-25.352941200427701</v>
      </c>
    </row>
    <row r="543" spans="1:13" x14ac:dyDescent="0.25">
      <c r="A543">
        <v>54</v>
      </c>
      <c r="B543">
        <v>4.0140936026554703</v>
      </c>
      <c r="C543">
        <v>0.68636235841012705</v>
      </c>
      <c r="D543">
        <v>2.9831937327360398</v>
      </c>
      <c r="E543">
        <v>-2.3650161199711501</v>
      </c>
      <c r="F543">
        <v>11</v>
      </c>
      <c r="G543">
        <v>-2.3650161199711501</v>
      </c>
      <c r="H543">
        <f t="shared" si="48"/>
        <v>-25.985906397344529</v>
      </c>
      <c r="I543">
        <f t="shared" si="49"/>
        <v>-29.313637641589875</v>
      </c>
      <c r="J543">
        <f t="shared" si="50"/>
        <v>-20.016806267263959</v>
      </c>
      <c r="K543">
        <f t="shared" si="51"/>
        <v>-25.365016119971152</v>
      </c>
      <c r="L543">
        <f t="shared" si="52"/>
        <v>-12</v>
      </c>
      <c r="M543">
        <f t="shared" si="53"/>
        <v>-25.365016119971152</v>
      </c>
    </row>
    <row r="544" spans="1:13" x14ac:dyDescent="0.25">
      <c r="A544">
        <v>54.1</v>
      </c>
      <c r="B544">
        <v>4.0020410234014596</v>
      </c>
      <c r="C544">
        <v>0.67430977915611301</v>
      </c>
      <c r="D544">
        <v>2.9711411534820198</v>
      </c>
      <c r="E544">
        <v>-2.3770686992251702</v>
      </c>
      <c r="F544">
        <v>10.9555144032922</v>
      </c>
      <c r="G544">
        <v>-2.3770686992251702</v>
      </c>
      <c r="H544">
        <f t="shared" si="48"/>
        <v>-25.997958976598539</v>
      </c>
      <c r="I544">
        <f t="shared" si="49"/>
        <v>-29.325690220843889</v>
      </c>
      <c r="J544">
        <f t="shared" si="50"/>
        <v>-20.028858846517981</v>
      </c>
      <c r="K544">
        <f t="shared" si="51"/>
        <v>-25.37706869922517</v>
      </c>
      <c r="L544">
        <f t="shared" si="52"/>
        <v>-12.0444855967078</v>
      </c>
      <c r="M544">
        <f t="shared" si="53"/>
        <v>-25.37706869922517</v>
      </c>
    </row>
    <row r="545" spans="1:13" x14ac:dyDescent="0.25">
      <c r="A545">
        <v>54.199999999999996</v>
      </c>
      <c r="B545">
        <v>3.9900107019241999</v>
      </c>
      <c r="C545">
        <v>0.66227945767885099</v>
      </c>
      <c r="D545">
        <v>2.9591108320047601</v>
      </c>
      <c r="E545">
        <v>-2.3890990207024299</v>
      </c>
      <c r="F545">
        <v>10.9109465020576</v>
      </c>
      <c r="G545">
        <v>-2.3890990207024299</v>
      </c>
      <c r="H545">
        <f t="shared" si="48"/>
        <v>-26.009989298075801</v>
      </c>
      <c r="I545">
        <f t="shared" si="49"/>
        <v>-29.337720542321151</v>
      </c>
      <c r="J545">
        <f t="shared" si="50"/>
        <v>-20.040889167995239</v>
      </c>
      <c r="K545">
        <f t="shared" si="51"/>
        <v>-25.389099020702432</v>
      </c>
      <c r="L545">
        <f t="shared" si="52"/>
        <v>-12.0890534979424</v>
      </c>
      <c r="M545">
        <f t="shared" si="53"/>
        <v>-25.389099020702432</v>
      </c>
    </row>
    <row r="546" spans="1:13" x14ac:dyDescent="0.25">
      <c r="A546">
        <v>54.3</v>
      </c>
      <c r="B546">
        <v>3.9780025561672998</v>
      </c>
      <c r="C546">
        <v>0.65027131192195098</v>
      </c>
      <c r="D546">
        <v>2.94710268624786</v>
      </c>
      <c r="E546">
        <v>-2.40110716645933</v>
      </c>
      <c r="F546">
        <v>10.8662962962963</v>
      </c>
      <c r="G546">
        <v>-2.40110716645933</v>
      </c>
      <c r="H546">
        <f t="shared" si="48"/>
        <v>-26.021997443832699</v>
      </c>
      <c r="I546">
        <f t="shared" si="49"/>
        <v>-29.349728688078049</v>
      </c>
      <c r="J546">
        <f t="shared" si="50"/>
        <v>-20.05289731375214</v>
      </c>
      <c r="K546">
        <f t="shared" si="51"/>
        <v>-25.40110716645933</v>
      </c>
      <c r="L546">
        <f t="shared" si="52"/>
        <v>-12.1337037037037</v>
      </c>
      <c r="M546">
        <f t="shared" si="53"/>
        <v>-25.40110716645933</v>
      </c>
    </row>
    <row r="547" spans="1:13" x14ac:dyDescent="0.25">
      <c r="A547">
        <v>54.4</v>
      </c>
      <c r="B547">
        <v>3.9660165045273001</v>
      </c>
      <c r="C547">
        <v>0.63828526028195598</v>
      </c>
      <c r="D547">
        <v>2.9351166346078599</v>
      </c>
      <c r="E547">
        <v>-2.4130932180993199</v>
      </c>
      <c r="F547">
        <v>10.8215637860082</v>
      </c>
      <c r="G547">
        <v>-2.4130932180993199</v>
      </c>
      <c r="H547">
        <f t="shared" si="48"/>
        <v>-26.0339834954727</v>
      </c>
      <c r="I547">
        <f t="shared" si="49"/>
        <v>-29.361714739718042</v>
      </c>
      <c r="J547">
        <f t="shared" si="50"/>
        <v>-20.064883365392141</v>
      </c>
      <c r="K547">
        <f t="shared" si="51"/>
        <v>-25.41309321809932</v>
      </c>
      <c r="L547">
        <f t="shared" si="52"/>
        <v>-12.1784362139918</v>
      </c>
      <c r="M547">
        <f t="shared" si="53"/>
        <v>-25.41309321809932</v>
      </c>
    </row>
    <row r="548" spans="1:13" x14ac:dyDescent="0.25">
      <c r="A548">
        <v>54.5</v>
      </c>
      <c r="B548">
        <v>3.95405246585036</v>
      </c>
      <c r="C548">
        <v>0.62632122160501802</v>
      </c>
      <c r="D548">
        <v>2.9231525959309299</v>
      </c>
      <c r="E548">
        <v>-2.4250572567762601</v>
      </c>
      <c r="F548">
        <v>10.776748971193401</v>
      </c>
      <c r="G548">
        <v>-2.4250572567762601</v>
      </c>
      <c r="H548">
        <f t="shared" si="48"/>
        <v>-26.04594753414964</v>
      </c>
      <c r="I548">
        <f t="shared" si="49"/>
        <v>-29.373678778394982</v>
      </c>
      <c r="J548">
        <f t="shared" si="50"/>
        <v>-20.076847404069071</v>
      </c>
      <c r="K548">
        <f t="shared" si="51"/>
        <v>-25.42505725677626</v>
      </c>
      <c r="L548">
        <f t="shared" si="52"/>
        <v>-12.223251028806599</v>
      </c>
      <c r="M548">
        <f t="shared" si="53"/>
        <v>-25.42505725677626</v>
      </c>
    </row>
    <row r="549" spans="1:13" x14ac:dyDescent="0.25">
      <c r="A549">
        <v>54.6</v>
      </c>
      <c r="B549">
        <v>3.9421103594289399</v>
      </c>
      <c r="C549">
        <v>0.614379115183597</v>
      </c>
      <c r="D549">
        <v>2.9112104895095001</v>
      </c>
      <c r="E549">
        <v>-2.4369993631976801</v>
      </c>
      <c r="F549">
        <v>10.7318518518519</v>
      </c>
      <c r="G549">
        <v>-2.4369993631976801</v>
      </c>
      <c r="H549">
        <f t="shared" si="48"/>
        <v>-26.057889640571059</v>
      </c>
      <c r="I549">
        <f t="shared" si="49"/>
        <v>-29.385620884816404</v>
      </c>
      <c r="J549">
        <f t="shared" si="50"/>
        <v>-20.0887895104905</v>
      </c>
      <c r="K549">
        <f t="shared" si="51"/>
        <v>-25.436999363197678</v>
      </c>
      <c r="L549">
        <f t="shared" si="52"/>
        <v>-12.2681481481481</v>
      </c>
      <c r="M549">
        <f t="shared" si="53"/>
        <v>-25.436999363197678</v>
      </c>
    </row>
    <row r="550" spans="1:13" x14ac:dyDescent="0.25">
      <c r="A550">
        <v>54.699999999999996</v>
      </c>
      <c r="B550">
        <v>3.9301901049985402</v>
      </c>
      <c r="C550">
        <v>0.60245886075319499</v>
      </c>
      <c r="D550">
        <v>2.8992902350790999</v>
      </c>
      <c r="E550">
        <v>-2.4489196176280901</v>
      </c>
      <c r="F550">
        <v>10.6868724279835</v>
      </c>
      <c r="G550">
        <v>-2.4489196176280901</v>
      </c>
      <c r="H550">
        <f t="shared" si="48"/>
        <v>-26.069809895001459</v>
      </c>
      <c r="I550">
        <f t="shared" si="49"/>
        <v>-29.397541139246805</v>
      </c>
      <c r="J550">
        <f t="shared" si="50"/>
        <v>-20.1007097649209</v>
      </c>
      <c r="K550">
        <f t="shared" si="51"/>
        <v>-25.448919617628089</v>
      </c>
      <c r="L550">
        <f t="shared" si="52"/>
        <v>-12.3131275720165</v>
      </c>
      <c r="M550">
        <f t="shared" si="53"/>
        <v>-25.448919617628089</v>
      </c>
    </row>
    <row r="551" spans="1:13" x14ac:dyDescent="0.25">
      <c r="A551">
        <v>54.8</v>
      </c>
      <c r="B551">
        <v>3.91829162273446</v>
      </c>
      <c r="C551">
        <v>0.59056037848911702</v>
      </c>
      <c r="D551">
        <v>2.8873917528150299</v>
      </c>
      <c r="E551">
        <v>-2.46081809989216</v>
      </c>
      <c r="F551">
        <v>10.6418106995885</v>
      </c>
      <c r="G551">
        <v>-2.46081809989216</v>
      </c>
      <c r="H551">
        <f t="shared" si="48"/>
        <v>-26.081708377265539</v>
      </c>
      <c r="I551">
        <f t="shared" si="49"/>
        <v>-29.409439621510884</v>
      </c>
      <c r="J551">
        <f t="shared" si="50"/>
        <v>-20.112608247184969</v>
      </c>
      <c r="K551">
        <f t="shared" si="51"/>
        <v>-25.460818099892158</v>
      </c>
      <c r="L551">
        <f t="shared" si="52"/>
        <v>-12.3581893004115</v>
      </c>
      <c r="M551">
        <f t="shared" si="53"/>
        <v>-25.460818099892158</v>
      </c>
    </row>
    <row r="552" spans="1:13" x14ac:dyDescent="0.25">
      <c r="A552">
        <v>54.9</v>
      </c>
      <c r="B552">
        <v>3.9064148332486202</v>
      </c>
      <c r="C552">
        <v>0.57868358900327599</v>
      </c>
      <c r="D552">
        <v>2.8755149633291901</v>
      </c>
      <c r="E552">
        <v>-2.4726948893779999</v>
      </c>
      <c r="F552">
        <v>10.5966666666667</v>
      </c>
      <c r="G552">
        <v>-2.4726948893779999</v>
      </c>
      <c r="H552">
        <f t="shared" si="48"/>
        <v>-26.093585166751382</v>
      </c>
      <c r="I552">
        <f t="shared" si="49"/>
        <v>-29.421316410996724</v>
      </c>
      <c r="J552">
        <f t="shared" si="50"/>
        <v>-20.124485036670809</v>
      </c>
      <c r="K552">
        <f t="shared" si="51"/>
        <v>-25.472694889378001</v>
      </c>
      <c r="L552">
        <f t="shared" si="52"/>
        <v>-12.4033333333333</v>
      </c>
      <c r="M552">
        <f t="shared" si="53"/>
        <v>-25.472694889378001</v>
      </c>
    </row>
    <row r="553" spans="1:13" x14ac:dyDescent="0.25">
      <c r="A553">
        <v>55</v>
      </c>
      <c r="B553">
        <v>3.8945596575863402</v>
      </c>
      <c r="C553">
        <v>0.56682841334099598</v>
      </c>
      <c r="D553">
        <v>2.8636597876669101</v>
      </c>
      <c r="E553">
        <v>-2.4845500650402799</v>
      </c>
      <c r="F553">
        <v>10.551440329218099</v>
      </c>
      <c r="G553">
        <v>-2.4845500650402799</v>
      </c>
      <c r="H553">
        <f t="shared" si="48"/>
        <v>-26.105440342413658</v>
      </c>
      <c r="I553">
        <f t="shared" si="49"/>
        <v>-29.433171586659004</v>
      </c>
      <c r="J553">
        <f t="shared" si="50"/>
        <v>-20.136340212333089</v>
      </c>
      <c r="K553">
        <f t="shared" si="51"/>
        <v>-25.484550065040281</v>
      </c>
      <c r="L553">
        <f t="shared" si="52"/>
        <v>-12.448559670781901</v>
      </c>
      <c r="M553">
        <f t="shared" si="53"/>
        <v>-25.484550065040281</v>
      </c>
    </row>
    <row r="554" spans="1:13" x14ac:dyDescent="0.25">
      <c r="A554">
        <v>55.1</v>
      </c>
      <c r="B554">
        <v>3.8827260172232201</v>
      </c>
      <c r="C554">
        <v>0.55499477297787803</v>
      </c>
      <c r="D554">
        <v>2.85182614730379</v>
      </c>
      <c r="E554">
        <v>-2.4963837054033999</v>
      </c>
      <c r="F554">
        <v>10.506131687242799</v>
      </c>
      <c r="G554">
        <v>-2.4963837054033999</v>
      </c>
      <c r="H554">
        <f t="shared" si="48"/>
        <v>-26.11727398277678</v>
      </c>
      <c r="I554">
        <f t="shared" si="49"/>
        <v>-29.445005227022122</v>
      </c>
      <c r="J554">
        <f t="shared" si="50"/>
        <v>-20.14817385269621</v>
      </c>
      <c r="K554">
        <f t="shared" si="51"/>
        <v>-25.496383705403399</v>
      </c>
      <c r="L554">
        <f t="shared" si="52"/>
        <v>-12.493868312757201</v>
      </c>
      <c r="M554">
        <f t="shared" si="53"/>
        <v>-25.496383705403399</v>
      </c>
    </row>
    <row r="555" spans="1:13" x14ac:dyDescent="0.25">
      <c r="A555">
        <v>55.199999999999996</v>
      </c>
      <c r="B555">
        <v>3.8709138340620202</v>
      </c>
      <c r="C555">
        <v>0.54318258981667</v>
      </c>
      <c r="D555">
        <v>2.8400139641425799</v>
      </c>
      <c r="E555">
        <v>-2.5081958885646101</v>
      </c>
      <c r="F555">
        <v>10.4607407407407</v>
      </c>
      <c r="G555">
        <v>-2.5081958885646101</v>
      </c>
      <c r="H555">
        <f t="shared" si="48"/>
        <v>-26.129086165937981</v>
      </c>
      <c r="I555">
        <f t="shared" si="49"/>
        <v>-29.45681741018333</v>
      </c>
      <c r="J555">
        <f t="shared" si="50"/>
        <v>-20.159986035857422</v>
      </c>
      <c r="K555">
        <f t="shared" si="51"/>
        <v>-25.508195888564611</v>
      </c>
      <c r="L555">
        <f t="shared" si="52"/>
        <v>-12.5392592592593</v>
      </c>
      <c r="M555">
        <f t="shared" si="53"/>
        <v>-25.508195888564611</v>
      </c>
    </row>
    <row r="556" spans="1:13" x14ac:dyDescent="0.25">
      <c r="A556">
        <v>55.3</v>
      </c>
      <c r="B556">
        <v>3.8591230304295299</v>
      </c>
      <c r="C556">
        <v>0.53139178618418004</v>
      </c>
      <c r="D556">
        <v>2.82822316051009</v>
      </c>
      <c r="E556">
        <v>-2.5199866921970999</v>
      </c>
      <c r="F556">
        <v>10.4152674897119</v>
      </c>
      <c r="G556">
        <v>-2.5199866921970999</v>
      </c>
      <c r="H556">
        <f t="shared" si="48"/>
        <v>-26.140876969570471</v>
      </c>
      <c r="I556">
        <f t="shared" si="49"/>
        <v>-29.46860821381582</v>
      </c>
      <c r="J556">
        <f t="shared" si="50"/>
        <v>-20.171776839489908</v>
      </c>
      <c r="K556">
        <f t="shared" si="51"/>
        <v>-25.519986692197101</v>
      </c>
      <c r="L556">
        <f t="shared" si="52"/>
        <v>-12.5847325102881</v>
      </c>
      <c r="M556">
        <f t="shared" si="53"/>
        <v>-25.519986692197101</v>
      </c>
    </row>
    <row r="557" spans="1:13" x14ac:dyDescent="0.25">
      <c r="A557">
        <v>55.4</v>
      </c>
      <c r="B557">
        <v>3.8473535290735499</v>
      </c>
      <c r="C557">
        <v>0.51962228482820705</v>
      </c>
      <c r="D557">
        <v>2.8164536591541198</v>
      </c>
      <c r="E557">
        <v>-2.5317561935530701</v>
      </c>
      <c r="F557">
        <v>10.369711934156401</v>
      </c>
      <c r="G557">
        <v>-2.5317561935530701</v>
      </c>
      <c r="H557">
        <f t="shared" si="48"/>
        <v>-26.152646470926449</v>
      </c>
      <c r="I557">
        <f t="shared" si="49"/>
        <v>-29.480377715171795</v>
      </c>
      <c r="J557">
        <f t="shared" si="50"/>
        <v>-20.183546340845879</v>
      </c>
      <c r="K557">
        <f t="shared" si="51"/>
        <v>-25.531756193553072</v>
      </c>
      <c r="L557">
        <f t="shared" si="52"/>
        <v>-12.630288065843599</v>
      </c>
      <c r="M557">
        <f t="shared" si="53"/>
        <v>-25.531756193553072</v>
      </c>
    </row>
    <row r="558" spans="1:13" x14ac:dyDescent="0.25">
      <c r="A558">
        <v>55.5</v>
      </c>
      <c r="B558">
        <v>3.8356052531598599</v>
      </c>
      <c r="C558">
        <v>0.50787400891451095</v>
      </c>
      <c r="D558">
        <v>2.8047053832404201</v>
      </c>
      <c r="E558">
        <v>-2.5435044694667699</v>
      </c>
      <c r="F558">
        <v>10.324074074074099</v>
      </c>
      <c r="G558">
        <v>-2.5435044694667699</v>
      </c>
      <c r="H558">
        <f t="shared" si="48"/>
        <v>-26.164394746840141</v>
      </c>
      <c r="I558">
        <f t="shared" si="49"/>
        <v>-29.492125991085491</v>
      </c>
      <c r="J558">
        <f t="shared" si="50"/>
        <v>-20.195294616759579</v>
      </c>
      <c r="K558">
        <f t="shared" si="51"/>
        <v>-25.543504469466768</v>
      </c>
      <c r="L558">
        <f t="shared" si="52"/>
        <v>-12.675925925925901</v>
      </c>
      <c r="M558">
        <f t="shared" si="53"/>
        <v>-25.543504469466768</v>
      </c>
    </row>
    <row r="559" spans="1:13" x14ac:dyDescent="0.25">
      <c r="A559">
        <v>55.6</v>
      </c>
      <c r="B559">
        <v>3.8238781262691401</v>
      </c>
      <c r="C559">
        <v>0.49614688202379198</v>
      </c>
      <c r="D559">
        <v>2.7929782563496999</v>
      </c>
      <c r="E559">
        <v>-2.5552315963574901</v>
      </c>
      <c r="F559">
        <v>10.278353909465</v>
      </c>
      <c r="G559">
        <v>-2.5552315963574901</v>
      </c>
      <c r="H559">
        <f t="shared" si="48"/>
        <v>-26.17612187373086</v>
      </c>
      <c r="I559">
        <f t="shared" si="49"/>
        <v>-29.50385311797621</v>
      </c>
      <c r="J559">
        <f t="shared" si="50"/>
        <v>-20.207021743650301</v>
      </c>
      <c r="K559">
        <f t="shared" si="51"/>
        <v>-25.555231596357491</v>
      </c>
      <c r="L559">
        <f t="shared" si="52"/>
        <v>-12.721646090535</v>
      </c>
      <c r="M559">
        <f t="shared" si="53"/>
        <v>-25.555231596357491</v>
      </c>
    </row>
    <row r="560" spans="1:13" x14ac:dyDescent="0.25">
      <c r="A560">
        <v>55.699999999999996</v>
      </c>
      <c r="B560">
        <v>3.8121720723940702</v>
      </c>
      <c r="C560">
        <v>0.48444082814872003</v>
      </c>
      <c r="D560">
        <v>2.7812722024746299</v>
      </c>
      <c r="E560">
        <v>-2.56693765023256</v>
      </c>
      <c r="F560">
        <v>10.2325514403292</v>
      </c>
      <c r="G560">
        <v>-2.56693765023256</v>
      </c>
      <c r="H560">
        <f t="shared" si="48"/>
        <v>-26.18782792760593</v>
      </c>
      <c r="I560">
        <f t="shared" si="49"/>
        <v>-29.51555917185128</v>
      </c>
      <c r="J560">
        <f t="shared" si="50"/>
        <v>-20.218727797525371</v>
      </c>
      <c r="K560">
        <f t="shared" si="51"/>
        <v>-25.56693765023256</v>
      </c>
      <c r="L560">
        <f t="shared" si="52"/>
        <v>-12.7674485596708</v>
      </c>
      <c r="M560">
        <f t="shared" si="53"/>
        <v>-25.56693765023256</v>
      </c>
    </row>
    <row r="561" spans="1:13" x14ac:dyDescent="0.25">
      <c r="A561">
        <v>55.8</v>
      </c>
      <c r="B561">
        <v>3.8004870159363202</v>
      </c>
      <c r="C561">
        <v>0.47275577169097499</v>
      </c>
      <c r="D561">
        <v>2.7695871460168799</v>
      </c>
      <c r="E561">
        <v>-2.57862270669031</v>
      </c>
      <c r="F561">
        <v>10.186666666666699</v>
      </c>
      <c r="G561">
        <v>-2.57862270669031</v>
      </c>
      <c r="H561">
        <f t="shared" si="48"/>
        <v>-26.199512984063681</v>
      </c>
      <c r="I561">
        <f t="shared" si="49"/>
        <v>-29.527244228309026</v>
      </c>
      <c r="J561">
        <f t="shared" si="50"/>
        <v>-20.230412853983118</v>
      </c>
      <c r="K561">
        <f t="shared" si="51"/>
        <v>-25.578622706690311</v>
      </c>
      <c r="L561">
        <f t="shared" si="52"/>
        <v>-12.813333333333301</v>
      </c>
      <c r="M561">
        <f t="shared" si="53"/>
        <v>-25.578622706690311</v>
      </c>
    </row>
    <row r="562" spans="1:13" x14ac:dyDescent="0.25">
      <c r="A562">
        <v>55.9</v>
      </c>
      <c r="B562">
        <v>3.7888228817036498</v>
      </c>
      <c r="C562">
        <v>0.461091637458305</v>
      </c>
      <c r="D562">
        <v>2.75792301178421</v>
      </c>
      <c r="E562">
        <v>-2.5902868409229698</v>
      </c>
      <c r="F562">
        <v>10.1406995884774</v>
      </c>
      <c r="G562">
        <v>-2.5902868409229698</v>
      </c>
      <c r="H562">
        <f t="shared" si="48"/>
        <v>-26.211177118296352</v>
      </c>
      <c r="I562">
        <f t="shared" si="49"/>
        <v>-29.538908362541694</v>
      </c>
      <c r="J562">
        <f t="shared" si="50"/>
        <v>-20.242076988215789</v>
      </c>
      <c r="K562">
        <f t="shared" si="51"/>
        <v>-25.590286840922971</v>
      </c>
      <c r="L562">
        <f t="shared" si="52"/>
        <v>-12.8593004115226</v>
      </c>
      <c r="M562">
        <f t="shared" si="53"/>
        <v>-25.590286840922971</v>
      </c>
    </row>
    <row r="563" spans="1:13" x14ac:dyDescent="0.25">
      <c r="A563">
        <v>56</v>
      </c>
      <c r="B563">
        <v>3.7771795949069999</v>
      </c>
      <c r="C563">
        <v>0.44944835066164801</v>
      </c>
      <c r="D563">
        <v>2.7462797249875601</v>
      </c>
      <c r="E563">
        <v>-2.6019301277196298</v>
      </c>
      <c r="F563">
        <v>10.094650205761299</v>
      </c>
      <c r="G563">
        <v>-2.6019301277196298</v>
      </c>
      <c r="H563">
        <f t="shared" si="48"/>
        <v>-26.222820405093</v>
      </c>
      <c r="I563">
        <f t="shared" si="49"/>
        <v>-29.550551649338352</v>
      </c>
      <c r="J563">
        <f t="shared" si="50"/>
        <v>-20.253720275012441</v>
      </c>
      <c r="K563">
        <f t="shared" si="51"/>
        <v>-25.60193012771963</v>
      </c>
      <c r="L563">
        <f t="shared" si="52"/>
        <v>-12.905349794238701</v>
      </c>
      <c r="M563">
        <f t="shared" si="53"/>
        <v>-25.60193012771963</v>
      </c>
    </row>
    <row r="564" spans="1:13" x14ac:dyDescent="0.25">
      <c r="A564">
        <v>56.1</v>
      </c>
      <c r="B564">
        <v>3.76555708115758</v>
      </c>
      <c r="C564">
        <v>0.43782583691223398</v>
      </c>
      <c r="D564">
        <v>2.7346572112381402</v>
      </c>
      <c r="E564">
        <v>-2.6135526414690502</v>
      </c>
      <c r="F564">
        <v>10.048518518518501</v>
      </c>
      <c r="G564">
        <v>-2.6135526414690502</v>
      </c>
      <c r="H564">
        <f t="shared" si="48"/>
        <v>-26.234442918842419</v>
      </c>
      <c r="I564">
        <f t="shared" si="49"/>
        <v>-29.562174163087764</v>
      </c>
      <c r="J564">
        <f t="shared" si="50"/>
        <v>-20.26534278876186</v>
      </c>
      <c r="K564">
        <f t="shared" si="51"/>
        <v>-25.613552641469049</v>
      </c>
      <c r="L564">
        <f t="shared" si="52"/>
        <v>-12.951481481481499</v>
      </c>
      <c r="M564">
        <f t="shared" si="53"/>
        <v>-25.613552641469049</v>
      </c>
    </row>
    <row r="565" spans="1:13" x14ac:dyDescent="0.25">
      <c r="A565">
        <v>56.199999999999996</v>
      </c>
      <c r="B565">
        <v>3.7539552664640801</v>
      </c>
      <c r="C565">
        <v>0.42622402221873801</v>
      </c>
      <c r="D565">
        <v>2.72305539654465</v>
      </c>
      <c r="E565">
        <v>-2.62515445616254</v>
      </c>
      <c r="F565">
        <v>10.002304526749001</v>
      </c>
      <c r="G565">
        <v>-2.62515445616254</v>
      </c>
      <c r="H565">
        <f t="shared" si="48"/>
        <v>-26.246044733535921</v>
      </c>
      <c r="I565">
        <f t="shared" si="49"/>
        <v>-29.573775977781263</v>
      </c>
      <c r="J565">
        <f t="shared" si="50"/>
        <v>-20.276944603455348</v>
      </c>
      <c r="K565">
        <f t="shared" si="51"/>
        <v>-25.625154456162541</v>
      </c>
      <c r="L565">
        <f t="shared" si="52"/>
        <v>-12.997695473250999</v>
      </c>
      <c r="M565">
        <f t="shared" si="53"/>
        <v>-25.625154456162541</v>
      </c>
    </row>
    <row r="566" spans="1:13" x14ac:dyDescent="0.25">
      <c r="A566">
        <v>56.3</v>
      </c>
      <c r="B566">
        <v>3.74237407722981</v>
      </c>
      <c r="C566">
        <v>0.41464283298446097</v>
      </c>
      <c r="D566">
        <v>2.7114742073103701</v>
      </c>
      <c r="E566">
        <v>-2.6367356453968198</v>
      </c>
      <c r="F566">
        <v>9.9560082304526798</v>
      </c>
      <c r="G566">
        <v>-2.6367356453968198</v>
      </c>
      <c r="H566">
        <f t="shared" si="48"/>
        <v>-26.257625922770188</v>
      </c>
      <c r="I566">
        <f t="shared" si="49"/>
        <v>-29.585357167015538</v>
      </c>
      <c r="J566">
        <f t="shared" si="50"/>
        <v>-20.288525792689629</v>
      </c>
      <c r="K566">
        <f t="shared" si="51"/>
        <v>-25.636735645396818</v>
      </c>
      <c r="L566">
        <f t="shared" si="52"/>
        <v>-13.04399176954732</v>
      </c>
      <c r="M566">
        <f t="shared" si="53"/>
        <v>-25.636735645396818</v>
      </c>
    </row>
    <row r="567" spans="1:13" x14ac:dyDescent="0.25">
      <c r="A567">
        <v>56.4</v>
      </c>
      <c r="B567">
        <v>3.7308134402498698</v>
      </c>
      <c r="C567">
        <v>0.403082196004521</v>
      </c>
      <c r="D567">
        <v>2.69991357033043</v>
      </c>
      <c r="E567">
        <v>-2.64829628237676</v>
      </c>
      <c r="F567">
        <v>9.9096296296296291</v>
      </c>
      <c r="G567">
        <v>-2.64829628237676</v>
      </c>
      <c r="H567">
        <f t="shared" si="48"/>
        <v>-26.269186559750132</v>
      </c>
      <c r="I567">
        <f t="shared" si="49"/>
        <v>-29.596917803995478</v>
      </c>
      <c r="J567">
        <f t="shared" si="50"/>
        <v>-20.30008642966957</v>
      </c>
      <c r="K567">
        <f t="shared" si="51"/>
        <v>-25.648296282376759</v>
      </c>
      <c r="L567">
        <f t="shared" si="52"/>
        <v>-13.090370370370371</v>
      </c>
      <c r="M567">
        <f t="shared" si="53"/>
        <v>-25.648296282376759</v>
      </c>
    </row>
    <row r="568" spans="1:13" x14ac:dyDescent="0.25">
      <c r="A568">
        <v>56.5</v>
      </c>
      <c r="B568">
        <v>3.7192732827084201</v>
      </c>
      <c r="C568">
        <v>0.391542038463077</v>
      </c>
      <c r="D568">
        <v>2.68837341278899</v>
      </c>
      <c r="E568">
        <v>-2.6598364399182</v>
      </c>
      <c r="F568">
        <v>9.8631687242798396</v>
      </c>
      <c r="G568">
        <v>-2.6598364399182</v>
      </c>
      <c r="H568">
        <f t="shared" si="48"/>
        <v>-26.280726717291579</v>
      </c>
      <c r="I568">
        <f t="shared" si="49"/>
        <v>-29.608457961536924</v>
      </c>
      <c r="J568">
        <f t="shared" si="50"/>
        <v>-20.311626587211009</v>
      </c>
      <c r="K568">
        <f t="shared" si="51"/>
        <v>-25.659836439918202</v>
      </c>
      <c r="L568">
        <f t="shared" si="52"/>
        <v>-13.13683127572016</v>
      </c>
      <c r="M568">
        <f t="shared" si="53"/>
        <v>-25.659836439918202</v>
      </c>
    </row>
    <row r="569" spans="1:13" x14ac:dyDescent="0.25">
      <c r="A569">
        <v>56.6</v>
      </c>
      <c r="B569">
        <v>3.7077535321759298</v>
      </c>
      <c r="C569">
        <v>0.38002228793058301</v>
      </c>
      <c r="D569">
        <v>2.67685366225649</v>
      </c>
      <c r="E569">
        <v>-2.6713561904506999</v>
      </c>
      <c r="F569">
        <v>9.8166255144032899</v>
      </c>
      <c r="G569">
        <v>-2.6713561904506999</v>
      </c>
      <c r="H569">
        <f t="shared" si="48"/>
        <v>-26.292246467824071</v>
      </c>
      <c r="I569">
        <f t="shared" si="49"/>
        <v>-29.619977712069417</v>
      </c>
      <c r="J569">
        <f t="shared" si="50"/>
        <v>-20.323146337743509</v>
      </c>
      <c r="K569">
        <f t="shared" si="51"/>
        <v>-25.671356190450702</v>
      </c>
      <c r="L569">
        <f t="shared" si="52"/>
        <v>-13.18337448559671</v>
      </c>
      <c r="M569">
        <f t="shared" si="53"/>
        <v>-25.671356190450702</v>
      </c>
    </row>
    <row r="570" spans="1:13" x14ac:dyDescent="0.25">
      <c r="A570">
        <v>56.699999999999996</v>
      </c>
      <c r="B570">
        <v>3.6962541166063998</v>
      </c>
      <c r="C570">
        <v>0.36852287236105702</v>
      </c>
      <c r="D570">
        <v>2.6653542466869702</v>
      </c>
      <c r="E570">
        <v>-2.6828556060202202</v>
      </c>
      <c r="F570">
        <v>9.7700000000000102</v>
      </c>
      <c r="G570">
        <v>-2.6828556060202202</v>
      </c>
      <c r="H570">
        <f t="shared" si="48"/>
        <v>-26.303745883393599</v>
      </c>
      <c r="I570">
        <f t="shared" si="49"/>
        <v>-29.631477127638941</v>
      </c>
      <c r="J570">
        <f t="shared" si="50"/>
        <v>-20.33464575331303</v>
      </c>
      <c r="K570">
        <f t="shared" si="51"/>
        <v>-25.682855606020219</v>
      </c>
      <c r="L570">
        <f t="shared" si="52"/>
        <v>-13.22999999999999</v>
      </c>
      <c r="M570">
        <f t="shared" si="53"/>
        <v>-25.682855606020219</v>
      </c>
    </row>
    <row r="571" spans="1:13" x14ac:dyDescent="0.25">
      <c r="A571">
        <v>56.8</v>
      </c>
      <c r="B571">
        <v>3.6847749643347201</v>
      </c>
      <c r="C571">
        <v>0.35704372008937002</v>
      </c>
      <c r="D571">
        <v>2.6538750944152798</v>
      </c>
      <c r="E571">
        <v>-2.6943347582919102</v>
      </c>
      <c r="F571">
        <v>9.7232921810699597</v>
      </c>
      <c r="G571">
        <v>-2.6943347582919102</v>
      </c>
      <c r="H571">
        <f t="shared" si="48"/>
        <v>-26.315225035665279</v>
      </c>
      <c r="I571">
        <f t="shared" si="49"/>
        <v>-29.642956279910631</v>
      </c>
      <c r="J571">
        <f t="shared" si="50"/>
        <v>-20.34612490558472</v>
      </c>
      <c r="K571">
        <f t="shared" si="51"/>
        <v>-25.694334758291909</v>
      </c>
      <c r="L571">
        <f t="shared" si="52"/>
        <v>-13.27670781893004</v>
      </c>
      <c r="M571">
        <f t="shared" si="53"/>
        <v>-25.694334758291909</v>
      </c>
    </row>
    <row r="572" spans="1:13" x14ac:dyDescent="0.25">
      <c r="A572">
        <v>56.9</v>
      </c>
      <c r="B572">
        <v>3.6733160040739299</v>
      </c>
      <c r="C572">
        <v>0.345584759828588</v>
      </c>
      <c r="D572">
        <v>2.6424161341544998</v>
      </c>
      <c r="E572">
        <v>-2.7057937185526901</v>
      </c>
      <c r="F572">
        <v>9.6765020576131704</v>
      </c>
      <c r="G572">
        <v>-2.7057937185526901</v>
      </c>
      <c r="H572">
        <f t="shared" si="48"/>
        <v>-26.326683995926071</v>
      </c>
      <c r="I572">
        <f t="shared" si="49"/>
        <v>-29.654415240171414</v>
      </c>
      <c r="J572">
        <f t="shared" si="50"/>
        <v>-20.357583865845498</v>
      </c>
      <c r="K572">
        <f t="shared" si="51"/>
        <v>-25.705793718552691</v>
      </c>
      <c r="L572">
        <f t="shared" si="52"/>
        <v>-13.32349794238683</v>
      </c>
      <c r="M572">
        <f t="shared" si="53"/>
        <v>-25.705793718552691</v>
      </c>
    </row>
    <row r="573" spans="1:13" x14ac:dyDescent="0.25">
      <c r="A573">
        <v>57</v>
      </c>
      <c r="B573">
        <v>3.6618771649126298</v>
      </c>
      <c r="C573">
        <v>0.33414592066728199</v>
      </c>
      <c r="D573">
        <v>2.63097729499319</v>
      </c>
      <c r="E573">
        <v>-2.717232557714</v>
      </c>
      <c r="F573">
        <v>9.6296296296296298</v>
      </c>
      <c r="G573">
        <v>-2.717232557714</v>
      </c>
      <c r="H573">
        <f t="shared" si="48"/>
        <v>-26.338122835087368</v>
      </c>
      <c r="I573">
        <f t="shared" si="49"/>
        <v>-29.665854079332718</v>
      </c>
      <c r="J573">
        <f t="shared" si="50"/>
        <v>-20.36902270500681</v>
      </c>
      <c r="K573">
        <f t="shared" si="51"/>
        <v>-25.717232557713999</v>
      </c>
      <c r="L573">
        <f t="shared" si="52"/>
        <v>-13.37037037037037</v>
      </c>
      <c r="M573">
        <f t="shared" si="53"/>
        <v>-25.717232557713999</v>
      </c>
    </row>
    <row r="574" spans="1:13" x14ac:dyDescent="0.25">
      <c r="A574">
        <v>57.1</v>
      </c>
      <c r="B574">
        <v>3.65045837631228</v>
      </c>
      <c r="C574">
        <v>0.32272713206693399</v>
      </c>
      <c r="D574">
        <v>2.6195585063928402</v>
      </c>
      <c r="E574">
        <v>-2.7286513463143498</v>
      </c>
      <c r="F574">
        <v>9.5826748971193396</v>
      </c>
      <c r="G574">
        <v>-2.7286513463143498</v>
      </c>
      <c r="H574">
        <f t="shared" si="48"/>
        <v>-26.34954162368772</v>
      </c>
      <c r="I574">
        <f t="shared" si="49"/>
        <v>-29.677272867933066</v>
      </c>
      <c r="J574">
        <f t="shared" si="50"/>
        <v>-20.380441493607158</v>
      </c>
      <c r="K574">
        <f t="shared" si="51"/>
        <v>-25.728651346314351</v>
      </c>
      <c r="L574">
        <f t="shared" si="52"/>
        <v>-13.41732510288066</v>
      </c>
      <c r="M574">
        <f t="shared" si="53"/>
        <v>-25.728651346314351</v>
      </c>
    </row>
    <row r="575" spans="1:13" x14ac:dyDescent="0.25">
      <c r="A575">
        <v>57.199999999999996</v>
      </c>
      <c r="B575">
        <v>3.6390595681046398</v>
      </c>
      <c r="C575">
        <v>0.31132832385929299</v>
      </c>
      <c r="D575">
        <v>2.6081596981852</v>
      </c>
      <c r="E575">
        <v>-2.74005015452199</v>
      </c>
      <c r="F575">
        <v>9.5356378600823</v>
      </c>
      <c r="G575">
        <v>-2.74005015452199</v>
      </c>
      <c r="H575">
        <f t="shared" si="48"/>
        <v>-26.360940431895362</v>
      </c>
      <c r="I575">
        <f t="shared" si="49"/>
        <v>-29.688671676140707</v>
      </c>
      <c r="J575">
        <f t="shared" si="50"/>
        <v>-20.391840301814799</v>
      </c>
      <c r="K575">
        <f t="shared" si="51"/>
        <v>-25.740050154521988</v>
      </c>
      <c r="L575">
        <f t="shared" si="52"/>
        <v>-13.4643621399177</v>
      </c>
      <c r="M575">
        <f t="shared" si="53"/>
        <v>-25.740050154521988</v>
      </c>
    </row>
    <row r="576" spans="1:13" x14ac:dyDescent="0.25">
      <c r="A576">
        <v>57.3</v>
      </c>
      <c r="B576">
        <v>3.6276806704891502</v>
      </c>
      <c r="C576">
        <v>0.29994942624380599</v>
      </c>
      <c r="D576">
        <v>2.5967808005697202</v>
      </c>
      <c r="E576">
        <v>-2.7514290521374698</v>
      </c>
      <c r="F576">
        <v>9.4885185185185197</v>
      </c>
      <c r="G576">
        <v>-2.7514290521374698</v>
      </c>
      <c r="H576">
        <f t="shared" si="48"/>
        <v>-26.372319329510852</v>
      </c>
      <c r="I576">
        <f t="shared" si="49"/>
        <v>-29.700050573756194</v>
      </c>
      <c r="J576">
        <f t="shared" si="50"/>
        <v>-20.403219199430279</v>
      </c>
      <c r="K576">
        <f t="shared" si="51"/>
        <v>-25.751429052137471</v>
      </c>
      <c r="L576">
        <f t="shared" si="52"/>
        <v>-13.51148148148148</v>
      </c>
      <c r="M576">
        <f t="shared" si="53"/>
        <v>-25.751429052137471</v>
      </c>
    </row>
    <row r="577" spans="1:13" x14ac:dyDescent="0.25">
      <c r="A577">
        <v>57.4</v>
      </c>
      <c r="B577">
        <v>3.6163216140304</v>
      </c>
      <c r="C577">
        <v>0.28859036978504998</v>
      </c>
      <c r="D577">
        <v>2.5854217441109602</v>
      </c>
      <c r="E577">
        <v>-2.7627881085962298</v>
      </c>
      <c r="F577">
        <v>9.4413168724279792</v>
      </c>
      <c r="G577">
        <v>-2.7627881085962298</v>
      </c>
      <c r="H577">
        <f t="shared" si="48"/>
        <v>-26.383678385969599</v>
      </c>
      <c r="I577">
        <f t="shared" si="49"/>
        <v>-29.711409630214948</v>
      </c>
      <c r="J577">
        <f t="shared" si="50"/>
        <v>-20.41457825588904</v>
      </c>
      <c r="K577">
        <f t="shared" si="51"/>
        <v>-25.762788108596229</v>
      </c>
      <c r="L577">
        <f t="shared" si="52"/>
        <v>-13.558683127572021</v>
      </c>
      <c r="M577">
        <f t="shared" si="53"/>
        <v>-25.762788108596229</v>
      </c>
    </row>
    <row r="578" spans="1:13" x14ac:dyDescent="0.25">
      <c r="A578">
        <v>57.5</v>
      </c>
      <c r="B578">
        <v>3.6049823296555399</v>
      </c>
      <c r="C578">
        <v>0.277251085410196</v>
      </c>
      <c r="D578">
        <v>2.5740824597361098</v>
      </c>
      <c r="E578">
        <v>-2.7741273929710801</v>
      </c>
      <c r="F578">
        <v>9.3940329218106999</v>
      </c>
      <c r="G578">
        <v>-2.7741273929710801</v>
      </c>
      <c r="H578">
        <f t="shared" si="48"/>
        <v>-26.395017670344458</v>
      </c>
      <c r="I578">
        <f t="shared" si="49"/>
        <v>-29.722748914589804</v>
      </c>
      <c r="J578">
        <f t="shared" si="50"/>
        <v>-20.425917540263889</v>
      </c>
      <c r="K578">
        <f t="shared" si="51"/>
        <v>-25.774127392971081</v>
      </c>
      <c r="L578">
        <f t="shared" si="52"/>
        <v>-13.6059670781893</v>
      </c>
      <c r="M578">
        <f t="shared" si="53"/>
        <v>-25.774127392971081</v>
      </c>
    </row>
    <row r="579" spans="1:13" x14ac:dyDescent="0.25">
      <c r="A579">
        <v>57.6</v>
      </c>
      <c r="B579">
        <v>3.5936627486518198</v>
      </c>
      <c r="C579">
        <v>0.26593150440647401</v>
      </c>
      <c r="D579">
        <v>2.56276287873238</v>
      </c>
      <c r="E579">
        <v>-2.78544697397481</v>
      </c>
      <c r="F579">
        <v>9.3466666666666693</v>
      </c>
      <c r="G579">
        <v>-2.78544697397481</v>
      </c>
      <c r="H579">
        <f t="shared" ref="H579:H642" si="54">B579-B$3</f>
        <v>-26.40633725134818</v>
      </c>
      <c r="I579">
        <f t="shared" ref="I579:I642" si="55">C579-C$3</f>
        <v>-29.734068495593526</v>
      </c>
      <c r="J579">
        <f t="shared" ref="J579:J642" si="56">D579-D$3</f>
        <v>-20.437237121267621</v>
      </c>
      <c r="K579">
        <f t="shared" ref="K579:K642" si="57">E579-E$3</f>
        <v>-25.78544697397481</v>
      </c>
      <c r="L579">
        <f t="shared" ref="L579:L642" si="58">F579-F$3</f>
        <v>-13.653333333333331</v>
      </c>
      <c r="M579">
        <f t="shared" ref="M579:M642" si="59">G579-G$3</f>
        <v>-25.78544697397481</v>
      </c>
    </row>
    <row r="580" spans="1:13" x14ac:dyDescent="0.25">
      <c r="A580">
        <v>57.699999999999996</v>
      </c>
      <c r="B580">
        <v>3.5823628026640302</v>
      </c>
      <c r="C580">
        <v>0.25463155841868401</v>
      </c>
      <c r="D580">
        <v>2.5514629327445899</v>
      </c>
      <c r="E580">
        <v>-2.7967469199626001</v>
      </c>
      <c r="F580">
        <v>9.2992181069958892</v>
      </c>
      <c r="G580">
        <v>-2.7967469199626001</v>
      </c>
      <c r="H580">
        <f t="shared" si="54"/>
        <v>-26.417637197335971</v>
      </c>
      <c r="I580">
        <f t="shared" si="55"/>
        <v>-29.745368441581316</v>
      </c>
      <c r="J580">
        <f t="shared" si="56"/>
        <v>-20.448537067255408</v>
      </c>
      <c r="K580">
        <f t="shared" si="57"/>
        <v>-25.796746919962601</v>
      </c>
      <c r="L580">
        <f t="shared" si="58"/>
        <v>-13.700781893004111</v>
      </c>
      <c r="M580">
        <f t="shared" si="59"/>
        <v>-25.796746919962601</v>
      </c>
    </row>
    <row r="581" spans="1:13" x14ac:dyDescent="0.25">
      <c r="A581">
        <v>57.8</v>
      </c>
      <c r="B581">
        <v>3.57108242369207</v>
      </c>
      <c r="C581">
        <v>0.243351179446718</v>
      </c>
      <c r="D581">
        <v>2.5401825537726301</v>
      </c>
      <c r="E581">
        <v>-2.8080272989345598</v>
      </c>
      <c r="F581">
        <v>9.2516872427983508</v>
      </c>
      <c r="G581">
        <v>-2.8080272989345598</v>
      </c>
      <c r="H581">
        <f t="shared" si="54"/>
        <v>-26.428917576307931</v>
      </c>
      <c r="I581">
        <f t="shared" si="55"/>
        <v>-29.756648820553281</v>
      </c>
      <c r="J581">
        <f t="shared" si="56"/>
        <v>-20.459817446227369</v>
      </c>
      <c r="K581">
        <f t="shared" si="57"/>
        <v>-25.808027298934562</v>
      </c>
      <c r="L581">
        <f t="shared" si="58"/>
        <v>-13.748312757201649</v>
      </c>
      <c r="M581">
        <f t="shared" si="59"/>
        <v>-25.808027298934562</v>
      </c>
    </row>
    <row r="582" spans="1:13" x14ac:dyDescent="0.25">
      <c r="A582">
        <v>57.9</v>
      </c>
      <c r="B582">
        <v>3.55982154408846</v>
      </c>
      <c r="C582">
        <v>0.232090299843112</v>
      </c>
      <c r="D582">
        <v>2.5289216741690201</v>
      </c>
      <c r="E582">
        <v>-2.8192881785381698</v>
      </c>
      <c r="F582">
        <v>9.2040740740740805</v>
      </c>
      <c r="G582">
        <v>-2.8192881785381698</v>
      </c>
      <c r="H582">
        <f t="shared" si="54"/>
        <v>-26.440178455911539</v>
      </c>
      <c r="I582">
        <f t="shared" si="55"/>
        <v>-29.767909700156888</v>
      </c>
      <c r="J582">
        <f t="shared" si="56"/>
        <v>-20.47107832583098</v>
      </c>
      <c r="K582">
        <f t="shared" si="57"/>
        <v>-25.819288178538169</v>
      </c>
      <c r="L582">
        <f t="shared" si="58"/>
        <v>-13.795925925925919</v>
      </c>
      <c r="M582">
        <f t="shared" si="59"/>
        <v>-25.819288178538169</v>
      </c>
    </row>
    <row r="583" spans="1:13" x14ac:dyDescent="0.25">
      <c r="A583">
        <v>58</v>
      </c>
      <c r="B583">
        <v>3.54858009655594</v>
      </c>
      <c r="C583">
        <v>0.22084885231059401</v>
      </c>
      <c r="D583">
        <v>2.5176802266365002</v>
      </c>
      <c r="E583">
        <v>-2.8305296260706898</v>
      </c>
      <c r="F583">
        <v>9.1563786008230394</v>
      </c>
      <c r="G583">
        <v>-2.8305296260706898</v>
      </c>
      <c r="H583">
        <f t="shared" si="54"/>
        <v>-26.451419903444059</v>
      </c>
      <c r="I583">
        <f t="shared" si="55"/>
        <v>-29.779151147689404</v>
      </c>
      <c r="J583">
        <f t="shared" si="56"/>
        <v>-20.4823197733635</v>
      </c>
      <c r="K583">
        <f t="shared" si="57"/>
        <v>-25.830529626070689</v>
      </c>
      <c r="L583">
        <f t="shared" si="58"/>
        <v>-13.843621399176961</v>
      </c>
      <c r="M583">
        <f t="shared" si="59"/>
        <v>-25.830529626070689</v>
      </c>
    </row>
    <row r="584" spans="1:13" x14ac:dyDescent="0.25">
      <c r="A584">
        <v>58.099999999999994</v>
      </c>
      <c r="B584">
        <v>3.53735801414504</v>
      </c>
      <c r="C584">
        <v>0.20962676989969301</v>
      </c>
      <c r="D584">
        <v>2.5064581442256002</v>
      </c>
      <c r="E584">
        <v>-2.8417517084815902</v>
      </c>
      <c r="F584">
        <v>9.1086008230452702</v>
      </c>
      <c r="G584">
        <v>-2.8417517084815902</v>
      </c>
      <c r="H584">
        <f t="shared" si="54"/>
        <v>-26.462641985854958</v>
      </c>
      <c r="I584">
        <f t="shared" si="55"/>
        <v>-29.790373230100307</v>
      </c>
      <c r="J584">
        <f t="shared" si="56"/>
        <v>-20.493541855774399</v>
      </c>
      <c r="K584">
        <f t="shared" si="57"/>
        <v>-25.841751708481588</v>
      </c>
      <c r="L584">
        <f t="shared" si="58"/>
        <v>-13.89139917695473</v>
      </c>
      <c r="M584">
        <f t="shared" si="59"/>
        <v>-25.841751708481588</v>
      </c>
    </row>
    <row r="585" spans="1:13" x14ac:dyDescent="0.25">
      <c r="A585">
        <v>58.2</v>
      </c>
      <c r="B585">
        <v>3.5261552302516699</v>
      </c>
      <c r="C585">
        <v>0.19842398600632699</v>
      </c>
      <c r="D585">
        <v>2.4952553603322398</v>
      </c>
      <c r="E585">
        <v>-2.8529544923749501</v>
      </c>
      <c r="F585">
        <v>9.0607407407407408</v>
      </c>
      <c r="G585">
        <v>-2.8529544923749501</v>
      </c>
      <c r="H585">
        <f t="shared" si="54"/>
        <v>-26.473844769748329</v>
      </c>
      <c r="I585">
        <f t="shared" si="55"/>
        <v>-29.801576013993675</v>
      </c>
      <c r="J585">
        <f t="shared" si="56"/>
        <v>-20.504744639667759</v>
      </c>
      <c r="K585">
        <f t="shared" si="57"/>
        <v>-25.852954492374948</v>
      </c>
      <c r="L585">
        <f t="shared" si="58"/>
        <v>-13.939259259259259</v>
      </c>
      <c r="M585">
        <f t="shared" si="59"/>
        <v>-25.852954492374948</v>
      </c>
    </row>
    <row r="586" spans="1:13" x14ac:dyDescent="0.25">
      <c r="A586">
        <v>58.3</v>
      </c>
      <c r="B586">
        <v>3.5149716786147902</v>
      </c>
      <c r="C586">
        <v>0.18724043436944299</v>
      </c>
      <c r="D586">
        <v>2.4840718086953499</v>
      </c>
      <c r="E586">
        <v>-2.86413804401184</v>
      </c>
      <c r="F586">
        <v>9.0127983539094707</v>
      </c>
      <c r="G586">
        <v>-2.86413804401184</v>
      </c>
      <c r="H586">
        <f t="shared" si="54"/>
        <v>-26.485028321385208</v>
      </c>
      <c r="I586">
        <f t="shared" si="55"/>
        <v>-29.812759565630557</v>
      </c>
      <c r="J586">
        <f t="shared" si="56"/>
        <v>-20.515928191304649</v>
      </c>
      <c r="K586">
        <f t="shared" si="57"/>
        <v>-25.864138044011838</v>
      </c>
      <c r="L586">
        <f t="shared" si="58"/>
        <v>-13.987201646090529</v>
      </c>
      <c r="M586">
        <f t="shared" si="59"/>
        <v>-25.864138044011838</v>
      </c>
    </row>
    <row r="587" spans="1:13" x14ac:dyDescent="0.25">
      <c r="A587">
        <v>58.4</v>
      </c>
      <c r="B587">
        <v>3.5038072933140101</v>
      </c>
      <c r="C587">
        <v>0.17607604906866201</v>
      </c>
      <c r="D587">
        <v>2.4729074233945698</v>
      </c>
      <c r="E587">
        <v>-2.8753024293126201</v>
      </c>
      <c r="F587">
        <v>8.9647736625514405</v>
      </c>
      <c r="G587">
        <v>-2.8753024293126201</v>
      </c>
      <c r="H587">
        <f t="shared" si="54"/>
        <v>-26.496192706685989</v>
      </c>
      <c r="I587">
        <f t="shared" si="55"/>
        <v>-29.823923950931338</v>
      </c>
      <c r="J587">
        <f t="shared" si="56"/>
        <v>-20.52709257660543</v>
      </c>
      <c r="K587">
        <f t="shared" si="57"/>
        <v>-25.875302429312619</v>
      </c>
      <c r="L587">
        <f t="shared" si="58"/>
        <v>-14.03522633744856</v>
      </c>
      <c r="M587">
        <f t="shared" si="59"/>
        <v>-25.875302429312619</v>
      </c>
    </row>
    <row r="588" spans="1:13" x14ac:dyDescent="0.25">
      <c r="A588">
        <v>58.5</v>
      </c>
      <c r="B588">
        <v>3.4926620087672902</v>
      </c>
      <c r="C588">
        <v>0.16493076452194599</v>
      </c>
      <c r="D588">
        <v>2.4617621388478601</v>
      </c>
      <c r="E588">
        <v>-2.8864477138593299</v>
      </c>
      <c r="F588">
        <v>8.9166666666666607</v>
      </c>
      <c r="G588">
        <v>-2.8864477138593299</v>
      </c>
      <c r="H588">
        <f t="shared" si="54"/>
        <v>-26.50733799123271</v>
      </c>
      <c r="I588">
        <f t="shared" si="55"/>
        <v>-29.835069235478056</v>
      </c>
      <c r="J588">
        <f t="shared" si="56"/>
        <v>-20.53823786115214</v>
      </c>
      <c r="K588">
        <f t="shared" si="57"/>
        <v>-25.886447713859329</v>
      </c>
      <c r="L588">
        <f t="shared" si="58"/>
        <v>-14.083333333333339</v>
      </c>
      <c r="M588">
        <f t="shared" si="59"/>
        <v>-25.886447713859329</v>
      </c>
    </row>
    <row r="589" spans="1:13" x14ac:dyDescent="0.25">
      <c r="A589">
        <v>58.599999999999994</v>
      </c>
      <c r="B589">
        <v>3.48153575972864</v>
      </c>
      <c r="C589">
        <v>0.15380451548329599</v>
      </c>
      <c r="D589">
        <v>2.45063588980921</v>
      </c>
      <c r="E589">
        <v>-2.89757396289798</v>
      </c>
      <c r="F589">
        <v>8.8684773662551493</v>
      </c>
      <c r="G589">
        <v>-2.89757396289798</v>
      </c>
      <c r="H589">
        <f t="shared" si="54"/>
        <v>-26.51846424027136</v>
      </c>
      <c r="I589">
        <f t="shared" si="55"/>
        <v>-29.846195484516706</v>
      </c>
      <c r="J589">
        <f t="shared" si="56"/>
        <v>-20.54936411019079</v>
      </c>
      <c r="K589">
        <f t="shared" si="57"/>
        <v>-25.89757396289798</v>
      </c>
      <c r="L589">
        <f t="shared" si="58"/>
        <v>-14.131522633744851</v>
      </c>
      <c r="M589">
        <f t="shared" si="59"/>
        <v>-25.89757396289798</v>
      </c>
    </row>
    <row r="590" spans="1:13" x14ac:dyDescent="0.25">
      <c r="A590">
        <v>58.7</v>
      </c>
      <c r="B590">
        <v>3.4704284812857802</v>
      </c>
      <c r="C590">
        <v>0.14269723704043699</v>
      </c>
      <c r="D590">
        <v>2.4395286113663501</v>
      </c>
      <c r="E590">
        <v>-2.9086812413408398</v>
      </c>
      <c r="F590">
        <v>8.8202057613168705</v>
      </c>
      <c r="G590">
        <v>-2.9086812413408398</v>
      </c>
      <c r="H590">
        <f t="shared" si="54"/>
        <v>-26.529571518714221</v>
      </c>
      <c r="I590">
        <f t="shared" si="55"/>
        <v>-29.857302762959563</v>
      </c>
      <c r="J590">
        <f t="shared" si="56"/>
        <v>-20.560471388633651</v>
      </c>
      <c r="K590">
        <f t="shared" si="57"/>
        <v>-25.90868124134084</v>
      </c>
      <c r="L590">
        <f t="shared" si="58"/>
        <v>-14.179794238683129</v>
      </c>
      <c r="M590">
        <f t="shared" si="59"/>
        <v>-25.90868124134084</v>
      </c>
    </row>
    <row r="591" spans="1:13" x14ac:dyDescent="0.25">
      <c r="A591">
        <v>58.8</v>
      </c>
      <c r="B591">
        <v>3.4593401088579201</v>
      </c>
      <c r="C591">
        <v>0.13160886461257901</v>
      </c>
      <c r="D591">
        <v>2.42844023893849</v>
      </c>
      <c r="E591">
        <v>-2.9197696137686999</v>
      </c>
      <c r="F591">
        <v>8.7718518518518493</v>
      </c>
      <c r="G591">
        <v>-2.9197696137686999</v>
      </c>
      <c r="H591">
        <f t="shared" si="54"/>
        <v>-26.540659891142081</v>
      </c>
      <c r="I591">
        <f t="shared" si="55"/>
        <v>-29.868391135387419</v>
      </c>
      <c r="J591">
        <f t="shared" si="56"/>
        <v>-20.571559761061511</v>
      </c>
      <c r="K591">
        <f t="shared" si="57"/>
        <v>-25.9197696137687</v>
      </c>
      <c r="L591">
        <f t="shared" si="58"/>
        <v>-14.228148148148151</v>
      </c>
      <c r="M591">
        <f t="shared" si="59"/>
        <v>-25.9197696137687</v>
      </c>
    </row>
    <row r="592" spans="1:13" x14ac:dyDescent="0.25">
      <c r="A592">
        <v>58.9</v>
      </c>
      <c r="B592">
        <v>3.4482705781934802</v>
      </c>
      <c r="C592">
        <v>0.12053933394813</v>
      </c>
      <c r="D592">
        <v>2.4173707082740399</v>
      </c>
      <c r="E592">
        <v>-2.9308391444331501</v>
      </c>
      <c r="F592">
        <v>8.7234156378600805</v>
      </c>
      <c r="G592">
        <v>-2.9308391444331501</v>
      </c>
      <c r="H592">
        <f t="shared" si="54"/>
        <v>-26.55172942180652</v>
      </c>
      <c r="I592">
        <f t="shared" si="55"/>
        <v>-29.87946066605187</v>
      </c>
      <c r="J592">
        <f t="shared" si="56"/>
        <v>-20.582629291725961</v>
      </c>
      <c r="K592">
        <f t="shared" si="57"/>
        <v>-25.930839144433151</v>
      </c>
      <c r="L592">
        <f t="shared" si="58"/>
        <v>-14.27658436213992</v>
      </c>
      <c r="M592">
        <f t="shared" si="59"/>
        <v>-25.930839144433151</v>
      </c>
    </row>
    <row r="593" spans="1:13" x14ac:dyDescent="0.25">
      <c r="A593">
        <v>59</v>
      </c>
      <c r="B593">
        <v>3.4372198253678401</v>
      </c>
      <c r="C593">
        <v>0.109488581122491</v>
      </c>
      <c r="D593">
        <v>2.4063199554483998</v>
      </c>
      <c r="E593">
        <v>-2.9418898972587901</v>
      </c>
      <c r="F593">
        <v>8.6748971193415603</v>
      </c>
      <c r="G593">
        <v>-2.9418898972587901</v>
      </c>
      <c r="H593">
        <f t="shared" si="54"/>
        <v>-26.562780174632159</v>
      </c>
      <c r="I593">
        <f t="shared" si="55"/>
        <v>-29.890511418877509</v>
      </c>
      <c r="J593">
        <f t="shared" si="56"/>
        <v>-20.593680044551601</v>
      </c>
      <c r="K593">
        <f t="shared" si="57"/>
        <v>-25.94188989725879</v>
      </c>
      <c r="L593">
        <f t="shared" si="58"/>
        <v>-14.32510288065844</v>
      </c>
      <c r="M593">
        <f t="shared" si="59"/>
        <v>-25.94188989725879</v>
      </c>
    </row>
    <row r="594" spans="1:13" x14ac:dyDescent="0.25">
      <c r="A594">
        <v>59.099999999999994</v>
      </c>
      <c r="B594">
        <v>3.4261877867811701</v>
      </c>
      <c r="C594">
        <v>9.8456542535824795E-2</v>
      </c>
      <c r="D594">
        <v>2.3952879168617298</v>
      </c>
      <c r="E594">
        <v>-2.9529219358454601</v>
      </c>
      <c r="F594">
        <v>8.6262962962962906</v>
      </c>
      <c r="G594">
        <v>-2.9529219358454601</v>
      </c>
      <c r="H594">
        <f t="shared" si="54"/>
        <v>-26.573812213218829</v>
      </c>
      <c r="I594">
        <f t="shared" si="55"/>
        <v>-29.901543457464175</v>
      </c>
      <c r="J594">
        <f t="shared" si="56"/>
        <v>-20.604712083138271</v>
      </c>
      <c r="K594">
        <f t="shared" si="57"/>
        <v>-25.95292193584546</v>
      </c>
      <c r="L594">
        <f t="shared" si="58"/>
        <v>-14.373703703703709</v>
      </c>
      <c r="M594">
        <f t="shared" si="59"/>
        <v>-25.95292193584546</v>
      </c>
    </row>
    <row r="595" spans="1:13" x14ac:dyDescent="0.25">
      <c r="A595">
        <v>59.2</v>
      </c>
      <c r="B595">
        <v>3.4151743991562</v>
      </c>
      <c r="C595">
        <v>8.7443154910857898E-2</v>
      </c>
      <c r="D595">
        <v>2.38427452923677</v>
      </c>
      <c r="E595">
        <v>-2.96393532347042</v>
      </c>
      <c r="F595">
        <v>8.5776131687242803</v>
      </c>
      <c r="G595">
        <v>-2.96393532347042</v>
      </c>
      <c r="H595">
        <f t="shared" si="54"/>
        <v>-26.5848256008438</v>
      </c>
      <c r="I595">
        <f t="shared" si="55"/>
        <v>-29.912556845089142</v>
      </c>
      <c r="J595">
        <f t="shared" si="56"/>
        <v>-20.61572547076323</v>
      </c>
      <c r="K595">
        <f t="shared" si="57"/>
        <v>-25.96393532347042</v>
      </c>
      <c r="L595">
        <f t="shared" si="58"/>
        <v>-14.42238683127572</v>
      </c>
      <c r="M595">
        <f t="shared" si="59"/>
        <v>-25.96393532347042</v>
      </c>
    </row>
    <row r="596" spans="1:13" x14ac:dyDescent="0.25">
      <c r="A596">
        <v>59.3</v>
      </c>
      <c r="B596">
        <v>3.40417959953606</v>
      </c>
      <c r="C596">
        <v>7.64483552907151E-2</v>
      </c>
      <c r="D596">
        <v>2.3732797296166299</v>
      </c>
      <c r="E596">
        <v>-2.97493012309056</v>
      </c>
      <c r="F596">
        <v>8.5288477366255204</v>
      </c>
      <c r="G596">
        <v>-2.97493012309056</v>
      </c>
      <c r="H596">
        <f t="shared" si="54"/>
        <v>-26.595820400463939</v>
      </c>
      <c r="I596">
        <f t="shared" si="55"/>
        <v>-29.923551644709285</v>
      </c>
      <c r="J596">
        <f t="shared" si="56"/>
        <v>-20.62672027038337</v>
      </c>
      <c r="K596">
        <f t="shared" si="57"/>
        <v>-25.974930123090559</v>
      </c>
      <c r="L596">
        <f t="shared" si="58"/>
        <v>-14.47115226337448</v>
      </c>
      <c r="M596">
        <f t="shared" si="59"/>
        <v>-25.974930123090559</v>
      </c>
    </row>
    <row r="597" spans="1:13" x14ac:dyDescent="0.25">
      <c r="A597">
        <v>59.4</v>
      </c>
      <c r="B597">
        <v>3.3932033252821001</v>
      </c>
      <c r="C597">
        <v>6.54720810367522E-2</v>
      </c>
      <c r="D597">
        <v>2.3623034553626598</v>
      </c>
      <c r="E597">
        <v>-2.9859063973445301</v>
      </c>
      <c r="F597">
        <v>8.48</v>
      </c>
      <c r="G597">
        <v>-2.9859063973445301</v>
      </c>
      <c r="H597">
        <f t="shared" si="54"/>
        <v>-26.606796674717899</v>
      </c>
      <c r="I597">
        <f t="shared" si="55"/>
        <v>-29.934527918963248</v>
      </c>
      <c r="J597">
        <f t="shared" si="56"/>
        <v>-20.63769654463734</v>
      </c>
      <c r="K597">
        <f t="shared" si="57"/>
        <v>-25.985906397344529</v>
      </c>
      <c r="L597">
        <f t="shared" si="58"/>
        <v>-14.52</v>
      </c>
      <c r="M597">
        <f t="shared" si="59"/>
        <v>-25.985906397344529</v>
      </c>
    </row>
    <row r="598" spans="1:13" x14ac:dyDescent="0.25">
      <c r="A598">
        <v>59.5</v>
      </c>
      <c r="B598">
        <v>3.38224551407176</v>
      </c>
      <c r="C598">
        <v>5.4514269826409403E-2</v>
      </c>
      <c r="D598">
        <v>2.3513456441523202</v>
      </c>
      <c r="E598">
        <v>-2.9968642085548698</v>
      </c>
      <c r="F598">
        <v>8.4310699588477291</v>
      </c>
      <c r="G598">
        <v>-2.9968642085548698</v>
      </c>
      <c r="H598">
        <f t="shared" si="54"/>
        <v>-26.617754485928241</v>
      </c>
      <c r="I598">
        <f t="shared" si="55"/>
        <v>-29.945485730173591</v>
      </c>
      <c r="J598">
        <f t="shared" si="56"/>
        <v>-20.648654355847679</v>
      </c>
      <c r="K598">
        <f t="shared" si="57"/>
        <v>-25.996864208554868</v>
      </c>
      <c r="L598">
        <f t="shared" si="58"/>
        <v>-14.568930041152271</v>
      </c>
      <c r="M598">
        <f t="shared" si="59"/>
        <v>-25.996864208554868</v>
      </c>
    </row>
    <row r="599" spans="1:13" x14ac:dyDescent="0.25">
      <c r="A599">
        <v>59.599999999999994</v>
      </c>
      <c r="B599">
        <v>3.3713061038964498</v>
      </c>
      <c r="C599">
        <v>4.3574859651109001E-2</v>
      </c>
      <c r="D599">
        <v>2.3404062339770202</v>
      </c>
      <c r="E599">
        <v>-3.0078036187301702</v>
      </c>
      <c r="F599">
        <v>8.3820576131687297</v>
      </c>
      <c r="G599">
        <v>-3.0078036187301702</v>
      </c>
      <c r="H599">
        <f t="shared" si="54"/>
        <v>-26.628693896103549</v>
      </c>
      <c r="I599">
        <f t="shared" si="55"/>
        <v>-29.956425140348891</v>
      </c>
      <c r="J599">
        <f t="shared" si="56"/>
        <v>-20.659593766022979</v>
      </c>
      <c r="K599">
        <f t="shared" si="57"/>
        <v>-26.007803618730172</v>
      </c>
      <c r="L599">
        <f t="shared" si="58"/>
        <v>-14.61794238683127</v>
      </c>
      <c r="M599">
        <f t="shared" si="59"/>
        <v>-26.007803618730172</v>
      </c>
    </row>
    <row r="600" spans="1:13" x14ac:dyDescent="0.25">
      <c r="A600">
        <v>59.7</v>
      </c>
      <c r="B600">
        <v>3.36038503305946</v>
      </c>
      <c r="C600">
        <v>3.2653788814117797E-2</v>
      </c>
      <c r="D600">
        <v>2.32948516314003</v>
      </c>
      <c r="E600">
        <v>-3.01872468956716</v>
      </c>
      <c r="F600">
        <v>8.3329629629629594</v>
      </c>
      <c r="G600">
        <v>-3.01872468956716</v>
      </c>
      <c r="H600">
        <f t="shared" si="54"/>
        <v>-26.639614966940542</v>
      </c>
      <c r="I600">
        <f t="shared" si="55"/>
        <v>-29.967346211185884</v>
      </c>
      <c r="J600">
        <f t="shared" si="56"/>
        <v>-20.670514836859969</v>
      </c>
      <c r="K600">
        <f t="shared" si="57"/>
        <v>-26.018724689567161</v>
      </c>
      <c r="L600">
        <f t="shared" si="58"/>
        <v>-14.667037037037041</v>
      </c>
      <c r="M600">
        <f t="shared" si="59"/>
        <v>-26.018724689567161</v>
      </c>
    </row>
    <row r="601" spans="1:13" x14ac:dyDescent="0.25">
      <c r="A601">
        <v>59.8</v>
      </c>
      <c r="B601">
        <v>3.34948224017384</v>
      </c>
      <c r="C601">
        <v>2.17509959284925E-2</v>
      </c>
      <c r="D601">
        <v>2.3185823702544002</v>
      </c>
      <c r="E601">
        <v>-3.0296274824527898</v>
      </c>
      <c r="F601">
        <v>8.2837860082304502</v>
      </c>
      <c r="G601">
        <v>-3.0296274824527898</v>
      </c>
      <c r="H601">
        <f t="shared" si="54"/>
        <v>-26.650517759826158</v>
      </c>
      <c r="I601">
        <f t="shared" si="55"/>
        <v>-29.978249004071507</v>
      </c>
      <c r="J601">
        <f t="shared" si="56"/>
        <v>-20.681417629745599</v>
      </c>
      <c r="K601">
        <f t="shared" si="57"/>
        <v>-26.029627482452788</v>
      </c>
      <c r="L601">
        <f t="shared" si="58"/>
        <v>-14.71621399176955</v>
      </c>
      <c r="M601">
        <f t="shared" si="59"/>
        <v>-26.029627482452788</v>
      </c>
    </row>
    <row r="602" spans="1:13" x14ac:dyDescent="0.25">
      <c r="A602">
        <v>59.9</v>
      </c>
      <c r="B602">
        <v>3.3385976641603299</v>
      </c>
      <c r="C602">
        <v>1.0866419914984601E-2</v>
      </c>
      <c r="D602">
        <v>2.3076977942408901</v>
      </c>
      <c r="E602">
        <v>-3.0405120584662901</v>
      </c>
      <c r="F602">
        <v>8.2345267489712004</v>
      </c>
      <c r="G602">
        <v>-3.0405120584662901</v>
      </c>
      <c r="H602">
        <f t="shared" si="54"/>
        <v>-26.661402335839671</v>
      </c>
      <c r="I602">
        <f t="shared" si="55"/>
        <v>-29.989133580085017</v>
      </c>
      <c r="J602">
        <f t="shared" si="56"/>
        <v>-20.692302205759109</v>
      </c>
      <c r="K602">
        <f t="shared" si="57"/>
        <v>-26.040512058466291</v>
      </c>
      <c r="L602">
        <f t="shared" si="58"/>
        <v>-14.7654732510288</v>
      </c>
      <c r="M602">
        <f t="shared" si="59"/>
        <v>-26.040512058466291</v>
      </c>
    </row>
    <row r="603" spans="1:13" x14ac:dyDescent="0.25">
      <c r="A603">
        <v>60</v>
      </c>
      <c r="B603">
        <v>3.3277312442453502</v>
      </c>
      <c r="C603">
        <v>0</v>
      </c>
      <c r="D603">
        <v>2.2968313743259099</v>
      </c>
      <c r="E603">
        <v>-3.0513784783812801</v>
      </c>
      <c r="F603">
        <v>8.1851851851851798</v>
      </c>
      <c r="G603">
        <v>-3.0513784783812801</v>
      </c>
      <c r="H603">
        <f t="shared" si="54"/>
        <v>-26.672268755754651</v>
      </c>
      <c r="I603">
        <f t="shared" si="55"/>
        <v>-30</v>
      </c>
      <c r="J603">
        <f t="shared" si="56"/>
        <v>-20.703168625674088</v>
      </c>
      <c r="K603">
        <f t="shared" si="57"/>
        <v>-26.051378478381281</v>
      </c>
      <c r="L603">
        <f t="shared" si="58"/>
        <v>-14.81481481481482</v>
      </c>
      <c r="M603">
        <f t="shared" si="59"/>
        <v>-26.051378478381281</v>
      </c>
    </row>
    <row r="604" spans="1:13" x14ac:dyDescent="0.25">
      <c r="A604">
        <v>60.099999999999994</v>
      </c>
      <c r="B604">
        <v>3.31688291995891</v>
      </c>
      <c r="C604">
        <v>-1.08483242864406E-2</v>
      </c>
      <c r="D604">
        <v>2.2859830500394702</v>
      </c>
      <c r="E604">
        <v>-3.0622268026677202</v>
      </c>
      <c r="F604">
        <v>8.1357613168724292</v>
      </c>
      <c r="G604">
        <v>-3.0622268026677202</v>
      </c>
      <c r="H604">
        <f t="shared" si="54"/>
        <v>-26.68311708004109</v>
      </c>
      <c r="I604">
        <f t="shared" si="55"/>
        <v>-30.010848324286442</v>
      </c>
      <c r="J604">
        <f t="shared" si="56"/>
        <v>-20.714016949960531</v>
      </c>
      <c r="K604">
        <f t="shared" si="57"/>
        <v>-26.06222680266772</v>
      </c>
      <c r="L604">
        <f t="shared" si="58"/>
        <v>-14.864238683127571</v>
      </c>
      <c r="M604">
        <f t="shared" si="59"/>
        <v>-26.06222680266772</v>
      </c>
    </row>
    <row r="605" spans="1:13" x14ac:dyDescent="0.25">
      <c r="A605">
        <v>60.2</v>
      </c>
      <c r="B605">
        <v>3.3060526311326299</v>
      </c>
      <c r="C605">
        <v>-2.1678613112714001E-2</v>
      </c>
      <c r="D605">
        <v>2.2751527612131999</v>
      </c>
      <c r="E605">
        <v>-3.0730570914939901</v>
      </c>
      <c r="F605">
        <v>8.0862551440329202</v>
      </c>
      <c r="G605">
        <v>-3.0730570914939901</v>
      </c>
      <c r="H605">
        <f t="shared" si="54"/>
        <v>-26.69394736886737</v>
      </c>
      <c r="I605">
        <f t="shared" si="55"/>
        <v>-30.021678613112712</v>
      </c>
      <c r="J605">
        <f t="shared" si="56"/>
        <v>-20.724847238786801</v>
      </c>
      <c r="K605">
        <f t="shared" si="57"/>
        <v>-26.07305709149399</v>
      </c>
      <c r="L605">
        <f t="shared" si="58"/>
        <v>-14.91374485596708</v>
      </c>
      <c r="M605">
        <f t="shared" si="59"/>
        <v>-26.07305709149399</v>
      </c>
    </row>
    <row r="606" spans="1:13" x14ac:dyDescent="0.25">
      <c r="A606">
        <v>60.3</v>
      </c>
      <c r="B606">
        <v>3.2952403178977301</v>
      </c>
      <c r="C606">
        <v>-3.2490926347612997E-2</v>
      </c>
      <c r="D606">
        <v>2.2643404479783</v>
      </c>
      <c r="E606">
        <v>-3.0838694047288899</v>
      </c>
      <c r="F606">
        <v>8.0366666666666706</v>
      </c>
      <c r="G606">
        <v>-3.0838694047288899</v>
      </c>
      <c r="H606">
        <f t="shared" si="54"/>
        <v>-26.704759682102271</v>
      </c>
      <c r="I606">
        <f t="shared" si="55"/>
        <v>-30.032490926347613</v>
      </c>
      <c r="J606">
        <f t="shared" si="56"/>
        <v>-20.735659552021701</v>
      </c>
      <c r="K606">
        <f t="shared" si="57"/>
        <v>-26.08386940472889</v>
      </c>
      <c r="L606">
        <f t="shared" si="58"/>
        <v>-14.963333333333329</v>
      </c>
      <c r="M606">
        <f t="shared" si="59"/>
        <v>-26.08386940472889</v>
      </c>
    </row>
    <row r="607" spans="1:13" x14ac:dyDescent="0.25">
      <c r="A607">
        <v>60.4</v>
      </c>
      <c r="B607">
        <v>3.2844459206830199</v>
      </c>
      <c r="C607">
        <v>-4.3285323562326297E-2</v>
      </c>
      <c r="D607">
        <v>2.2535460507635898</v>
      </c>
      <c r="E607">
        <v>-3.0946638019436001</v>
      </c>
      <c r="F607">
        <v>7.98699588477366</v>
      </c>
      <c r="G607">
        <v>-3.0946638019436001</v>
      </c>
      <c r="H607">
        <f t="shared" si="54"/>
        <v>-26.715554079316981</v>
      </c>
      <c r="I607">
        <f t="shared" si="55"/>
        <v>-30.043285323562326</v>
      </c>
      <c r="J607">
        <f t="shared" si="56"/>
        <v>-20.746453949236411</v>
      </c>
      <c r="K607">
        <f t="shared" si="57"/>
        <v>-26.0946638019436</v>
      </c>
      <c r="L607">
        <f t="shared" si="58"/>
        <v>-15.013004115226341</v>
      </c>
      <c r="M607">
        <f t="shared" si="59"/>
        <v>-26.0946638019436</v>
      </c>
    </row>
    <row r="608" spans="1:13" x14ac:dyDescent="0.25">
      <c r="A608">
        <v>60.5</v>
      </c>
      <c r="B608">
        <v>3.2736693802129699</v>
      </c>
      <c r="C608">
        <v>-5.4061864032377102E-2</v>
      </c>
      <c r="D608">
        <v>2.2427695102935301</v>
      </c>
      <c r="E608">
        <v>-3.1054403424136598</v>
      </c>
      <c r="F608">
        <v>7.9372427983539096</v>
      </c>
      <c r="G608">
        <v>-3.1054403424136598</v>
      </c>
      <c r="H608">
        <f t="shared" si="54"/>
        <v>-26.726330619787031</v>
      </c>
      <c r="I608">
        <f t="shared" si="55"/>
        <v>-30.054061864032377</v>
      </c>
      <c r="J608">
        <f t="shared" si="56"/>
        <v>-20.757230489706469</v>
      </c>
      <c r="K608">
        <f t="shared" si="57"/>
        <v>-26.105440342413658</v>
      </c>
      <c r="L608">
        <f t="shared" si="58"/>
        <v>-15.06275720164609</v>
      </c>
      <c r="M608">
        <f t="shared" si="59"/>
        <v>-26.105440342413658</v>
      </c>
    </row>
    <row r="609" spans="1:13" x14ac:dyDescent="0.25">
      <c r="A609">
        <v>60.599999999999994</v>
      </c>
      <c r="B609">
        <v>3.2629106375057102</v>
      </c>
      <c r="C609">
        <v>-6.4820606739639103E-2</v>
      </c>
      <c r="D609">
        <v>2.2320107675862699</v>
      </c>
      <c r="E609">
        <v>-3.11619908512092</v>
      </c>
      <c r="F609">
        <v>7.8874074074074096</v>
      </c>
      <c r="G609">
        <v>-3.11619908512092</v>
      </c>
      <c r="H609">
        <f t="shared" si="54"/>
        <v>-26.737089362494288</v>
      </c>
      <c r="I609">
        <f t="shared" si="55"/>
        <v>-30.064820606739641</v>
      </c>
      <c r="J609">
        <f t="shared" si="56"/>
        <v>-20.767989232413729</v>
      </c>
      <c r="K609">
        <f t="shared" si="57"/>
        <v>-26.116199085120918</v>
      </c>
      <c r="L609">
        <f t="shared" si="58"/>
        <v>-15.112592592592591</v>
      </c>
      <c r="M609">
        <f t="shared" si="59"/>
        <v>-26.116199085120918</v>
      </c>
    </row>
    <row r="610" spans="1:13" x14ac:dyDescent="0.25">
      <c r="A610">
        <v>60.7</v>
      </c>
      <c r="B610">
        <v>3.2521696338711399</v>
      </c>
      <c r="C610">
        <v>-7.5561610374210303E-2</v>
      </c>
      <c r="D610">
        <v>2.2212697639517001</v>
      </c>
      <c r="E610">
        <v>-3.1269400887554899</v>
      </c>
      <c r="F610">
        <v>7.8374897119341496</v>
      </c>
      <c r="G610">
        <v>-3.1269400887554899</v>
      </c>
      <c r="H610">
        <f t="shared" si="54"/>
        <v>-26.747830366128859</v>
      </c>
      <c r="I610">
        <f t="shared" si="55"/>
        <v>-30.075561610374212</v>
      </c>
      <c r="J610">
        <f t="shared" si="56"/>
        <v>-20.7787302360483</v>
      </c>
      <c r="K610">
        <f t="shared" si="57"/>
        <v>-26.126940088755489</v>
      </c>
      <c r="L610">
        <f t="shared" si="58"/>
        <v>-15.16251028806585</v>
      </c>
      <c r="M610">
        <f t="shared" si="59"/>
        <v>-26.126940088755489</v>
      </c>
    </row>
    <row r="611" spans="1:13" x14ac:dyDescent="0.25">
      <c r="A611">
        <v>60.8</v>
      </c>
      <c r="B611">
        <v>3.2414463109089802</v>
      </c>
      <c r="C611">
        <v>-8.6284933336369093E-2</v>
      </c>
      <c r="D611">
        <v>2.2105464409895399</v>
      </c>
      <c r="E611">
        <v>-3.1376634117176501</v>
      </c>
      <c r="F611">
        <v>7.7874897119341497</v>
      </c>
      <c r="G611">
        <v>-3.1376634117176501</v>
      </c>
      <c r="H611">
        <f t="shared" si="54"/>
        <v>-26.75855368909102</v>
      </c>
      <c r="I611">
        <f t="shared" si="55"/>
        <v>-30.086284933336369</v>
      </c>
      <c r="J611">
        <f t="shared" si="56"/>
        <v>-20.789453559010461</v>
      </c>
      <c r="K611">
        <f t="shared" si="57"/>
        <v>-26.13766341171765</v>
      </c>
      <c r="L611">
        <f t="shared" si="58"/>
        <v>-15.21251028806585</v>
      </c>
      <c r="M611">
        <f t="shared" si="59"/>
        <v>-26.13766341171765</v>
      </c>
    </row>
    <row r="612" spans="1:13" x14ac:dyDescent="0.25">
      <c r="A612">
        <v>60.9</v>
      </c>
      <c r="B612">
        <v>3.2307406105068699</v>
      </c>
      <c r="C612">
        <v>-9.6990633738476703E-2</v>
      </c>
      <c r="D612">
        <v>2.1998407405874301</v>
      </c>
      <c r="E612">
        <v>-3.1483691121197501</v>
      </c>
      <c r="F612">
        <v>7.7374074074074102</v>
      </c>
      <c r="G612">
        <v>-3.1483691121197501</v>
      </c>
      <c r="H612">
        <f t="shared" si="54"/>
        <v>-26.769259389493129</v>
      </c>
      <c r="I612">
        <f t="shared" si="55"/>
        <v>-30.096990633738475</v>
      </c>
      <c r="J612">
        <f t="shared" si="56"/>
        <v>-20.80015925941257</v>
      </c>
      <c r="K612">
        <f t="shared" si="57"/>
        <v>-26.148369112119749</v>
      </c>
      <c r="L612">
        <f t="shared" si="58"/>
        <v>-15.26259259259259</v>
      </c>
      <c r="M612">
        <f t="shared" si="59"/>
        <v>-26.148369112119749</v>
      </c>
    </row>
    <row r="613" spans="1:13" x14ac:dyDescent="0.25">
      <c r="A613">
        <v>61</v>
      </c>
      <c r="B613">
        <v>3.2200524748384902</v>
      </c>
      <c r="C613">
        <v>-0.10767876940684901</v>
      </c>
      <c r="D613">
        <v>2.1891526049190602</v>
      </c>
      <c r="E613">
        <v>-3.1590572477881298</v>
      </c>
      <c r="F613">
        <v>7.6872427983539096</v>
      </c>
      <c r="G613">
        <v>-3.1590572477881298</v>
      </c>
      <c r="H613">
        <f t="shared" si="54"/>
        <v>-26.779947525161511</v>
      </c>
      <c r="I613">
        <f t="shared" si="55"/>
        <v>-30.107678769406849</v>
      </c>
      <c r="J613">
        <f t="shared" si="56"/>
        <v>-20.810847395080941</v>
      </c>
      <c r="K613">
        <f t="shared" si="57"/>
        <v>-26.15905724778813</v>
      </c>
      <c r="L613">
        <f t="shared" si="58"/>
        <v>-15.31275720164609</v>
      </c>
      <c r="M613">
        <f t="shared" si="59"/>
        <v>-26.15905724778813</v>
      </c>
    </row>
    <row r="614" spans="1:13" x14ac:dyDescent="0.25">
      <c r="A614">
        <v>61.099999999999994</v>
      </c>
      <c r="B614">
        <v>3.2093818463616901</v>
      </c>
      <c r="C614">
        <v>-0.118349397883659</v>
      </c>
      <c r="D614">
        <v>2.1784819764422498</v>
      </c>
      <c r="E614">
        <v>-3.1697278762649401</v>
      </c>
      <c r="F614">
        <v>7.6369958847736701</v>
      </c>
      <c r="G614">
        <v>-3.1697278762649401</v>
      </c>
      <c r="H614">
        <f t="shared" si="54"/>
        <v>-26.790618153638309</v>
      </c>
      <c r="I614">
        <f t="shared" si="55"/>
        <v>-30.118349397883659</v>
      </c>
      <c r="J614">
        <f t="shared" si="56"/>
        <v>-20.821518023557751</v>
      </c>
      <c r="K614">
        <f t="shared" si="57"/>
        <v>-26.16972787626494</v>
      </c>
      <c r="L614">
        <f t="shared" si="58"/>
        <v>-15.36300411522633</v>
      </c>
      <c r="M614">
        <f t="shared" si="59"/>
        <v>-26.16972787626494</v>
      </c>
    </row>
    <row r="615" spans="1:13" x14ac:dyDescent="0.25">
      <c r="A615">
        <v>61.2</v>
      </c>
      <c r="B615">
        <v>3.1987286678165798</v>
      </c>
      <c r="C615">
        <v>-0.12900257642876201</v>
      </c>
      <c r="D615">
        <v>2.1678287978971502</v>
      </c>
      <c r="E615">
        <v>-3.1803810548100402</v>
      </c>
      <c r="F615">
        <v>7.5866666666666598</v>
      </c>
      <c r="G615">
        <v>-3.1803810548100402</v>
      </c>
      <c r="H615">
        <f t="shared" si="54"/>
        <v>-26.801271332183418</v>
      </c>
      <c r="I615">
        <f t="shared" si="55"/>
        <v>-30.129002576428761</v>
      </c>
      <c r="J615">
        <f t="shared" si="56"/>
        <v>-20.832171202102849</v>
      </c>
      <c r="K615">
        <f t="shared" si="57"/>
        <v>-26.180381054810042</v>
      </c>
      <c r="L615">
        <f t="shared" si="58"/>
        <v>-15.413333333333341</v>
      </c>
      <c r="M615">
        <f t="shared" si="59"/>
        <v>-26.180381054810042</v>
      </c>
    </row>
    <row r="616" spans="1:13" x14ac:dyDescent="0.25">
      <c r="A616">
        <v>61.3</v>
      </c>
      <c r="B616">
        <v>3.1880928822237702</v>
      </c>
      <c r="C616">
        <v>-0.13963836202157201</v>
      </c>
      <c r="D616">
        <v>2.1571930123043401</v>
      </c>
      <c r="E616">
        <v>-3.1910168404028498</v>
      </c>
      <c r="F616">
        <v>7.5362551440329204</v>
      </c>
      <c r="G616">
        <v>-3.1910168404028498</v>
      </c>
      <c r="H616">
        <f t="shared" si="54"/>
        <v>-26.811907117776229</v>
      </c>
      <c r="I616">
        <f t="shared" si="55"/>
        <v>-30.139638362021572</v>
      </c>
      <c r="J616">
        <f t="shared" si="56"/>
        <v>-20.84280698769566</v>
      </c>
      <c r="K616">
        <f t="shared" si="57"/>
        <v>-26.191016840402849</v>
      </c>
      <c r="L616">
        <f t="shared" si="58"/>
        <v>-15.463744855967079</v>
      </c>
      <c r="M616">
        <f t="shared" si="59"/>
        <v>-26.191016840402849</v>
      </c>
    </row>
    <row r="617" spans="1:13" x14ac:dyDescent="0.25">
      <c r="A617">
        <v>61.4</v>
      </c>
      <c r="B617">
        <v>3.17747443288249</v>
      </c>
      <c r="C617">
        <v>-0.15025681136285801</v>
      </c>
      <c r="D617">
        <v>2.1465745629630502</v>
      </c>
      <c r="E617">
        <v>-3.2016352897441398</v>
      </c>
      <c r="F617">
        <v>7.4857613168724297</v>
      </c>
      <c r="G617">
        <v>-3.2016352897441398</v>
      </c>
      <c r="H617">
        <f t="shared" si="54"/>
        <v>-26.822525567117509</v>
      </c>
      <c r="I617">
        <f t="shared" si="55"/>
        <v>-30.150256811362858</v>
      </c>
      <c r="J617">
        <f t="shared" si="56"/>
        <v>-20.85342543703695</v>
      </c>
      <c r="K617">
        <f t="shared" si="57"/>
        <v>-26.201635289744139</v>
      </c>
      <c r="L617">
        <f t="shared" si="58"/>
        <v>-15.514238683127569</v>
      </c>
      <c r="M617">
        <f t="shared" si="59"/>
        <v>-26.201635289744139</v>
      </c>
    </row>
    <row r="618" spans="1:13" x14ac:dyDescent="0.25">
      <c r="A618">
        <v>61.5</v>
      </c>
      <c r="B618">
        <v>3.1668732633687502</v>
      </c>
      <c r="C618">
        <v>-0.160857980876594</v>
      </c>
      <c r="D618">
        <v>2.1359733934493201</v>
      </c>
      <c r="E618">
        <v>-3.21223645925788</v>
      </c>
      <c r="F618">
        <v>7.4351851851851896</v>
      </c>
      <c r="G618">
        <v>-3.21223645925788</v>
      </c>
      <c r="H618">
        <f t="shared" si="54"/>
        <v>-26.83312673663125</v>
      </c>
      <c r="I618">
        <f t="shared" si="55"/>
        <v>-30.160857980876592</v>
      </c>
      <c r="J618">
        <f t="shared" si="56"/>
        <v>-20.864026606550681</v>
      </c>
      <c r="K618">
        <f t="shared" si="57"/>
        <v>-26.21223645925788</v>
      </c>
      <c r="L618">
        <f t="shared" si="58"/>
        <v>-15.56481481481481</v>
      </c>
      <c r="M618">
        <f t="shared" si="59"/>
        <v>-26.21223645925788</v>
      </c>
    </row>
    <row r="619" spans="1:13" x14ac:dyDescent="0.25">
      <c r="A619">
        <v>61.599999999999994</v>
      </c>
      <c r="B619">
        <v>3.15628931753362</v>
      </c>
      <c r="C619">
        <v>-0.17144192671172601</v>
      </c>
      <c r="D619">
        <v>2.1253894476141801</v>
      </c>
      <c r="E619">
        <v>-3.2228204050930098</v>
      </c>
      <c r="F619">
        <v>7.3845267489711999</v>
      </c>
      <c r="G619">
        <v>-3.2228204050930098</v>
      </c>
      <c r="H619">
        <f t="shared" si="54"/>
        <v>-26.84371068246638</v>
      </c>
      <c r="I619">
        <f t="shared" si="55"/>
        <v>-30.171441926711726</v>
      </c>
      <c r="J619">
        <f t="shared" si="56"/>
        <v>-20.874610552385821</v>
      </c>
      <c r="K619">
        <f t="shared" si="57"/>
        <v>-26.22282040509301</v>
      </c>
      <c r="L619">
        <f t="shared" si="58"/>
        <v>-15.615473251028799</v>
      </c>
      <c r="M619">
        <f t="shared" si="59"/>
        <v>-26.22282040509301</v>
      </c>
    </row>
    <row r="620" spans="1:13" x14ac:dyDescent="0.25">
      <c r="A620">
        <v>61.7</v>
      </c>
      <c r="B620">
        <v>3.1457225395013699</v>
      </c>
      <c r="C620">
        <v>-0.18200870474396999</v>
      </c>
      <c r="D620">
        <v>2.1148226695819399</v>
      </c>
      <c r="E620">
        <v>-3.2333871831252501</v>
      </c>
      <c r="F620">
        <v>7.33378600823045</v>
      </c>
      <c r="G620">
        <v>-3.2333871831252501</v>
      </c>
      <c r="H620">
        <f t="shared" si="54"/>
        <v>-26.854277460498629</v>
      </c>
      <c r="I620">
        <f t="shared" si="55"/>
        <v>-30.182008704743971</v>
      </c>
      <c r="J620">
        <f t="shared" si="56"/>
        <v>-20.88517733041806</v>
      </c>
      <c r="K620">
        <f t="shared" si="57"/>
        <v>-26.233387183125249</v>
      </c>
      <c r="L620">
        <f t="shared" si="58"/>
        <v>-15.666213991769549</v>
      </c>
      <c r="M620">
        <f t="shared" si="59"/>
        <v>-26.233387183125249</v>
      </c>
    </row>
    <row r="621" spans="1:13" x14ac:dyDescent="0.25">
      <c r="A621">
        <v>61.8</v>
      </c>
      <c r="B621">
        <v>3.1351728736677602</v>
      </c>
      <c r="C621">
        <v>-0.19255837057758299</v>
      </c>
      <c r="D621">
        <v>2.1042730037483302</v>
      </c>
      <c r="E621">
        <v>-3.2439368489588598</v>
      </c>
      <c r="F621">
        <v>7.2829629629629702</v>
      </c>
      <c r="G621">
        <v>-3.2439368489588598</v>
      </c>
      <c r="H621">
        <f t="shared" si="54"/>
        <v>-26.864827126332241</v>
      </c>
      <c r="I621">
        <f t="shared" si="55"/>
        <v>-30.192558370577583</v>
      </c>
      <c r="J621">
        <f t="shared" si="56"/>
        <v>-20.895726996251671</v>
      </c>
      <c r="K621">
        <f t="shared" si="57"/>
        <v>-26.24393684895886</v>
      </c>
      <c r="L621">
        <f t="shared" si="58"/>
        <v>-15.717037037037031</v>
      </c>
      <c r="M621">
        <f t="shared" si="59"/>
        <v>-26.24393684895886</v>
      </c>
    </row>
    <row r="622" spans="1:13" x14ac:dyDescent="0.25">
      <c r="A622">
        <v>61.9</v>
      </c>
      <c r="B622">
        <v>3.1246402646982299</v>
      </c>
      <c r="C622">
        <v>-0.203090979547117</v>
      </c>
      <c r="D622">
        <v>2.09374039477879</v>
      </c>
      <c r="E622">
        <v>-3.2544694579283902</v>
      </c>
      <c r="F622">
        <v>7.2320576131687204</v>
      </c>
      <c r="G622">
        <v>-3.2544694579283902</v>
      </c>
      <c r="H622">
        <f t="shared" si="54"/>
        <v>-26.875359735301771</v>
      </c>
      <c r="I622">
        <f t="shared" si="55"/>
        <v>-30.203090979547117</v>
      </c>
      <c r="J622">
        <f t="shared" si="56"/>
        <v>-20.906259605221209</v>
      </c>
      <c r="K622">
        <f t="shared" si="57"/>
        <v>-26.254469457928391</v>
      </c>
      <c r="L622">
        <f t="shared" si="58"/>
        <v>-15.76794238683128</v>
      </c>
      <c r="M622">
        <f t="shared" si="59"/>
        <v>-26.254469457928391</v>
      </c>
    </row>
    <row r="623" spans="1:13" x14ac:dyDescent="0.25">
      <c r="A623">
        <v>62</v>
      </c>
      <c r="B623">
        <v>3.1141246575261898</v>
      </c>
      <c r="C623">
        <v>-0.213606586719154</v>
      </c>
      <c r="D623">
        <v>2.0832247876067602</v>
      </c>
      <c r="E623">
        <v>-3.2649850651004302</v>
      </c>
      <c r="F623">
        <v>7.1810699588477398</v>
      </c>
      <c r="G623">
        <v>-3.2649850651004302</v>
      </c>
      <c r="H623">
        <f t="shared" si="54"/>
        <v>-26.88587534247381</v>
      </c>
      <c r="I623">
        <f t="shared" si="55"/>
        <v>-30.213606586719155</v>
      </c>
      <c r="J623">
        <f t="shared" si="56"/>
        <v>-20.91677521239324</v>
      </c>
      <c r="K623">
        <f t="shared" si="57"/>
        <v>-26.264985065100429</v>
      </c>
      <c r="L623">
        <f t="shared" si="58"/>
        <v>-15.81893004115226</v>
      </c>
      <c r="M623">
        <f t="shared" si="59"/>
        <v>-26.264985065100429</v>
      </c>
    </row>
    <row r="624" spans="1:13" x14ac:dyDescent="0.25">
      <c r="A624">
        <v>62.099999999999994</v>
      </c>
      <c r="B624">
        <v>3.1036259973512998</v>
      </c>
      <c r="C624">
        <v>-0.22410524689404801</v>
      </c>
      <c r="D624">
        <v>2.07272612743186</v>
      </c>
      <c r="E624">
        <v>-3.2754837252753299</v>
      </c>
      <c r="F624">
        <v>7.1300000000000097</v>
      </c>
      <c r="G624">
        <v>-3.2754837252753299</v>
      </c>
      <c r="H624">
        <f t="shared" si="54"/>
        <v>-26.896374002648699</v>
      </c>
      <c r="I624">
        <f t="shared" si="55"/>
        <v>-30.224105246894048</v>
      </c>
      <c r="J624">
        <f t="shared" si="56"/>
        <v>-20.92727387256814</v>
      </c>
      <c r="K624">
        <f t="shared" si="57"/>
        <v>-26.275483725275329</v>
      </c>
      <c r="L624">
        <f t="shared" si="58"/>
        <v>-15.86999999999999</v>
      </c>
      <c r="M624">
        <f t="shared" si="59"/>
        <v>-26.275483725275329</v>
      </c>
    </row>
    <row r="625" spans="1:13" x14ac:dyDescent="0.25">
      <c r="A625">
        <v>62.2</v>
      </c>
      <c r="B625">
        <v>3.0931442296377201</v>
      </c>
      <c r="C625">
        <v>-0.23458701460762299</v>
      </c>
      <c r="D625">
        <v>2.0622443597182798</v>
      </c>
      <c r="E625">
        <v>-3.2859654929888999</v>
      </c>
      <c r="F625">
        <v>7.0788477366255202</v>
      </c>
      <c r="G625">
        <v>-3.2859654929888999</v>
      </c>
      <c r="H625">
        <f t="shared" si="54"/>
        <v>-26.906855770362281</v>
      </c>
      <c r="I625">
        <f t="shared" si="55"/>
        <v>-30.234587014607623</v>
      </c>
      <c r="J625">
        <f t="shared" si="56"/>
        <v>-20.937755640281722</v>
      </c>
      <c r="K625">
        <f t="shared" si="57"/>
        <v>-26.2859654929889</v>
      </c>
      <c r="L625">
        <f t="shared" si="58"/>
        <v>-15.921152263374481</v>
      </c>
      <c r="M625">
        <f t="shared" si="59"/>
        <v>-26.2859654929889</v>
      </c>
    </row>
    <row r="626" spans="1:13" x14ac:dyDescent="0.25">
      <c r="A626">
        <v>62.3</v>
      </c>
      <c r="B626">
        <v>3.0826793001124599</v>
      </c>
      <c r="C626">
        <v>-0.245051944132888</v>
      </c>
      <c r="D626">
        <v>2.0517794301930201</v>
      </c>
      <c r="E626">
        <v>-3.2964304225141698</v>
      </c>
      <c r="F626">
        <v>7.0685856974569896</v>
      </c>
      <c r="G626">
        <v>-3.2964304225141698</v>
      </c>
      <c r="H626">
        <f t="shared" si="54"/>
        <v>-26.91732069988754</v>
      </c>
      <c r="I626">
        <f t="shared" si="55"/>
        <v>-30.245051944132889</v>
      </c>
      <c r="J626">
        <f t="shared" si="56"/>
        <v>-20.948220569806981</v>
      </c>
      <c r="K626">
        <f t="shared" si="57"/>
        <v>-26.29643042251417</v>
      </c>
      <c r="L626">
        <f t="shared" si="58"/>
        <v>-15.931414302543011</v>
      </c>
      <c r="M626">
        <f t="shared" si="59"/>
        <v>-26.29643042251417</v>
      </c>
    </row>
    <row r="627" spans="1:13" x14ac:dyDescent="0.25">
      <c r="A627">
        <v>62.4</v>
      </c>
      <c r="B627">
        <v>3.0722311547636401</v>
      </c>
      <c r="C627">
        <v>-0.255500089481703</v>
      </c>
      <c r="D627">
        <v>2.0413312848441998</v>
      </c>
      <c r="E627">
        <v>-3.30687856786298</v>
      </c>
      <c r="F627">
        <v>7.0581375521081702</v>
      </c>
      <c r="G627">
        <v>-3.30687856786298</v>
      </c>
      <c r="H627">
        <f t="shared" si="54"/>
        <v>-26.927768845236361</v>
      </c>
      <c r="I627">
        <f t="shared" si="55"/>
        <v>-30.255500089481703</v>
      </c>
      <c r="J627">
        <f t="shared" si="56"/>
        <v>-20.958668715155799</v>
      </c>
      <c r="K627">
        <f t="shared" si="57"/>
        <v>-26.306878567862981</v>
      </c>
      <c r="L627">
        <f t="shared" si="58"/>
        <v>-15.941862447891829</v>
      </c>
      <c r="M627">
        <f t="shared" si="59"/>
        <v>-26.306878567862981</v>
      </c>
    </row>
    <row r="628" spans="1:13" x14ac:dyDescent="0.25">
      <c r="A628">
        <v>62.5</v>
      </c>
      <c r="B628">
        <v>3.0617997398388699</v>
      </c>
      <c r="C628">
        <v>-0.26593150440647401</v>
      </c>
      <c r="D628">
        <v>2.0308998699194398</v>
      </c>
      <c r="E628">
        <v>-3.3173099827877501</v>
      </c>
      <c r="F628">
        <v>7.0477061371834004</v>
      </c>
      <c r="G628">
        <v>-3.3173099827877501</v>
      </c>
      <c r="H628">
        <f t="shared" si="54"/>
        <v>-26.938200260161132</v>
      </c>
      <c r="I628">
        <f t="shared" si="55"/>
        <v>-30.265931504406474</v>
      </c>
      <c r="J628">
        <f t="shared" si="56"/>
        <v>-20.969100130080559</v>
      </c>
      <c r="K628">
        <f t="shared" si="57"/>
        <v>-26.317309982787751</v>
      </c>
      <c r="L628">
        <f t="shared" si="58"/>
        <v>-15.9522938628166</v>
      </c>
      <c r="M628">
        <f t="shared" si="59"/>
        <v>-26.317309982787751</v>
      </c>
    </row>
    <row r="629" spans="1:13" x14ac:dyDescent="0.25">
      <c r="A629">
        <v>62.599999999999994</v>
      </c>
      <c r="B629">
        <v>3.05138500184355</v>
      </c>
      <c r="C629">
        <v>-0.27634624240179001</v>
      </c>
      <c r="D629">
        <v>2.0204851319241199</v>
      </c>
      <c r="E629">
        <v>-3.32772472078307</v>
      </c>
      <c r="F629">
        <v>7.0372913991880797</v>
      </c>
      <c r="G629">
        <v>-3.32772472078307</v>
      </c>
      <c r="H629">
        <f t="shared" si="54"/>
        <v>-26.948614998156451</v>
      </c>
      <c r="I629">
        <f t="shared" si="55"/>
        <v>-30.27634624240179</v>
      </c>
      <c r="J629">
        <f t="shared" si="56"/>
        <v>-20.979514868075881</v>
      </c>
      <c r="K629">
        <f t="shared" si="57"/>
        <v>-26.32772472078307</v>
      </c>
      <c r="L629">
        <f t="shared" si="58"/>
        <v>-15.96270860081192</v>
      </c>
      <c r="M629">
        <f t="shared" si="59"/>
        <v>-26.32772472078307</v>
      </c>
    </row>
    <row r="630" spans="1:13" x14ac:dyDescent="0.25">
      <c r="A630">
        <v>62.7</v>
      </c>
      <c r="B630">
        <v>3.0409868875392498</v>
      </c>
      <c r="C630">
        <v>-0.28674435670609499</v>
      </c>
      <c r="D630">
        <v>2.0100870176198198</v>
      </c>
      <c r="E630">
        <v>-3.3381228350873702</v>
      </c>
      <c r="F630">
        <v>7.02689328488378</v>
      </c>
      <c r="G630">
        <v>-3.3381228350873702</v>
      </c>
      <c r="H630">
        <f t="shared" si="54"/>
        <v>-26.959013112460749</v>
      </c>
      <c r="I630">
        <f t="shared" si="55"/>
        <v>-30.286744356706095</v>
      </c>
      <c r="J630">
        <f t="shared" si="56"/>
        <v>-20.989912982380179</v>
      </c>
      <c r="K630">
        <f t="shared" si="57"/>
        <v>-26.338122835087368</v>
      </c>
      <c r="L630">
        <f t="shared" si="58"/>
        <v>-15.97310671511622</v>
      </c>
      <c r="M630">
        <f t="shared" si="59"/>
        <v>-26.338122835087368</v>
      </c>
    </row>
    <row r="631" spans="1:13" x14ac:dyDescent="0.25">
      <c r="A631">
        <v>62.8</v>
      </c>
      <c r="B631">
        <v>3.0306053439420602</v>
      </c>
      <c r="C631">
        <v>-0.297125900303287</v>
      </c>
      <c r="D631">
        <v>1.9997054740226201</v>
      </c>
      <c r="E631">
        <v>-3.3485043786845701</v>
      </c>
      <c r="F631">
        <v>7.0165117412865898</v>
      </c>
      <c r="G631">
        <v>-3.3485043786845701</v>
      </c>
      <c r="H631">
        <f t="shared" si="54"/>
        <v>-26.96939465605794</v>
      </c>
      <c r="I631">
        <f t="shared" si="55"/>
        <v>-30.297125900303286</v>
      </c>
      <c r="J631">
        <f t="shared" si="56"/>
        <v>-21.000294525977381</v>
      </c>
      <c r="K631">
        <f t="shared" si="57"/>
        <v>-26.34850437868457</v>
      </c>
      <c r="L631">
        <f t="shared" si="58"/>
        <v>-15.983488258713411</v>
      </c>
      <c r="M631">
        <f t="shared" si="59"/>
        <v>-26.34850437868457</v>
      </c>
    </row>
    <row r="632" spans="1:13" x14ac:dyDescent="0.25">
      <c r="A632">
        <v>62.9</v>
      </c>
      <c r="B632">
        <v>3.0202403183209698</v>
      </c>
      <c r="C632">
        <v>-0.30749092592437899</v>
      </c>
      <c r="D632">
        <v>1.98934044840153</v>
      </c>
      <c r="E632">
        <v>-3.3588694043056599</v>
      </c>
      <c r="F632">
        <v>7.0061467156654897</v>
      </c>
      <c r="G632">
        <v>-3.3588694043056599</v>
      </c>
      <c r="H632">
        <f t="shared" si="54"/>
        <v>-26.979759681679031</v>
      </c>
      <c r="I632">
        <f t="shared" si="55"/>
        <v>-30.30749092592438</v>
      </c>
      <c r="J632">
        <f t="shared" si="56"/>
        <v>-21.010659551598469</v>
      </c>
      <c r="K632">
        <f t="shared" si="57"/>
        <v>-26.358869404305661</v>
      </c>
      <c r="L632">
        <f t="shared" si="58"/>
        <v>-15.993853284334509</v>
      </c>
      <c r="M632">
        <f t="shared" si="59"/>
        <v>-26.358869404305661</v>
      </c>
    </row>
    <row r="633" spans="1:13" x14ac:dyDescent="0.25">
      <c r="A633">
        <v>63</v>
      </c>
      <c r="B633">
        <v>3.0098917581962801</v>
      </c>
      <c r="C633">
        <v>-0.31783948604907097</v>
      </c>
      <c r="D633">
        <v>1.97899188827684</v>
      </c>
      <c r="E633">
        <v>-3.3692179644303502</v>
      </c>
      <c r="F633">
        <v>6.9957981555408004</v>
      </c>
      <c r="G633">
        <v>-3.3692179644303502</v>
      </c>
      <c r="H633">
        <f t="shared" si="54"/>
        <v>-26.990108241803721</v>
      </c>
      <c r="I633">
        <f t="shared" si="55"/>
        <v>-30.317839486049071</v>
      </c>
      <c r="J633">
        <f t="shared" si="56"/>
        <v>-21.021008111723159</v>
      </c>
      <c r="K633">
        <f t="shared" si="57"/>
        <v>-26.369217964430351</v>
      </c>
      <c r="L633">
        <f t="shared" si="58"/>
        <v>-16.0042018444592</v>
      </c>
      <c r="M633">
        <f t="shared" si="59"/>
        <v>-26.369217964430351</v>
      </c>
    </row>
    <row r="634" spans="1:13" x14ac:dyDescent="0.25">
      <c r="A634">
        <v>63.099999999999994</v>
      </c>
      <c r="B634">
        <v>2.9995596113379901</v>
      </c>
      <c r="C634">
        <v>-0.32817163290736001</v>
      </c>
      <c r="D634">
        <v>1.96865974141855</v>
      </c>
      <c r="E634">
        <v>-3.3795501112886401</v>
      </c>
      <c r="F634">
        <v>6.9854660086825104</v>
      </c>
      <c r="G634">
        <v>-3.3795501112886401</v>
      </c>
      <c r="H634">
        <f t="shared" si="54"/>
        <v>-27.00044038866201</v>
      </c>
      <c r="I634">
        <f t="shared" si="55"/>
        <v>-30.32817163290736</v>
      </c>
      <c r="J634">
        <f t="shared" si="56"/>
        <v>-21.031340258581452</v>
      </c>
      <c r="K634">
        <f t="shared" si="57"/>
        <v>-26.379550111288641</v>
      </c>
      <c r="L634">
        <f t="shared" si="58"/>
        <v>-16.014533991317489</v>
      </c>
      <c r="M634">
        <f t="shared" si="59"/>
        <v>-26.379550111288641</v>
      </c>
    </row>
    <row r="635" spans="1:13" x14ac:dyDescent="0.25">
      <c r="A635">
        <v>63.2</v>
      </c>
      <c r="B635">
        <v>2.9892438257642202</v>
      </c>
      <c r="C635">
        <v>-0.33848741848112202</v>
      </c>
      <c r="D635">
        <v>1.9583439558447899</v>
      </c>
      <c r="E635">
        <v>-3.3898658968623998</v>
      </c>
      <c r="F635">
        <v>6.9751502231087503</v>
      </c>
      <c r="G635">
        <v>-3.3898658968623998</v>
      </c>
      <c r="H635">
        <f t="shared" si="54"/>
        <v>-27.01075617423578</v>
      </c>
      <c r="I635">
        <f t="shared" si="55"/>
        <v>-30.338487418481122</v>
      </c>
      <c r="J635">
        <f t="shared" si="56"/>
        <v>-21.041656044155211</v>
      </c>
      <c r="K635">
        <f t="shared" si="57"/>
        <v>-26.3898658968624</v>
      </c>
      <c r="L635">
        <f t="shared" si="58"/>
        <v>-16.024849776891251</v>
      </c>
      <c r="M635">
        <f t="shared" si="59"/>
        <v>-26.3898658968624</v>
      </c>
    </row>
    <row r="636" spans="1:13" x14ac:dyDescent="0.25">
      <c r="A636">
        <v>63.3</v>
      </c>
      <c r="B636">
        <v>2.9789443497396699</v>
      </c>
      <c r="C636">
        <v>-0.34878689450567402</v>
      </c>
      <c r="D636">
        <v>1.9480444798202401</v>
      </c>
      <c r="E636">
        <v>-3.4001653728869501</v>
      </c>
      <c r="F636">
        <v>6.9648507470842</v>
      </c>
      <c r="G636">
        <v>-3.4001653728869501</v>
      </c>
      <c r="H636">
        <f t="shared" si="54"/>
        <v>-27.02105565026033</v>
      </c>
      <c r="I636">
        <f t="shared" si="55"/>
        <v>-30.348786894505675</v>
      </c>
      <c r="J636">
        <f t="shared" si="56"/>
        <v>-21.05195552017976</v>
      </c>
      <c r="K636">
        <f t="shared" si="57"/>
        <v>-26.400165372886949</v>
      </c>
      <c r="L636">
        <f t="shared" si="58"/>
        <v>-16.035149252915801</v>
      </c>
      <c r="M636">
        <f t="shared" si="59"/>
        <v>-26.400165372886949</v>
      </c>
    </row>
    <row r="637" spans="1:13" x14ac:dyDescent="0.25">
      <c r="A637">
        <v>63.4</v>
      </c>
      <c r="B637">
        <v>2.9686611317740099</v>
      </c>
      <c r="C637">
        <v>-0.35907011247133602</v>
      </c>
      <c r="D637">
        <v>1.9377612618545701</v>
      </c>
      <c r="E637">
        <v>-3.4104485908526199</v>
      </c>
      <c r="F637">
        <v>6.95456752911854</v>
      </c>
      <c r="G637">
        <v>-3.4104485908526199</v>
      </c>
      <c r="H637">
        <f t="shared" si="54"/>
        <v>-27.031338868225991</v>
      </c>
      <c r="I637">
        <f t="shared" si="55"/>
        <v>-30.359070112471336</v>
      </c>
      <c r="J637">
        <f t="shared" si="56"/>
        <v>-21.062238738145432</v>
      </c>
      <c r="K637">
        <f t="shared" si="57"/>
        <v>-26.410448590852621</v>
      </c>
      <c r="L637">
        <f t="shared" si="58"/>
        <v>-16.045432470881458</v>
      </c>
      <c r="M637">
        <f t="shared" si="59"/>
        <v>-26.410448590852621</v>
      </c>
    </row>
    <row r="638" spans="1:13" x14ac:dyDescent="0.25">
      <c r="A638">
        <v>63.5</v>
      </c>
      <c r="B638">
        <v>2.9583941206203601</v>
      </c>
      <c r="C638">
        <v>-0.369337123624982</v>
      </c>
      <c r="D638">
        <v>1.9274942507009301</v>
      </c>
      <c r="E638">
        <v>-3.4207156020062599</v>
      </c>
      <c r="F638">
        <v>6.9443005179648898</v>
      </c>
      <c r="G638">
        <v>-3.4207156020062599</v>
      </c>
      <c r="H638">
        <f t="shared" si="54"/>
        <v>-27.041605879379638</v>
      </c>
      <c r="I638">
        <f t="shared" si="55"/>
        <v>-30.36933712362498</v>
      </c>
      <c r="J638">
        <f t="shared" si="56"/>
        <v>-21.072505749299069</v>
      </c>
      <c r="K638">
        <f t="shared" si="57"/>
        <v>-26.420715602006261</v>
      </c>
      <c r="L638">
        <f t="shared" si="58"/>
        <v>-16.055699482035109</v>
      </c>
      <c r="M638">
        <f t="shared" si="59"/>
        <v>-26.420715602006261</v>
      </c>
    </row>
    <row r="639" spans="1:13" x14ac:dyDescent="0.25">
      <c r="A639">
        <v>63.599999999999994</v>
      </c>
      <c r="B639">
        <v>2.94814326527379</v>
      </c>
      <c r="C639">
        <v>-0.379587978971554</v>
      </c>
      <c r="D639">
        <v>1.9172433953543599</v>
      </c>
      <c r="E639">
        <v>-3.43096645735283</v>
      </c>
      <c r="F639">
        <v>6.9340496626183201</v>
      </c>
      <c r="G639">
        <v>-3.43096645735283</v>
      </c>
      <c r="H639">
        <f t="shared" si="54"/>
        <v>-27.051856734726211</v>
      </c>
      <c r="I639">
        <f t="shared" si="55"/>
        <v>-30.379587978971553</v>
      </c>
      <c r="J639">
        <f t="shared" si="56"/>
        <v>-21.082756604645638</v>
      </c>
      <c r="K639">
        <f t="shared" si="57"/>
        <v>-26.430966457352831</v>
      </c>
      <c r="L639">
        <f t="shared" si="58"/>
        <v>-16.065950337381679</v>
      </c>
      <c r="M639">
        <f t="shared" si="59"/>
        <v>-26.430966457352831</v>
      </c>
    </row>
    <row r="640" spans="1:13" x14ac:dyDescent="0.25">
      <c r="A640">
        <v>63.7</v>
      </c>
      <c r="B640">
        <v>2.9379085149697399</v>
      </c>
      <c r="C640">
        <v>-0.38982272927560002</v>
      </c>
      <c r="D640">
        <v>1.9070086450503101</v>
      </c>
      <c r="E640">
        <v>-3.4412012076568801</v>
      </c>
      <c r="F640">
        <v>6.9238149123142696</v>
      </c>
      <c r="G640">
        <v>-3.4412012076568801</v>
      </c>
      <c r="H640">
        <f t="shared" si="54"/>
        <v>-27.062091485030258</v>
      </c>
      <c r="I640">
        <f t="shared" si="55"/>
        <v>-30.3898227292756</v>
      </c>
      <c r="J640">
        <f t="shared" si="56"/>
        <v>-21.092991354949689</v>
      </c>
      <c r="K640">
        <f t="shared" si="57"/>
        <v>-26.441201207656881</v>
      </c>
      <c r="L640">
        <f t="shared" si="58"/>
        <v>-16.07618508768573</v>
      </c>
      <c r="M640">
        <f t="shared" si="59"/>
        <v>-26.441201207656881</v>
      </c>
    </row>
    <row r="641" spans="1:13" x14ac:dyDescent="0.25">
      <c r="A641">
        <v>63.8</v>
      </c>
      <c r="B641">
        <v>2.92768981918256</v>
      </c>
      <c r="C641">
        <v>-0.40004142506278001</v>
      </c>
      <c r="D641">
        <v>1.8967899492631299</v>
      </c>
      <c r="E641">
        <v>-3.45141990344406</v>
      </c>
      <c r="F641">
        <v>6.9135962165270897</v>
      </c>
      <c r="G641">
        <v>-3.45141990344406</v>
      </c>
      <c r="H641">
        <f t="shared" si="54"/>
        <v>-27.072310180817439</v>
      </c>
      <c r="I641">
        <f t="shared" si="55"/>
        <v>-30.400041425062781</v>
      </c>
      <c r="J641">
        <f t="shared" si="56"/>
        <v>-21.10321005073687</v>
      </c>
      <c r="K641">
        <f t="shared" si="57"/>
        <v>-26.451419903444059</v>
      </c>
      <c r="L641">
        <f t="shared" si="58"/>
        <v>-16.08640378347291</v>
      </c>
      <c r="M641">
        <f t="shared" si="59"/>
        <v>-26.451419903444059</v>
      </c>
    </row>
    <row r="642" spans="1:13" x14ac:dyDescent="0.25">
      <c r="A642">
        <v>63.9</v>
      </c>
      <c r="B642">
        <v>2.9174871276240002</v>
      </c>
      <c r="C642">
        <v>-0.41024411662134602</v>
      </c>
      <c r="D642">
        <v>1.8865872577045599</v>
      </c>
      <c r="E642">
        <v>-3.46162259500263</v>
      </c>
      <c r="F642">
        <v>6.9033935249685303</v>
      </c>
      <c r="G642">
        <v>-3.46162259500263</v>
      </c>
      <c r="H642">
        <f t="shared" si="54"/>
        <v>-27.082512872376</v>
      </c>
      <c r="I642">
        <f t="shared" si="55"/>
        <v>-30.410244116621346</v>
      </c>
      <c r="J642">
        <f t="shared" si="56"/>
        <v>-21.113412742295441</v>
      </c>
      <c r="K642">
        <f t="shared" si="57"/>
        <v>-26.46162259500263</v>
      </c>
      <c r="L642">
        <f t="shared" si="58"/>
        <v>-16.096606475031471</v>
      </c>
      <c r="M642">
        <f t="shared" si="59"/>
        <v>-26.46162259500263</v>
      </c>
    </row>
    <row r="643" spans="1:13" x14ac:dyDescent="0.25">
      <c r="A643">
        <v>64</v>
      </c>
      <c r="B643">
        <v>2.9073003902416898</v>
      </c>
      <c r="C643">
        <v>-0.42043085400365099</v>
      </c>
      <c r="D643">
        <v>1.87640052032226</v>
      </c>
      <c r="E643">
        <v>-3.4718093323849302</v>
      </c>
      <c r="F643">
        <v>6.8932067875862204</v>
      </c>
      <c r="G643">
        <v>-3.4718093323849302</v>
      </c>
      <c r="H643">
        <f t="shared" ref="H643:H706" si="60">B643-B$3</f>
        <v>-27.092699609758309</v>
      </c>
      <c r="I643">
        <f t="shared" ref="I643:I706" si="61">C643-C$3</f>
        <v>-30.420430854003651</v>
      </c>
      <c r="J643">
        <f t="shared" ref="J643:J706" si="62">D643-D$3</f>
        <v>-21.12359947967774</v>
      </c>
      <c r="K643">
        <f t="shared" ref="K643:K706" si="63">E643-E$3</f>
        <v>-26.471809332384929</v>
      </c>
      <c r="L643">
        <f t="shared" ref="L643:L706" si="64">F643-F$3</f>
        <v>-16.10679321241378</v>
      </c>
      <c r="M643">
        <f t="shared" ref="M643:M706" si="65">G643-G$3</f>
        <v>-26.471809332384929</v>
      </c>
    </row>
    <row r="644" spans="1:13" x14ac:dyDescent="0.25">
      <c r="A644">
        <v>64.099999999999994</v>
      </c>
      <c r="B644">
        <v>2.89712955721774</v>
      </c>
      <c r="C644">
        <v>-0.43060168702760798</v>
      </c>
      <c r="D644">
        <v>1.8662296872983</v>
      </c>
      <c r="E644">
        <v>-3.4819801654088902</v>
      </c>
      <c r="F644">
        <v>6.8830359545622697</v>
      </c>
      <c r="G644">
        <v>-3.4819801654088902</v>
      </c>
      <c r="H644">
        <f t="shared" si="60"/>
        <v>-27.102870442782262</v>
      </c>
      <c r="I644">
        <f t="shared" si="61"/>
        <v>-30.430601687027607</v>
      </c>
      <c r="J644">
        <f t="shared" si="62"/>
        <v>-21.133770312701699</v>
      </c>
      <c r="K644">
        <f t="shared" si="63"/>
        <v>-26.481980165408892</v>
      </c>
      <c r="L644">
        <f t="shared" si="64"/>
        <v>-16.116964045437729</v>
      </c>
      <c r="M644">
        <f t="shared" si="65"/>
        <v>-26.481980165408892</v>
      </c>
    </row>
    <row r="645" spans="1:13" x14ac:dyDescent="0.25">
      <c r="A645">
        <v>64.2</v>
      </c>
      <c r="B645">
        <v>2.8869745789671999</v>
      </c>
      <c r="C645">
        <v>-0.440756665278146</v>
      </c>
      <c r="D645">
        <v>1.8560747090477701</v>
      </c>
      <c r="E645">
        <v>-3.4921351436594201</v>
      </c>
      <c r="F645">
        <v>6.8728809763117296</v>
      </c>
      <c r="G645">
        <v>-3.4921351436594201</v>
      </c>
      <c r="H645">
        <f t="shared" si="60"/>
        <v>-27.113025421032802</v>
      </c>
      <c r="I645">
        <f t="shared" si="61"/>
        <v>-30.440756665278148</v>
      </c>
      <c r="J645">
        <f t="shared" si="62"/>
        <v>-21.143925290952229</v>
      </c>
      <c r="K645">
        <f t="shared" si="63"/>
        <v>-26.492135143659421</v>
      </c>
      <c r="L645">
        <f t="shared" si="64"/>
        <v>-16.12711902368827</v>
      </c>
      <c r="M645">
        <f t="shared" si="65"/>
        <v>-26.492135143659421</v>
      </c>
    </row>
    <row r="646" spans="1:13" x14ac:dyDescent="0.25">
      <c r="A646">
        <v>64.3</v>
      </c>
      <c r="B646">
        <v>2.8768354061366699</v>
      </c>
      <c r="C646">
        <v>-0.450895838108679</v>
      </c>
      <c r="D646">
        <v>1.8459355362172301</v>
      </c>
      <c r="E646">
        <v>-3.5022743164899599</v>
      </c>
      <c r="F646">
        <v>6.8627418034812004</v>
      </c>
      <c r="G646">
        <v>-3.5022743164899599</v>
      </c>
      <c r="H646">
        <f t="shared" si="60"/>
        <v>-27.123164593863329</v>
      </c>
      <c r="I646">
        <f t="shared" si="61"/>
        <v>-30.450895838108679</v>
      </c>
      <c r="J646">
        <f t="shared" si="62"/>
        <v>-21.15406446378277</v>
      </c>
      <c r="K646">
        <f t="shared" si="63"/>
        <v>-26.502274316489959</v>
      </c>
      <c r="L646">
        <f t="shared" si="64"/>
        <v>-16.1372581965188</v>
      </c>
      <c r="M646">
        <f t="shared" si="65"/>
        <v>-26.502274316489959</v>
      </c>
    </row>
    <row r="647" spans="1:13" x14ac:dyDescent="0.25">
      <c r="A647">
        <v>64.400000000000006</v>
      </c>
      <c r="B647">
        <v>2.8667119896028201</v>
      </c>
      <c r="C647">
        <v>-0.46101925464253002</v>
      </c>
      <c r="D647">
        <v>1.8358121196833801</v>
      </c>
      <c r="E647">
        <v>-3.5123977330238101</v>
      </c>
      <c r="F647">
        <v>6.8526183869473503</v>
      </c>
      <c r="G647">
        <v>-3.5123977330238101</v>
      </c>
      <c r="H647">
        <f t="shared" si="60"/>
        <v>-27.13328801039718</v>
      </c>
      <c r="I647">
        <f t="shared" si="61"/>
        <v>-30.46101925464253</v>
      </c>
      <c r="J647">
        <f t="shared" si="62"/>
        <v>-21.164187880316621</v>
      </c>
      <c r="K647">
        <f t="shared" si="63"/>
        <v>-26.512397733023811</v>
      </c>
      <c r="L647">
        <f t="shared" si="64"/>
        <v>-16.147381613052652</v>
      </c>
      <c r="M647">
        <f t="shared" si="65"/>
        <v>-26.512397733023811</v>
      </c>
    </row>
    <row r="648" spans="1:13" x14ac:dyDescent="0.25">
      <c r="A648">
        <v>64.5</v>
      </c>
      <c r="B648">
        <v>2.8566042804709801</v>
      </c>
      <c r="C648">
        <v>-0.47112696377436197</v>
      </c>
      <c r="D648">
        <v>1.8257044105515501</v>
      </c>
      <c r="E648">
        <v>-3.5225054421556399</v>
      </c>
      <c r="F648">
        <v>6.8425106778155103</v>
      </c>
      <c r="G648">
        <v>-3.5225054421556399</v>
      </c>
      <c r="H648">
        <f t="shared" si="60"/>
        <v>-27.143395719529021</v>
      </c>
      <c r="I648">
        <f t="shared" si="61"/>
        <v>-30.471126963774363</v>
      </c>
      <c r="J648">
        <f t="shared" si="62"/>
        <v>-21.174295589448448</v>
      </c>
      <c r="K648">
        <f t="shared" si="63"/>
        <v>-26.522505442155641</v>
      </c>
      <c r="L648">
        <f t="shared" si="64"/>
        <v>-16.157489322184489</v>
      </c>
      <c r="M648">
        <f t="shared" si="65"/>
        <v>-26.522505442155641</v>
      </c>
    </row>
    <row r="649" spans="1:13" x14ac:dyDescent="0.25">
      <c r="A649">
        <v>64.599999999999994</v>
      </c>
      <c r="B649">
        <v>2.8465122300737402</v>
      </c>
      <c r="C649">
        <v>-0.48121901417160901</v>
      </c>
      <c r="D649">
        <v>1.8156123601542999</v>
      </c>
      <c r="E649">
        <v>-3.53259749255289</v>
      </c>
      <c r="F649">
        <v>6.8324186274182699</v>
      </c>
      <c r="G649">
        <v>-3.53259749255289</v>
      </c>
      <c r="H649">
        <f t="shared" si="60"/>
        <v>-27.153487769926258</v>
      </c>
      <c r="I649">
        <f t="shared" si="61"/>
        <v>-30.481219014171607</v>
      </c>
      <c r="J649">
        <f t="shared" si="62"/>
        <v>-21.184387639845699</v>
      </c>
      <c r="K649">
        <f t="shared" si="63"/>
        <v>-26.532597492552888</v>
      </c>
      <c r="L649">
        <f t="shared" si="64"/>
        <v>-16.167581372581729</v>
      </c>
      <c r="M649">
        <f t="shared" si="65"/>
        <v>-26.532597492552888</v>
      </c>
    </row>
    <row r="650" spans="1:13" x14ac:dyDescent="0.25">
      <c r="A650">
        <v>64.7</v>
      </c>
      <c r="B650">
        <v>2.8364357899694901</v>
      </c>
      <c r="C650">
        <v>-0.49129545427585303</v>
      </c>
      <c r="D650">
        <v>1.80553592005006</v>
      </c>
      <c r="E650">
        <v>-3.5426739326571299</v>
      </c>
      <c r="F650">
        <v>6.8223421873140202</v>
      </c>
      <c r="G650">
        <v>-3.5426739326571299</v>
      </c>
      <c r="H650">
        <f t="shared" si="60"/>
        <v>-27.163564210030511</v>
      </c>
      <c r="I650">
        <f t="shared" si="61"/>
        <v>-30.491295454275853</v>
      </c>
      <c r="J650">
        <f t="shared" si="62"/>
        <v>-21.194464079949938</v>
      </c>
      <c r="K650">
        <f t="shared" si="63"/>
        <v>-26.542673932657131</v>
      </c>
      <c r="L650">
        <f t="shared" si="64"/>
        <v>-16.177657812685979</v>
      </c>
      <c r="M650">
        <f t="shared" si="65"/>
        <v>-26.542673932657131</v>
      </c>
    </row>
    <row r="651" spans="1:13" x14ac:dyDescent="0.25">
      <c r="A651">
        <v>64.8</v>
      </c>
      <c r="B651">
        <v>2.8263749119410999</v>
      </c>
      <c r="C651">
        <v>-0.50135633230424803</v>
      </c>
      <c r="D651">
        <v>1.7954750420216601</v>
      </c>
      <c r="E651">
        <v>-3.5527348106855299</v>
      </c>
      <c r="F651">
        <v>6.8122813092856296</v>
      </c>
      <c r="G651">
        <v>-3.5527348106855299</v>
      </c>
      <c r="H651">
        <f t="shared" si="60"/>
        <v>-27.173625088058898</v>
      </c>
      <c r="I651">
        <f t="shared" si="61"/>
        <v>-30.501356332304248</v>
      </c>
      <c r="J651">
        <f t="shared" si="62"/>
        <v>-21.204524957978339</v>
      </c>
      <c r="K651">
        <f t="shared" si="63"/>
        <v>-26.552734810685529</v>
      </c>
      <c r="L651">
        <f t="shared" si="64"/>
        <v>-16.18771869071437</v>
      </c>
      <c r="M651">
        <f t="shared" si="65"/>
        <v>-26.552734810685529</v>
      </c>
    </row>
    <row r="652" spans="1:13" x14ac:dyDescent="0.25">
      <c r="A652">
        <v>64.900000000000006</v>
      </c>
      <c r="B652">
        <v>2.8163295479944601</v>
      </c>
      <c r="C652">
        <v>-0.51140169625088605</v>
      </c>
      <c r="D652">
        <v>1.7854296780750201</v>
      </c>
      <c r="E652">
        <v>-3.5627801746321701</v>
      </c>
      <c r="F652">
        <v>6.8022359453389898</v>
      </c>
      <c r="G652">
        <v>-3.5627801746321701</v>
      </c>
      <c r="H652">
        <f t="shared" si="60"/>
        <v>-27.18367045200554</v>
      </c>
      <c r="I652">
        <f t="shared" si="61"/>
        <v>-30.511401696250886</v>
      </c>
      <c r="J652">
        <f t="shared" si="62"/>
        <v>-21.214570321924981</v>
      </c>
      <c r="K652">
        <f t="shared" si="63"/>
        <v>-26.56278017463217</v>
      </c>
      <c r="L652">
        <f t="shared" si="64"/>
        <v>-16.197764054661011</v>
      </c>
      <c r="M652">
        <f t="shared" si="65"/>
        <v>-26.56278017463217</v>
      </c>
    </row>
    <row r="653" spans="1:13" x14ac:dyDescent="0.25">
      <c r="A653">
        <v>65</v>
      </c>
      <c r="B653">
        <v>2.80629965035717</v>
      </c>
      <c r="C653">
        <v>-0.52143159388818106</v>
      </c>
      <c r="D653">
        <v>1.7753997804377299</v>
      </c>
      <c r="E653">
        <v>-3.5728100722694598</v>
      </c>
      <c r="F653">
        <v>6.7922060477016899</v>
      </c>
      <c r="G653">
        <v>-3.5728100722694598</v>
      </c>
      <c r="H653">
        <f t="shared" si="60"/>
        <v>-27.193700349642832</v>
      </c>
      <c r="I653">
        <f t="shared" si="61"/>
        <v>-30.521431593888181</v>
      </c>
      <c r="J653">
        <f t="shared" si="62"/>
        <v>-21.224600219562269</v>
      </c>
      <c r="K653">
        <f t="shared" si="63"/>
        <v>-26.572810072269458</v>
      </c>
      <c r="L653">
        <f t="shared" si="64"/>
        <v>-16.20779395229831</v>
      </c>
      <c r="M653">
        <f t="shared" si="65"/>
        <v>-26.572810072269458</v>
      </c>
    </row>
    <row r="654" spans="1:13" x14ac:dyDescent="0.25">
      <c r="A654">
        <v>65.099999999999994</v>
      </c>
      <c r="B654">
        <v>2.7962851714771202</v>
      </c>
      <c r="C654">
        <v>-0.53144607276822398</v>
      </c>
      <c r="D654">
        <v>1.7653853015576899</v>
      </c>
      <c r="E654">
        <v>-3.5828245511494998</v>
      </c>
      <c r="F654">
        <v>6.7821915688216503</v>
      </c>
      <c r="G654">
        <v>-3.5828245511494998</v>
      </c>
      <c r="H654">
        <f t="shared" si="60"/>
        <v>-27.20371482852288</v>
      </c>
      <c r="I654">
        <f t="shared" si="61"/>
        <v>-30.531446072768222</v>
      </c>
      <c r="J654">
        <f t="shared" si="62"/>
        <v>-21.234614698442311</v>
      </c>
      <c r="K654">
        <f t="shared" si="63"/>
        <v>-26.5828245511495</v>
      </c>
      <c r="L654">
        <f t="shared" si="64"/>
        <v>-16.217808431178348</v>
      </c>
      <c r="M654">
        <f t="shared" si="65"/>
        <v>-26.5828245511495</v>
      </c>
    </row>
    <row r="655" spans="1:13" x14ac:dyDescent="0.25">
      <c r="A655">
        <v>65.2</v>
      </c>
      <c r="B655">
        <v>2.7862860640211999</v>
      </c>
      <c r="C655">
        <v>-0.541445180224148</v>
      </c>
      <c r="D655">
        <v>1.7553861941017599</v>
      </c>
      <c r="E655">
        <v>-3.5928236586054298</v>
      </c>
      <c r="F655">
        <v>6.7721924613657301</v>
      </c>
      <c r="G655">
        <v>-3.5928236586054298</v>
      </c>
      <c r="H655">
        <f t="shared" si="60"/>
        <v>-27.213713935978799</v>
      </c>
      <c r="I655">
        <f t="shared" si="61"/>
        <v>-30.541445180224148</v>
      </c>
      <c r="J655">
        <f t="shared" si="62"/>
        <v>-21.24461380589824</v>
      </c>
      <c r="K655">
        <f t="shared" si="63"/>
        <v>-26.592823658605429</v>
      </c>
      <c r="L655">
        <f t="shared" si="64"/>
        <v>-16.22780753863427</v>
      </c>
      <c r="M655">
        <f t="shared" si="65"/>
        <v>-26.592823658605429</v>
      </c>
    </row>
    <row r="656" spans="1:13" x14ac:dyDescent="0.25">
      <c r="A656">
        <v>65.3</v>
      </c>
      <c r="B656">
        <v>2.7763022808738902</v>
      </c>
      <c r="C656">
        <v>-0.55142896337145297</v>
      </c>
      <c r="D656">
        <v>1.7454024109544499</v>
      </c>
      <c r="E656">
        <v>-3.6028074417527298</v>
      </c>
      <c r="F656">
        <v>6.7622086782184203</v>
      </c>
      <c r="G656">
        <v>-3.6028074417527298</v>
      </c>
      <c r="H656">
        <f t="shared" si="60"/>
        <v>-27.223697719126111</v>
      </c>
      <c r="I656">
        <f t="shared" si="61"/>
        <v>-30.551428963371453</v>
      </c>
      <c r="J656">
        <f t="shared" si="62"/>
        <v>-21.254597589045549</v>
      </c>
      <c r="K656">
        <f t="shared" si="63"/>
        <v>-26.602807441752731</v>
      </c>
      <c r="L656">
        <f t="shared" si="64"/>
        <v>-16.237791321781579</v>
      </c>
      <c r="M656">
        <f t="shared" si="65"/>
        <v>-26.602807441752731</v>
      </c>
    </row>
    <row r="657" spans="1:13" x14ac:dyDescent="0.25">
      <c r="A657">
        <v>65.400000000000006</v>
      </c>
      <c r="B657">
        <v>2.76633377513599</v>
      </c>
      <c r="C657">
        <v>-0.56139746910935395</v>
      </c>
      <c r="D657">
        <v>1.7354339052165499</v>
      </c>
      <c r="E657">
        <v>-3.61277594749063</v>
      </c>
      <c r="F657">
        <v>6.7522401724805201</v>
      </c>
      <c r="G657">
        <v>-3.61277594749063</v>
      </c>
      <c r="H657">
        <f t="shared" si="60"/>
        <v>-27.23366622486401</v>
      </c>
      <c r="I657">
        <f t="shared" si="61"/>
        <v>-30.561397469109355</v>
      </c>
      <c r="J657">
        <f t="shared" si="62"/>
        <v>-21.264566094783451</v>
      </c>
      <c r="K657">
        <f t="shared" si="63"/>
        <v>-26.612775947490629</v>
      </c>
      <c r="L657">
        <f t="shared" si="64"/>
        <v>-16.247759827519481</v>
      </c>
      <c r="M657">
        <f t="shared" si="65"/>
        <v>-26.612775947490629</v>
      </c>
    </row>
    <row r="658" spans="1:13" x14ac:dyDescent="0.25">
      <c r="A658">
        <v>65.5</v>
      </c>
      <c r="B658">
        <v>2.75638050012325</v>
      </c>
      <c r="C658">
        <v>-0.57135074412208897</v>
      </c>
      <c r="D658">
        <v>1.7254806302038199</v>
      </c>
      <c r="E658">
        <v>-3.62272922250337</v>
      </c>
      <c r="F658">
        <v>6.7422868974677801</v>
      </c>
      <c r="G658">
        <v>-3.62272922250337</v>
      </c>
      <c r="H658">
        <f t="shared" si="60"/>
        <v>-27.24361949987675</v>
      </c>
      <c r="I658">
        <f t="shared" si="61"/>
        <v>-30.571350744122089</v>
      </c>
      <c r="J658">
        <f t="shared" si="62"/>
        <v>-21.274519369796181</v>
      </c>
      <c r="K658">
        <f t="shared" si="63"/>
        <v>-26.62272922250337</v>
      </c>
      <c r="L658">
        <f t="shared" si="64"/>
        <v>-16.257713102532222</v>
      </c>
      <c r="M658">
        <f t="shared" si="65"/>
        <v>-26.62272922250337</v>
      </c>
    </row>
    <row r="659" spans="1:13" x14ac:dyDescent="0.25">
      <c r="A659">
        <v>65.599999999999994</v>
      </c>
      <c r="B659">
        <v>2.7464424093651001</v>
      </c>
      <c r="C659">
        <v>-0.58128883488024896</v>
      </c>
      <c r="D659">
        <v>1.71554253944566</v>
      </c>
      <c r="E659">
        <v>-3.6326673132615301</v>
      </c>
      <c r="F659">
        <v>6.73234880670962</v>
      </c>
      <c r="G659">
        <v>-3.6326673132615301</v>
      </c>
      <c r="H659">
        <f t="shared" si="60"/>
        <v>-27.253557590634898</v>
      </c>
      <c r="I659">
        <f t="shared" si="61"/>
        <v>-30.581288834880247</v>
      </c>
      <c r="J659">
        <f t="shared" si="62"/>
        <v>-21.284457460554339</v>
      </c>
      <c r="K659">
        <f t="shared" si="63"/>
        <v>-26.632667313261528</v>
      </c>
      <c r="L659">
        <f t="shared" si="64"/>
        <v>-16.26765119329038</v>
      </c>
      <c r="M659">
        <f t="shared" si="65"/>
        <v>-26.632667313261528</v>
      </c>
    </row>
    <row r="660" spans="1:13" x14ac:dyDescent="0.25">
      <c r="A660">
        <v>65.7</v>
      </c>
      <c r="B660">
        <v>2.7365194566032902</v>
      </c>
      <c r="C660">
        <v>-0.59121178764205995</v>
      </c>
      <c r="D660">
        <v>1.7056195866838499</v>
      </c>
      <c r="E660">
        <v>-3.64259026602334</v>
      </c>
      <c r="F660">
        <v>6.7224258539478097</v>
      </c>
      <c r="G660">
        <v>-3.64259026602334</v>
      </c>
      <c r="H660">
        <f t="shared" si="60"/>
        <v>-27.26348054339671</v>
      </c>
      <c r="I660">
        <f t="shared" si="61"/>
        <v>-30.59121178764206</v>
      </c>
      <c r="J660">
        <f t="shared" si="62"/>
        <v>-21.294380413316151</v>
      </c>
      <c r="K660">
        <f t="shared" si="63"/>
        <v>-26.64259026602334</v>
      </c>
      <c r="L660">
        <f t="shared" si="64"/>
        <v>-16.277574146052189</v>
      </c>
      <c r="M660">
        <f t="shared" si="65"/>
        <v>-26.64259026602334</v>
      </c>
    </row>
    <row r="661" spans="1:13" x14ac:dyDescent="0.25">
      <c r="A661">
        <v>65.8</v>
      </c>
      <c r="B661">
        <v>2.7266115957906698</v>
      </c>
      <c r="C661">
        <v>-0.60111964845467702</v>
      </c>
      <c r="D661">
        <v>1.69571172587123</v>
      </c>
      <c r="E661">
        <v>-3.65249812683596</v>
      </c>
      <c r="F661">
        <v>6.7125179931351902</v>
      </c>
      <c r="G661">
        <v>-3.65249812683596</v>
      </c>
      <c r="H661">
        <f t="shared" si="60"/>
        <v>-27.273388404209332</v>
      </c>
      <c r="I661">
        <f t="shared" si="61"/>
        <v>-30.601119648454677</v>
      </c>
      <c r="J661">
        <f t="shared" si="62"/>
        <v>-21.304288274128769</v>
      </c>
      <c r="K661">
        <f t="shared" si="63"/>
        <v>-26.652498126835958</v>
      </c>
      <c r="L661">
        <f t="shared" si="64"/>
        <v>-16.28748200686481</v>
      </c>
      <c r="M661">
        <f t="shared" si="65"/>
        <v>-26.652498126835958</v>
      </c>
    </row>
    <row r="662" spans="1:13" x14ac:dyDescent="0.25">
      <c r="A662">
        <v>65.900000000000006</v>
      </c>
      <c r="B662">
        <v>2.7167187810898499</v>
      </c>
      <c r="C662">
        <v>-0.61101246315549296</v>
      </c>
      <c r="D662">
        <v>1.6858189111704101</v>
      </c>
      <c r="E662">
        <v>-3.6623909415367701</v>
      </c>
      <c r="F662">
        <v>6.7026251784343804</v>
      </c>
      <c r="G662">
        <v>-3.6623909415367701</v>
      </c>
      <c r="H662">
        <f t="shared" si="60"/>
        <v>-27.283281218910151</v>
      </c>
      <c r="I662">
        <f t="shared" si="61"/>
        <v>-30.611012463155493</v>
      </c>
      <c r="J662">
        <f t="shared" si="62"/>
        <v>-21.314181088829589</v>
      </c>
      <c r="K662">
        <f t="shared" si="63"/>
        <v>-26.662390941536771</v>
      </c>
      <c r="L662">
        <f t="shared" si="64"/>
        <v>-16.297374821565619</v>
      </c>
      <c r="M662">
        <f t="shared" si="65"/>
        <v>-26.662390941536771</v>
      </c>
    </row>
    <row r="663" spans="1:13" x14ac:dyDescent="0.25">
      <c r="A663">
        <v>66</v>
      </c>
      <c r="B663">
        <v>2.7068409668719702</v>
      </c>
      <c r="C663">
        <v>-0.62089027737337699</v>
      </c>
      <c r="D663">
        <v>1.6759410969525299</v>
      </c>
      <c r="E663">
        <v>-3.6722687557546498</v>
      </c>
      <c r="F663">
        <v>6.6927473642165003</v>
      </c>
      <c r="G663">
        <v>-3.6722687557546498</v>
      </c>
      <c r="H663">
        <f t="shared" si="60"/>
        <v>-27.293159033128031</v>
      </c>
      <c r="I663">
        <f t="shared" si="61"/>
        <v>-30.620890277373377</v>
      </c>
      <c r="J663">
        <f t="shared" si="62"/>
        <v>-21.324058903047469</v>
      </c>
      <c r="K663">
        <f t="shared" si="63"/>
        <v>-26.672268755754651</v>
      </c>
      <c r="L663">
        <f t="shared" si="64"/>
        <v>-16.307252635783499</v>
      </c>
      <c r="M663">
        <f t="shared" si="65"/>
        <v>-26.672268755754651</v>
      </c>
    </row>
    <row r="664" spans="1:13" x14ac:dyDescent="0.25">
      <c r="A664">
        <v>66.099999999999994</v>
      </c>
      <c r="B664">
        <v>2.69697810771539</v>
      </c>
      <c r="C664">
        <v>-0.63075313652995002</v>
      </c>
      <c r="D664">
        <v>1.66607823779596</v>
      </c>
      <c r="E664">
        <v>-3.68213161491123</v>
      </c>
      <c r="F664">
        <v>6.6828845050599197</v>
      </c>
      <c r="G664">
        <v>-3.68213161491123</v>
      </c>
      <c r="H664">
        <f t="shared" si="60"/>
        <v>-27.303021892284612</v>
      </c>
      <c r="I664">
        <f t="shared" si="61"/>
        <v>-30.63075313652995</v>
      </c>
      <c r="J664">
        <f t="shared" si="62"/>
        <v>-21.333921762204039</v>
      </c>
      <c r="K664">
        <f t="shared" si="63"/>
        <v>-26.682131614911231</v>
      </c>
      <c r="L664">
        <f t="shared" si="64"/>
        <v>-16.317115494940079</v>
      </c>
      <c r="M664">
        <f t="shared" si="65"/>
        <v>-26.682131614911231</v>
      </c>
    </row>
    <row r="665" spans="1:13" x14ac:dyDescent="0.25">
      <c r="A665">
        <v>66.2</v>
      </c>
      <c r="B665">
        <v>2.6871301584045</v>
      </c>
      <c r="C665">
        <v>-0.64060108584084396</v>
      </c>
      <c r="D665">
        <v>1.6562302884850699</v>
      </c>
      <c r="E665">
        <v>-3.6919795642221298</v>
      </c>
      <c r="F665">
        <v>6.6730365557490297</v>
      </c>
      <c r="G665">
        <v>-3.6919795642221298</v>
      </c>
      <c r="H665">
        <f t="shared" si="60"/>
        <v>-27.3128698415955</v>
      </c>
      <c r="I665">
        <f t="shared" si="61"/>
        <v>-30.640601085840842</v>
      </c>
      <c r="J665">
        <f t="shared" si="62"/>
        <v>-21.343769711514931</v>
      </c>
      <c r="K665">
        <f t="shared" si="63"/>
        <v>-26.69197956422213</v>
      </c>
      <c r="L665">
        <f t="shared" si="64"/>
        <v>-16.326963444250971</v>
      </c>
      <c r="M665">
        <f t="shared" si="65"/>
        <v>-26.69197956422213</v>
      </c>
    </row>
    <row r="666" spans="1:13" x14ac:dyDescent="0.25">
      <c r="A666">
        <v>66.3</v>
      </c>
      <c r="B666">
        <v>2.6772970739284001</v>
      </c>
      <c r="C666">
        <v>-0.65043417031693995</v>
      </c>
      <c r="D666">
        <v>1.64639720400897</v>
      </c>
      <c r="E666">
        <v>-3.7018126486982199</v>
      </c>
      <c r="F666">
        <v>6.6632034712729302</v>
      </c>
      <c r="G666">
        <v>-3.7018126486982199</v>
      </c>
      <c r="H666">
        <f t="shared" si="60"/>
        <v>-27.322702926071599</v>
      </c>
      <c r="I666">
        <f t="shared" si="61"/>
        <v>-30.650434170316942</v>
      </c>
      <c r="J666">
        <f t="shared" si="62"/>
        <v>-21.35360279599103</v>
      </c>
      <c r="K666">
        <f t="shared" si="63"/>
        <v>-26.701812648698219</v>
      </c>
      <c r="L666">
        <f t="shared" si="64"/>
        <v>-16.336796528727071</v>
      </c>
      <c r="M666">
        <f t="shared" si="65"/>
        <v>-26.701812648698219</v>
      </c>
    </row>
    <row r="667" spans="1:13" x14ac:dyDescent="0.25">
      <c r="A667">
        <v>66.400000000000006</v>
      </c>
      <c r="B667">
        <v>2.6674788094797401</v>
      </c>
      <c r="C667">
        <v>-0.66025243476560802</v>
      </c>
      <c r="D667">
        <v>1.6365789395603001</v>
      </c>
      <c r="E667">
        <v>-3.7116309131468901</v>
      </c>
      <c r="F667">
        <v>6.6533852068242698</v>
      </c>
      <c r="G667">
        <v>-3.7116309131468901</v>
      </c>
      <c r="H667">
        <f t="shared" si="60"/>
        <v>-27.332521190520261</v>
      </c>
      <c r="I667">
        <f t="shared" si="61"/>
        <v>-30.660252434765606</v>
      </c>
      <c r="J667">
        <f t="shared" si="62"/>
        <v>-21.363421060439698</v>
      </c>
      <c r="K667">
        <f t="shared" si="63"/>
        <v>-26.711630913146891</v>
      </c>
      <c r="L667">
        <f t="shared" si="64"/>
        <v>-16.346614793175732</v>
      </c>
      <c r="M667">
        <f t="shared" si="65"/>
        <v>-26.711630913146891</v>
      </c>
    </row>
    <row r="668" spans="1:13" x14ac:dyDescent="0.25">
      <c r="A668">
        <v>66.5</v>
      </c>
      <c r="B668">
        <v>2.6576753204534298</v>
      </c>
      <c r="C668">
        <v>-0.67005592379191403</v>
      </c>
      <c r="D668">
        <v>1.62677545053399</v>
      </c>
      <c r="E668">
        <v>-3.7214344021731902</v>
      </c>
      <c r="F668">
        <v>6.6435817177979599</v>
      </c>
      <c r="G668">
        <v>-3.7214344021731902</v>
      </c>
      <c r="H668">
        <f t="shared" si="60"/>
        <v>-27.342324679546572</v>
      </c>
      <c r="I668">
        <f t="shared" si="61"/>
        <v>-30.670055923791914</v>
      </c>
      <c r="J668">
        <f t="shared" si="62"/>
        <v>-21.373224549466009</v>
      </c>
      <c r="K668">
        <f t="shared" si="63"/>
        <v>-26.721434402173191</v>
      </c>
      <c r="L668">
        <f t="shared" si="64"/>
        <v>-16.356418282202039</v>
      </c>
      <c r="M668">
        <f t="shared" si="65"/>
        <v>-26.721434402173191</v>
      </c>
    </row>
    <row r="669" spans="1:13" x14ac:dyDescent="0.25">
      <c r="A669">
        <v>66.599999999999994</v>
      </c>
      <c r="B669">
        <v>2.6478865624454899</v>
      </c>
      <c r="C669">
        <v>-0.67984468179986002</v>
      </c>
      <c r="D669">
        <v>1.6169866925260501</v>
      </c>
      <c r="E669">
        <v>-3.7312231601811399</v>
      </c>
      <c r="F669">
        <v>6.6337929597900098</v>
      </c>
      <c r="G669">
        <v>-3.7312231601811399</v>
      </c>
      <c r="H669">
        <f t="shared" si="60"/>
        <v>-27.352113437554511</v>
      </c>
      <c r="I669">
        <f t="shared" si="61"/>
        <v>-30.67984468179986</v>
      </c>
      <c r="J669">
        <f t="shared" si="62"/>
        <v>-21.383013307473949</v>
      </c>
      <c r="K669">
        <f t="shared" si="63"/>
        <v>-26.731223160181141</v>
      </c>
      <c r="L669">
        <f t="shared" si="64"/>
        <v>-16.366207040209989</v>
      </c>
      <c r="M669">
        <f t="shared" si="65"/>
        <v>-26.731223160181141</v>
      </c>
    </row>
    <row r="670" spans="1:13" x14ac:dyDescent="0.25">
      <c r="A670">
        <v>66.7</v>
      </c>
      <c r="B670">
        <v>2.6381124912517699</v>
      </c>
      <c r="C670">
        <v>-0.68961875299358</v>
      </c>
      <c r="D670">
        <v>1.6072126213323299</v>
      </c>
      <c r="E670">
        <v>-3.7409972313748598</v>
      </c>
      <c r="F670">
        <v>6.6240188885962903</v>
      </c>
      <c r="G670">
        <v>-3.7409972313748598</v>
      </c>
      <c r="H670">
        <f t="shared" si="60"/>
        <v>-27.361887508748229</v>
      </c>
      <c r="I670">
        <f t="shared" si="61"/>
        <v>-30.689618752993582</v>
      </c>
      <c r="J670">
        <f t="shared" si="62"/>
        <v>-21.39278737866767</v>
      </c>
      <c r="K670">
        <f t="shared" si="63"/>
        <v>-26.740997231374859</v>
      </c>
      <c r="L670">
        <f t="shared" si="64"/>
        <v>-16.375981111403711</v>
      </c>
      <c r="M670">
        <f t="shared" si="65"/>
        <v>-26.740997231374859</v>
      </c>
    </row>
    <row r="671" spans="1:13" x14ac:dyDescent="0.25">
      <c r="A671">
        <v>66.8</v>
      </c>
      <c r="B671">
        <v>2.6283530628668199</v>
      </c>
      <c r="C671">
        <v>-0.69937818137852903</v>
      </c>
      <c r="D671">
        <v>1.5974531929473801</v>
      </c>
      <c r="E671">
        <v>-3.7507566597598099</v>
      </c>
      <c r="F671">
        <v>6.6142594602113398</v>
      </c>
      <c r="G671">
        <v>-3.7507566597598099</v>
      </c>
      <c r="H671">
        <f t="shared" si="60"/>
        <v>-27.371646937133178</v>
      </c>
      <c r="I671">
        <f t="shared" si="61"/>
        <v>-30.699378181378528</v>
      </c>
      <c r="J671">
        <f t="shared" si="62"/>
        <v>-21.402546807052619</v>
      </c>
      <c r="K671">
        <f t="shared" si="63"/>
        <v>-26.750756659759809</v>
      </c>
      <c r="L671">
        <f t="shared" si="64"/>
        <v>-16.38574053978866</v>
      </c>
      <c r="M671">
        <f t="shared" si="65"/>
        <v>-26.750756659759809</v>
      </c>
    </row>
    <row r="672" spans="1:13" x14ac:dyDescent="0.25">
      <c r="A672">
        <v>66.900000000000006</v>
      </c>
      <c r="B672">
        <v>2.6186082334826501</v>
      </c>
      <c r="C672">
        <v>-0.70912301076269402</v>
      </c>
      <c r="D672">
        <v>1.5877083635632201</v>
      </c>
      <c r="E672">
        <v>-3.7605014891439699</v>
      </c>
      <c r="F672">
        <v>6.6045146308271798</v>
      </c>
      <c r="G672">
        <v>-3.7605014891439699</v>
      </c>
      <c r="H672">
        <f t="shared" si="60"/>
        <v>-27.38139176651735</v>
      </c>
      <c r="I672">
        <f t="shared" si="61"/>
        <v>-30.709123010762696</v>
      </c>
      <c r="J672">
        <f t="shared" si="62"/>
        <v>-21.41229163643678</v>
      </c>
      <c r="K672">
        <f t="shared" si="63"/>
        <v>-26.760501489143969</v>
      </c>
      <c r="L672">
        <f t="shared" si="64"/>
        <v>-16.395485369172821</v>
      </c>
      <c r="M672">
        <f t="shared" si="65"/>
        <v>-26.760501489143969</v>
      </c>
    </row>
    <row r="673" spans="1:13" x14ac:dyDescent="0.25">
      <c r="A673">
        <v>67</v>
      </c>
      <c r="B673">
        <v>2.6088779594876002</v>
      </c>
      <c r="C673">
        <v>-0.71885328475774601</v>
      </c>
      <c r="D673">
        <v>1.5779780895681701</v>
      </c>
      <c r="E673">
        <v>-3.7702317631390199</v>
      </c>
      <c r="F673">
        <v>6.5947843568321298</v>
      </c>
      <c r="G673">
        <v>-3.7702317631390199</v>
      </c>
      <c r="H673">
        <f t="shared" si="60"/>
        <v>-27.3911220405124</v>
      </c>
      <c r="I673">
        <f t="shared" si="61"/>
        <v>-30.718853284757746</v>
      </c>
      <c r="J673">
        <f t="shared" si="62"/>
        <v>-21.42202191043183</v>
      </c>
      <c r="K673">
        <f t="shared" si="63"/>
        <v>-26.770231763139019</v>
      </c>
      <c r="L673">
        <f t="shared" si="64"/>
        <v>-16.405215643167871</v>
      </c>
      <c r="M673">
        <f t="shared" si="65"/>
        <v>-26.770231763139019</v>
      </c>
    </row>
    <row r="674" spans="1:13" x14ac:dyDescent="0.25">
      <c r="A674">
        <v>67.099999999999994</v>
      </c>
      <c r="B674">
        <v>2.59916219746512</v>
      </c>
      <c r="C674">
        <v>-0.72856904678023005</v>
      </c>
      <c r="D674">
        <v>1.56826232754568</v>
      </c>
      <c r="E674">
        <v>-3.7799475251615098</v>
      </c>
      <c r="F674">
        <v>6.5850685948096501</v>
      </c>
      <c r="G674">
        <v>-3.7799475251615098</v>
      </c>
      <c r="H674">
        <f t="shared" si="60"/>
        <v>-27.40083780253488</v>
      </c>
      <c r="I674">
        <f t="shared" si="61"/>
        <v>-30.72856904678023</v>
      </c>
      <c r="J674">
        <f t="shared" si="62"/>
        <v>-21.431737672454322</v>
      </c>
      <c r="K674">
        <f t="shared" si="63"/>
        <v>-26.779947525161511</v>
      </c>
      <c r="L674">
        <f t="shared" si="64"/>
        <v>-16.414931405190352</v>
      </c>
      <c r="M674">
        <f t="shared" si="65"/>
        <v>-26.779947525161511</v>
      </c>
    </row>
    <row r="675" spans="1:13" x14ac:dyDescent="0.25">
      <c r="A675">
        <v>67.2</v>
      </c>
      <c r="B675">
        <v>2.5894609041926202</v>
      </c>
      <c r="C675">
        <v>-0.73827034005272596</v>
      </c>
      <c r="D675">
        <v>1.5585610342731899</v>
      </c>
      <c r="E675">
        <v>-3.7896488184339998</v>
      </c>
      <c r="F675">
        <v>6.5753673015371499</v>
      </c>
      <c r="G675">
        <v>-3.7896488184339998</v>
      </c>
      <c r="H675">
        <f t="shared" si="60"/>
        <v>-27.41053909580738</v>
      </c>
      <c r="I675">
        <f t="shared" si="61"/>
        <v>-30.738270340052726</v>
      </c>
      <c r="J675">
        <f t="shared" si="62"/>
        <v>-21.44143896572681</v>
      </c>
      <c r="K675">
        <f t="shared" si="63"/>
        <v>-26.789648818433999</v>
      </c>
      <c r="L675">
        <f t="shared" si="64"/>
        <v>-16.424632698462851</v>
      </c>
      <c r="M675">
        <f t="shared" si="65"/>
        <v>-26.789648818433999</v>
      </c>
    </row>
    <row r="676" spans="1:13" x14ac:dyDescent="0.25">
      <c r="A676">
        <v>67.3</v>
      </c>
      <c r="B676">
        <v>2.5797740366403499</v>
      </c>
      <c r="C676">
        <v>-0.74795720760499795</v>
      </c>
      <c r="D676">
        <v>1.5488741667209101</v>
      </c>
      <c r="E676">
        <v>-3.7993356859862799</v>
      </c>
      <c r="F676">
        <v>6.5656804339848804</v>
      </c>
      <c r="G676">
        <v>-3.7993356859862799</v>
      </c>
      <c r="H676">
        <f t="shared" si="60"/>
        <v>-27.420225963359648</v>
      </c>
      <c r="I676">
        <f t="shared" si="61"/>
        <v>-30.747957207604998</v>
      </c>
      <c r="J676">
        <f t="shared" si="62"/>
        <v>-21.45112583327909</v>
      </c>
      <c r="K676">
        <f t="shared" si="63"/>
        <v>-26.799335685986279</v>
      </c>
      <c r="L676">
        <f t="shared" si="64"/>
        <v>-16.43431956601512</v>
      </c>
      <c r="M676">
        <f t="shared" si="65"/>
        <v>-26.799335685986279</v>
      </c>
    </row>
    <row r="677" spans="1:13" x14ac:dyDescent="0.25">
      <c r="A677">
        <v>67.400000000000006</v>
      </c>
      <c r="B677">
        <v>2.5701015519702</v>
      </c>
      <c r="C677">
        <v>-0.75762969227514199</v>
      </c>
      <c r="D677">
        <v>1.5392016820507699</v>
      </c>
      <c r="E677">
        <v>-3.8090081706564201</v>
      </c>
      <c r="F677">
        <v>6.5560079493147301</v>
      </c>
      <c r="G677">
        <v>-3.8090081706564201</v>
      </c>
      <c r="H677">
        <f t="shared" si="60"/>
        <v>-27.4298984480298</v>
      </c>
      <c r="I677">
        <f t="shared" si="61"/>
        <v>-30.757629692275142</v>
      </c>
      <c r="J677">
        <f t="shared" si="62"/>
        <v>-21.46079831794923</v>
      </c>
      <c r="K677">
        <f t="shared" si="63"/>
        <v>-26.809008170656419</v>
      </c>
      <c r="L677">
        <f t="shared" si="64"/>
        <v>-16.443992050685271</v>
      </c>
      <c r="M677">
        <f t="shared" si="65"/>
        <v>-26.809008170656419</v>
      </c>
    </row>
    <row r="678" spans="1:13" x14ac:dyDescent="0.25">
      <c r="A678">
        <v>67.5</v>
      </c>
      <c r="B678">
        <v>2.5604434075346298</v>
      </c>
      <c r="C678">
        <v>-0.76728783671071799</v>
      </c>
      <c r="D678">
        <v>1.52954353761519</v>
      </c>
      <c r="E678">
        <v>-3.8186663150919999</v>
      </c>
      <c r="F678">
        <v>6.5463498048791502</v>
      </c>
      <c r="G678">
        <v>-3.8186663150919999</v>
      </c>
      <c r="H678">
        <f t="shared" si="60"/>
        <v>-27.439556592465369</v>
      </c>
      <c r="I678">
        <f t="shared" si="61"/>
        <v>-30.767287836710718</v>
      </c>
      <c r="J678">
        <f t="shared" si="62"/>
        <v>-21.47045646238481</v>
      </c>
      <c r="K678">
        <f t="shared" si="63"/>
        <v>-26.818666315091999</v>
      </c>
      <c r="L678">
        <f t="shared" si="64"/>
        <v>-16.453650195120851</v>
      </c>
      <c r="M678">
        <f t="shared" si="65"/>
        <v>-26.818666315091999</v>
      </c>
    </row>
    <row r="679" spans="1:13" x14ac:dyDescent="0.25">
      <c r="A679">
        <v>67.599999999999994</v>
      </c>
      <c r="B679">
        <v>2.5507995608754599</v>
      </c>
      <c r="C679">
        <v>-0.77693168336988505</v>
      </c>
      <c r="D679">
        <v>1.5198996909560301</v>
      </c>
      <c r="E679">
        <v>-3.8283101617511601</v>
      </c>
      <c r="F679">
        <v>6.53670595821999</v>
      </c>
      <c r="G679">
        <v>-3.8283101617511601</v>
      </c>
      <c r="H679">
        <f t="shared" si="60"/>
        <v>-27.449200439124539</v>
      </c>
      <c r="I679">
        <f t="shared" si="61"/>
        <v>-30.776931683369884</v>
      </c>
      <c r="J679">
        <f t="shared" si="62"/>
        <v>-21.480100309043969</v>
      </c>
      <c r="K679">
        <f t="shared" si="63"/>
        <v>-26.828310161751162</v>
      </c>
      <c r="L679">
        <f t="shared" si="64"/>
        <v>-16.46329404178001</v>
      </c>
      <c r="M679">
        <f t="shared" si="65"/>
        <v>-26.828310161751162</v>
      </c>
    </row>
    <row r="680" spans="1:13" x14ac:dyDescent="0.25">
      <c r="A680">
        <v>67.7</v>
      </c>
      <c r="B680">
        <v>2.5411699697228398</v>
      </c>
      <c r="C680">
        <v>-0.78656127452251201</v>
      </c>
      <c r="D680">
        <v>1.5102700998034</v>
      </c>
      <c r="E680">
        <v>-3.83793975290379</v>
      </c>
      <c r="F680">
        <v>6.5270763670673597</v>
      </c>
      <c r="G680">
        <v>-3.83793975290379</v>
      </c>
      <c r="H680">
        <f t="shared" si="60"/>
        <v>-27.458830030277159</v>
      </c>
      <c r="I680">
        <f t="shared" si="61"/>
        <v>-30.786561274522512</v>
      </c>
      <c r="J680">
        <f t="shared" si="62"/>
        <v>-21.4897299001966</v>
      </c>
      <c r="K680">
        <f t="shared" si="63"/>
        <v>-26.83793975290379</v>
      </c>
      <c r="L680">
        <f t="shared" si="64"/>
        <v>-16.472923632932641</v>
      </c>
      <c r="M680">
        <f t="shared" si="65"/>
        <v>-26.83793975290379</v>
      </c>
    </row>
    <row r="681" spans="1:13" x14ac:dyDescent="0.25">
      <c r="A681">
        <v>67.8</v>
      </c>
      <c r="B681">
        <v>2.5315545919940501</v>
      </c>
      <c r="C681">
        <v>-0.79617665225129597</v>
      </c>
      <c r="D681">
        <v>1.50065472207461</v>
      </c>
      <c r="E681">
        <v>-3.8475551306325801</v>
      </c>
      <c r="F681">
        <v>6.5174609893385798</v>
      </c>
      <c r="G681">
        <v>-3.8475551306325801</v>
      </c>
      <c r="H681">
        <f t="shared" si="60"/>
        <v>-27.468445408005948</v>
      </c>
      <c r="I681">
        <f t="shared" si="61"/>
        <v>-30.796176652251297</v>
      </c>
      <c r="J681">
        <f t="shared" si="62"/>
        <v>-21.499345277925389</v>
      </c>
      <c r="K681">
        <f t="shared" si="63"/>
        <v>-26.847555130632578</v>
      </c>
      <c r="L681">
        <f t="shared" si="64"/>
        <v>-16.482539010661419</v>
      </c>
      <c r="M681">
        <f t="shared" si="65"/>
        <v>-26.847555130632578</v>
      </c>
    </row>
    <row r="682" spans="1:13" x14ac:dyDescent="0.25">
      <c r="A682">
        <v>67.900000000000006</v>
      </c>
      <c r="B682">
        <v>2.5219533857924699</v>
      </c>
      <c r="C682">
        <v>-0.80577785845287098</v>
      </c>
      <c r="D682">
        <v>1.49105351587304</v>
      </c>
      <c r="E682">
        <v>-3.8571563368341502</v>
      </c>
      <c r="F682">
        <v>6.5078597831370004</v>
      </c>
      <c r="G682">
        <v>-3.8571563368341502</v>
      </c>
      <c r="H682">
        <f t="shared" si="60"/>
        <v>-27.478046614207528</v>
      </c>
      <c r="I682">
        <f t="shared" si="61"/>
        <v>-30.805777858452871</v>
      </c>
      <c r="J682">
        <f t="shared" si="62"/>
        <v>-21.508946484126959</v>
      </c>
      <c r="K682">
        <f t="shared" si="63"/>
        <v>-26.857156336834151</v>
      </c>
      <c r="L682">
        <f t="shared" si="64"/>
        <v>-16.492140216863</v>
      </c>
      <c r="M682">
        <f t="shared" si="65"/>
        <v>-26.857156336834151</v>
      </c>
    </row>
    <row r="683" spans="1:13" x14ac:dyDescent="0.25">
      <c r="A683">
        <v>68</v>
      </c>
      <c r="B683">
        <v>2.5123663094064499</v>
      </c>
      <c r="C683">
        <v>-0.81536493483889105</v>
      </c>
      <c r="D683">
        <v>1.4814664394870201</v>
      </c>
      <c r="E683">
        <v>-3.8667434132201701</v>
      </c>
      <c r="F683">
        <v>6.4982727067509796</v>
      </c>
      <c r="G683">
        <v>-3.8667434132201701</v>
      </c>
      <c r="H683">
        <f t="shared" si="60"/>
        <v>-27.487633690593551</v>
      </c>
      <c r="I683">
        <f t="shared" si="61"/>
        <v>-30.81536493483889</v>
      </c>
      <c r="J683">
        <f t="shared" si="62"/>
        <v>-21.518533560512981</v>
      </c>
      <c r="K683">
        <f t="shared" si="63"/>
        <v>-26.866743413220171</v>
      </c>
      <c r="L683">
        <f t="shared" si="64"/>
        <v>-16.501727293249019</v>
      </c>
      <c r="M683">
        <f t="shared" si="65"/>
        <v>-26.866743413220171</v>
      </c>
    </row>
    <row r="684" spans="1:13" x14ac:dyDescent="0.25">
      <c r="A684">
        <v>68.099999999999994</v>
      </c>
      <c r="B684">
        <v>2.5027933213082201</v>
      </c>
      <c r="C684">
        <v>-0.82493792293712598</v>
      </c>
      <c r="D684">
        <v>1.47189345138879</v>
      </c>
      <c r="E684">
        <v>-3.8763164013183999</v>
      </c>
      <c r="F684">
        <v>6.4886997186527502</v>
      </c>
      <c r="G684">
        <v>-3.8763164013183999</v>
      </c>
      <c r="H684">
        <f t="shared" si="60"/>
        <v>-27.497206678691779</v>
      </c>
      <c r="I684">
        <f t="shared" si="61"/>
        <v>-30.824937922937124</v>
      </c>
      <c r="J684">
        <f t="shared" si="62"/>
        <v>-21.528106548611209</v>
      </c>
      <c r="K684">
        <f t="shared" si="63"/>
        <v>-26.876316401318398</v>
      </c>
      <c r="L684">
        <f t="shared" si="64"/>
        <v>-16.51130028134725</v>
      </c>
      <c r="M684">
        <f t="shared" si="65"/>
        <v>-26.876316401318398</v>
      </c>
    </row>
    <row r="685" spans="1:13" x14ac:dyDescent="0.25">
      <c r="A685">
        <v>68.2</v>
      </c>
      <c r="B685">
        <v>2.4932343801528201</v>
      </c>
      <c r="C685">
        <v>-0.83449686409253099</v>
      </c>
      <c r="D685">
        <v>1.46233451023338</v>
      </c>
      <c r="E685">
        <v>-3.8858753424738102</v>
      </c>
      <c r="F685">
        <v>6.4791407774973404</v>
      </c>
      <c r="G685">
        <v>-3.8858753424738102</v>
      </c>
      <c r="H685">
        <f t="shared" si="60"/>
        <v>-27.506765619847179</v>
      </c>
      <c r="I685">
        <f t="shared" si="61"/>
        <v>-30.834496864092532</v>
      </c>
      <c r="J685">
        <f t="shared" si="62"/>
        <v>-21.537665489766621</v>
      </c>
      <c r="K685">
        <f t="shared" si="63"/>
        <v>-26.88587534247381</v>
      </c>
      <c r="L685">
        <f t="shared" si="64"/>
        <v>-16.520859222502658</v>
      </c>
      <c r="M685">
        <f t="shared" si="65"/>
        <v>-26.88587534247381</v>
      </c>
    </row>
    <row r="686" spans="1:13" x14ac:dyDescent="0.25">
      <c r="A686">
        <v>68.3</v>
      </c>
      <c r="B686">
        <v>2.4836894447770099</v>
      </c>
      <c r="C686">
        <v>-0.84404179946833402</v>
      </c>
      <c r="D686">
        <v>1.4527895748575801</v>
      </c>
      <c r="E686">
        <v>-3.8954202778496101</v>
      </c>
      <c r="F686">
        <v>6.4695958421215396</v>
      </c>
      <c r="G686">
        <v>-3.8954202778496101</v>
      </c>
      <c r="H686">
        <f t="shared" si="60"/>
        <v>-27.51631055522299</v>
      </c>
      <c r="I686">
        <f t="shared" si="61"/>
        <v>-30.844041799468336</v>
      </c>
      <c r="J686">
        <f t="shared" si="62"/>
        <v>-21.547210425142421</v>
      </c>
      <c r="K686">
        <f t="shared" si="63"/>
        <v>-26.89542027784961</v>
      </c>
      <c r="L686">
        <f t="shared" si="64"/>
        <v>-16.530404157878461</v>
      </c>
      <c r="M686">
        <f t="shared" si="65"/>
        <v>-26.89542027784961</v>
      </c>
    </row>
    <row r="687" spans="1:13" x14ac:dyDescent="0.25">
      <c r="A687">
        <v>68.400000000000006</v>
      </c>
      <c r="B687">
        <v>2.4741584741982598</v>
      </c>
      <c r="C687">
        <v>-0.85357277004709098</v>
      </c>
      <c r="D687">
        <v>1.44325860427882</v>
      </c>
      <c r="E687">
        <v>-3.9049512484283699</v>
      </c>
      <c r="F687">
        <v>6.4600648715427802</v>
      </c>
      <c r="G687">
        <v>-3.9049512484283699</v>
      </c>
      <c r="H687">
        <f t="shared" si="60"/>
        <v>-27.525841525801741</v>
      </c>
      <c r="I687">
        <f t="shared" si="61"/>
        <v>-30.853572770047091</v>
      </c>
      <c r="J687">
        <f t="shared" si="62"/>
        <v>-21.556741395721179</v>
      </c>
      <c r="K687">
        <f t="shared" si="63"/>
        <v>-26.904951248428368</v>
      </c>
      <c r="L687">
        <f t="shared" si="64"/>
        <v>-16.53993512845722</v>
      </c>
      <c r="M687">
        <f t="shared" si="65"/>
        <v>-26.904951248428368</v>
      </c>
    </row>
    <row r="688" spans="1:13" x14ac:dyDescent="0.25">
      <c r="A688">
        <v>68.5</v>
      </c>
      <c r="B688">
        <v>2.4646414276136199</v>
      </c>
      <c r="C688">
        <v>-0.86308981663173001</v>
      </c>
      <c r="D688">
        <v>1.4337415576941801</v>
      </c>
      <c r="E688">
        <v>-3.9144682950130099</v>
      </c>
      <c r="F688">
        <v>6.4505478249581403</v>
      </c>
      <c r="G688">
        <v>-3.9144682950130099</v>
      </c>
      <c r="H688">
        <f t="shared" si="60"/>
        <v>-27.535358572386379</v>
      </c>
      <c r="I688">
        <f t="shared" si="61"/>
        <v>-30.863089816631732</v>
      </c>
      <c r="J688">
        <f t="shared" si="62"/>
        <v>-21.56625844230582</v>
      </c>
      <c r="K688">
        <f t="shared" si="63"/>
        <v>-26.914468295013009</v>
      </c>
      <c r="L688">
        <f t="shared" si="64"/>
        <v>-16.549452175041861</v>
      </c>
      <c r="M688">
        <f t="shared" si="65"/>
        <v>-26.914468295013009</v>
      </c>
    </row>
    <row r="689" spans="1:13" x14ac:dyDescent="0.25">
      <c r="A689">
        <v>68.599999999999994</v>
      </c>
      <c r="B689">
        <v>2.4551382643987298</v>
      </c>
      <c r="C689">
        <v>-0.87259297984661899</v>
      </c>
      <c r="D689">
        <v>1.42423839447929</v>
      </c>
      <c r="E689">
        <v>-3.9239714582278999</v>
      </c>
      <c r="F689">
        <v>6.4410446617432502</v>
      </c>
      <c r="G689">
        <v>-3.9239714582278999</v>
      </c>
      <c r="H689">
        <f t="shared" si="60"/>
        <v>-27.54486173560127</v>
      </c>
      <c r="I689">
        <f t="shared" si="61"/>
        <v>-30.872592979846619</v>
      </c>
      <c r="J689">
        <f t="shared" si="62"/>
        <v>-21.575761605520711</v>
      </c>
      <c r="K689">
        <f t="shared" si="63"/>
        <v>-26.9239714582279</v>
      </c>
      <c r="L689">
        <f t="shared" si="64"/>
        <v>-16.558955338256752</v>
      </c>
      <c r="M689">
        <f t="shared" si="65"/>
        <v>-26.9239714582279</v>
      </c>
    </row>
    <row r="690" spans="1:13" x14ac:dyDescent="0.25">
      <c r="A690">
        <v>68.7</v>
      </c>
      <c r="B690">
        <v>2.4456489441067402</v>
      </c>
      <c r="C690">
        <v>-0.882082300138604</v>
      </c>
      <c r="D690">
        <v>1.4147490741873101</v>
      </c>
      <c r="E690">
        <v>-3.9334607785198799</v>
      </c>
      <c r="F690">
        <v>6.4315553414512703</v>
      </c>
      <c r="G690">
        <v>-3.9334607785198799</v>
      </c>
      <c r="H690">
        <f t="shared" si="60"/>
        <v>-27.55435105589326</v>
      </c>
      <c r="I690">
        <f t="shared" si="61"/>
        <v>-30.882082300138602</v>
      </c>
      <c r="J690">
        <f t="shared" si="62"/>
        <v>-21.585250925812691</v>
      </c>
      <c r="K690">
        <f t="shared" si="63"/>
        <v>-26.93346077851988</v>
      </c>
      <c r="L690">
        <f t="shared" si="64"/>
        <v>-16.568444658548728</v>
      </c>
      <c r="M690">
        <f t="shared" si="65"/>
        <v>-26.93346077851988</v>
      </c>
    </row>
    <row r="691" spans="1:13" x14ac:dyDescent="0.25">
      <c r="A691">
        <v>68.8</v>
      </c>
      <c r="B691">
        <v>2.43617342646733</v>
      </c>
      <c r="C691">
        <v>-0.89155781777801302</v>
      </c>
      <c r="D691">
        <v>1.4052735565479</v>
      </c>
      <c r="E691">
        <v>-3.94293629615929</v>
      </c>
      <c r="F691">
        <v>6.4220798238118597</v>
      </c>
      <c r="G691">
        <v>-3.94293629615929</v>
      </c>
      <c r="H691">
        <f t="shared" si="60"/>
        <v>-27.563826573532669</v>
      </c>
      <c r="I691">
        <f t="shared" si="61"/>
        <v>-30.891557817778015</v>
      </c>
      <c r="J691">
        <f t="shared" si="62"/>
        <v>-21.5947264434521</v>
      </c>
      <c r="K691">
        <f t="shared" si="63"/>
        <v>-26.942936296159289</v>
      </c>
      <c r="L691">
        <f t="shared" si="64"/>
        <v>-16.57792017618814</v>
      </c>
      <c r="M691">
        <f t="shared" si="65"/>
        <v>-26.942936296159289</v>
      </c>
    </row>
    <row r="692" spans="1:13" x14ac:dyDescent="0.25">
      <c r="A692">
        <v>68.900000000000006</v>
      </c>
      <c r="B692">
        <v>2.4267116713856098</v>
      </c>
      <c r="C692">
        <v>-0.901019572859735</v>
      </c>
      <c r="D692">
        <v>1.39581180146618</v>
      </c>
      <c r="E692">
        <v>-3.9523980512410102</v>
      </c>
      <c r="F692">
        <v>6.41261806873014</v>
      </c>
      <c r="G692">
        <v>-3.9523980512410102</v>
      </c>
      <c r="H692">
        <f t="shared" si="60"/>
        <v>-27.573288328614389</v>
      </c>
      <c r="I692">
        <f t="shared" si="61"/>
        <v>-30.901019572859735</v>
      </c>
      <c r="J692">
        <f t="shared" si="62"/>
        <v>-21.604188198533819</v>
      </c>
      <c r="K692">
        <f t="shared" si="63"/>
        <v>-26.952398051241012</v>
      </c>
      <c r="L692">
        <f t="shared" si="64"/>
        <v>-16.58738193126986</v>
      </c>
      <c r="M692">
        <f t="shared" si="65"/>
        <v>-26.952398051241012</v>
      </c>
    </row>
    <row r="693" spans="1:13" x14ac:dyDescent="0.25">
      <c r="A693">
        <v>69</v>
      </c>
      <c r="B693">
        <v>2.4172636389411699</v>
      </c>
      <c r="C693">
        <v>-0.91046760530417703</v>
      </c>
      <c r="D693">
        <v>1.3863637690217301</v>
      </c>
      <c r="E693">
        <v>-3.9618460836854501</v>
      </c>
      <c r="F693">
        <v>6.4031700362857</v>
      </c>
      <c r="G693">
        <v>-3.9618460836854501</v>
      </c>
      <c r="H693">
        <f t="shared" si="60"/>
        <v>-27.582736361058831</v>
      </c>
      <c r="I693">
        <f t="shared" si="61"/>
        <v>-30.910467605304177</v>
      </c>
      <c r="J693">
        <f t="shared" si="62"/>
        <v>-21.613636230978269</v>
      </c>
      <c r="K693">
        <f t="shared" si="63"/>
        <v>-26.961846083685451</v>
      </c>
      <c r="L693">
        <f t="shared" si="64"/>
        <v>-16.596829963714299</v>
      </c>
      <c r="M693">
        <f t="shared" si="65"/>
        <v>-26.961846083685451</v>
      </c>
    </row>
    <row r="694" spans="1:13" x14ac:dyDescent="0.25">
      <c r="A694">
        <v>69.099999999999994</v>
      </c>
      <c r="B694">
        <v>2.4078292893870201</v>
      </c>
      <c r="C694">
        <v>-0.91990195485832305</v>
      </c>
      <c r="D694">
        <v>1.3769294194675901</v>
      </c>
      <c r="E694">
        <v>-3.9712804332395999</v>
      </c>
      <c r="F694">
        <v>6.3937356867315502</v>
      </c>
      <c r="G694">
        <v>-3.9712804332395999</v>
      </c>
      <c r="H694">
        <f t="shared" si="60"/>
        <v>-27.592170710612979</v>
      </c>
      <c r="I694">
        <f t="shared" si="61"/>
        <v>-30.919901954858322</v>
      </c>
      <c r="J694">
        <f t="shared" si="62"/>
        <v>-21.62307058053241</v>
      </c>
      <c r="K694">
        <f t="shared" si="63"/>
        <v>-26.971280433239599</v>
      </c>
      <c r="L694">
        <f t="shared" si="64"/>
        <v>-16.606264313268451</v>
      </c>
      <c r="M694">
        <f t="shared" si="65"/>
        <v>-26.971280433239599</v>
      </c>
    </row>
    <row r="695" spans="1:13" x14ac:dyDescent="0.25">
      <c r="A695">
        <v>69.2</v>
      </c>
      <c r="B695">
        <v>2.3984085831486301</v>
      </c>
      <c r="C695">
        <v>-0.92932266109671602</v>
      </c>
      <c r="D695">
        <v>1.3675087132292001</v>
      </c>
      <c r="E695">
        <v>-3.9807011394779899</v>
      </c>
      <c r="F695">
        <v>6.3843149804931603</v>
      </c>
      <c r="G695">
        <v>-3.9807011394779899</v>
      </c>
      <c r="H695">
        <f t="shared" si="60"/>
        <v>-27.60159141685137</v>
      </c>
      <c r="I695">
        <f t="shared" si="61"/>
        <v>-30.929322661096716</v>
      </c>
      <c r="J695">
        <f t="shared" si="62"/>
        <v>-21.632491286770801</v>
      </c>
      <c r="K695">
        <f t="shared" si="63"/>
        <v>-26.98070113947799</v>
      </c>
      <c r="L695">
        <f t="shared" si="64"/>
        <v>-16.615685019506842</v>
      </c>
      <c r="M695">
        <f t="shared" si="65"/>
        <v>-26.98070113947799</v>
      </c>
    </row>
    <row r="696" spans="1:13" x14ac:dyDescent="0.25">
      <c r="A696">
        <v>69.3</v>
      </c>
      <c r="B696">
        <v>2.3890014808229001</v>
      </c>
      <c r="C696">
        <v>-0.93872976342244696</v>
      </c>
      <c r="D696">
        <v>1.35810161090346</v>
      </c>
      <c r="E696">
        <v>-3.9901082418037301</v>
      </c>
      <c r="F696">
        <v>6.3749078781674298</v>
      </c>
      <c r="G696">
        <v>-3.9901082418037301</v>
      </c>
      <c r="H696">
        <f t="shared" si="60"/>
        <v>-27.610998519177102</v>
      </c>
      <c r="I696">
        <f t="shared" si="61"/>
        <v>-30.938729763422447</v>
      </c>
      <c r="J696">
        <f t="shared" si="62"/>
        <v>-21.641898389096539</v>
      </c>
      <c r="K696">
        <f t="shared" si="63"/>
        <v>-26.990108241803732</v>
      </c>
      <c r="L696">
        <f t="shared" si="64"/>
        <v>-16.625092121832569</v>
      </c>
      <c r="M696">
        <f t="shared" si="65"/>
        <v>-26.990108241803732</v>
      </c>
    </row>
    <row r="697" spans="1:13" x14ac:dyDescent="0.25">
      <c r="A697">
        <v>69.400000000000006</v>
      </c>
      <c r="B697">
        <v>2.3796079431771799</v>
      </c>
      <c r="C697">
        <v>-0.948123301068172</v>
      </c>
      <c r="D697">
        <v>1.3487080732577399</v>
      </c>
      <c r="E697">
        <v>-3.9995017794494498</v>
      </c>
      <c r="F697">
        <v>6.3655143405216998</v>
      </c>
      <c r="G697">
        <v>-3.9995017794494498</v>
      </c>
      <c r="H697">
        <f t="shared" si="60"/>
        <v>-27.620392056822819</v>
      </c>
      <c r="I697">
        <f t="shared" si="61"/>
        <v>-30.948123301068172</v>
      </c>
      <c r="J697">
        <f t="shared" si="62"/>
        <v>-21.65129192674226</v>
      </c>
      <c r="K697">
        <f t="shared" si="63"/>
        <v>-26.999501779449449</v>
      </c>
      <c r="L697">
        <f t="shared" si="64"/>
        <v>-16.634485659478301</v>
      </c>
      <c r="M697">
        <f t="shared" si="65"/>
        <v>-26.999501779449449</v>
      </c>
    </row>
    <row r="698" spans="1:13" x14ac:dyDescent="0.25">
      <c r="A698">
        <v>69.5</v>
      </c>
      <c r="B698">
        <v>2.3702279311482899</v>
      </c>
      <c r="C698">
        <v>-0.95750331309705505</v>
      </c>
      <c r="D698">
        <v>1.3393280612288601</v>
      </c>
      <c r="E698">
        <v>-4.0088817914783297</v>
      </c>
      <c r="F698">
        <v>6.3561343284928196</v>
      </c>
      <c r="G698">
        <v>-4.0088817914783297</v>
      </c>
      <c r="H698">
        <f t="shared" si="60"/>
        <v>-27.629772068851711</v>
      </c>
      <c r="I698">
        <f t="shared" si="61"/>
        <v>-30.957503313097057</v>
      </c>
      <c r="J698">
        <f t="shared" si="62"/>
        <v>-21.660671938771141</v>
      </c>
      <c r="K698">
        <f t="shared" si="63"/>
        <v>-27.008881791478331</v>
      </c>
      <c r="L698">
        <f t="shared" si="64"/>
        <v>-16.643865671507179</v>
      </c>
      <c r="M698">
        <f t="shared" si="65"/>
        <v>-27.008881791478331</v>
      </c>
    </row>
    <row r="699" spans="1:13" x14ac:dyDescent="0.25">
      <c r="A699">
        <v>69.599999999999994</v>
      </c>
      <c r="B699">
        <v>2.36086140584157</v>
      </c>
      <c r="C699">
        <v>-0.96686983840377905</v>
      </c>
      <c r="D699">
        <v>1.32996153592213</v>
      </c>
      <c r="E699">
        <v>-4.0182483167850602</v>
      </c>
      <c r="F699">
        <v>6.3467678031860997</v>
      </c>
      <c r="G699">
        <v>-4.0182483167850602</v>
      </c>
      <c r="H699">
        <f t="shared" si="60"/>
        <v>-27.639138594158432</v>
      </c>
      <c r="I699">
        <f t="shared" si="61"/>
        <v>-30.966869838403777</v>
      </c>
      <c r="J699">
        <f t="shared" si="62"/>
        <v>-21.670038464077869</v>
      </c>
      <c r="K699">
        <f t="shared" si="63"/>
        <v>-27.018248316785062</v>
      </c>
      <c r="L699">
        <f t="shared" si="64"/>
        <v>-16.653232196813899</v>
      </c>
      <c r="M699">
        <f t="shared" si="65"/>
        <v>-27.018248316785062</v>
      </c>
    </row>
    <row r="700" spans="1:13" x14ac:dyDescent="0.25">
      <c r="A700">
        <v>69.7</v>
      </c>
      <c r="B700">
        <v>2.3515083285298601</v>
      </c>
      <c r="C700">
        <v>-0.97622291571548603</v>
      </c>
      <c r="D700">
        <v>1.3206084586104201</v>
      </c>
      <c r="E700">
        <v>-4.0276013940967701</v>
      </c>
      <c r="F700">
        <v>6.3374147258743898</v>
      </c>
      <c r="G700">
        <v>-4.0276013940967701</v>
      </c>
      <c r="H700">
        <f t="shared" si="60"/>
        <v>-27.64849167147014</v>
      </c>
      <c r="I700">
        <f t="shared" si="61"/>
        <v>-30.976222915715486</v>
      </c>
      <c r="J700">
        <f t="shared" si="62"/>
        <v>-21.679391541389581</v>
      </c>
      <c r="K700">
        <f t="shared" si="63"/>
        <v>-27.02760139409677</v>
      </c>
      <c r="L700">
        <f t="shared" si="64"/>
        <v>-16.662585274125611</v>
      </c>
      <c r="M700">
        <f t="shared" si="65"/>
        <v>-27.02760139409677</v>
      </c>
    </row>
    <row r="701" spans="1:13" x14ac:dyDescent="0.25">
      <c r="A701">
        <v>69.8</v>
      </c>
      <c r="B701">
        <v>2.3421686606525798</v>
      </c>
      <c r="C701">
        <v>-0.98556258359276305</v>
      </c>
      <c r="D701">
        <v>1.3112687907331499</v>
      </c>
      <c r="E701">
        <v>-4.0369410619740398</v>
      </c>
      <c r="F701">
        <v>6.3280750579971103</v>
      </c>
      <c r="G701">
        <v>-4.0369410619740398</v>
      </c>
      <c r="H701">
        <f t="shared" si="60"/>
        <v>-27.657831339347421</v>
      </c>
      <c r="I701">
        <f t="shared" si="61"/>
        <v>-30.985562583592763</v>
      </c>
      <c r="J701">
        <f t="shared" si="62"/>
        <v>-21.688731209266852</v>
      </c>
      <c r="K701">
        <f t="shared" si="63"/>
        <v>-27.036941061974041</v>
      </c>
      <c r="L701">
        <f t="shared" si="64"/>
        <v>-16.671924942002889</v>
      </c>
      <c r="M701">
        <f t="shared" si="65"/>
        <v>-27.036941061974041</v>
      </c>
    </row>
    <row r="702" spans="1:13" x14ac:dyDescent="0.25">
      <c r="A702">
        <v>69.900000000000006</v>
      </c>
      <c r="B702">
        <v>2.3328423638147799</v>
      </c>
      <c r="C702">
        <v>-0.994888880430567</v>
      </c>
      <c r="D702">
        <v>1.3019424938953399</v>
      </c>
      <c r="E702">
        <v>-4.0462673588118498</v>
      </c>
      <c r="F702">
        <v>6.3187487611593101</v>
      </c>
      <c r="G702">
        <v>-4.0462673588118498</v>
      </c>
      <c r="H702">
        <f t="shared" si="60"/>
        <v>-27.66715763618522</v>
      </c>
      <c r="I702">
        <f t="shared" si="61"/>
        <v>-30.994888880430565</v>
      </c>
      <c r="J702">
        <f t="shared" si="62"/>
        <v>-21.698057506104661</v>
      </c>
      <c r="K702">
        <f t="shared" si="63"/>
        <v>-27.04626735881185</v>
      </c>
      <c r="L702">
        <f t="shared" si="64"/>
        <v>-16.681251238840691</v>
      </c>
      <c r="M702">
        <f t="shared" si="65"/>
        <v>-27.04626735881185</v>
      </c>
    </row>
    <row r="703" spans="1:13" x14ac:dyDescent="0.25">
      <c r="A703">
        <v>70</v>
      </c>
      <c r="B703">
        <v>2.3235293997861501</v>
      </c>
      <c r="C703">
        <v>-1.0042018444592</v>
      </c>
      <c r="D703">
        <v>1.2926295298667101</v>
      </c>
      <c r="E703">
        <v>-4.0555803228404796</v>
      </c>
      <c r="F703">
        <v>6.3094357971306803</v>
      </c>
      <c r="G703">
        <v>-4.0555803228404796</v>
      </c>
      <c r="H703">
        <f t="shared" si="60"/>
        <v>-27.67647060021385</v>
      </c>
      <c r="I703">
        <f t="shared" si="61"/>
        <v>-31.0042018444592</v>
      </c>
      <c r="J703">
        <f t="shared" si="62"/>
        <v>-21.707370470133291</v>
      </c>
      <c r="K703">
        <f t="shared" si="63"/>
        <v>-27.055580322840481</v>
      </c>
      <c r="L703">
        <f t="shared" si="64"/>
        <v>-16.690564202869318</v>
      </c>
      <c r="M703">
        <f t="shared" si="65"/>
        <v>-27.055580322840481</v>
      </c>
    </row>
    <row r="704" spans="1:13" x14ac:dyDescent="0.25">
      <c r="A704">
        <v>70.099999999999994</v>
      </c>
      <c r="B704">
        <v>2.31422973050012</v>
      </c>
      <c r="C704">
        <v>-1.0135015137452299</v>
      </c>
      <c r="D704">
        <v>1.28332986058068</v>
      </c>
      <c r="E704">
        <v>-4.0648799921265004</v>
      </c>
      <c r="F704">
        <v>6.3001361278446497</v>
      </c>
      <c r="G704">
        <v>-4.0648799921265004</v>
      </c>
      <c r="H704">
        <f t="shared" si="60"/>
        <v>-27.68577026949988</v>
      </c>
      <c r="I704">
        <f t="shared" si="61"/>
        <v>-31.013501513745229</v>
      </c>
      <c r="J704">
        <f t="shared" si="62"/>
        <v>-21.716670139419321</v>
      </c>
      <c r="K704">
        <f t="shared" si="63"/>
        <v>-27.0648799921265</v>
      </c>
      <c r="L704">
        <f t="shared" si="64"/>
        <v>-16.699863872155351</v>
      </c>
      <c r="M704">
        <f t="shared" si="65"/>
        <v>-27.0648799921265</v>
      </c>
    </row>
    <row r="705" spans="1:13" x14ac:dyDescent="0.25">
      <c r="A705">
        <v>70.2</v>
      </c>
      <c r="B705">
        <v>2.3049433180529202</v>
      </c>
      <c r="C705">
        <v>-1.02278792619243</v>
      </c>
      <c r="D705">
        <v>1.2740434481334799</v>
      </c>
      <c r="E705">
        <v>-4.0741664045737096</v>
      </c>
      <c r="F705">
        <v>6.2908497153974503</v>
      </c>
      <c r="G705">
        <v>-4.0741664045737096</v>
      </c>
      <c r="H705">
        <f t="shared" si="60"/>
        <v>-27.695056681947079</v>
      </c>
      <c r="I705">
        <f t="shared" si="61"/>
        <v>-31.022787926192429</v>
      </c>
      <c r="J705">
        <f t="shared" si="62"/>
        <v>-21.725956551866521</v>
      </c>
      <c r="K705">
        <f t="shared" si="63"/>
        <v>-27.07416640457371</v>
      </c>
      <c r="L705">
        <f t="shared" si="64"/>
        <v>-16.709150284602551</v>
      </c>
      <c r="M705">
        <f t="shared" si="65"/>
        <v>-27.07416640457371</v>
      </c>
    </row>
    <row r="706" spans="1:13" x14ac:dyDescent="0.25">
      <c r="A706">
        <v>70.3</v>
      </c>
      <c r="B706">
        <v>2.2956701247026401</v>
      </c>
      <c r="C706">
        <v>-1.0320611195427101</v>
      </c>
      <c r="D706">
        <v>1.2647702547832</v>
      </c>
      <c r="E706">
        <v>-4.0834395979239799</v>
      </c>
      <c r="F706">
        <v>6.2815765220471702</v>
      </c>
      <c r="G706">
        <v>-4.0834395979239799</v>
      </c>
      <c r="H706">
        <f t="shared" si="60"/>
        <v>-27.704329875297361</v>
      </c>
      <c r="I706">
        <f t="shared" si="61"/>
        <v>-31.032061119542711</v>
      </c>
      <c r="J706">
        <f t="shared" si="62"/>
        <v>-21.735229745216799</v>
      </c>
      <c r="K706">
        <f t="shared" si="63"/>
        <v>-27.083439597923981</v>
      </c>
      <c r="L706">
        <f t="shared" si="64"/>
        <v>-16.718423477952829</v>
      </c>
      <c r="M706">
        <f t="shared" si="65"/>
        <v>-27.083439597923981</v>
      </c>
    </row>
    <row r="707" spans="1:13" x14ac:dyDescent="0.25">
      <c r="A707">
        <v>70.400000000000006</v>
      </c>
      <c r="B707">
        <v>2.2864101128683201</v>
      </c>
      <c r="C707">
        <v>-1.0413211313770301</v>
      </c>
      <c r="D707">
        <v>1.25551024294888</v>
      </c>
      <c r="E707">
        <v>-4.0926996097583102</v>
      </c>
      <c r="F707">
        <v>6.27231651021284</v>
      </c>
      <c r="G707">
        <v>-4.0926996097583102</v>
      </c>
      <c r="H707">
        <f t="shared" ref="H707:H770" si="66">B707-B$3</f>
        <v>-27.713589887131679</v>
      </c>
      <c r="I707">
        <f t="shared" ref="I707:I770" si="67">C707-C$3</f>
        <v>-31.041321131377032</v>
      </c>
      <c r="J707">
        <f t="shared" ref="J707:J770" si="68">D707-D$3</f>
        <v>-21.74448975705112</v>
      </c>
      <c r="K707">
        <f t="shared" ref="K707:K770" si="69">E707-E$3</f>
        <v>-27.092699609758309</v>
      </c>
      <c r="L707">
        <f t="shared" ref="L707:L770" si="70">F707-F$3</f>
        <v>-16.727683489787161</v>
      </c>
      <c r="M707">
        <f t="shared" ref="M707:M770" si="71">G707-G$3</f>
        <v>-27.092699609758309</v>
      </c>
    </row>
    <row r="708" spans="1:13" x14ac:dyDescent="0.25">
      <c r="A708">
        <v>70.5</v>
      </c>
      <c r="B708">
        <v>2.27716324512902</v>
      </c>
      <c r="C708">
        <v>-1.0505679991163199</v>
      </c>
      <c r="D708">
        <v>1.24626337520958</v>
      </c>
      <c r="E708">
        <v>-4.1019464774976004</v>
      </c>
      <c r="F708">
        <v>6.2630696424735497</v>
      </c>
      <c r="G708">
        <v>-4.1019464774976004</v>
      </c>
      <c r="H708">
        <f t="shared" si="66"/>
        <v>-27.722836754870979</v>
      </c>
      <c r="I708">
        <f t="shared" si="67"/>
        <v>-31.050567999116321</v>
      </c>
      <c r="J708">
        <f t="shared" si="68"/>
        <v>-21.75373662479042</v>
      </c>
      <c r="K708">
        <f t="shared" si="69"/>
        <v>-27.101946477497599</v>
      </c>
      <c r="L708">
        <f t="shared" si="70"/>
        <v>-16.73693035752645</v>
      </c>
      <c r="M708">
        <f t="shared" si="71"/>
        <v>-27.101946477497599</v>
      </c>
    </row>
    <row r="709" spans="1:13" x14ac:dyDescent="0.25">
      <c r="A709">
        <v>70.599999999999994</v>
      </c>
      <c r="B709">
        <v>2.2679294842229498</v>
      </c>
      <c r="C709">
        <v>-1.0598017600223999</v>
      </c>
      <c r="D709">
        <v>1.23702961430351</v>
      </c>
      <c r="E709">
        <v>-4.11118023840368</v>
      </c>
      <c r="F709">
        <v>6.2538358815674702</v>
      </c>
      <c r="G709">
        <v>-4.11118023840368</v>
      </c>
      <c r="H709">
        <f t="shared" si="66"/>
        <v>-27.73207051577705</v>
      </c>
      <c r="I709">
        <f t="shared" si="67"/>
        <v>-31.059801760022399</v>
      </c>
      <c r="J709">
        <f t="shared" si="68"/>
        <v>-21.762970385696491</v>
      </c>
      <c r="K709">
        <f t="shared" si="69"/>
        <v>-27.11118023840368</v>
      </c>
      <c r="L709">
        <f t="shared" si="70"/>
        <v>-16.746164118432532</v>
      </c>
      <c r="M709">
        <f t="shared" si="71"/>
        <v>-27.11118023840368</v>
      </c>
    </row>
    <row r="710" spans="1:13" x14ac:dyDescent="0.25">
      <c r="A710">
        <v>70.7</v>
      </c>
      <c r="B710">
        <v>2.2587087930465102</v>
      </c>
      <c r="C710">
        <v>-1.06902245119884</v>
      </c>
      <c r="D710">
        <v>1.2278089231270699</v>
      </c>
      <c r="E710">
        <v>-4.1204009295801196</v>
      </c>
      <c r="F710">
        <v>6.2446151903910403</v>
      </c>
      <c r="G710">
        <v>-4.1204009295801196</v>
      </c>
      <c r="H710">
        <f t="shared" si="66"/>
        <v>-27.741291206953491</v>
      </c>
      <c r="I710">
        <f t="shared" si="67"/>
        <v>-31.06902245119884</v>
      </c>
      <c r="J710">
        <f t="shared" si="68"/>
        <v>-21.772191076872929</v>
      </c>
      <c r="K710">
        <f t="shared" si="69"/>
        <v>-27.120400929580121</v>
      </c>
      <c r="L710">
        <f t="shared" si="70"/>
        <v>-16.755384809608959</v>
      </c>
      <c r="M710">
        <f t="shared" si="71"/>
        <v>-27.120400929580121</v>
      </c>
    </row>
    <row r="711" spans="1:13" x14ac:dyDescent="0.25">
      <c r="A711">
        <v>70.8</v>
      </c>
      <c r="B711">
        <v>2.2495011346534701</v>
      </c>
      <c r="C711">
        <v>-1.07823010959188</v>
      </c>
      <c r="D711">
        <v>1.2186012647340301</v>
      </c>
      <c r="E711">
        <v>-4.1296085879731601</v>
      </c>
      <c r="F711">
        <v>6.23540753199799</v>
      </c>
      <c r="G711">
        <v>-4.1296085879731601</v>
      </c>
      <c r="H711">
        <f t="shared" si="66"/>
        <v>-27.750498865346529</v>
      </c>
      <c r="I711">
        <f t="shared" si="67"/>
        <v>-31.078230109591878</v>
      </c>
      <c r="J711">
        <f t="shared" si="68"/>
        <v>-21.78139873526597</v>
      </c>
      <c r="K711">
        <f t="shared" si="69"/>
        <v>-27.129608587973159</v>
      </c>
      <c r="L711">
        <f t="shared" si="70"/>
        <v>-16.764592468002011</v>
      </c>
      <c r="M711">
        <f t="shared" si="71"/>
        <v>-27.129608587973159</v>
      </c>
    </row>
    <row r="712" spans="1:13" x14ac:dyDescent="0.25">
      <c r="A712">
        <v>70.900000000000006</v>
      </c>
      <c r="B712">
        <v>2.2403064722539998</v>
      </c>
      <c r="C712">
        <v>-1.0874247719913399</v>
      </c>
      <c r="D712">
        <v>1.20940660233456</v>
      </c>
      <c r="E712">
        <v>-4.1388032503726304</v>
      </c>
      <c r="F712">
        <v>6.2262128695985304</v>
      </c>
      <c r="G712">
        <v>-4.1388032503726304</v>
      </c>
      <c r="H712">
        <f t="shared" si="66"/>
        <v>-27.759693527746002</v>
      </c>
      <c r="I712">
        <f t="shared" si="67"/>
        <v>-31.087424771991341</v>
      </c>
      <c r="J712">
        <f t="shared" si="68"/>
        <v>-21.79059339766544</v>
      </c>
      <c r="K712">
        <f t="shared" si="69"/>
        <v>-27.138803250372632</v>
      </c>
      <c r="L712">
        <f t="shared" si="70"/>
        <v>-16.77378713040147</v>
      </c>
      <c r="M712">
        <f t="shared" si="71"/>
        <v>-27.138803250372632</v>
      </c>
    </row>
    <row r="713" spans="1:13" x14ac:dyDescent="0.25">
      <c r="A713">
        <v>71</v>
      </c>
      <c r="B713">
        <v>2.2311247692138698</v>
      </c>
      <c r="C713">
        <v>-1.0966064750314799</v>
      </c>
      <c r="D713">
        <v>1.20022489929444</v>
      </c>
      <c r="E713">
        <v>-4.1479849534127498</v>
      </c>
      <c r="F713">
        <v>6.2170311665584004</v>
      </c>
      <c r="G713">
        <v>-4.1479849534127498</v>
      </c>
      <c r="H713">
        <f t="shared" si="66"/>
        <v>-27.768875230786129</v>
      </c>
      <c r="I713">
        <f t="shared" si="67"/>
        <v>-31.096606475031479</v>
      </c>
      <c r="J713">
        <f t="shared" si="68"/>
        <v>-21.79977510070556</v>
      </c>
      <c r="K713">
        <f t="shared" si="69"/>
        <v>-27.147984953412749</v>
      </c>
      <c r="L713">
        <f t="shared" si="70"/>
        <v>-16.782968833441601</v>
      </c>
      <c r="M713">
        <f t="shared" si="71"/>
        <v>-27.147984953412749</v>
      </c>
    </row>
    <row r="714" spans="1:13" x14ac:dyDescent="0.25">
      <c r="A714">
        <v>71.099999999999994</v>
      </c>
      <c r="B714">
        <v>2.2219559890535101</v>
      </c>
      <c r="C714">
        <v>-1.1057752551918401</v>
      </c>
      <c r="D714">
        <v>1.1910561191340701</v>
      </c>
      <c r="E714">
        <v>-4.1571537335731197</v>
      </c>
      <c r="F714">
        <v>6.2078623863980296</v>
      </c>
      <c r="G714">
        <v>-4.1571537335731197</v>
      </c>
      <c r="H714">
        <f t="shared" si="66"/>
        <v>-27.778044010946491</v>
      </c>
      <c r="I714">
        <f t="shared" si="67"/>
        <v>-31.105775255191841</v>
      </c>
      <c r="J714">
        <f t="shared" si="68"/>
        <v>-21.808943880865929</v>
      </c>
      <c r="K714">
        <f t="shared" si="69"/>
        <v>-27.157153733573118</v>
      </c>
      <c r="L714">
        <f t="shared" si="70"/>
        <v>-16.79213761360197</v>
      </c>
      <c r="M714">
        <f t="shared" si="71"/>
        <v>-27.157153733573118</v>
      </c>
    </row>
    <row r="715" spans="1:13" x14ac:dyDescent="0.25">
      <c r="A715">
        <v>71.2</v>
      </c>
      <c r="B715">
        <v>2.2128000954471601</v>
      </c>
      <c r="C715">
        <v>-1.1149311487981901</v>
      </c>
      <c r="D715">
        <v>1.18190022552772</v>
      </c>
      <c r="E715">
        <v>-4.1663096271794702</v>
      </c>
      <c r="F715">
        <v>6.19870649279168</v>
      </c>
      <c r="G715">
        <v>-4.1663096271794702</v>
      </c>
      <c r="H715">
        <f t="shared" si="66"/>
        <v>-27.787199904552839</v>
      </c>
      <c r="I715">
        <f t="shared" si="67"/>
        <v>-31.114931148798192</v>
      </c>
      <c r="J715">
        <f t="shared" si="68"/>
        <v>-21.81809977447228</v>
      </c>
      <c r="K715">
        <f t="shared" si="69"/>
        <v>-27.166309627179469</v>
      </c>
      <c r="L715">
        <f t="shared" si="70"/>
        <v>-16.801293507208321</v>
      </c>
      <c r="M715">
        <f t="shared" si="71"/>
        <v>-27.166309627179469</v>
      </c>
    </row>
    <row r="716" spans="1:13" x14ac:dyDescent="0.25">
      <c r="A716">
        <v>71.3</v>
      </c>
      <c r="B716">
        <v>2.2036570522220198</v>
      </c>
      <c r="C716">
        <v>-1.1240741920233299</v>
      </c>
      <c r="D716">
        <v>1.17275718230258</v>
      </c>
      <c r="E716">
        <v>-4.17545267040461</v>
      </c>
      <c r="F716">
        <v>6.1895634495665401</v>
      </c>
      <c r="G716">
        <v>-4.17545267040461</v>
      </c>
      <c r="H716">
        <f t="shared" si="66"/>
        <v>-27.79634294777798</v>
      </c>
      <c r="I716">
        <f t="shared" si="67"/>
        <v>-31.124074192023329</v>
      </c>
      <c r="J716">
        <f t="shared" si="68"/>
        <v>-21.827242817697421</v>
      </c>
      <c r="K716">
        <f t="shared" si="69"/>
        <v>-27.17545267040461</v>
      </c>
      <c r="L716">
        <f t="shared" si="70"/>
        <v>-16.810436550433458</v>
      </c>
      <c r="M716">
        <f t="shared" si="71"/>
        <v>-27.17545267040461</v>
      </c>
    </row>
    <row r="717" spans="1:13" x14ac:dyDescent="0.25">
      <c r="A717">
        <v>71.400000000000006</v>
      </c>
      <c r="B717">
        <v>2.1945268233573798</v>
      </c>
      <c r="C717">
        <v>-1.1332044208879599</v>
      </c>
      <c r="D717">
        <v>1.16362695343795</v>
      </c>
      <c r="E717">
        <v>-4.1845828992692402</v>
      </c>
      <c r="F717">
        <v>6.1804332207019099</v>
      </c>
      <c r="G717">
        <v>-4.1845828992692402</v>
      </c>
      <c r="H717">
        <f t="shared" si="66"/>
        <v>-27.805473176642622</v>
      </c>
      <c r="I717">
        <f t="shared" si="67"/>
        <v>-31.13320442088796</v>
      </c>
      <c r="J717">
        <f t="shared" si="68"/>
        <v>-21.836373046562048</v>
      </c>
      <c r="K717">
        <f t="shared" si="69"/>
        <v>-27.184582899269241</v>
      </c>
      <c r="L717">
        <f t="shared" si="70"/>
        <v>-16.819566779298089</v>
      </c>
      <c r="M717">
        <f t="shared" si="71"/>
        <v>-27.184582899269241</v>
      </c>
    </row>
    <row r="718" spans="1:13" x14ac:dyDescent="0.25">
      <c r="A718">
        <v>71.5</v>
      </c>
      <c r="B718">
        <v>2.18540937298379</v>
      </c>
      <c r="C718">
        <v>-1.1423218712615599</v>
      </c>
      <c r="D718">
        <v>1.15450950306435</v>
      </c>
      <c r="E718">
        <v>-4.1937003496428398</v>
      </c>
      <c r="F718">
        <v>6.1713157703283201</v>
      </c>
      <c r="G718">
        <v>-4.1937003496428398</v>
      </c>
      <c r="H718">
        <f t="shared" si="66"/>
        <v>-27.814590627016209</v>
      </c>
      <c r="I718">
        <f t="shared" si="67"/>
        <v>-31.142321871261561</v>
      </c>
      <c r="J718">
        <f t="shared" si="68"/>
        <v>-21.84549049693565</v>
      </c>
      <c r="K718">
        <f t="shared" si="69"/>
        <v>-27.193700349642839</v>
      </c>
      <c r="L718">
        <f t="shared" si="70"/>
        <v>-16.82868422967168</v>
      </c>
      <c r="M718">
        <f t="shared" si="71"/>
        <v>-27.193700349642839</v>
      </c>
    </row>
    <row r="719" spans="1:13" x14ac:dyDescent="0.25">
      <c r="A719">
        <v>71.599999999999994</v>
      </c>
      <c r="B719">
        <v>2.1763046653821698</v>
      </c>
      <c r="C719">
        <v>-1.1514265788631799</v>
      </c>
      <c r="D719">
        <v>1.14540479546273</v>
      </c>
      <c r="E719">
        <v>-4.2028050572444604</v>
      </c>
      <c r="F719">
        <v>6.1622110627267004</v>
      </c>
      <c r="G719">
        <v>-4.2028050572444604</v>
      </c>
      <c r="H719">
        <f t="shared" si="66"/>
        <v>-27.823695334617831</v>
      </c>
      <c r="I719">
        <f t="shared" si="67"/>
        <v>-31.15142657886318</v>
      </c>
      <c r="J719">
        <f t="shared" si="68"/>
        <v>-21.854595204537269</v>
      </c>
      <c r="K719">
        <f t="shared" si="69"/>
        <v>-27.202805057244461</v>
      </c>
      <c r="L719">
        <f t="shared" si="70"/>
        <v>-16.837788937273299</v>
      </c>
      <c r="M719">
        <f t="shared" si="71"/>
        <v>-27.202805057244461</v>
      </c>
    </row>
    <row r="720" spans="1:13" x14ac:dyDescent="0.25">
      <c r="A720">
        <v>71.7</v>
      </c>
      <c r="B720">
        <v>2.1672126649829999</v>
      </c>
      <c r="C720">
        <v>-1.16051857926235</v>
      </c>
      <c r="D720">
        <v>1.1363127950635601</v>
      </c>
      <c r="E720">
        <v>-4.2118970576436299</v>
      </c>
      <c r="F720">
        <v>6.15311906232753</v>
      </c>
      <c r="G720">
        <v>-4.2118970576436299</v>
      </c>
      <c r="H720">
        <f t="shared" si="66"/>
        <v>-27.832787335016999</v>
      </c>
      <c r="I720">
        <f t="shared" si="67"/>
        <v>-31.160518579262352</v>
      </c>
      <c r="J720">
        <f t="shared" si="68"/>
        <v>-21.86368720493644</v>
      </c>
      <c r="K720">
        <f t="shared" si="69"/>
        <v>-27.211897057643629</v>
      </c>
      <c r="L720">
        <f t="shared" si="70"/>
        <v>-16.84688093767247</v>
      </c>
      <c r="M720">
        <f t="shared" si="71"/>
        <v>-27.211897057643629</v>
      </c>
    </row>
    <row r="721" spans="1:13" x14ac:dyDescent="0.25">
      <c r="A721">
        <v>71.8</v>
      </c>
      <c r="B721">
        <v>2.1581333363655002</v>
      </c>
      <c r="C721">
        <v>-1.16959790787985</v>
      </c>
      <c r="D721">
        <v>1.1272334664460599</v>
      </c>
      <c r="E721">
        <v>-4.22097638626113</v>
      </c>
      <c r="F721">
        <v>6.1440397337100201</v>
      </c>
      <c r="G721">
        <v>-4.22097638626113</v>
      </c>
      <c r="H721">
        <f t="shared" si="66"/>
        <v>-27.841866663634498</v>
      </c>
      <c r="I721">
        <f t="shared" si="67"/>
        <v>-31.169597907879851</v>
      </c>
      <c r="J721">
        <f t="shared" si="68"/>
        <v>-21.872766533553939</v>
      </c>
      <c r="K721">
        <f t="shared" si="69"/>
        <v>-27.220976386261128</v>
      </c>
      <c r="L721">
        <f t="shared" si="70"/>
        <v>-16.85596026628998</v>
      </c>
      <c r="M721">
        <f t="shared" si="71"/>
        <v>-27.220976386261128</v>
      </c>
    </row>
    <row r="722" spans="1:13" x14ac:dyDescent="0.25">
      <c r="A722">
        <v>71.900000000000006</v>
      </c>
      <c r="B722">
        <v>2.1490666442567599</v>
      </c>
      <c r="C722">
        <v>-1.1786645999885901</v>
      </c>
      <c r="D722">
        <v>1.11816677433732</v>
      </c>
      <c r="E722">
        <v>-4.2300430783698602</v>
      </c>
      <c r="F722">
        <v>6.13497304160129</v>
      </c>
      <c r="G722">
        <v>-4.2300430783698602</v>
      </c>
      <c r="H722">
        <f t="shared" si="66"/>
        <v>-27.850933355743241</v>
      </c>
      <c r="I722">
        <f t="shared" si="67"/>
        <v>-31.17866459998859</v>
      </c>
      <c r="J722">
        <f t="shared" si="68"/>
        <v>-21.881833225662682</v>
      </c>
      <c r="K722">
        <f t="shared" si="69"/>
        <v>-27.23004307836986</v>
      </c>
      <c r="L722">
        <f t="shared" si="70"/>
        <v>-16.865026958398708</v>
      </c>
      <c r="M722">
        <f t="shared" si="71"/>
        <v>-27.23004307836986</v>
      </c>
    </row>
    <row r="723" spans="1:13" x14ac:dyDescent="0.25">
      <c r="A723">
        <v>72</v>
      </c>
      <c r="B723">
        <v>2.14001255353097</v>
      </c>
      <c r="C723">
        <v>-1.18771869071437</v>
      </c>
      <c r="D723">
        <v>1.1091126836115399</v>
      </c>
      <c r="E723">
        <v>-4.2390971690956496</v>
      </c>
      <c r="F723">
        <v>6.1259189508754996</v>
      </c>
      <c r="G723">
        <v>-4.2390971690956496</v>
      </c>
      <c r="H723">
        <f t="shared" si="66"/>
        <v>-27.859987446469031</v>
      </c>
      <c r="I723">
        <f t="shared" si="67"/>
        <v>-31.18771869071437</v>
      </c>
      <c r="J723">
        <f t="shared" si="68"/>
        <v>-21.890887316388461</v>
      </c>
      <c r="K723">
        <f t="shared" si="69"/>
        <v>-27.23909716909565</v>
      </c>
      <c r="L723">
        <f t="shared" si="70"/>
        <v>-16.874081049124499</v>
      </c>
      <c r="M723">
        <f t="shared" si="71"/>
        <v>-27.23909716909565</v>
      </c>
    </row>
    <row r="724" spans="1:13" x14ac:dyDescent="0.25">
      <c r="A724">
        <v>72.099999999999994</v>
      </c>
      <c r="B724">
        <v>2.13097102920857</v>
      </c>
      <c r="C724">
        <v>-1.19676021503678</v>
      </c>
      <c r="D724">
        <v>1.1000711592891299</v>
      </c>
      <c r="E724">
        <v>-4.2481386934180598</v>
      </c>
      <c r="F724">
        <v>6.1168774265530903</v>
      </c>
      <c r="G724">
        <v>-4.2481386934180598</v>
      </c>
      <c r="H724">
        <f t="shared" si="66"/>
        <v>-27.86902897079143</v>
      </c>
      <c r="I724">
        <f t="shared" si="67"/>
        <v>-31.196760215036779</v>
      </c>
      <c r="J724">
        <f t="shared" si="68"/>
        <v>-21.899928840710871</v>
      </c>
      <c r="K724">
        <f t="shared" si="69"/>
        <v>-27.24813869341806</v>
      </c>
      <c r="L724">
        <f t="shared" si="70"/>
        <v>-16.883122573446911</v>
      </c>
      <c r="M724">
        <f t="shared" si="71"/>
        <v>-27.24813869341806</v>
      </c>
    </row>
    <row r="725" spans="1:13" x14ac:dyDescent="0.25">
      <c r="A725">
        <v>72.2</v>
      </c>
      <c r="B725">
        <v>2.12194203645541</v>
      </c>
      <c r="C725">
        <v>-1.2057892077899299</v>
      </c>
      <c r="D725">
        <v>1.09104216653598</v>
      </c>
      <c r="E725">
        <v>-4.2571676861712104</v>
      </c>
      <c r="F725">
        <v>6.1078484337999397</v>
      </c>
      <c r="G725">
        <v>-4.2571676861712104</v>
      </c>
      <c r="H725">
        <f t="shared" si="66"/>
        <v>-27.878057963544592</v>
      </c>
      <c r="I725">
        <f t="shared" si="67"/>
        <v>-31.20578920778993</v>
      </c>
      <c r="J725">
        <f t="shared" si="68"/>
        <v>-21.908957833464019</v>
      </c>
      <c r="K725">
        <f t="shared" si="69"/>
        <v>-27.257167686171211</v>
      </c>
      <c r="L725">
        <f t="shared" si="70"/>
        <v>-16.892151566200059</v>
      </c>
      <c r="M725">
        <f t="shared" si="71"/>
        <v>-27.257167686171211</v>
      </c>
    </row>
    <row r="726" spans="1:13" x14ac:dyDescent="0.25">
      <c r="A726">
        <v>72.3</v>
      </c>
      <c r="B726">
        <v>2.1129255405820402</v>
      </c>
      <c r="C726">
        <v>-1.21480570366331</v>
      </c>
      <c r="D726">
        <v>1.0820256706625999</v>
      </c>
      <c r="E726">
        <v>-4.26618418204459</v>
      </c>
      <c r="F726">
        <v>6.0988319379265699</v>
      </c>
      <c r="G726">
        <v>-4.26618418204459</v>
      </c>
      <c r="H726">
        <f t="shared" si="66"/>
        <v>-27.88707445941796</v>
      </c>
      <c r="I726">
        <f t="shared" si="67"/>
        <v>-31.214805703663309</v>
      </c>
      <c r="J726">
        <f t="shared" si="68"/>
        <v>-21.917974329337401</v>
      </c>
      <c r="K726">
        <f t="shared" si="69"/>
        <v>-27.26618418204459</v>
      </c>
      <c r="L726">
        <f t="shared" si="70"/>
        <v>-16.901168062073431</v>
      </c>
      <c r="M726">
        <f t="shared" si="71"/>
        <v>-27.26618418204459</v>
      </c>
    </row>
    <row r="727" spans="1:13" x14ac:dyDescent="0.25">
      <c r="A727">
        <v>72.400000000000006</v>
      </c>
      <c r="B727">
        <v>2.1039215070427999</v>
      </c>
      <c r="C727">
        <v>-1.22380973720255</v>
      </c>
      <c r="D727">
        <v>1.0730216371233601</v>
      </c>
      <c r="E727">
        <v>-4.2751882155838299</v>
      </c>
      <c r="F727">
        <v>6.0898279043873202</v>
      </c>
      <c r="G727">
        <v>-4.2751882155838299</v>
      </c>
      <c r="H727">
        <f t="shared" si="66"/>
        <v>-27.896078492957201</v>
      </c>
      <c r="I727">
        <f t="shared" si="67"/>
        <v>-31.223809737202551</v>
      </c>
      <c r="J727">
        <f t="shared" si="68"/>
        <v>-21.926978362876639</v>
      </c>
      <c r="K727">
        <f t="shared" si="69"/>
        <v>-27.275188215583832</v>
      </c>
      <c r="L727">
        <f t="shared" si="70"/>
        <v>-16.91017209561268</v>
      </c>
      <c r="M727">
        <f t="shared" si="71"/>
        <v>-27.275188215583832</v>
      </c>
    </row>
    <row r="728" spans="1:13" x14ac:dyDescent="0.25">
      <c r="A728">
        <v>72.5</v>
      </c>
      <c r="B728">
        <v>2.0949299014350902</v>
      </c>
      <c r="C728">
        <v>-1.23280134281025</v>
      </c>
      <c r="D728">
        <v>1.0640300315156599</v>
      </c>
      <c r="E728">
        <v>-4.2841798211915298</v>
      </c>
      <c r="F728">
        <v>6.0808362987796203</v>
      </c>
      <c r="G728">
        <v>-4.2841798211915298</v>
      </c>
      <c r="H728">
        <f t="shared" si="66"/>
        <v>-27.905070098564909</v>
      </c>
      <c r="I728">
        <f t="shared" si="67"/>
        <v>-31.232801342810252</v>
      </c>
      <c r="J728">
        <f t="shared" si="68"/>
        <v>-21.93596996848434</v>
      </c>
      <c r="K728">
        <f t="shared" si="69"/>
        <v>-27.284179821191529</v>
      </c>
      <c r="L728">
        <f t="shared" si="70"/>
        <v>-16.919163701220381</v>
      </c>
      <c r="M728">
        <f t="shared" si="71"/>
        <v>-27.284179821191529</v>
      </c>
    </row>
    <row r="729" spans="1:13" x14ac:dyDescent="0.25">
      <c r="A729">
        <v>72.599999999999994</v>
      </c>
      <c r="B729">
        <v>2.0859506894986</v>
      </c>
      <c r="C729">
        <v>-1.24178055474675</v>
      </c>
      <c r="D729">
        <v>1.0550508195791599</v>
      </c>
      <c r="E729">
        <v>-4.2931590331280303</v>
      </c>
      <c r="F729">
        <v>6.0718570868431199</v>
      </c>
      <c r="G729">
        <v>-4.2931590331280303</v>
      </c>
      <c r="H729">
        <f t="shared" si="66"/>
        <v>-27.914049310501401</v>
      </c>
      <c r="I729">
        <f t="shared" si="67"/>
        <v>-31.24178055474675</v>
      </c>
      <c r="J729">
        <f t="shared" si="68"/>
        <v>-21.944949180420839</v>
      </c>
      <c r="K729">
        <f t="shared" si="69"/>
        <v>-27.293159033128031</v>
      </c>
      <c r="L729">
        <f t="shared" si="70"/>
        <v>-16.928142913156879</v>
      </c>
      <c r="M729">
        <f t="shared" si="71"/>
        <v>-27.293159033128031</v>
      </c>
    </row>
    <row r="730" spans="1:13" x14ac:dyDescent="0.25">
      <c r="A730">
        <v>72.7</v>
      </c>
      <c r="B730">
        <v>2.07698383711443</v>
      </c>
      <c r="C730">
        <v>-1.2507474071309199</v>
      </c>
      <c r="D730">
        <v>1.046083967195</v>
      </c>
      <c r="E730">
        <v>-4.30212588551219</v>
      </c>
      <c r="F730">
        <v>6.0628902344589601</v>
      </c>
      <c r="G730">
        <v>-4.30212588551219</v>
      </c>
      <c r="H730">
        <f t="shared" si="66"/>
        <v>-27.92301616288557</v>
      </c>
      <c r="I730">
        <f t="shared" si="67"/>
        <v>-31.25074740713092</v>
      </c>
      <c r="J730">
        <f t="shared" si="68"/>
        <v>-21.953916032805001</v>
      </c>
      <c r="K730">
        <f t="shared" si="69"/>
        <v>-27.30212588551219</v>
      </c>
      <c r="L730">
        <f t="shared" si="70"/>
        <v>-16.937109765541038</v>
      </c>
      <c r="M730">
        <f t="shared" si="71"/>
        <v>-27.30212588551219</v>
      </c>
    </row>
    <row r="731" spans="1:13" x14ac:dyDescent="0.25">
      <c r="A731">
        <v>72.8</v>
      </c>
      <c r="B731">
        <v>2.06802931030444</v>
      </c>
      <c r="C731">
        <v>-1.2597019339408999</v>
      </c>
      <c r="D731">
        <v>1.03712944038501</v>
      </c>
      <c r="E731">
        <v>-4.3110804123221804</v>
      </c>
      <c r="F731">
        <v>6.0539357076489697</v>
      </c>
      <c r="G731">
        <v>-4.3110804123221804</v>
      </c>
      <c r="H731">
        <f t="shared" si="66"/>
        <v>-27.931970689695561</v>
      </c>
      <c r="I731">
        <f t="shared" si="67"/>
        <v>-31.259701933940899</v>
      </c>
      <c r="J731">
        <f t="shared" si="68"/>
        <v>-21.962870559614991</v>
      </c>
      <c r="K731">
        <f t="shared" si="69"/>
        <v>-27.31108041232218</v>
      </c>
      <c r="L731">
        <f t="shared" si="70"/>
        <v>-16.946064292351032</v>
      </c>
      <c r="M731">
        <f t="shared" si="71"/>
        <v>-27.31108041232218</v>
      </c>
    </row>
    <row r="732" spans="1:13" x14ac:dyDescent="0.25">
      <c r="A732">
        <v>72.900000000000006</v>
      </c>
      <c r="B732">
        <v>2.05908707523038</v>
      </c>
      <c r="C732">
        <v>-1.2686441690149699</v>
      </c>
      <c r="D732">
        <v>1.02818720531094</v>
      </c>
      <c r="E732">
        <v>-4.3200226473962404</v>
      </c>
      <c r="F732">
        <v>6.0449934725749097</v>
      </c>
      <c r="G732">
        <v>-4.3200226473962404</v>
      </c>
      <c r="H732">
        <f t="shared" si="66"/>
        <v>-27.94091292476962</v>
      </c>
      <c r="I732">
        <f t="shared" si="67"/>
        <v>-31.268644169014969</v>
      </c>
      <c r="J732">
        <f t="shared" si="68"/>
        <v>-21.971812794689061</v>
      </c>
      <c r="K732">
        <f t="shared" si="69"/>
        <v>-27.32002264739624</v>
      </c>
      <c r="L732">
        <f t="shared" si="70"/>
        <v>-16.955006527425091</v>
      </c>
      <c r="M732">
        <f t="shared" si="71"/>
        <v>-27.32002264739624</v>
      </c>
    </row>
    <row r="733" spans="1:13" x14ac:dyDescent="0.25">
      <c r="A733">
        <v>73</v>
      </c>
      <c r="B733">
        <v>2.0501570981931598</v>
      </c>
      <c r="C733">
        <v>-1.2775741460521901</v>
      </c>
      <c r="D733">
        <v>1.01925722827373</v>
      </c>
      <c r="E733">
        <v>-4.3289526244334597</v>
      </c>
      <c r="F733">
        <v>6.0360634955376904</v>
      </c>
      <c r="G733">
        <v>-4.3289526244334597</v>
      </c>
      <c r="H733">
        <f t="shared" si="66"/>
        <v>-27.949842901806839</v>
      </c>
      <c r="I733">
        <f t="shared" si="67"/>
        <v>-31.277574146052189</v>
      </c>
      <c r="J733">
        <f t="shared" si="68"/>
        <v>-21.98074277172627</v>
      </c>
      <c r="K733">
        <f t="shared" si="69"/>
        <v>-27.328952624433459</v>
      </c>
      <c r="L733">
        <f t="shared" si="70"/>
        <v>-16.96393650446231</v>
      </c>
      <c r="M733">
        <f t="shared" si="71"/>
        <v>-27.328952624433459</v>
      </c>
    </row>
    <row r="734" spans="1:13" x14ac:dyDescent="0.25">
      <c r="A734">
        <v>73.099999999999994</v>
      </c>
      <c r="B734">
        <v>2.0412393456320901</v>
      </c>
      <c r="C734">
        <v>-1.2864918986132501</v>
      </c>
      <c r="D734">
        <v>1.01033947571266</v>
      </c>
      <c r="E734">
        <v>-4.3378703769945304</v>
      </c>
      <c r="F734">
        <v>6.0271457429766198</v>
      </c>
      <c r="G734">
        <v>-4.3378703769945304</v>
      </c>
      <c r="H734">
        <f t="shared" si="66"/>
        <v>-27.958760654367911</v>
      </c>
      <c r="I734">
        <f t="shared" si="67"/>
        <v>-31.286491898613249</v>
      </c>
      <c r="J734">
        <f t="shared" si="68"/>
        <v>-21.989660524287341</v>
      </c>
      <c r="K734">
        <f t="shared" si="69"/>
        <v>-27.33787037699453</v>
      </c>
      <c r="L734">
        <f t="shared" si="70"/>
        <v>-16.972854257023378</v>
      </c>
      <c r="M734">
        <f t="shared" si="71"/>
        <v>-27.33787037699453</v>
      </c>
    </row>
    <row r="735" spans="1:13" x14ac:dyDescent="0.25">
      <c r="A735">
        <v>73.2</v>
      </c>
      <c r="B735">
        <v>2.0323337841241198</v>
      </c>
      <c r="C735">
        <v>-1.2953974601212299</v>
      </c>
      <c r="D735">
        <v>1.00143391420469</v>
      </c>
      <c r="E735">
        <v>-4.3467759385024998</v>
      </c>
      <c r="F735">
        <v>6.0182401814686504</v>
      </c>
      <c r="G735">
        <v>-4.3467759385024998</v>
      </c>
      <c r="H735">
        <f t="shared" si="66"/>
        <v>-27.96766621587588</v>
      </c>
      <c r="I735">
        <f t="shared" si="67"/>
        <v>-31.295397460121229</v>
      </c>
      <c r="J735">
        <f t="shared" si="68"/>
        <v>-21.998566085795311</v>
      </c>
      <c r="K735">
        <f t="shared" si="69"/>
        <v>-27.3467759385025</v>
      </c>
      <c r="L735">
        <f t="shared" si="70"/>
        <v>-16.981759818531351</v>
      </c>
      <c r="M735">
        <f t="shared" si="71"/>
        <v>-27.3467759385025</v>
      </c>
    </row>
    <row r="736" spans="1:13" x14ac:dyDescent="0.25">
      <c r="A736">
        <v>73.3</v>
      </c>
      <c r="B736">
        <v>2.0234403803830801</v>
      </c>
      <c r="C736">
        <v>-1.3042908638622599</v>
      </c>
      <c r="D736">
        <v>0.992540510463646</v>
      </c>
      <c r="E736">
        <v>-4.35566934224354</v>
      </c>
      <c r="F736">
        <v>6.0093467777276102</v>
      </c>
      <c r="G736">
        <v>-4.35566934224354</v>
      </c>
      <c r="H736">
        <f t="shared" si="66"/>
        <v>-27.976559619616921</v>
      </c>
      <c r="I736">
        <f t="shared" si="67"/>
        <v>-31.30429086386226</v>
      </c>
      <c r="J736">
        <f t="shared" si="68"/>
        <v>-22.007459489536355</v>
      </c>
      <c r="K736">
        <f t="shared" si="69"/>
        <v>-27.355669342243541</v>
      </c>
      <c r="L736">
        <f t="shared" si="70"/>
        <v>-16.990653222272389</v>
      </c>
      <c r="M736">
        <f t="shared" si="71"/>
        <v>-27.355669342243541</v>
      </c>
    </row>
    <row r="737" spans="1:13" x14ac:dyDescent="0.25">
      <c r="A737">
        <v>73.400000000000006</v>
      </c>
      <c r="B737">
        <v>2.0145591012589401</v>
      </c>
      <c r="C737">
        <v>-1.3131721429864001</v>
      </c>
      <c r="D737">
        <v>0.98365923133950295</v>
      </c>
      <c r="E737">
        <v>-4.3645506213676803</v>
      </c>
      <c r="F737">
        <v>6.0004654986034698</v>
      </c>
      <c r="G737">
        <v>-4.3645506213676803</v>
      </c>
      <c r="H737">
        <f t="shared" si="66"/>
        <v>-27.985440898741061</v>
      </c>
      <c r="I737">
        <f t="shared" si="67"/>
        <v>-31.313172142986399</v>
      </c>
      <c r="J737">
        <f t="shared" si="68"/>
        <v>-22.016340768660498</v>
      </c>
      <c r="K737">
        <f t="shared" si="69"/>
        <v>-27.36455062136768</v>
      </c>
      <c r="L737">
        <f t="shared" si="70"/>
        <v>-16.999534501396532</v>
      </c>
      <c r="M737">
        <f t="shared" si="71"/>
        <v>-27.36455062136768</v>
      </c>
    </row>
    <row r="738" spans="1:13" x14ac:dyDescent="0.25">
      <c r="A738">
        <v>73.5</v>
      </c>
      <c r="B738">
        <v>2.0056899137370801</v>
      </c>
      <c r="C738">
        <v>-1.3220413305082701</v>
      </c>
      <c r="D738">
        <v>0.97479004381764001</v>
      </c>
      <c r="E738">
        <v>-4.3734198088895502</v>
      </c>
      <c r="F738">
        <v>5.9915963110816</v>
      </c>
      <c r="G738">
        <v>-4.3734198088895502</v>
      </c>
      <c r="H738">
        <f t="shared" si="66"/>
        <v>-27.994310086262921</v>
      </c>
      <c r="I738">
        <f t="shared" si="67"/>
        <v>-31.32204133050827</v>
      </c>
      <c r="J738">
        <f t="shared" si="68"/>
        <v>-22.025209956182358</v>
      </c>
      <c r="K738">
        <f t="shared" si="69"/>
        <v>-27.373419808889551</v>
      </c>
      <c r="L738">
        <f t="shared" si="70"/>
        <v>-17.008403688918399</v>
      </c>
      <c r="M738">
        <f t="shared" si="71"/>
        <v>-27.373419808889551</v>
      </c>
    </row>
    <row r="739" spans="1:13" x14ac:dyDescent="0.25">
      <c r="A739">
        <v>73.599999999999994</v>
      </c>
      <c r="B739">
        <v>1.99683278493752</v>
      </c>
      <c r="C739">
        <v>-1.3308984593078299</v>
      </c>
      <c r="D739">
        <v>0.96593291501807999</v>
      </c>
      <c r="E739">
        <v>-4.3822769376891104</v>
      </c>
      <c r="F739">
        <v>5.9827391822820397</v>
      </c>
      <c r="G739">
        <v>-4.3822769376891104</v>
      </c>
      <c r="H739">
        <f t="shared" si="66"/>
        <v>-28.003167215062479</v>
      </c>
      <c r="I739">
        <f t="shared" si="67"/>
        <v>-31.330898459307829</v>
      </c>
      <c r="J739">
        <f t="shared" si="68"/>
        <v>-22.03406708498192</v>
      </c>
      <c r="K739">
        <f t="shared" si="69"/>
        <v>-27.38227693768911</v>
      </c>
      <c r="L739">
        <f t="shared" si="70"/>
        <v>-17.017260817717961</v>
      </c>
      <c r="M739">
        <f t="shared" si="71"/>
        <v>-27.38227693768911</v>
      </c>
    </row>
    <row r="740" spans="1:13" x14ac:dyDescent="0.25">
      <c r="A740">
        <v>73.7</v>
      </c>
      <c r="B740">
        <v>1.9879876821142299</v>
      </c>
      <c r="C740">
        <v>-1.33974356213112</v>
      </c>
      <c r="D740">
        <v>0.957087812194792</v>
      </c>
      <c r="E740">
        <v>-4.3911220405123998</v>
      </c>
      <c r="F740">
        <v>5.9738940794587601</v>
      </c>
      <c r="G740">
        <v>-4.3911220405123998</v>
      </c>
      <c r="H740">
        <f t="shared" si="66"/>
        <v>-28.01201231788577</v>
      </c>
      <c r="I740">
        <f t="shared" si="67"/>
        <v>-31.339743562131119</v>
      </c>
      <c r="J740">
        <f t="shared" si="68"/>
        <v>-22.042912187805207</v>
      </c>
      <c r="K740">
        <f t="shared" si="69"/>
        <v>-27.3911220405124</v>
      </c>
      <c r="L740">
        <f t="shared" si="70"/>
        <v>-17.026105920541241</v>
      </c>
      <c r="M740">
        <f t="shared" si="71"/>
        <v>-27.3911220405124</v>
      </c>
    </row>
    <row r="741" spans="1:13" x14ac:dyDescent="0.25">
      <c r="A741">
        <v>73.8</v>
      </c>
      <c r="B741">
        <v>1.97915457265438</v>
      </c>
      <c r="C741">
        <v>-1.3485766715909699</v>
      </c>
      <c r="D741">
        <v>0.94825470273494095</v>
      </c>
      <c r="E741">
        <v>-4.39995514997225</v>
      </c>
      <c r="F741">
        <v>5.9650609699989001</v>
      </c>
      <c r="G741">
        <v>-4.39995514997225</v>
      </c>
      <c r="H741">
        <f t="shared" si="66"/>
        <v>-28.02084542734562</v>
      </c>
      <c r="I741">
        <f t="shared" si="67"/>
        <v>-31.348576671590969</v>
      </c>
      <c r="J741">
        <f t="shared" si="68"/>
        <v>-22.051745297265057</v>
      </c>
      <c r="K741">
        <f t="shared" si="69"/>
        <v>-27.39995514997225</v>
      </c>
      <c r="L741">
        <f t="shared" si="70"/>
        <v>-17.034939030001098</v>
      </c>
      <c r="M741">
        <f t="shared" si="71"/>
        <v>-27.39995514997225</v>
      </c>
    </row>
    <row r="742" spans="1:13" x14ac:dyDescent="0.25">
      <c r="A742">
        <v>73.900000000000006</v>
      </c>
      <c r="B742">
        <v>1.97033342407761</v>
      </c>
      <c r="C742">
        <v>-1.3573978201677299</v>
      </c>
      <c r="D742">
        <v>0.93943355415817797</v>
      </c>
      <c r="E742">
        <v>-4.40877629854901</v>
      </c>
      <c r="F742">
        <v>5.9562398214221401</v>
      </c>
      <c r="G742">
        <v>-4.40877629854901</v>
      </c>
      <c r="H742">
        <f t="shared" si="66"/>
        <v>-28.029666575922391</v>
      </c>
      <c r="I742">
        <f t="shared" si="67"/>
        <v>-31.35739782016773</v>
      </c>
      <c r="J742">
        <f t="shared" si="68"/>
        <v>-22.060566445841822</v>
      </c>
      <c r="K742">
        <f t="shared" si="69"/>
        <v>-27.408776298549011</v>
      </c>
      <c r="L742">
        <f t="shared" si="70"/>
        <v>-17.043760178577859</v>
      </c>
      <c r="M742">
        <f t="shared" si="71"/>
        <v>-27.408776298549011</v>
      </c>
    </row>
    <row r="743" spans="1:13" x14ac:dyDescent="0.25">
      <c r="A743">
        <v>74</v>
      </c>
      <c r="B743">
        <v>1.96152420403536</v>
      </c>
      <c r="C743">
        <v>-1.36620704020999</v>
      </c>
      <c r="D743">
        <v>0.93062433411592205</v>
      </c>
      <c r="E743">
        <v>-4.4175855185912702</v>
      </c>
      <c r="F743">
        <v>5.9474306013798799</v>
      </c>
      <c r="G743">
        <v>-4.4175855185912702</v>
      </c>
      <c r="H743">
        <f t="shared" si="66"/>
        <v>-28.03847579596464</v>
      </c>
      <c r="I743">
        <f t="shared" si="67"/>
        <v>-31.366207040209989</v>
      </c>
      <c r="J743">
        <f t="shared" si="68"/>
        <v>-22.069375665884078</v>
      </c>
      <c r="K743">
        <f t="shared" si="69"/>
        <v>-27.41758551859127</v>
      </c>
      <c r="L743">
        <f t="shared" si="70"/>
        <v>-17.052569398620122</v>
      </c>
      <c r="M743">
        <f t="shared" si="71"/>
        <v>-27.41758551859127</v>
      </c>
    </row>
    <row r="744" spans="1:13" x14ac:dyDescent="0.25">
      <c r="A744">
        <v>74.099999999999994</v>
      </c>
      <c r="B744">
        <v>1.9527268803100799</v>
      </c>
      <c r="C744">
        <v>-1.37500436393527</v>
      </c>
      <c r="D744">
        <v>0.92182701039064197</v>
      </c>
      <c r="E744">
        <v>-4.4263828423165501</v>
      </c>
      <c r="F744">
        <v>5.9386332776546098</v>
      </c>
      <c r="G744">
        <v>-4.4263828423165501</v>
      </c>
      <c r="H744">
        <f t="shared" si="66"/>
        <v>-28.047273119689919</v>
      </c>
      <c r="I744">
        <f t="shared" si="67"/>
        <v>-31.375004363935268</v>
      </c>
      <c r="J744">
        <f t="shared" si="68"/>
        <v>-22.078172989609357</v>
      </c>
      <c r="K744">
        <f t="shared" si="69"/>
        <v>-27.426382842316549</v>
      </c>
      <c r="L744">
        <f t="shared" si="70"/>
        <v>-17.06136672234539</v>
      </c>
      <c r="M744">
        <f t="shared" si="71"/>
        <v>-27.426382842316549</v>
      </c>
    </row>
    <row r="745" spans="1:13" x14ac:dyDescent="0.25">
      <c r="A745">
        <v>74.2</v>
      </c>
      <c r="B745">
        <v>1.94394142081459</v>
      </c>
      <c r="C745">
        <v>-1.38378982343075</v>
      </c>
      <c r="D745">
        <v>0.91304155089515904</v>
      </c>
      <c r="E745">
        <v>-4.4351683018120296</v>
      </c>
      <c r="F745">
        <v>5.9298478181591197</v>
      </c>
      <c r="G745">
        <v>-4.4351683018120296</v>
      </c>
      <c r="H745">
        <f t="shared" si="66"/>
        <v>-28.056058579185411</v>
      </c>
      <c r="I745">
        <f t="shared" si="67"/>
        <v>-31.38378982343075</v>
      </c>
      <c r="J745">
        <f t="shared" si="68"/>
        <v>-22.086958449104841</v>
      </c>
      <c r="K745">
        <f t="shared" si="69"/>
        <v>-27.43516830181203</v>
      </c>
      <c r="L745">
        <f t="shared" si="70"/>
        <v>-17.070152181840882</v>
      </c>
      <c r="M745">
        <f t="shared" si="71"/>
        <v>-27.43516830181203</v>
      </c>
    </row>
    <row r="746" spans="1:13" x14ac:dyDescent="0.25">
      <c r="A746">
        <v>74.3</v>
      </c>
      <c r="B746">
        <v>1.93516779359137</v>
      </c>
      <c r="C746">
        <v>-1.3925634506539699</v>
      </c>
      <c r="D746">
        <v>0.90426792367193398</v>
      </c>
      <c r="E746">
        <v>-4.4439419290352502</v>
      </c>
      <c r="F746">
        <v>5.9210741909358999</v>
      </c>
      <c r="G746">
        <v>-4.4439419290352502</v>
      </c>
      <c r="H746">
        <f t="shared" si="66"/>
        <v>-28.064832206408632</v>
      </c>
      <c r="I746">
        <f t="shared" si="67"/>
        <v>-31.39256345065397</v>
      </c>
      <c r="J746">
        <f t="shared" si="68"/>
        <v>-22.095732076328066</v>
      </c>
      <c r="K746">
        <f t="shared" si="69"/>
        <v>-27.443941929035251</v>
      </c>
      <c r="L746">
        <f t="shared" si="70"/>
        <v>-17.078925809064099</v>
      </c>
      <c r="M746">
        <f t="shared" si="71"/>
        <v>-27.443941929035251</v>
      </c>
    </row>
    <row r="747" spans="1:13" x14ac:dyDescent="0.25">
      <c r="A747">
        <v>74.400000000000006</v>
      </c>
      <c r="B747">
        <v>1.9264059668118201</v>
      </c>
      <c r="C747">
        <v>-1.4013252774335301</v>
      </c>
      <c r="D747">
        <v>0.89550609689238203</v>
      </c>
      <c r="E747">
        <v>-4.4527037558147997</v>
      </c>
      <c r="F747">
        <v>5.9123123641563504</v>
      </c>
      <c r="G747">
        <v>-4.4527037558147997</v>
      </c>
      <c r="H747">
        <f t="shared" si="66"/>
        <v>-28.073594033188179</v>
      </c>
      <c r="I747">
        <f t="shared" si="67"/>
        <v>-31.401325277433529</v>
      </c>
      <c r="J747">
        <f t="shared" si="68"/>
        <v>-22.104493903107617</v>
      </c>
      <c r="K747">
        <f t="shared" si="69"/>
        <v>-27.452703755814799</v>
      </c>
      <c r="L747">
        <f t="shared" si="70"/>
        <v>-17.08768763584365</v>
      </c>
      <c r="M747">
        <f t="shared" si="71"/>
        <v>-27.452703755814799</v>
      </c>
    </row>
    <row r="748" spans="1:13" x14ac:dyDescent="0.25">
      <c r="A748">
        <v>74.5</v>
      </c>
      <c r="B748">
        <v>1.91765590877561</v>
      </c>
      <c r="C748">
        <v>-1.41007533546974</v>
      </c>
      <c r="D748">
        <v>0.88675603885617205</v>
      </c>
      <c r="E748">
        <v>-4.46145381385102</v>
      </c>
      <c r="F748">
        <v>5.9035623061201399</v>
      </c>
      <c r="G748">
        <v>-4.46145381385102</v>
      </c>
      <c r="H748">
        <f t="shared" si="66"/>
        <v>-28.082344091224389</v>
      </c>
      <c r="I748">
        <f t="shared" si="67"/>
        <v>-31.410075335469742</v>
      </c>
      <c r="J748">
        <f t="shared" si="68"/>
        <v>-22.113243961143827</v>
      </c>
      <c r="K748">
        <f t="shared" si="69"/>
        <v>-27.461453813851019</v>
      </c>
      <c r="L748">
        <f t="shared" si="70"/>
        <v>-17.09643769387986</v>
      </c>
      <c r="M748">
        <f t="shared" si="71"/>
        <v>-27.461453813851019</v>
      </c>
    </row>
    <row r="749" spans="1:13" x14ac:dyDescent="0.25">
      <c r="A749">
        <v>74.599999999999994</v>
      </c>
      <c r="B749">
        <v>1.90891758790997</v>
      </c>
      <c r="C749">
        <v>-1.4188136563353799</v>
      </c>
      <c r="D749">
        <v>0.87801771799053296</v>
      </c>
      <c r="E749">
        <v>-4.47019213471666</v>
      </c>
      <c r="F749">
        <v>5.8948239852544999</v>
      </c>
      <c r="G749">
        <v>-4.47019213471666</v>
      </c>
      <c r="H749">
        <f t="shared" si="66"/>
        <v>-28.091082412090032</v>
      </c>
      <c r="I749">
        <f t="shared" si="67"/>
        <v>-31.418813656335381</v>
      </c>
      <c r="J749">
        <f t="shared" si="68"/>
        <v>-22.121982282009466</v>
      </c>
      <c r="K749">
        <f t="shared" si="69"/>
        <v>-27.470192134716662</v>
      </c>
      <c r="L749">
        <f t="shared" si="70"/>
        <v>-17.105176014745499</v>
      </c>
      <c r="M749">
        <f t="shared" si="71"/>
        <v>-27.470192134716662</v>
      </c>
    </row>
    <row r="750" spans="1:13" x14ac:dyDescent="0.25">
      <c r="A750">
        <v>74.7</v>
      </c>
      <c r="B750">
        <v>1.90019097276902</v>
      </c>
      <c r="C750">
        <v>-1.4275402714763299</v>
      </c>
      <c r="D750">
        <v>0.869291102849581</v>
      </c>
      <c r="E750">
        <v>-4.47891874985761</v>
      </c>
      <c r="F750">
        <v>5.8860973701135499</v>
      </c>
      <c r="G750">
        <v>-4.47891874985761</v>
      </c>
      <c r="H750">
        <f t="shared" si="66"/>
        <v>-28.099809027230979</v>
      </c>
      <c r="I750">
        <f t="shared" si="67"/>
        <v>-31.427540271476332</v>
      </c>
      <c r="J750">
        <f t="shared" si="68"/>
        <v>-22.13070889715042</v>
      </c>
      <c r="K750">
        <f t="shared" si="69"/>
        <v>-27.478918749857609</v>
      </c>
      <c r="L750">
        <f t="shared" si="70"/>
        <v>-17.11390262988645</v>
      </c>
      <c r="M750">
        <f t="shared" si="71"/>
        <v>-27.478918749857609</v>
      </c>
    </row>
    <row r="751" spans="1:13" x14ac:dyDescent="0.25">
      <c r="A751">
        <v>74.8</v>
      </c>
      <c r="B751">
        <v>1.8914760320330799</v>
      </c>
      <c r="C751">
        <v>-1.43625521221227</v>
      </c>
      <c r="D751">
        <v>0.86057616211364396</v>
      </c>
      <c r="E751">
        <v>-4.4876336905935403</v>
      </c>
      <c r="F751">
        <v>5.8773824293776098</v>
      </c>
      <c r="G751">
        <v>-4.4876336905935403</v>
      </c>
      <c r="H751">
        <f t="shared" si="66"/>
        <v>-28.108523967966921</v>
      </c>
      <c r="I751">
        <f t="shared" si="67"/>
        <v>-31.43625521221227</v>
      </c>
      <c r="J751">
        <f t="shared" si="68"/>
        <v>-22.139423837886355</v>
      </c>
      <c r="K751">
        <f t="shared" si="69"/>
        <v>-27.48763369059354</v>
      </c>
      <c r="L751">
        <f t="shared" si="70"/>
        <v>-17.122617570622388</v>
      </c>
      <c r="M751">
        <f t="shared" si="71"/>
        <v>-27.48763369059354</v>
      </c>
    </row>
    <row r="752" spans="1:13" x14ac:dyDescent="0.25">
      <c r="A752">
        <v>74.900000000000006</v>
      </c>
      <c r="B752">
        <v>1.8827727345080001</v>
      </c>
      <c r="C752">
        <v>-1.4449585097373401</v>
      </c>
      <c r="D752">
        <v>0.85187286458856604</v>
      </c>
      <c r="E752">
        <v>-4.4963369881186201</v>
      </c>
      <c r="F752">
        <v>5.86867913185253</v>
      </c>
      <c r="G752">
        <v>-4.4963369881186201</v>
      </c>
      <c r="H752">
        <f t="shared" si="66"/>
        <v>-28.117227265492001</v>
      </c>
      <c r="I752">
        <f t="shared" si="67"/>
        <v>-31.44495850973734</v>
      </c>
      <c r="J752">
        <f t="shared" si="68"/>
        <v>-22.148127135411436</v>
      </c>
      <c r="K752">
        <f t="shared" si="69"/>
        <v>-27.496336988118621</v>
      </c>
      <c r="L752">
        <f t="shared" si="70"/>
        <v>-17.131320868147469</v>
      </c>
      <c r="M752">
        <f t="shared" si="71"/>
        <v>-27.496336988118621</v>
      </c>
    </row>
    <row r="753" spans="1:13" x14ac:dyDescent="0.25">
      <c r="A753">
        <v>75</v>
      </c>
      <c r="B753">
        <v>1.8740810491244999</v>
      </c>
      <c r="C753">
        <v>-1.45365019512085</v>
      </c>
      <c r="D753">
        <v>0.84318117920506397</v>
      </c>
      <c r="E753">
        <v>-4.5050286735021299</v>
      </c>
      <c r="F753">
        <v>5.85998744646903</v>
      </c>
      <c r="G753">
        <v>-4.5050286735021299</v>
      </c>
      <c r="H753">
        <f t="shared" si="66"/>
        <v>-28.125918950875501</v>
      </c>
      <c r="I753">
        <f t="shared" si="67"/>
        <v>-31.453650195120851</v>
      </c>
      <c r="J753">
        <f t="shared" si="68"/>
        <v>-22.156818820794935</v>
      </c>
      <c r="K753">
        <f t="shared" si="69"/>
        <v>-27.505028673502132</v>
      </c>
      <c r="L753">
        <f t="shared" si="70"/>
        <v>-17.140012553530969</v>
      </c>
      <c r="M753">
        <f t="shared" si="71"/>
        <v>-27.505028673502132</v>
      </c>
    </row>
    <row r="754" spans="1:13" x14ac:dyDescent="0.25">
      <c r="A754">
        <v>75.099999999999994</v>
      </c>
      <c r="B754">
        <v>1.86540094493748</v>
      </c>
      <c r="C754">
        <v>-1.46233029930787</v>
      </c>
      <c r="D754">
        <v>0.83450107501803905</v>
      </c>
      <c r="E754">
        <v>-4.5137087776891498</v>
      </c>
      <c r="F754">
        <v>5.8513073422820003</v>
      </c>
      <c r="G754">
        <v>-4.5137087776891498</v>
      </c>
      <c r="H754">
        <f t="shared" si="66"/>
        <v>-28.13459905506252</v>
      </c>
      <c r="I754">
        <f t="shared" si="67"/>
        <v>-31.462330299307869</v>
      </c>
      <c r="J754">
        <f t="shared" si="68"/>
        <v>-22.165498924981961</v>
      </c>
      <c r="K754">
        <f t="shared" si="69"/>
        <v>-27.51370877768915</v>
      </c>
      <c r="L754">
        <f t="shared" si="70"/>
        <v>-17.148692657718001</v>
      </c>
      <c r="M754">
        <f t="shared" si="71"/>
        <v>-27.51370877768915</v>
      </c>
    </row>
    <row r="755" spans="1:13" x14ac:dyDescent="0.25">
      <c r="A755">
        <v>75.2</v>
      </c>
      <c r="B755">
        <v>1.8567323911253699</v>
      </c>
      <c r="C755">
        <v>-1.47099885311998</v>
      </c>
      <c r="D755">
        <v>0.82583252120592998</v>
      </c>
      <c r="E755">
        <v>-4.5223773315012599</v>
      </c>
      <c r="F755">
        <v>5.8426387884699</v>
      </c>
      <c r="G755">
        <v>-4.5223773315012599</v>
      </c>
      <c r="H755">
        <f t="shared" si="66"/>
        <v>-28.143267608874631</v>
      </c>
      <c r="I755">
        <f t="shared" si="67"/>
        <v>-31.47099885311998</v>
      </c>
      <c r="J755">
        <f t="shared" si="68"/>
        <v>-22.174167478794072</v>
      </c>
      <c r="K755">
        <f t="shared" si="69"/>
        <v>-27.522377331501261</v>
      </c>
      <c r="L755">
        <f t="shared" si="70"/>
        <v>-17.157361211530102</v>
      </c>
      <c r="M755">
        <f t="shared" si="71"/>
        <v>-27.522377331501261</v>
      </c>
    </row>
    <row r="756" spans="1:13" x14ac:dyDescent="0.25">
      <c r="A756">
        <v>75.3</v>
      </c>
      <c r="B756">
        <v>1.8480753569894901</v>
      </c>
      <c r="C756">
        <v>-1.4796558872558601</v>
      </c>
      <c r="D756">
        <v>0.81717548707005505</v>
      </c>
      <c r="E756">
        <v>-4.5310343656371304</v>
      </c>
      <c r="F756">
        <v>5.8339817543340198</v>
      </c>
      <c r="G756">
        <v>-4.5310343656371304</v>
      </c>
      <c r="H756">
        <f t="shared" si="66"/>
        <v>-28.15192464301051</v>
      </c>
      <c r="I756">
        <f t="shared" si="67"/>
        <v>-31.479655887255859</v>
      </c>
      <c r="J756">
        <f t="shared" si="68"/>
        <v>-22.182824512929944</v>
      </c>
      <c r="K756">
        <f t="shared" si="69"/>
        <v>-27.531034365637129</v>
      </c>
      <c r="L756">
        <f t="shared" si="70"/>
        <v>-17.166018245665981</v>
      </c>
      <c r="M756">
        <f t="shared" si="71"/>
        <v>-27.531034365637129</v>
      </c>
    </row>
    <row r="757" spans="1:13" x14ac:dyDescent="0.25">
      <c r="A757">
        <v>75.400000000000006</v>
      </c>
      <c r="B757">
        <v>1.8394298119533901</v>
      </c>
      <c r="C757">
        <v>-1.4883014322919601</v>
      </c>
      <c r="D757">
        <v>0.80852994203395301</v>
      </c>
      <c r="E757">
        <v>-4.5396799106732404</v>
      </c>
      <c r="F757">
        <v>5.8253362092979204</v>
      </c>
      <c r="G757">
        <v>-4.5396799106732404</v>
      </c>
      <c r="H757">
        <f t="shared" si="66"/>
        <v>-28.160570188046609</v>
      </c>
      <c r="I757">
        <f t="shared" si="67"/>
        <v>-31.488301432291959</v>
      </c>
      <c r="J757">
        <f t="shared" si="68"/>
        <v>-22.191470057966047</v>
      </c>
      <c r="K757">
        <f t="shared" si="69"/>
        <v>-27.53967991067324</v>
      </c>
      <c r="L757">
        <f t="shared" si="70"/>
        <v>-17.17466379070208</v>
      </c>
      <c r="M757">
        <f t="shared" si="71"/>
        <v>-27.53967991067324</v>
      </c>
    </row>
    <row r="758" spans="1:13" x14ac:dyDescent="0.25">
      <c r="A758">
        <v>75.5</v>
      </c>
      <c r="B758">
        <v>1.8307957255621801</v>
      </c>
      <c r="C758">
        <v>-1.4969355186831701</v>
      </c>
      <c r="D758">
        <v>0.79989585564274102</v>
      </c>
      <c r="E758">
        <v>-4.5483139970644499</v>
      </c>
      <c r="F758">
        <v>5.81670212290671</v>
      </c>
      <c r="G758">
        <v>-4.5483139970644499</v>
      </c>
      <c r="H758">
        <f t="shared" si="66"/>
        <v>-28.169204274437821</v>
      </c>
      <c r="I758">
        <f t="shared" si="67"/>
        <v>-31.49693551868317</v>
      </c>
      <c r="J758">
        <f t="shared" si="68"/>
        <v>-22.200104144357258</v>
      </c>
      <c r="K758">
        <f t="shared" si="69"/>
        <v>-27.548313997064451</v>
      </c>
      <c r="L758">
        <f t="shared" si="70"/>
        <v>-17.183297877093288</v>
      </c>
      <c r="M758">
        <f t="shared" si="71"/>
        <v>-27.548313997064451</v>
      </c>
    </row>
    <row r="759" spans="1:13" x14ac:dyDescent="0.25">
      <c r="A759">
        <v>75.599999999999994</v>
      </c>
      <c r="B759">
        <v>1.8221730674819001</v>
      </c>
      <c r="C759">
        <v>-1.5055581767634401</v>
      </c>
      <c r="D759">
        <v>0.79127319756246495</v>
      </c>
      <c r="E759">
        <v>-4.5569366551447201</v>
      </c>
      <c r="F759">
        <v>5.80807946482643</v>
      </c>
      <c r="G759">
        <v>-4.5569366551447201</v>
      </c>
      <c r="H759">
        <f t="shared" si="66"/>
        <v>-28.177826932518101</v>
      </c>
      <c r="I759">
        <f t="shared" si="67"/>
        <v>-31.50555817676344</v>
      </c>
      <c r="J759">
        <f t="shared" si="68"/>
        <v>-22.208726802437535</v>
      </c>
      <c r="K759">
        <f t="shared" si="69"/>
        <v>-27.556936655144721</v>
      </c>
      <c r="L759">
        <f t="shared" si="70"/>
        <v>-17.191920535173569</v>
      </c>
      <c r="M759">
        <f t="shared" si="71"/>
        <v>-27.556936655144721</v>
      </c>
    </row>
    <row r="760" spans="1:13" x14ac:dyDescent="0.25">
      <c r="A760">
        <v>75.7</v>
      </c>
      <c r="B760">
        <v>1.8135618074989099</v>
      </c>
      <c r="C760">
        <v>-1.51416943674644</v>
      </c>
      <c r="D760">
        <v>0.782661937579473</v>
      </c>
      <c r="E760">
        <v>-4.5655479151277198</v>
      </c>
      <c r="F760">
        <v>5.7994682048434401</v>
      </c>
      <c r="G760">
        <v>-4.5655479151277198</v>
      </c>
      <c r="H760">
        <f t="shared" si="66"/>
        <v>-28.18643819250109</v>
      </c>
      <c r="I760">
        <f t="shared" si="67"/>
        <v>-31.514169436746439</v>
      </c>
      <c r="J760">
        <f t="shared" si="68"/>
        <v>-22.217338062420527</v>
      </c>
      <c r="K760">
        <f t="shared" si="69"/>
        <v>-27.56554791512772</v>
      </c>
      <c r="L760">
        <f t="shared" si="70"/>
        <v>-17.200531795156561</v>
      </c>
      <c r="M760">
        <f t="shared" si="71"/>
        <v>-27.56554791512772</v>
      </c>
    </row>
    <row r="761" spans="1:13" x14ac:dyDescent="0.25">
      <c r="A761">
        <v>75.8</v>
      </c>
      <c r="B761">
        <v>1.8049619155192</v>
      </c>
      <c r="C761">
        <v>-1.5227693287261499</v>
      </c>
      <c r="D761">
        <v>0.77406204559976</v>
      </c>
      <c r="E761">
        <v>-4.5741478071074297</v>
      </c>
      <c r="F761">
        <v>5.7908683128637204</v>
      </c>
      <c r="G761">
        <v>-4.5741478071074297</v>
      </c>
      <c r="H761">
        <f t="shared" si="66"/>
        <v>-28.1950380844808</v>
      </c>
      <c r="I761">
        <f t="shared" si="67"/>
        <v>-31.522769328726149</v>
      </c>
      <c r="J761">
        <f t="shared" si="68"/>
        <v>-22.225937954400241</v>
      </c>
      <c r="K761">
        <f t="shared" si="69"/>
        <v>-27.57414780710743</v>
      </c>
      <c r="L761">
        <f t="shared" si="70"/>
        <v>-17.209131687136278</v>
      </c>
      <c r="M761">
        <f t="shared" si="71"/>
        <v>-27.57414780710743</v>
      </c>
    </row>
    <row r="762" spans="1:13" x14ac:dyDescent="0.25">
      <c r="A762">
        <v>75.900000000000006</v>
      </c>
      <c r="B762">
        <v>1.7963733615677999</v>
      </c>
      <c r="C762">
        <v>-1.53135788267755</v>
      </c>
      <c r="D762">
        <v>0.76547349164835898</v>
      </c>
      <c r="E762">
        <v>-4.5827363610588296</v>
      </c>
      <c r="F762">
        <v>5.7822797589123196</v>
      </c>
      <c r="G762">
        <v>-4.5827363610588296</v>
      </c>
      <c r="H762">
        <f t="shared" si="66"/>
        <v>-28.203626638432201</v>
      </c>
      <c r="I762">
        <f t="shared" si="67"/>
        <v>-31.53135788267755</v>
      </c>
      <c r="J762">
        <f t="shared" si="68"/>
        <v>-22.234526508351642</v>
      </c>
      <c r="K762">
        <f t="shared" si="69"/>
        <v>-27.582736361058828</v>
      </c>
      <c r="L762">
        <f t="shared" si="70"/>
        <v>-17.21772024108768</v>
      </c>
      <c r="M762">
        <f t="shared" si="71"/>
        <v>-27.582736361058828</v>
      </c>
    </row>
    <row r="763" spans="1:13" x14ac:dyDescent="0.25">
      <c r="A763">
        <v>76</v>
      </c>
      <c r="B763">
        <v>1.7877961157881299</v>
      </c>
      <c r="C763">
        <v>-1.53993512845722</v>
      </c>
      <c r="D763">
        <v>0.75689624586869397</v>
      </c>
      <c r="E763">
        <v>-4.5913136068384999</v>
      </c>
      <c r="F763">
        <v>5.77370251313266</v>
      </c>
      <c r="G763">
        <v>-4.5913136068384999</v>
      </c>
      <c r="H763">
        <f t="shared" si="66"/>
        <v>-28.212203884211871</v>
      </c>
      <c r="I763">
        <f t="shared" si="67"/>
        <v>-31.53993512845722</v>
      </c>
      <c r="J763">
        <f t="shared" si="68"/>
        <v>-22.243103754131305</v>
      </c>
      <c r="K763">
        <f t="shared" si="69"/>
        <v>-27.591313606838501</v>
      </c>
      <c r="L763">
        <f t="shared" si="70"/>
        <v>-17.226297486867338</v>
      </c>
      <c r="M763">
        <f t="shared" si="71"/>
        <v>-27.591313606838501</v>
      </c>
    </row>
    <row r="764" spans="1:13" x14ac:dyDescent="0.25">
      <c r="A764">
        <v>76.099999999999994</v>
      </c>
      <c r="B764">
        <v>1.7792301484414099</v>
      </c>
      <c r="C764">
        <v>-1.54850109580394</v>
      </c>
      <c r="D764">
        <v>0.74833027852197298</v>
      </c>
      <c r="E764">
        <v>-4.5998795741852199</v>
      </c>
      <c r="F764">
        <v>5.76513654578594</v>
      </c>
      <c r="G764">
        <v>-4.5998795741852199</v>
      </c>
      <c r="H764">
        <f t="shared" si="66"/>
        <v>-28.22076985155859</v>
      </c>
      <c r="I764">
        <f t="shared" si="67"/>
        <v>-31.548501095803939</v>
      </c>
      <c r="J764">
        <f t="shared" si="68"/>
        <v>-22.251669721478027</v>
      </c>
      <c r="K764">
        <f t="shared" si="69"/>
        <v>-27.59987957418522</v>
      </c>
      <c r="L764">
        <f t="shared" si="70"/>
        <v>-17.234863454214061</v>
      </c>
      <c r="M764">
        <f t="shared" si="71"/>
        <v>-27.59987957418522</v>
      </c>
    </row>
    <row r="765" spans="1:13" x14ac:dyDescent="0.25">
      <c r="A765">
        <v>76.2</v>
      </c>
      <c r="B765">
        <v>1.7706754299059899</v>
      </c>
      <c r="C765">
        <v>-1.55705581433935</v>
      </c>
      <c r="D765">
        <v>0.73977555998655598</v>
      </c>
      <c r="E765">
        <v>-4.6084342927206299</v>
      </c>
      <c r="F765">
        <v>5.7565818272505203</v>
      </c>
      <c r="G765">
        <v>-4.6084342927206299</v>
      </c>
      <c r="H765">
        <f t="shared" si="66"/>
        <v>-28.229324570094011</v>
      </c>
      <c r="I765">
        <f t="shared" si="67"/>
        <v>-31.55705581433935</v>
      </c>
      <c r="J765">
        <f t="shared" si="68"/>
        <v>-22.260224440013445</v>
      </c>
      <c r="K765">
        <f t="shared" si="69"/>
        <v>-27.608434292720631</v>
      </c>
      <c r="L765">
        <f t="shared" si="70"/>
        <v>-17.243418172749479</v>
      </c>
      <c r="M765">
        <f t="shared" si="71"/>
        <v>-27.608434292720631</v>
      </c>
    </row>
    <row r="766" spans="1:13" x14ac:dyDescent="0.25">
      <c r="A766">
        <v>76.3</v>
      </c>
      <c r="B766">
        <v>1.76213193067679</v>
      </c>
      <c r="C766">
        <v>-1.56559931356855</v>
      </c>
      <c r="D766">
        <v>0.73123206075735803</v>
      </c>
      <c r="E766">
        <v>-4.6169777919498296</v>
      </c>
      <c r="F766">
        <v>5.7480383280213196</v>
      </c>
      <c r="G766">
        <v>-4.6169777919498296</v>
      </c>
      <c r="H766">
        <f t="shared" si="66"/>
        <v>-28.237868069323209</v>
      </c>
      <c r="I766">
        <f t="shared" si="67"/>
        <v>-31.565599313568551</v>
      </c>
      <c r="J766">
        <f t="shared" si="68"/>
        <v>-22.268767939242643</v>
      </c>
      <c r="K766">
        <f t="shared" si="69"/>
        <v>-27.616977791949829</v>
      </c>
      <c r="L766">
        <f t="shared" si="70"/>
        <v>-17.25196167197868</v>
      </c>
      <c r="M766">
        <f t="shared" si="71"/>
        <v>-27.616977791949829</v>
      </c>
    </row>
    <row r="767" spans="1:13" x14ac:dyDescent="0.25">
      <c r="A767">
        <v>76.400000000000006</v>
      </c>
      <c r="B767">
        <v>1.7535996213646501</v>
      </c>
      <c r="C767">
        <v>-1.5741316228807001</v>
      </c>
      <c r="D767">
        <v>0.72269975144521503</v>
      </c>
      <c r="E767">
        <v>-4.6255101012619697</v>
      </c>
      <c r="F767">
        <v>5.7395060187091804</v>
      </c>
      <c r="G767">
        <v>-4.6255101012619697</v>
      </c>
      <c r="H767">
        <f t="shared" si="66"/>
        <v>-28.24640037863535</v>
      </c>
      <c r="I767">
        <f t="shared" si="67"/>
        <v>-31.574131622880699</v>
      </c>
      <c r="J767">
        <f t="shared" si="68"/>
        <v>-22.277300248554784</v>
      </c>
      <c r="K767">
        <f t="shared" si="69"/>
        <v>-27.62551010126197</v>
      </c>
      <c r="L767">
        <f t="shared" si="70"/>
        <v>-17.260493981290821</v>
      </c>
      <c r="M767">
        <f t="shared" si="71"/>
        <v>-27.62551010126197</v>
      </c>
    </row>
    <row r="768" spans="1:13" x14ac:dyDescent="0.25">
      <c r="A768">
        <v>76.5</v>
      </c>
      <c r="B768">
        <v>1.74507847269574</v>
      </c>
      <c r="C768">
        <v>-1.5826527715496099</v>
      </c>
      <c r="D768">
        <v>0.71417860277629996</v>
      </c>
      <c r="E768">
        <v>-4.6340312499308904</v>
      </c>
      <c r="F768">
        <v>5.7309848700402597</v>
      </c>
      <c r="G768">
        <v>-4.6340312499308904</v>
      </c>
      <c r="H768">
        <f t="shared" si="66"/>
        <v>-28.254921527304258</v>
      </c>
      <c r="I768">
        <f t="shared" si="67"/>
        <v>-31.582652771549611</v>
      </c>
      <c r="J768">
        <f t="shared" si="68"/>
        <v>-22.2858213972237</v>
      </c>
      <c r="K768">
        <f t="shared" si="69"/>
        <v>-27.634031249930892</v>
      </c>
      <c r="L768">
        <f t="shared" si="70"/>
        <v>-17.26901512995974</v>
      </c>
      <c r="M768">
        <f t="shared" si="71"/>
        <v>-27.634031249930892</v>
      </c>
    </row>
    <row r="769" spans="1:13" x14ac:dyDescent="0.25">
      <c r="A769">
        <v>76.599999999999994</v>
      </c>
      <c r="B769">
        <v>1.73656845551094</v>
      </c>
      <c r="C769">
        <v>-1.5911627887344</v>
      </c>
      <c r="D769">
        <v>0.70566858559150603</v>
      </c>
      <c r="E769">
        <v>-4.6425412671156803</v>
      </c>
      <c r="F769">
        <v>5.7224748528554699</v>
      </c>
      <c r="G769">
        <v>-4.6425412671156803</v>
      </c>
      <c r="H769">
        <f t="shared" si="66"/>
        <v>-28.263431544489059</v>
      </c>
      <c r="I769">
        <f t="shared" si="67"/>
        <v>-31.591162788734401</v>
      </c>
      <c r="J769">
        <f t="shared" si="68"/>
        <v>-22.294331414408493</v>
      </c>
      <c r="K769">
        <f t="shared" si="69"/>
        <v>-27.642541267115682</v>
      </c>
      <c r="L769">
        <f t="shared" si="70"/>
        <v>-17.27752514714453</v>
      </c>
      <c r="M769">
        <f t="shared" si="71"/>
        <v>-27.642541267115682</v>
      </c>
    </row>
    <row r="770" spans="1:13" x14ac:dyDescent="0.25">
      <c r="A770">
        <v>76.7</v>
      </c>
      <c r="B770">
        <v>1.72806954076529</v>
      </c>
      <c r="C770">
        <v>-1.59966170348006</v>
      </c>
      <c r="D770">
        <v>0.69716967084585002</v>
      </c>
      <c r="E770">
        <v>-4.6510401818613403</v>
      </c>
      <c r="F770">
        <v>5.7139759381098099</v>
      </c>
      <c r="G770">
        <v>-4.6510401818613403</v>
      </c>
      <c r="H770">
        <f t="shared" si="66"/>
        <v>-28.27193045923471</v>
      </c>
      <c r="I770">
        <f t="shared" si="67"/>
        <v>-31.599661703480059</v>
      </c>
      <c r="J770">
        <f t="shared" si="68"/>
        <v>-22.302830329154151</v>
      </c>
      <c r="K770">
        <f t="shared" si="69"/>
        <v>-27.65104018186134</v>
      </c>
      <c r="L770">
        <f t="shared" si="70"/>
        <v>-17.286024061890188</v>
      </c>
      <c r="M770">
        <f t="shared" si="71"/>
        <v>-27.65104018186134</v>
      </c>
    </row>
    <row r="771" spans="1:13" x14ac:dyDescent="0.25">
      <c r="A771">
        <v>76.8</v>
      </c>
      <c r="B771">
        <v>1.7195816995273201</v>
      </c>
      <c r="C771">
        <v>-1.6081495447180201</v>
      </c>
      <c r="D771">
        <v>0.68868182960788304</v>
      </c>
      <c r="E771">
        <v>-4.6595280230993099</v>
      </c>
      <c r="F771">
        <v>5.70548809687185</v>
      </c>
      <c r="G771">
        <v>-4.6595280230993099</v>
      </c>
      <c r="H771">
        <f t="shared" ref="H771:H834" si="72">B771-B$3</f>
        <v>-28.280418300472679</v>
      </c>
      <c r="I771">
        <f t="shared" ref="I771:I834" si="73">C771-C$3</f>
        <v>-31.608149544718021</v>
      </c>
      <c r="J771">
        <f t="shared" ref="J771:J834" si="74">D771-D$3</f>
        <v>-22.311318170392116</v>
      </c>
      <c r="K771">
        <f t="shared" ref="K771:K834" si="75">E771-E$3</f>
        <v>-27.659528023099309</v>
      </c>
      <c r="L771">
        <f t="shared" ref="L771:L834" si="76">F771-F$3</f>
        <v>-17.29451190312815</v>
      </c>
      <c r="M771">
        <f t="shared" ref="M771:M834" si="77">G771-G$3</f>
        <v>-27.659528023099309</v>
      </c>
    </row>
    <row r="772" spans="1:13" x14ac:dyDescent="0.25">
      <c r="A772">
        <v>76.900000000000006</v>
      </c>
      <c r="B772">
        <v>1.7111049029785399</v>
      </c>
      <c r="C772">
        <v>-1.61662634126681</v>
      </c>
      <c r="D772">
        <v>0.68020503305909896</v>
      </c>
      <c r="E772">
        <v>-4.6680048196480897</v>
      </c>
      <c r="F772">
        <v>5.6970113003230596</v>
      </c>
      <c r="G772">
        <v>-4.6680048196480897</v>
      </c>
      <c r="H772">
        <f t="shared" si="72"/>
        <v>-28.288895097021459</v>
      </c>
      <c r="I772">
        <f t="shared" si="73"/>
        <v>-31.616626341266809</v>
      </c>
      <c r="J772">
        <f t="shared" si="74"/>
        <v>-22.319794966940901</v>
      </c>
      <c r="K772">
        <f t="shared" si="75"/>
        <v>-27.66800481964809</v>
      </c>
      <c r="L772">
        <f t="shared" si="76"/>
        <v>-17.302988699676941</v>
      </c>
      <c r="M772">
        <f t="shared" si="77"/>
        <v>-27.66800481964809</v>
      </c>
    </row>
    <row r="773" spans="1:13" x14ac:dyDescent="0.25">
      <c r="A773">
        <v>77</v>
      </c>
      <c r="B773">
        <v>1.7026391224127699</v>
      </c>
      <c r="C773">
        <v>-1.62509212183257</v>
      </c>
      <c r="D773">
        <v>0.67173925249333599</v>
      </c>
      <c r="E773">
        <v>-4.6764706002138503</v>
      </c>
      <c r="F773">
        <v>5.6885455197572998</v>
      </c>
      <c r="G773">
        <v>-4.6764706002138503</v>
      </c>
      <c r="H773">
        <f t="shared" si="72"/>
        <v>-28.297360877587231</v>
      </c>
      <c r="I773">
        <f t="shared" si="73"/>
        <v>-31.625092121832569</v>
      </c>
      <c r="J773">
        <f t="shared" si="74"/>
        <v>-22.328260747506665</v>
      </c>
      <c r="K773">
        <f t="shared" si="75"/>
        <v>-27.67647060021385</v>
      </c>
      <c r="L773">
        <f t="shared" si="76"/>
        <v>-17.311454480242702</v>
      </c>
      <c r="M773">
        <f t="shared" si="77"/>
        <v>-27.67647060021385</v>
      </c>
    </row>
    <row r="774" spans="1:13" x14ac:dyDescent="0.25">
      <c r="A774">
        <v>77.099999999999994</v>
      </c>
      <c r="B774">
        <v>1.69418432923564</v>
      </c>
      <c r="C774">
        <v>-1.6335469150097</v>
      </c>
      <c r="D774">
        <v>0.66328445931621105</v>
      </c>
      <c r="E774">
        <v>-4.68492539339098</v>
      </c>
      <c r="F774">
        <v>5.6800907265801701</v>
      </c>
      <c r="G774">
        <v>-4.68492539339098</v>
      </c>
      <c r="H774">
        <f t="shared" si="72"/>
        <v>-28.30581567076436</v>
      </c>
      <c r="I774">
        <f t="shared" si="73"/>
        <v>-31.633546915009699</v>
      </c>
      <c r="J774">
        <f t="shared" si="74"/>
        <v>-22.336715540683787</v>
      </c>
      <c r="K774">
        <f t="shared" si="75"/>
        <v>-27.68492539339098</v>
      </c>
      <c r="L774">
        <f t="shared" si="76"/>
        <v>-17.319909273419832</v>
      </c>
      <c r="M774">
        <f t="shared" si="77"/>
        <v>-27.68492539339098</v>
      </c>
    </row>
    <row r="775" spans="1:13" x14ac:dyDescent="0.25">
      <c r="A775">
        <v>77.2</v>
      </c>
      <c r="B775">
        <v>1.6857404949639601</v>
      </c>
      <c r="C775">
        <v>-1.6419907492813901</v>
      </c>
      <c r="D775">
        <v>0.65484062504452201</v>
      </c>
      <c r="E775">
        <v>-4.6933692276626697</v>
      </c>
      <c r="F775">
        <v>5.6716468923084902</v>
      </c>
      <c r="G775">
        <v>-4.6933692276626697</v>
      </c>
      <c r="H775">
        <f t="shared" si="72"/>
        <v>-28.314259505036041</v>
      </c>
      <c r="I775">
        <f t="shared" si="73"/>
        <v>-31.641990749281391</v>
      </c>
      <c r="J775">
        <f t="shared" si="74"/>
        <v>-22.345159374955479</v>
      </c>
      <c r="K775">
        <f t="shared" si="75"/>
        <v>-27.693369227662672</v>
      </c>
      <c r="L775">
        <f t="shared" si="76"/>
        <v>-17.328353107691509</v>
      </c>
      <c r="M775">
        <f t="shared" si="77"/>
        <v>-27.693369227662672</v>
      </c>
    </row>
    <row r="776" spans="1:13" x14ac:dyDescent="0.25">
      <c r="A776">
        <v>77.3</v>
      </c>
      <c r="B776">
        <v>1.6773075912251301</v>
      </c>
      <c r="C776">
        <v>-1.6504236530202201</v>
      </c>
      <c r="D776">
        <v>0.64640772130569002</v>
      </c>
      <c r="E776">
        <v>-4.7018021314015002</v>
      </c>
      <c r="F776">
        <v>5.66321398856965</v>
      </c>
      <c r="G776">
        <v>-4.7018021314015002</v>
      </c>
      <c r="H776">
        <f t="shared" si="72"/>
        <v>-28.32269240877487</v>
      </c>
      <c r="I776">
        <f t="shared" si="73"/>
        <v>-31.650423653020219</v>
      </c>
      <c r="J776">
        <f t="shared" si="74"/>
        <v>-22.353592278694311</v>
      </c>
      <c r="K776">
        <f t="shared" si="75"/>
        <v>-27.7018021314015</v>
      </c>
      <c r="L776">
        <f t="shared" si="76"/>
        <v>-17.336786011430348</v>
      </c>
      <c r="M776">
        <f t="shared" si="77"/>
        <v>-27.7018021314015</v>
      </c>
    </row>
    <row r="777" spans="1:13" x14ac:dyDescent="0.25">
      <c r="A777">
        <v>77.400000000000006</v>
      </c>
      <c r="B777">
        <v>1.6688855897566099</v>
      </c>
      <c r="C777">
        <v>-1.65884565448874</v>
      </c>
      <c r="D777">
        <v>0.637985719837175</v>
      </c>
      <c r="E777">
        <v>-4.7102241328700103</v>
      </c>
      <c r="F777">
        <v>5.6547919871011398</v>
      </c>
      <c r="G777">
        <v>-4.7102241328700103</v>
      </c>
      <c r="H777">
        <f t="shared" si="72"/>
        <v>-28.331114410243391</v>
      </c>
      <c r="I777">
        <f t="shared" si="73"/>
        <v>-31.65884565448874</v>
      </c>
      <c r="J777">
        <f t="shared" si="74"/>
        <v>-22.362014280162825</v>
      </c>
      <c r="K777">
        <f t="shared" si="75"/>
        <v>-27.71022413287001</v>
      </c>
      <c r="L777">
        <f t="shared" si="76"/>
        <v>-17.345208012898858</v>
      </c>
      <c r="M777">
        <f t="shared" si="77"/>
        <v>-27.71022413287001</v>
      </c>
    </row>
    <row r="778" spans="1:13" x14ac:dyDescent="0.25">
      <c r="A778">
        <v>77.5</v>
      </c>
      <c r="B778">
        <v>1.66047446240535</v>
      </c>
      <c r="C778">
        <v>-1.6672567818399999</v>
      </c>
      <c r="D778">
        <v>0.62957459248590997</v>
      </c>
      <c r="E778">
        <v>-4.71863526022128</v>
      </c>
      <c r="F778">
        <v>5.6463808597498701</v>
      </c>
      <c r="G778">
        <v>-4.71863526022128</v>
      </c>
      <c r="H778">
        <f t="shared" si="72"/>
        <v>-28.33952553759465</v>
      </c>
      <c r="I778">
        <f t="shared" si="73"/>
        <v>-31.667256781839999</v>
      </c>
      <c r="J778">
        <f t="shared" si="74"/>
        <v>-22.370425407514091</v>
      </c>
      <c r="K778">
        <f t="shared" si="75"/>
        <v>-27.71863526022128</v>
      </c>
      <c r="L778">
        <f t="shared" si="76"/>
        <v>-17.353619140250132</v>
      </c>
      <c r="M778">
        <f t="shared" si="77"/>
        <v>-27.71863526022128</v>
      </c>
    </row>
    <row r="779" spans="1:13" x14ac:dyDescent="0.25">
      <c r="A779">
        <v>77.599999999999994</v>
      </c>
      <c r="B779">
        <v>1.65207418112717</v>
      </c>
      <c r="C779">
        <v>-1.67565706311817</v>
      </c>
      <c r="D779">
        <v>0.62117431120773803</v>
      </c>
      <c r="E779">
        <v>-4.7270355414994496</v>
      </c>
      <c r="F779">
        <v>5.6379805784716996</v>
      </c>
      <c r="G779">
        <v>-4.7270355414994496</v>
      </c>
      <c r="H779">
        <f t="shared" si="72"/>
        <v>-28.347925818872831</v>
      </c>
      <c r="I779">
        <f t="shared" si="73"/>
        <v>-31.67565706311817</v>
      </c>
      <c r="J779">
        <f t="shared" si="74"/>
        <v>-22.378825688792261</v>
      </c>
      <c r="K779">
        <f t="shared" si="75"/>
        <v>-27.72703554149945</v>
      </c>
      <c r="L779">
        <f t="shared" si="76"/>
        <v>-17.362019421528302</v>
      </c>
      <c r="M779">
        <f t="shared" si="77"/>
        <v>-27.72703554149945</v>
      </c>
    </row>
    <row r="780" spans="1:13" x14ac:dyDescent="0.25">
      <c r="A780">
        <v>77.7</v>
      </c>
      <c r="B780">
        <v>1.6436847179862899</v>
      </c>
      <c r="C780">
        <v>-1.68404652625906</v>
      </c>
      <c r="D780">
        <v>0.61278484806684996</v>
      </c>
      <c r="E780">
        <v>-4.7354250046403399</v>
      </c>
      <c r="F780">
        <v>5.6295911153308102</v>
      </c>
      <c r="G780">
        <v>-4.7354250046403399</v>
      </c>
      <c r="H780">
        <f t="shared" si="72"/>
        <v>-28.356315282013711</v>
      </c>
      <c r="I780">
        <f t="shared" si="73"/>
        <v>-31.68404652625906</v>
      </c>
      <c r="J780">
        <f t="shared" si="74"/>
        <v>-22.387215151933152</v>
      </c>
      <c r="K780">
        <f t="shared" si="75"/>
        <v>-27.735425004640341</v>
      </c>
      <c r="L780">
        <f t="shared" si="76"/>
        <v>-17.370408884669189</v>
      </c>
      <c r="M780">
        <f t="shared" si="77"/>
        <v>-27.735425004640341</v>
      </c>
    </row>
    <row r="781" spans="1:13" x14ac:dyDescent="0.25">
      <c r="A781">
        <v>77.8</v>
      </c>
      <c r="B781">
        <v>1.6353060451546699</v>
      </c>
      <c r="C781">
        <v>-1.69242519909068</v>
      </c>
      <c r="D781">
        <v>0.60440617523522899</v>
      </c>
      <c r="E781">
        <v>-4.7438036774719601</v>
      </c>
      <c r="F781">
        <v>5.6212124424991901</v>
      </c>
      <c r="G781">
        <v>-4.7438036774719601</v>
      </c>
      <c r="H781">
        <f t="shared" si="72"/>
        <v>-28.364693954845329</v>
      </c>
      <c r="I781">
        <f t="shared" si="73"/>
        <v>-31.692425199090678</v>
      </c>
      <c r="J781">
        <f t="shared" si="74"/>
        <v>-22.39559382476477</v>
      </c>
      <c r="K781">
        <f t="shared" si="75"/>
        <v>-27.743803677471959</v>
      </c>
      <c r="L781">
        <f t="shared" si="76"/>
        <v>-17.378787557500811</v>
      </c>
      <c r="M781">
        <f t="shared" si="77"/>
        <v>-27.743803677471959</v>
      </c>
    </row>
    <row r="782" spans="1:13" x14ac:dyDescent="0.25">
      <c r="A782">
        <v>77.900000000000006</v>
      </c>
      <c r="B782">
        <v>1.6269381349115299</v>
      </c>
      <c r="C782">
        <v>-1.70079310933381</v>
      </c>
      <c r="D782">
        <v>0.596038264992095</v>
      </c>
      <c r="E782">
        <v>-4.7521715877151003</v>
      </c>
      <c r="F782">
        <v>5.6128445322560596</v>
      </c>
      <c r="G782">
        <v>-4.7521715877151003</v>
      </c>
      <c r="H782">
        <f t="shared" si="72"/>
        <v>-28.37306186508847</v>
      </c>
      <c r="I782">
        <f t="shared" si="73"/>
        <v>-31.700793109333809</v>
      </c>
      <c r="J782">
        <f t="shared" si="74"/>
        <v>-22.403961735007904</v>
      </c>
      <c r="K782">
        <f t="shared" si="75"/>
        <v>-27.7521715877151</v>
      </c>
      <c r="L782">
        <f t="shared" si="76"/>
        <v>-17.387155467743941</v>
      </c>
      <c r="M782">
        <f t="shared" si="77"/>
        <v>-27.7521715877151</v>
      </c>
    </row>
    <row r="783" spans="1:13" x14ac:dyDescent="0.25">
      <c r="A783">
        <v>78</v>
      </c>
      <c r="B783">
        <v>1.61858095964279</v>
      </c>
      <c r="C783">
        <v>-1.7091502846025499</v>
      </c>
      <c r="D783">
        <v>0.58768108972335797</v>
      </c>
      <c r="E783">
        <v>-4.7605287629838298</v>
      </c>
      <c r="F783">
        <v>5.6044873569873204</v>
      </c>
      <c r="G783">
        <v>-4.7605287629838298</v>
      </c>
      <c r="H783">
        <f t="shared" si="72"/>
        <v>-28.381419040357208</v>
      </c>
      <c r="I783">
        <f t="shared" si="73"/>
        <v>-31.709150284602551</v>
      </c>
      <c r="J783">
        <f t="shared" si="74"/>
        <v>-22.412318910276642</v>
      </c>
      <c r="K783">
        <f t="shared" si="75"/>
        <v>-27.760528762983832</v>
      </c>
      <c r="L783">
        <f t="shared" si="76"/>
        <v>-17.39551264301268</v>
      </c>
      <c r="M783">
        <f t="shared" si="77"/>
        <v>-27.760528762983832</v>
      </c>
    </row>
    <row r="784" spans="1:13" x14ac:dyDescent="0.25">
      <c r="A784">
        <v>78.099999999999994</v>
      </c>
      <c r="B784">
        <v>1.6102344918404901</v>
      </c>
      <c r="C784">
        <v>-1.7174967524048499</v>
      </c>
      <c r="D784">
        <v>0.57933462192106</v>
      </c>
      <c r="E784">
        <v>-4.7688752307861302</v>
      </c>
      <c r="F784">
        <v>5.59614088918502</v>
      </c>
      <c r="G784">
        <v>-4.7688752307861302</v>
      </c>
      <c r="H784">
        <f t="shared" si="72"/>
        <v>-28.38976550815951</v>
      </c>
      <c r="I784">
        <f t="shared" si="73"/>
        <v>-31.717496752404848</v>
      </c>
      <c r="J784">
        <f t="shared" si="74"/>
        <v>-22.42066537807894</v>
      </c>
      <c r="K784">
        <f t="shared" si="75"/>
        <v>-27.768875230786129</v>
      </c>
      <c r="L784">
        <f t="shared" si="76"/>
        <v>-17.403859110814981</v>
      </c>
      <c r="M784">
        <f t="shared" si="77"/>
        <v>-27.768875230786129</v>
      </c>
    </row>
    <row r="785" spans="1:13" x14ac:dyDescent="0.25">
      <c r="A785">
        <v>78.2</v>
      </c>
      <c r="B785">
        <v>1.6018987041022801</v>
      </c>
      <c r="C785">
        <v>-1.7258325401430701</v>
      </c>
      <c r="D785">
        <v>0.57099883418284403</v>
      </c>
      <c r="E785">
        <v>-4.7772110185243504</v>
      </c>
      <c r="F785">
        <v>5.5878051014468104</v>
      </c>
      <c r="G785">
        <v>-4.7772110185243504</v>
      </c>
      <c r="H785">
        <f t="shared" si="72"/>
        <v>-28.398101295897721</v>
      </c>
      <c r="I785">
        <f t="shared" si="73"/>
        <v>-31.72583254014307</v>
      </c>
      <c r="J785">
        <f t="shared" si="74"/>
        <v>-22.429001165817155</v>
      </c>
      <c r="K785">
        <f t="shared" si="75"/>
        <v>-27.777211018524351</v>
      </c>
      <c r="L785">
        <f t="shared" si="76"/>
        <v>-17.412194898553189</v>
      </c>
      <c r="M785">
        <f t="shared" si="77"/>
        <v>-27.777211018524351</v>
      </c>
    </row>
    <row r="786" spans="1:13" x14ac:dyDescent="0.25">
      <c r="A786">
        <v>78.3</v>
      </c>
      <c r="B786">
        <v>1.5935735691308499</v>
      </c>
      <c r="C786">
        <v>-1.7341576751145</v>
      </c>
      <c r="D786">
        <v>0.56267369921141397</v>
      </c>
      <c r="E786">
        <v>-4.7855361534957801</v>
      </c>
      <c r="F786">
        <v>5.5794799664753798</v>
      </c>
      <c r="G786">
        <v>-4.7855361534957801</v>
      </c>
      <c r="H786">
        <f t="shared" si="72"/>
        <v>-28.40642643086915</v>
      </c>
      <c r="I786">
        <f t="shared" si="73"/>
        <v>-31.734157675114499</v>
      </c>
      <c r="J786">
        <f t="shared" si="74"/>
        <v>-22.437326300788587</v>
      </c>
      <c r="K786">
        <f t="shared" si="75"/>
        <v>-27.78553615349578</v>
      </c>
      <c r="L786">
        <f t="shared" si="76"/>
        <v>-17.420520033524621</v>
      </c>
      <c r="M786">
        <f t="shared" si="77"/>
        <v>-27.78553615349578</v>
      </c>
    </row>
    <row r="787" spans="1:13" x14ac:dyDescent="0.25">
      <c r="A787">
        <v>78.400000000000006</v>
      </c>
      <c r="B787">
        <v>1.58525905973342</v>
      </c>
      <c r="C787">
        <v>-1.74247218451192</v>
      </c>
      <c r="D787">
        <v>0.55435918981398802</v>
      </c>
      <c r="E787">
        <v>-4.7938506628931998</v>
      </c>
      <c r="F787">
        <v>5.5711654570779503</v>
      </c>
      <c r="G787">
        <v>-4.7938506628931998</v>
      </c>
      <c r="H787">
        <f t="shared" si="72"/>
        <v>-28.414740940266579</v>
      </c>
      <c r="I787">
        <f t="shared" si="73"/>
        <v>-31.742472184511922</v>
      </c>
      <c r="J787">
        <f t="shared" si="74"/>
        <v>-22.445640810186013</v>
      </c>
      <c r="K787">
        <f t="shared" si="75"/>
        <v>-27.793850662893199</v>
      </c>
      <c r="L787">
        <f t="shared" si="76"/>
        <v>-17.428834542922051</v>
      </c>
      <c r="M787">
        <f t="shared" si="77"/>
        <v>-27.793850662893199</v>
      </c>
    </row>
    <row r="788" spans="1:13" x14ac:dyDescent="0.25">
      <c r="A788">
        <v>78.5</v>
      </c>
      <c r="B788">
        <v>1.5769551488212099</v>
      </c>
      <c r="C788">
        <v>-1.75077609542413</v>
      </c>
      <c r="D788">
        <v>0.54605527890177596</v>
      </c>
      <c r="E788">
        <v>-4.8021545738054101</v>
      </c>
      <c r="F788">
        <v>5.56286154616574</v>
      </c>
      <c r="G788">
        <v>-4.8021545738054101</v>
      </c>
      <c r="H788">
        <f t="shared" si="72"/>
        <v>-28.423044851178791</v>
      </c>
      <c r="I788">
        <f t="shared" si="73"/>
        <v>-31.750776095424129</v>
      </c>
      <c r="J788">
        <f t="shared" si="74"/>
        <v>-22.453944721098225</v>
      </c>
      <c r="K788">
        <f t="shared" si="75"/>
        <v>-27.80215457380541</v>
      </c>
      <c r="L788">
        <f t="shared" si="76"/>
        <v>-17.437138453834258</v>
      </c>
      <c r="M788">
        <f t="shared" si="77"/>
        <v>-27.80215457380541</v>
      </c>
    </row>
    <row r="789" spans="1:13" x14ac:dyDescent="0.25">
      <c r="A789">
        <v>78.599999999999994</v>
      </c>
      <c r="B789">
        <v>1.56866180940888</v>
      </c>
      <c r="C789">
        <v>-1.7590694348364599</v>
      </c>
      <c r="D789">
        <v>0.53776193948944595</v>
      </c>
      <c r="E789">
        <v>-4.8104479132177396</v>
      </c>
      <c r="F789">
        <v>5.5545682067534097</v>
      </c>
      <c r="G789">
        <v>-4.8104479132177396</v>
      </c>
      <c r="H789">
        <f t="shared" si="72"/>
        <v>-28.43133819059112</v>
      </c>
      <c r="I789">
        <f t="shared" si="73"/>
        <v>-31.759069434836459</v>
      </c>
      <c r="J789">
        <f t="shared" si="74"/>
        <v>-22.462238060510554</v>
      </c>
      <c r="K789">
        <f t="shared" si="75"/>
        <v>-27.81044791321774</v>
      </c>
      <c r="L789">
        <f t="shared" si="76"/>
        <v>-17.445431793246591</v>
      </c>
      <c r="M789">
        <f t="shared" si="77"/>
        <v>-27.81044791321774</v>
      </c>
    </row>
    <row r="790" spans="1:13" x14ac:dyDescent="0.25">
      <c r="A790">
        <v>78.7</v>
      </c>
      <c r="B790">
        <v>1.5603790146140299</v>
      </c>
      <c r="C790">
        <v>-1.76735222963131</v>
      </c>
      <c r="D790">
        <v>0.529479144694596</v>
      </c>
      <c r="E790">
        <v>-4.8187307080125903</v>
      </c>
      <c r="F790">
        <v>5.5462854119585598</v>
      </c>
      <c r="G790">
        <v>-4.8187307080125903</v>
      </c>
      <c r="H790">
        <f t="shared" si="72"/>
        <v>-28.439620985385972</v>
      </c>
      <c r="I790">
        <f t="shared" si="73"/>
        <v>-31.76735222963131</v>
      </c>
      <c r="J790">
        <f t="shared" si="74"/>
        <v>-22.470520855305406</v>
      </c>
      <c r="K790">
        <f t="shared" si="75"/>
        <v>-27.818730708012591</v>
      </c>
      <c r="L790">
        <f t="shared" si="76"/>
        <v>-17.453714588041439</v>
      </c>
      <c r="M790">
        <f t="shared" si="77"/>
        <v>-27.818730708012591</v>
      </c>
    </row>
    <row r="791" spans="1:13" x14ac:dyDescent="0.25">
      <c r="A791">
        <v>78.8</v>
      </c>
      <c r="B791">
        <v>1.55210673765667</v>
      </c>
      <c r="C791">
        <v>-1.77562450658867</v>
      </c>
      <c r="D791">
        <v>0.52120686773723401</v>
      </c>
      <c r="E791">
        <v>-4.8270029849699601</v>
      </c>
      <c r="F791">
        <v>5.5380131350011998</v>
      </c>
      <c r="G791">
        <v>-4.8270029849699601</v>
      </c>
      <c r="H791">
        <f t="shared" si="72"/>
        <v>-28.447893262343332</v>
      </c>
      <c r="I791">
        <f t="shared" si="73"/>
        <v>-31.77562450658867</v>
      </c>
      <c r="J791">
        <f t="shared" si="74"/>
        <v>-22.478793132262766</v>
      </c>
      <c r="K791">
        <f t="shared" si="75"/>
        <v>-27.827002984969958</v>
      </c>
      <c r="L791">
        <f t="shared" si="76"/>
        <v>-17.461986864998799</v>
      </c>
      <c r="M791">
        <f t="shared" si="77"/>
        <v>-27.827002984969958</v>
      </c>
    </row>
    <row r="792" spans="1:13" x14ac:dyDescent="0.25">
      <c r="A792">
        <v>78.900000000000006</v>
      </c>
      <c r="B792">
        <v>1.5438449518586901</v>
      </c>
      <c r="C792">
        <v>-1.7838862923866501</v>
      </c>
      <c r="D792">
        <v>0.51294508193925903</v>
      </c>
      <c r="E792">
        <v>-4.8352647707679299</v>
      </c>
      <c r="F792">
        <v>5.5297513492032202</v>
      </c>
      <c r="G792">
        <v>-4.8352647707679299</v>
      </c>
      <c r="H792">
        <f t="shared" si="72"/>
        <v>-28.456155048141309</v>
      </c>
      <c r="I792">
        <f t="shared" si="73"/>
        <v>-31.783886292386651</v>
      </c>
      <c r="J792">
        <f t="shared" si="74"/>
        <v>-22.487054918060743</v>
      </c>
      <c r="K792">
        <f t="shared" si="75"/>
        <v>-27.835264770767928</v>
      </c>
      <c r="L792">
        <f t="shared" si="76"/>
        <v>-17.47024865079678</v>
      </c>
      <c r="M792">
        <f t="shared" si="77"/>
        <v>-27.835264770767928</v>
      </c>
    </row>
    <row r="793" spans="1:13" x14ac:dyDescent="0.25">
      <c r="A793">
        <v>79</v>
      </c>
      <c r="B793">
        <v>1.5355936306433799</v>
      </c>
      <c r="C793">
        <v>-1.79213761360197</v>
      </c>
      <c r="D793">
        <v>0.50469376072394201</v>
      </c>
      <c r="E793">
        <v>-4.8435160919832496</v>
      </c>
      <c r="F793">
        <v>5.5215000279879103</v>
      </c>
      <c r="G793">
        <v>-4.8435160919832496</v>
      </c>
      <c r="H793">
        <f t="shared" si="72"/>
        <v>-28.46440636935662</v>
      </c>
      <c r="I793">
        <f t="shared" si="73"/>
        <v>-31.79213761360197</v>
      </c>
      <c r="J793">
        <f t="shared" si="74"/>
        <v>-22.495306239276058</v>
      </c>
      <c r="K793">
        <f t="shared" si="75"/>
        <v>-27.843516091983251</v>
      </c>
      <c r="L793">
        <f t="shared" si="76"/>
        <v>-17.478499972012088</v>
      </c>
      <c r="M793">
        <f t="shared" si="77"/>
        <v>-27.843516091983251</v>
      </c>
    </row>
    <row r="794" spans="1:13" x14ac:dyDescent="0.25">
      <c r="A794">
        <v>79.099999999999994</v>
      </c>
      <c r="B794">
        <v>1.5273527475348501</v>
      </c>
      <c r="C794">
        <v>-1.8003784967104901</v>
      </c>
      <c r="D794">
        <v>0.49645287761541601</v>
      </c>
      <c r="E794">
        <v>-4.85175697509177</v>
      </c>
      <c r="F794">
        <v>5.5132591448793802</v>
      </c>
      <c r="G794">
        <v>-4.85175697509177</v>
      </c>
      <c r="H794">
        <f t="shared" si="72"/>
        <v>-28.472647252465151</v>
      </c>
      <c r="I794">
        <f t="shared" si="73"/>
        <v>-31.80037849671049</v>
      </c>
      <c r="J794">
        <f t="shared" si="74"/>
        <v>-22.503547122384585</v>
      </c>
      <c r="K794">
        <f t="shared" si="75"/>
        <v>-27.851756975091771</v>
      </c>
      <c r="L794">
        <f t="shared" si="76"/>
        <v>-17.486740855120619</v>
      </c>
      <c r="M794">
        <f t="shared" si="77"/>
        <v>-27.851756975091771</v>
      </c>
    </row>
    <row r="795" spans="1:13" x14ac:dyDescent="0.25">
      <c r="A795">
        <v>79.2</v>
      </c>
      <c r="B795">
        <v>1.5191222761576</v>
      </c>
      <c r="C795">
        <v>-1.80860896808775</v>
      </c>
      <c r="D795">
        <v>0.48822240623816099</v>
      </c>
      <c r="E795">
        <v>-4.85998744646903</v>
      </c>
      <c r="F795">
        <v>5.5050286735021201</v>
      </c>
      <c r="G795">
        <v>-4.85998744646903</v>
      </c>
      <c r="H795">
        <f t="shared" si="72"/>
        <v>-28.480877723842401</v>
      </c>
      <c r="I795">
        <f t="shared" si="73"/>
        <v>-31.80860896808775</v>
      </c>
      <c r="J795">
        <f t="shared" si="74"/>
        <v>-22.511777593761838</v>
      </c>
      <c r="K795">
        <f t="shared" si="75"/>
        <v>-27.859987446469031</v>
      </c>
      <c r="L795">
        <f t="shared" si="76"/>
        <v>-17.494971326497879</v>
      </c>
      <c r="M795">
        <f t="shared" si="77"/>
        <v>-27.859987446469031</v>
      </c>
    </row>
    <row r="796" spans="1:13" x14ac:dyDescent="0.25">
      <c r="A796">
        <v>79.3</v>
      </c>
      <c r="B796">
        <v>1.5109021902359401</v>
      </c>
      <c r="C796">
        <v>-1.8168290540094001</v>
      </c>
      <c r="D796">
        <v>0.48000232031650802</v>
      </c>
      <c r="E796">
        <v>-4.8682075323906799</v>
      </c>
      <c r="F796">
        <v>5.4968085875804702</v>
      </c>
      <c r="G796">
        <v>-4.8682075323906799</v>
      </c>
      <c r="H796">
        <f t="shared" si="72"/>
        <v>-28.489097809764061</v>
      </c>
      <c r="I796">
        <f t="shared" si="73"/>
        <v>-31.8168290540094</v>
      </c>
      <c r="J796">
        <f t="shared" si="74"/>
        <v>-22.519997679683492</v>
      </c>
      <c r="K796">
        <f t="shared" si="75"/>
        <v>-27.868207532390681</v>
      </c>
      <c r="L796">
        <f t="shared" si="76"/>
        <v>-17.503191412419529</v>
      </c>
      <c r="M796">
        <f t="shared" si="77"/>
        <v>-27.868207532390681</v>
      </c>
    </row>
    <row r="797" spans="1:13" x14ac:dyDescent="0.25">
      <c r="A797">
        <v>79.400000000000006</v>
      </c>
      <c r="B797">
        <v>1.5026924635935599</v>
      </c>
      <c r="C797">
        <v>-1.82503878065179</v>
      </c>
      <c r="D797">
        <v>0.47179259367411902</v>
      </c>
      <c r="E797">
        <v>-4.8764172590330697</v>
      </c>
      <c r="F797">
        <v>5.4885988609380796</v>
      </c>
      <c r="G797">
        <v>-4.8764172590330697</v>
      </c>
      <c r="H797">
        <f t="shared" si="72"/>
        <v>-28.497307536406439</v>
      </c>
      <c r="I797">
        <f t="shared" si="73"/>
        <v>-31.825038780651791</v>
      </c>
      <c r="J797">
        <f t="shared" si="74"/>
        <v>-22.52820740632588</v>
      </c>
      <c r="K797">
        <f t="shared" si="75"/>
        <v>-27.876417259033069</v>
      </c>
      <c r="L797">
        <f t="shared" si="76"/>
        <v>-17.51140113906192</v>
      </c>
      <c r="M797">
        <f t="shared" si="77"/>
        <v>-27.876417259033069</v>
      </c>
    </row>
    <row r="798" spans="1:13" x14ac:dyDescent="0.25">
      <c r="A798">
        <v>79.5</v>
      </c>
      <c r="B798">
        <v>1.49449307015295</v>
      </c>
      <c r="C798">
        <v>-1.8332381740924</v>
      </c>
      <c r="D798">
        <v>0.46359320023351003</v>
      </c>
      <c r="E798">
        <v>-4.8846166524736798</v>
      </c>
      <c r="F798">
        <v>5.4803994674974703</v>
      </c>
      <c r="G798">
        <v>-4.8846166524736798</v>
      </c>
      <c r="H798">
        <f t="shared" si="72"/>
        <v>-28.505506929847051</v>
      </c>
      <c r="I798">
        <f t="shared" si="73"/>
        <v>-31.833238174092401</v>
      </c>
      <c r="J798">
        <f t="shared" si="74"/>
        <v>-22.536406799766489</v>
      </c>
      <c r="K798">
        <f t="shared" si="75"/>
        <v>-27.884616652473682</v>
      </c>
      <c r="L798">
        <f t="shared" si="76"/>
        <v>-17.51960053250253</v>
      </c>
      <c r="M798">
        <f t="shared" si="77"/>
        <v>-27.884616652473682</v>
      </c>
    </row>
    <row r="799" spans="1:13" x14ac:dyDescent="0.25">
      <c r="A799">
        <v>79.599999999999994</v>
      </c>
      <c r="B799">
        <v>1.4863039839349701</v>
      </c>
      <c r="C799">
        <v>-1.8414272603103801</v>
      </c>
      <c r="D799">
        <v>0.45540411401552899</v>
      </c>
      <c r="E799">
        <v>-4.8928057386916599</v>
      </c>
      <c r="F799">
        <v>5.4722103812794902</v>
      </c>
      <c r="G799">
        <v>-4.8928057386916599</v>
      </c>
      <c r="H799">
        <f t="shared" si="72"/>
        <v>-28.51369601606503</v>
      </c>
      <c r="I799">
        <f t="shared" si="73"/>
        <v>-31.841427260310379</v>
      </c>
      <c r="J799">
        <f t="shared" si="74"/>
        <v>-22.544595885984471</v>
      </c>
      <c r="K799">
        <f t="shared" si="75"/>
        <v>-27.89280573869166</v>
      </c>
      <c r="L799">
        <f t="shared" si="76"/>
        <v>-17.527789618720512</v>
      </c>
      <c r="M799">
        <f t="shared" si="77"/>
        <v>-27.89280573869166</v>
      </c>
    </row>
    <row r="800" spans="1:13" x14ac:dyDescent="0.25">
      <c r="A800">
        <v>79.7</v>
      </c>
      <c r="B800">
        <v>1.4781251790583201</v>
      </c>
      <c r="C800">
        <v>-1.8496060651870301</v>
      </c>
      <c r="D800">
        <v>0.44722530913887898</v>
      </c>
      <c r="E800">
        <v>-4.9009845435683097</v>
      </c>
      <c r="F800">
        <v>5.4640315764028404</v>
      </c>
      <c r="G800">
        <v>-4.9009845435683097</v>
      </c>
      <c r="H800">
        <f t="shared" si="72"/>
        <v>-28.521874820941679</v>
      </c>
      <c r="I800">
        <f t="shared" si="73"/>
        <v>-31.849606065187029</v>
      </c>
      <c r="J800">
        <f t="shared" si="74"/>
        <v>-22.552774690861121</v>
      </c>
      <c r="K800">
        <f t="shared" si="75"/>
        <v>-27.90098454356831</v>
      </c>
      <c r="L800">
        <f t="shared" si="76"/>
        <v>-17.535968423597161</v>
      </c>
      <c r="M800">
        <f t="shared" si="77"/>
        <v>-27.90098454356831</v>
      </c>
    </row>
    <row r="801" spans="1:13" x14ac:dyDescent="0.25">
      <c r="A801">
        <v>79.8</v>
      </c>
      <c r="B801">
        <v>1.46995662973906</v>
      </c>
      <c r="C801">
        <v>-1.8577746145062899</v>
      </c>
      <c r="D801">
        <v>0.439056759819625</v>
      </c>
      <c r="E801">
        <v>-4.9091530928875597</v>
      </c>
      <c r="F801">
        <v>5.4558630270835904</v>
      </c>
      <c r="G801">
        <v>-4.9091530928875597</v>
      </c>
      <c r="H801">
        <f t="shared" si="72"/>
        <v>-28.530043370260941</v>
      </c>
      <c r="I801">
        <f t="shared" si="73"/>
        <v>-31.85777461450629</v>
      </c>
      <c r="J801">
        <f t="shared" si="74"/>
        <v>-22.560943240180375</v>
      </c>
      <c r="K801">
        <f t="shared" si="75"/>
        <v>-27.909153092887561</v>
      </c>
      <c r="L801">
        <f t="shared" si="76"/>
        <v>-17.544136972916409</v>
      </c>
      <c r="M801">
        <f t="shared" si="77"/>
        <v>-27.909153092887561</v>
      </c>
    </row>
    <row r="802" spans="1:13" x14ac:dyDescent="0.25">
      <c r="A802">
        <v>79.900000000000006</v>
      </c>
      <c r="B802">
        <v>1.46179831029013</v>
      </c>
      <c r="C802">
        <v>-1.86593293395522</v>
      </c>
      <c r="D802">
        <v>0.43089844037069303</v>
      </c>
      <c r="E802">
        <v>-4.9173114123364998</v>
      </c>
      <c r="F802">
        <v>5.4477047076346601</v>
      </c>
      <c r="G802">
        <v>-4.9173114123364998</v>
      </c>
      <c r="H802">
        <f t="shared" si="72"/>
        <v>-28.538201689709869</v>
      </c>
      <c r="I802">
        <f t="shared" si="73"/>
        <v>-31.865932933955222</v>
      </c>
      <c r="J802">
        <f t="shared" si="74"/>
        <v>-22.569101559629306</v>
      </c>
      <c r="K802">
        <f t="shared" si="75"/>
        <v>-27.917311412336499</v>
      </c>
      <c r="L802">
        <f t="shared" si="76"/>
        <v>-17.55229529236534</v>
      </c>
      <c r="M802">
        <f t="shared" si="77"/>
        <v>-27.917311412336499</v>
      </c>
    </row>
    <row r="803" spans="1:13" x14ac:dyDescent="0.25">
      <c r="A803">
        <v>80</v>
      </c>
      <c r="B803">
        <v>1.45365019512085</v>
      </c>
      <c r="C803">
        <v>-1.8740810491244999</v>
      </c>
      <c r="D803">
        <v>0.42275032520140998</v>
      </c>
      <c r="E803">
        <v>-4.9254595275057804</v>
      </c>
      <c r="F803">
        <v>5.4395565924653697</v>
      </c>
      <c r="G803">
        <v>-4.9254595275057804</v>
      </c>
      <c r="H803">
        <f t="shared" si="72"/>
        <v>-28.546349804879149</v>
      </c>
      <c r="I803">
        <f t="shared" si="73"/>
        <v>-31.874081049124499</v>
      </c>
      <c r="J803">
        <f t="shared" si="74"/>
        <v>-22.57724967479859</v>
      </c>
      <c r="K803">
        <f t="shared" si="75"/>
        <v>-27.92545952750578</v>
      </c>
      <c r="L803">
        <f t="shared" si="76"/>
        <v>-17.560443407534631</v>
      </c>
      <c r="M803">
        <f t="shared" si="77"/>
        <v>-27.92545952750578</v>
      </c>
    </row>
    <row r="804" spans="1:13" x14ac:dyDescent="0.25">
      <c r="A804">
        <v>80.099999999999994</v>
      </c>
      <c r="B804">
        <v>1.44551225873643</v>
      </c>
      <c r="C804">
        <v>-1.88221898550891</v>
      </c>
      <c r="D804">
        <v>0.41461238881699902</v>
      </c>
      <c r="E804">
        <v>-4.93359746389019</v>
      </c>
      <c r="F804">
        <v>5.4314186560809601</v>
      </c>
      <c r="G804">
        <v>-4.93359746389019</v>
      </c>
      <c r="H804">
        <f t="shared" si="72"/>
        <v>-28.554487741263571</v>
      </c>
      <c r="I804">
        <f t="shared" si="73"/>
        <v>-31.88221898550891</v>
      </c>
      <c r="J804">
        <f t="shared" si="74"/>
        <v>-22.585387611183002</v>
      </c>
      <c r="K804">
        <f t="shared" si="75"/>
        <v>-27.933597463890191</v>
      </c>
      <c r="L804">
        <f t="shared" si="76"/>
        <v>-17.568581343919039</v>
      </c>
      <c r="M804">
        <f t="shared" si="77"/>
        <v>-27.933597463890191</v>
      </c>
    </row>
    <row r="805" spans="1:13" x14ac:dyDescent="0.25">
      <c r="A805">
        <v>80.2</v>
      </c>
      <c r="B805">
        <v>1.43738447573755</v>
      </c>
      <c r="C805">
        <v>-1.8903467685077999</v>
      </c>
      <c r="D805">
        <v>0.40648460581811102</v>
      </c>
      <c r="E805">
        <v>-4.9417252468890798</v>
      </c>
      <c r="F805">
        <v>5.4232908730820801</v>
      </c>
      <c r="G805">
        <v>-4.9417252468890798</v>
      </c>
      <c r="H805">
        <f t="shared" si="72"/>
        <v>-28.562615524262451</v>
      </c>
      <c r="I805">
        <f t="shared" si="73"/>
        <v>-31.890346768507801</v>
      </c>
      <c r="J805">
        <f t="shared" si="74"/>
        <v>-22.593515394181889</v>
      </c>
      <c r="K805">
        <f t="shared" si="75"/>
        <v>-27.941725246889078</v>
      </c>
      <c r="L805">
        <f t="shared" si="76"/>
        <v>-17.576709126917919</v>
      </c>
      <c r="M805">
        <f t="shared" si="77"/>
        <v>-27.941725246889078</v>
      </c>
    </row>
    <row r="806" spans="1:13" x14ac:dyDescent="0.25">
      <c r="A806">
        <v>80.3</v>
      </c>
      <c r="B806">
        <v>1.4292668208197901</v>
      </c>
      <c r="C806">
        <v>-1.8984644234255601</v>
      </c>
      <c r="D806">
        <v>0.39836695090035001</v>
      </c>
      <c r="E806">
        <v>-4.9498429018068402</v>
      </c>
      <c r="F806">
        <v>5.41517321816431</v>
      </c>
      <c r="G806">
        <v>-4.9498429018068402</v>
      </c>
      <c r="H806">
        <f t="shared" si="72"/>
        <v>-28.570733179180209</v>
      </c>
      <c r="I806">
        <f t="shared" si="73"/>
        <v>-31.898464423425558</v>
      </c>
      <c r="J806">
        <f t="shared" si="74"/>
        <v>-22.60163304909965</v>
      </c>
      <c r="K806">
        <f t="shared" si="75"/>
        <v>-27.949842901806839</v>
      </c>
      <c r="L806">
        <f t="shared" si="76"/>
        <v>-17.584826781835691</v>
      </c>
      <c r="M806">
        <f t="shared" si="77"/>
        <v>-27.949842901806839</v>
      </c>
    </row>
    <row r="807" spans="1:13" x14ac:dyDescent="0.25">
      <c r="A807">
        <v>80.400000000000006</v>
      </c>
      <c r="B807">
        <v>1.42115926877323</v>
      </c>
      <c r="C807">
        <v>-1.90657197547212</v>
      </c>
      <c r="D807">
        <v>0.39025939885379601</v>
      </c>
      <c r="E807">
        <v>-4.9579504538533898</v>
      </c>
      <c r="F807">
        <v>5.4070656661177603</v>
      </c>
      <c r="G807">
        <v>-4.9579504538533898</v>
      </c>
      <c r="H807">
        <f t="shared" si="72"/>
        <v>-28.578840731226769</v>
      </c>
      <c r="I807">
        <f t="shared" si="73"/>
        <v>-31.906571975472119</v>
      </c>
      <c r="J807">
        <f t="shared" si="74"/>
        <v>-22.609740601146203</v>
      </c>
      <c r="K807">
        <f t="shared" si="75"/>
        <v>-27.957950453853389</v>
      </c>
      <c r="L807">
        <f t="shared" si="76"/>
        <v>-17.592934333882241</v>
      </c>
      <c r="M807">
        <f t="shared" si="77"/>
        <v>-27.957950453853389</v>
      </c>
    </row>
    <row r="808" spans="1:13" x14ac:dyDescent="0.25">
      <c r="A808">
        <v>80.5</v>
      </c>
      <c r="B808">
        <v>1.4130617944819699</v>
      </c>
      <c r="C808">
        <v>-1.9146694497633701</v>
      </c>
      <c r="D808">
        <v>0.382161924562537</v>
      </c>
      <c r="E808">
        <v>-4.9660479281446497</v>
      </c>
      <c r="F808">
        <v>5.3989681918264996</v>
      </c>
      <c r="G808">
        <v>-4.9660479281446497</v>
      </c>
      <c r="H808">
        <f t="shared" si="72"/>
        <v>-28.586938205518031</v>
      </c>
      <c r="I808">
        <f t="shared" si="73"/>
        <v>-31.91466944976337</v>
      </c>
      <c r="J808">
        <f t="shared" si="74"/>
        <v>-22.617838075437461</v>
      </c>
      <c r="K808">
        <f t="shared" si="75"/>
        <v>-27.966047928144651</v>
      </c>
      <c r="L808">
        <f t="shared" si="76"/>
        <v>-17.601031808173502</v>
      </c>
      <c r="M808">
        <f t="shared" si="77"/>
        <v>-27.966047928144651</v>
      </c>
    </row>
    <row r="809" spans="1:13" x14ac:dyDescent="0.25">
      <c r="A809">
        <v>80.599999999999994</v>
      </c>
      <c r="B809">
        <v>1.4049743729236399</v>
      </c>
      <c r="C809">
        <v>-1.92275687132171</v>
      </c>
      <c r="D809">
        <v>0.37407450300420497</v>
      </c>
      <c r="E809">
        <v>-4.9741353497029897</v>
      </c>
      <c r="F809">
        <v>5.3908807702681703</v>
      </c>
      <c r="G809">
        <v>-4.9741353497029897</v>
      </c>
      <c r="H809">
        <f t="shared" si="72"/>
        <v>-28.59502562707636</v>
      </c>
      <c r="I809">
        <f t="shared" si="73"/>
        <v>-31.92275687132171</v>
      </c>
      <c r="J809">
        <f t="shared" si="74"/>
        <v>-22.625925496995794</v>
      </c>
      <c r="K809">
        <f t="shared" si="75"/>
        <v>-27.974135349702991</v>
      </c>
      <c r="L809">
        <f t="shared" si="76"/>
        <v>-17.609119229731832</v>
      </c>
      <c r="M809">
        <f t="shared" si="77"/>
        <v>-27.974135349702991</v>
      </c>
    </row>
    <row r="810" spans="1:13" x14ac:dyDescent="0.25">
      <c r="A810">
        <v>80.7</v>
      </c>
      <c r="B810">
        <v>1.3968969791689401</v>
      </c>
      <c r="C810">
        <v>-1.9308342650764001</v>
      </c>
      <c r="D810">
        <v>0.36599710924950701</v>
      </c>
      <c r="E810">
        <v>-4.9822127434576799</v>
      </c>
      <c r="F810">
        <v>5.3828033765134702</v>
      </c>
      <c r="G810">
        <v>-4.9822127434576799</v>
      </c>
      <c r="H810">
        <f t="shared" si="72"/>
        <v>-28.60310302083106</v>
      </c>
      <c r="I810">
        <f t="shared" si="73"/>
        <v>-31.930834265076399</v>
      </c>
      <c r="J810">
        <f t="shared" si="74"/>
        <v>-22.634002890750494</v>
      </c>
      <c r="K810">
        <f t="shared" si="75"/>
        <v>-27.98221274345768</v>
      </c>
      <c r="L810">
        <f t="shared" si="76"/>
        <v>-17.617196623486528</v>
      </c>
      <c r="M810">
        <f t="shared" si="77"/>
        <v>-27.98221274345768</v>
      </c>
    </row>
    <row r="811" spans="1:13" x14ac:dyDescent="0.25">
      <c r="A811">
        <v>80.8</v>
      </c>
      <c r="B811">
        <v>1.3888295883812101</v>
      </c>
      <c r="C811">
        <v>-1.9389016558641401</v>
      </c>
      <c r="D811">
        <v>0.35792971846177302</v>
      </c>
      <c r="E811">
        <v>-4.9902801342454204</v>
      </c>
      <c r="F811">
        <v>5.3747359857257404</v>
      </c>
      <c r="G811">
        <v>-4.9902801342454204</v>
      </c>
      <c r="H811">
        <f t="shared" si="72"/>
        <v>-28.61117041161879</v>
      </c>
      <c r="I811">
        <f t="shared" si="73"/>
        <v>-31.938901655864139</v>
      </c>
      <c r="J811">
        <f t="shared" si="74"/>
        <v>-22.642070281538228</v>
      </c>
      <c r="K811">
        <f t="shared" si="75"/>
        <v>-27.99028013424542</v>
      </c>
      <c r="L811">
        <f t="shared" si="76"/>
        <v>-17.625264014274258</v>
      </c>
      <c r="M811">
        <f t="shared" si="77"/>
        <v>-27.99028013424542</v>
      </c>
    </row>
    <row r="812" spans="1:13" x14ac:dyDescent="0.25">
      <c r="A812">
        <v>80.900000000000006</v>
      </c>
      <c r="B812">
        <v>1.3807721758159199</v>
      </c>
      <c r="C812">
        <v>-1.94695906842943</v>
      </c>
      <c r="D812">
        <v>0.349872305896479</v>
      </c>
      <c r="E812">
        <v>-4.9983375468107099</v>
      </c>
      <c r="F812">
        <v>5.3666785731604403</v>
      </c>
      <c r="G812">
        <v>-4.9983375468107099</v>
      </c>
      <c r="H812">
        <f t="shared" si="72"/>
        <v>-28.61922782418408</v>
      </c>
      <c r="I812">
        <f t="shared" si="73"/>
        <v>-31.946959068429429</v>
      </c>
      <c r="J812">
        <f t="shared" si="74"/>
        <v>-22.650127694103521</v>
      </c>
      <c r="K812">
        <f t="shared" si="75"/>
        <v>-27.99833754681071</v>
      </c>
      <c r="L812">
        <f t="shared" si="76"/>
        <v>-17.633321426839558</v>
      </c>
      <c r="M812">
        <f t="shared" si="77"/>
        <v>-27.99833754681071</v>
      </c>
    </row>
    <row r="813" spans="1:13" x14ac:dyDescent="0.25">
      <c r="A813">
        <v>81</v>
      </c>
      <c r="B813">
        <v>1.3727247168202501</v>
      </c>
      <c r="C813">
        <v>-1.9550065274250901</v>
      </c>
      <c r="D813">
        <v>0.34182484690081799</v>
      </c>
      <c r="E813">
        <v>-5.0063850058063704</v>
      </c>
      <c r="F813">
        <v>5.3586311141647798</v>
      </c>
      <c r="G813">
        <v>-5.0063850058063704</v>
      </c>
      <c r="H813">
        <f t="shared" si="72"/>
        <v>-28.627275283179749</v>
      </c>
      <c r="I813">
        <f t="shared" si="73"/>
        <v>-31.955006527425091</v>
      </c>
      <c r="J813">
        <f t="shared" si="74"/>
        <v>-22.658175153099183</v>
      </c>
      <c r="K813">
        <f t="shared" si="75"/>
        <v>-28.006385005806372</v>
      </c>
      <c r="L813">
        <f t="shared" si="76"/>
        <v>-17.64136888583522</v>
      </c>
      <c r="M813">
        <f t="shared" si="77"/>
        <v>-28.006385005806372</v>
      </c>
    </row>
    <row r="814" spans="1:13" x14ac:dyDescent="0.25">
      <c r="A814">
        <v>81.099999999999994</v>
      </c>
      <c r="B814">
        <v>1.36468718683266</v>
      </c>
      <c r="C814">
        <v>-1.96304405741268</v>
      </c>
      <c r="D814">
        <v>0.333787316913225</v>
      </c>
      <c r="E814">
        <v>-5.01442253579396</v>
      </c>
      <c r="F814">
        <v>5.3505935841771901</v>
      </c>
      <c r="G814">
        <v>-5.01442253579396</v>
      </c>
      <c r="H814">
        <f t="shared" si="72"/>
        <v>-28.635312813167339</v>
      </c>
      <c r="I814">
        <f t="shared" si="73"/>
        <v>-31.963044057412681</v>
      </c>
      <c r="J814">
        <f t="shared" si="74"/>
        <v>-22.666212683086776</v>
      </c>
      <c r="K814">
        <f t="shared" si="75"/>
        <v>-28.014422535793962</v>
      </c>
      <c r="L814">
        <f t="shared" si="76"/>
        <v>-17.64940641582281</v>
      </c>
      <c r="M814">
        <f t="shared" si="77"/>
        <v>-28.014422535793962</v>
      </c>
    </row>
    <row r="815" spans="1:13" x14ac:dyDescent="0.25">
      <c r="A815">
        <v>81.2</v>
      </c>
      <c r="B815">
        <v>1.35665956138237</v>
      </c>
      <c r="C815">
        <v>-1.97107168286297</v>
      </c>
      <c r="D815">
        <v>0.32575969146293299</v>
      </c>
      <c r="E815">
        <v>-5.02245016124425</v>
      </c>
      <c r="F815">
        <v>5.3425659587269001</v>
      </c>
      <c r="G815">
        <v>-5.02245016124425</v>
      </c>
      <c r="H815">
        <f t="shared" si="72"/>
        <v>-28.643340438617631</v>
      </c>
      <c r="I815">
        <f t="shared" si="73"/>
        <v>-31.97107168286297</v>
      </c>
      <c r="J815">
        <f t="shared" si="74"/>
        <v>-22.674240308537065</v>
      </c>
      <c r="K815">
        <f t="shared" si="75"/>
        <v>-28.022450161244251</v>
      </c>
      <c r="L815">
        <f t="shared" si="76"/>
        <v>-17.657434041273099</v>
      </c>
      <c r="M815">
        <f t="shared" si="77"/>
        <v>-28.022450161244251</v>
      </c>
    </row>
    <row r="816" spans="1:13" x14ac:dyDescent="0.25">
      <c r="A816">
        <v>81.3</v>
      </c>
      <c r="B816">
        <v>1.3486418160889799</v>
      </c>
      <c r="C816">
        <v>-1.97908942815637</v>
      </c>
      <c r="D816">
        <v>0.31774194616954099</v>
      </c>
      <c r="E816">
        <v>-5.0304679065376501</v>
      </c>
      <c r="F816">
        <v>5.3345482134335001</v>
      </c>
      <c r="G816">
        <v>-5.0304679065376501</v>
      </c>
      <c r="H816">
        <f t="shared" si="72"/>
        <v>-28.651358183911022</v>
      </c>
      <c r="I816">
        <f t="shared" si="73"/>
        <v>-31.979089428156371</v>
      </c>
      <c r="J816">
        <f t="shared" si="74"/>
        <v>-22.682258053830459</v>
      </c>
      <c r="K816">
        <f t="shared" si="75"/>
        <v>-28.030467906537652</v>
      </c>
      <c r="L816">
        <f t="shared" si="76"/>
        <v>-17.6654517865665</v>
      </c>
      <c r="M816">
        <f t="shared" si="77"/>
        <v>-28.030467906537652</v>
      </c>
    </row>
    <row r="817" spans="1:13" x14ac:dyDescent="0.25">
      <c r="A817">
        <v>81.400000000000006</v>
      </c>
      <c r="B817">
        <v>1.34063392666198</v>
      </c>
      <c r="C817">
        <v>-1.9870973175833699</v>
      </c>
      <c r="D817">
        <v>0.309734056742546</v>
      </c>
      <c r="E817">
        <v>-5.03847579596464</v>
      </c>
      <c r="F817">
        <v>5.3265403240065101</v>
      </c>
      <c r="G817">
        <v>-5.03847579596464</v>
      </c>
      <c r="H817">
        <f t="shared" si="72"/>
        <v>-28.65936607333802</v>
      </c>
      <c r="I817">
        <f t="shared" si="73"/>
        <v>-31.98709731758337</v>
      </c>
      <c r="J817">
        <f t="shared" si="74"/>
        <v>-22.690265943257454</v>
      </c>
      <c r="K817">
        <f t="shared" si="75"/>
        <v>-28.03847579596464</v>
      </c>
      <c r="L817">
        <f t="shared" si="76"/>
        <v>-17.673459675993492</v>
      </c>
      <c r="M817">
        <f t="shared" si="77"/>
        <v>-28.03847579596464</v>
      </c>
    </row>
    <row r="818" spans="1:13" x14ac:dyDescent="0.25">
      <c r="A818">
        <v>81.5</v>
      </c>
      <c r="B818">
        <v>1.3326358689003499</v>
      </c>
      <c r="C818">
        <v>-1.995095375345</v>
      </c>
      <c r="D818">
        <v>0.30173599898091702</v>
      </c>
      <c r="E818">
        <v>-5.0464738537262699</v>
      </c>
      <c r="F818">
        <v>5.3185422662448802</v>
      </c>
      <c r="G818">
        <v>-5.0464738537262699</v>
      </c>
      <c r="H818">
        <f t="shared" si="72"/>
        <v>-28.667364131099649</v>
      </c>
      <c r="I818">
        <f t="shared" si="73"/>
        <v>-31.995095375344999</v>
      </c>
      <c r="J818">
        <f t="shared" si="74"/>
        <v>-22.698264001019083</v>
      </c>
      <c r="K818">
        <f t="shared" si="75"/>
        <v>-28.046473853726269</v>
      </c>
      <c r="L818">
        <f t="shared" si="76"/>
        <v>-17.681457733755121</v>
      </c>
      <c r="M818">
        <f t="shared" si="77"/>
        <v>-28.046473853726269</v>
      </c>
    </row>
    <row r="819" spans="1:13" x14ac:dyDescent="0.25">
      <c r="A819">
        <v>81.599999999999994</v>
      </c>
      <c r="B819">
        <v>1.3246476186920799</v>
      </c>
      <c r="C819">
        <v>-2.00308362555326</v>
      </c>
      <c r="D819">
        <v>0.29374774877264598</v>
      </c>
      <c r="E819">
        <v>-5.0544621039345401</v>
      </c>
      <c r="F819">
        <v>5.31055401603661</v>
      </c>
      <c r="G819">
        <v>-5.0544621039345401</v>
      </c>
      <c r="H819">
        <f t="shared" si="72"/>
        <v>-28.675352381307921</v>
      </c>
      <c r="I819">
        <f t="shared" si="73"/>
        <v>-32.003083625553259</v>
      </c>
      <c r="J819">
        <f t="shared" si="74"/>
        <v>-22.706252251227355</v>
      </c>
      <c r="K819">
        <f t="shared" si="75"/>
        <v>-28.05446210393454</v>
      </c>
      <c r="L819">
        <f t="shared" si="76"/>
        <v>-17.689445983963388</v>
      </c>
      <c r="M819">
        <f t="shared" si="77"/>
        <v>-28.05446210393454</v>
      </c>
    </row>
    <row r="820" spans="1:13" x14ac:dyDescent="0.25">
      <c r="A820">
        <v>81.7</v>
      </c>
      <c r="B820">
        <v>1.3166691520137701</v>
      </c>
      <c r="C820">
        <v>-2.0110620922315801</v>
      </c>
      <c r="D820">
        <v>0.285769282094331</v>
      </c>
      <c r="E820">
        <v>-5.0624405706128597</v>
      </c>
      <c r="F820">
        <v>5.3025755493583002</v>
      </c>
      <c r="G820">
        <v>-5.0624405706128597</v>
      </c>
      <c r="H820">
        <f t="shared" si="72"/>
        <v>-28.68333084798623</v>
      </c>
      <c r="I820">
        <f t="shared" si="73"/>
        <v>-32.011062092231583</v>
      </c>
      <c r="J820">
        <f t="shared" si="74"/>
        <v>-22.714230717905668</v>
      </c>
      <c r="K820">
        <f t="shared" si="75"/>
        <v>-28.062440570612861</v>
      </c>
      <c r="L820">
        <f t="shared" si="76"/>
        <v>-17.697424450641698</v>
      </c>
      <c r="M820">
        <f t="shared" si="77"/>
        <v>-28.062440570612861</v>
      </c>
    </row>
    <row r="821" spans="1:13" x14ac:dyDescent="0.25">
      <c r="A821">
        <v>81.8</v>
      </c>
      <c r="B821">
        <v>1.30870044493016</v>
      </c>
      <c r="C821">
        <v>-2.0190307993151899</v>
      </c>
      <c r="D821">
        <v>0.27780057501071898</v>
      </c>
      <c r="E821">
        <v>-5.07040927769647</v>
      </c>
      <c r="F821">
        <v>5.2946068422746801</v>
      </c>
      <c r="G821">
        <v>-5.07040927769647</v>
      </c>
      <c r="H821">
        <f t="shared" si="72"/>
        <v>-28.69129955506984</v>
      </c>
      <c r="I821">
        <f t="shared" si="73"/>
        <v>-32.019030799315189</v>
      </c>
      <c r="J821">
        <f t="shared" si="74"/>
        <v>-22.722199424989281</v>
      </c>
      <c r="K821">
        <f t="shared" si="75"/>
        <v>-28.07040927769647</v>
      </c>
      <c r="L821">
        <f t="shared" si="76"/>
        <v>-17.705393157725318</v>
      </c>
      <c r="M821">
        <f t="shared" si="77"/>
        <v>-28.07040927769647</v>
      </c>
    </row>
    <row r="822" spans="1:13" x14ac:dyDescent="0.25">
      <c r="A822">
        <v>81.900000000000006</v>
      </c>
      <c r="B822">
        <v>1.3007414735937199</v>
      </c>
      <c r="C822">
        <v>-2.0269897706516198</v>
      </c>
      <c r="D822">
        <v>0.269841603674286</v>
      </c>
      <c r="E822">
        <v>-5.0783682490329003</v>
      </c>
      <c r="F822">
        <v>5.2866478709382498</v>
      </c>
      <c r="G822">
        <v>-5.0783682490329003</v>
      </c>
      <c r="H822">
        <f t="shared" si="72"/>
        <v>-28.699258526406279</v>
      </c>
      <c r="I822">
        <f t="shared" si="73"/>
        <v>-32.026989770651618</v>
      </c>
      <c r="J822">
        <f t="shared" si="74"/>
        <v>-22.730158396325713</v>
      </c>
      <c r="K822">
        <f t="shared" si="75"/>
        <v>-28.078368249032899</v>
      </c>
      <c r="L822">
        <f t="shared" si="76"/>
        <v>-17.71335212906175</v>
      </c>
      <c r="M822">
        <f t="shared" si="77"/>
        <v>-28.078368249032899</v>
      </c>
    </row>
    <row r="823" spans="1:13" x14ac:dyDescent="0.25">
      <c r="A823">
        <v>82</v>
      </c>
      <c r="B823">
        <v>1.2927922142442501</v>
      </c>
      <c r="C823">
        <v>-2.0349390300010901</v>
      </c>
      <c r="D823">
        <v>0.26189234432481501</v>
      </c>
      <c r="E823">
        <v>-5.0863175083823702</v>
      </c>
      <c r="F823">
        <v>5.27869861158878</v>
      </c>
      <c r="G823">
        <v>-5.0863175083823702</v>
      </c>
      <c r="H823">
        <f t="shared" si="72"/>
        <v>-28.707207785755749</v>
      </c>
      <c r="I823">
        <f t="shared" si="73"/>
        <v>-32.034939030001091</v>
      </c>
      <c r="J823">
        <f t="shared" si="74"/>
        <v>-22.738107655675186</v>
      </c>
      <c r="K823">
        <f t="shared" si="75"/>
        <v>-28.086317508382372</v>
      </c>
      <c r="L823">
        <f t="shared" si="76"/>
        <v>-17.72130138841122</v>
      </c>
      <c r="M823">
        <f t="shared" si="77"/>
        <v>-28.086317508382372</v>
      </c>
    </row>
    <row r="824" spans="1:13" x14ac:dyDescent="0.25">
      <c r="A824">
        <v>82.1</v>
      </c>
      <c r="B824">
        <v>1.28485264320839</v>
      </c>
      <c r="C824">
        <v>-2.0428786010369602</v>
      </c>
      <c r="D824">
        <v>0.25395277328895399</v>
      </c>
      <c r="E824">
        <v>-5.0942570794182398</v>
      </c>
      <c r="F824">
        <v>5.2707590405529201</v>
      </c>
      <c r="G824">
        <v>-5.0942570794182398</v>
      </c>
      <c r="H824">
        <f t="shared" si="72"/>
        <v>-28.715147356791611</v>
      </c>
      <c r="I824">
        <f t="shared" si="73"/>
        <v>-32.042878601036961</v>
      </c>
      <c r="J824">
        <f t="shared" si="74"/>
        <v>-22.746047226711045</v>
      </c>
      <c r="K824">
        <f t="shared" si="75"/>
        <v>-28.094257079418242</v>
      </c>
      <c r="L824">
        <f t="shared" si="76"/>
        <v>-17.729240959447079</v>
      </c>
      <c r="M824">
        <f t="shared" si="77"/>
        <v>-28.094257079418242</v>
      </c>
    </row>
    <row r="825" spans="1:13" x14ac:dyDescent="0.25">
      <c r="A825">
        <v>82.2</v>
      </c>
      <c r="B825">
        <v>1.27692273689924</v>
      </c>
      <c r="C825">
        <v>-2.0508085073461002</v>
      </c>
      <c r="D825">
        <v>0.24602286697980799</v>
      </c>
      <c r="E825">
        <v>-5.1021869857273803</v>
      </c>
      <c r="F825">
        <v>5.2628291342437699</v>
      </c>
      <c r="G825">
        <v>-5.1021869857273803</v>
      </c>
      <c r="H825">
        <f t="shared" si="72"/>
        <v>-28.723077263100759</v>
      </c>
      <c r="I825">
        <f t="shared" si="73"/>
        <v>-32.050808507346098</v>
      </c>
      <c r="J825">
        <f t="shared" si="74"/>
        <v>-22.753977133020193</v>
      </c>
      <c r="K825">
        <f t="shared" si="75"/>
        <v>-28.102186985727378</v>
      </c>
      <c r="L825">
        <f t="shared" si="76"/>
        <v>-17.73717086575623</v>
      </c>
      <c r="M825">
        <f t="shared" si="77"/>
        <v>-28.102186985727378</v>
      </c>
    </row>
    <row r="826" spans="1:13" x14ac:dyDescent="0.25">
      <c r="A826">
        <v>82.3</v>
      </c>
      <c r="B826">
        <v>1.2690024718159501</v>
      </c>
      <c r="C826">
        <v>-2.0587287724293901</v>
      </c>
      <c r="D826">
        <v>0.238102601896518</v>
      </c>
      <c r="E826">
        <v>-5.1101072508106702</v>
      </c>
      <c r="F826">
        <v>5.2549088691604799</v>
      </c>
      <c r="G826">
        <v>-5.1101072508106702</v>
      </c>
      <c r="H826">
        <f t="shared" si="72"/>
        <v>-28.730997528184052</v>
      </c>
      <c r="I826">
        <f t="shared" si="73"/>
        <v>-32.05872877242939</v>
      </c>
      <c r="J826">
        <f t="shared" si="74"/>
        <v>-22.761897398103482</v>
      </c>
      <c r="K826">
        <f t="shared" si="75"/>
        <v>-28.110107250810671</v>
      </c>
      <c r="L826">
        <f t="shared" si="76"/>
        <v>-17.745091130839519</v>
      </c>
      <c r="M826">
        <f t="shared" si="77"/>
        <v>-28.110107250810671</v>
      </c>
    </row>
    <row r="827" spans="1:13" x14ac:dyDescent="0.25">
      <c r="A827">
        <v>82.4</v>
      </c>
      <c r="B827">
        <v>1.2610918245432601</v>
      </c>
      <c r="C827">
        <v>-2.0666394197020801</v>
      </c>
      <c r="D827">
        <v>0.23019195462382799</v>
      </c>
      <c r="E827">
        <v>-5.1180178980833597</v>
      </c>
      <c r="F827">
        <v>5.2469982218877904</v>
      </c>
      <c r="G827">
        <v>-5.1180178980833597</v>
      </c>
      <c r="H827">
        <f t="shared" si="72"/>
        <v>-28.738908175456739</v>
      </c>
      <c r="I827">
        <f t="shared" si="73"/>
        <v>-32.066639419702078</v>
      </c>
      <c r="J827">
        <f t="shared" si="74"/>
        <v>-22.769808045376173</v>
      </c>
      <c r="K827">
        <f t="shared" si="75"/>
        <v>-28.118017898083359</v>
      </c>
      <c r="L827">
        <f t="shared" si="76"/>
        <v>-17.75300177811221</v>
      </c>
      <c r="M827">
        <f t="shared" si="77"/>
        <v>-28.118017898083359</v>
      </c>
    </row>
    <row r="828" spans="1:13" x14ac:dyDescent="0.25">
      <c r="A828">
        <v>82.5</v>
      </c>
      <c r="B828">
        <v>1.2531907717511199</v>
      </c>
      <c r="C828">
        <v>-2.07454047249422</v>
      </c>
      <c r="D828">
        <v>0.22229090183168901</v>
      </c>
      <c r="E828">
        <v>-5.1259189508754996</v>
      </c>
      <c r="F828">
        <v>5.2390971690956496</v>
      </c>
      <c r="G828">
        <v>-5.1259189508754996</v>
      </c>
      <c r="H828">
        <f t="shared" si="72"/>
        <v>-28.746809228248878</v>
      </c>
      <c r="I828">
        <f t="shared" si="73"/>
        <v>-32.07454047249422</v>
      </c>
      <c r="J828">
        <f t="shared" si="74"/>
        <v>-22.777709098168312</v>
      </c>
      <c r="K828">
        <f t="shared" si="75"/>
        <v>-28.125918950875501</v>
      </c>
      <c r="L828">
        <f t="shared" si="76"/>
        <v>-17.76090283090435</v>
      </c>
      <c r="M828">
        <f t="shared" si="77"/>
        <v>-28.125918950875501</v>
      </c>
    </row>
    <row r="829" spans="1:13" x14ac:dyDescent="0.25">
      <c r="A829">
        <v>82.6</v>
      </c>
      <c r="B829">
        <v>1.2452992901942701</v>
      </c>
      <c r="C829">
        <v>-2.0824319540510801</v>
      </c>
      <c r="D829">
        <v>0.214399420274831</v>
      </c>
      <c r="E829">
        <v>-5.1338104324323597</v>
      </c>
      <c r="F829">
        <v>5.2312056875388002</v>
      </c>
      <c r="G829">
        <v>-5.1338104324323597</v>
      </c>
      <c r="H829">
        <f t="shared" si="72"/>
        <v>-28.754700709805729</v>
      </c>
      <c r="I829">
        <f t="shared" si="73"/>
        <v>-32.082431954051081</v>
      </c>
      <c r="J829">
        <f t="shared" si="74"/>
        <v>-22.78560057972517</v>
      </c>
      <c r="K829">
        <f t="shared" si="75"/>
        <v>-28.133810432432359</v>
      </c>
      <c r="L829">
        <f t="shared" si="76"/>
        <v>-17.7687943124612</v>
      </c>
      <c r="M829">
        <f t="shared" si="77"/>
        <v>-28.133810432432359</v>
      </c>
    </row>
    <row r="830" spans="1:13" x14ac:dyDescent="0.25">
      <c r="A830">
        <v>82.7</v>
      </c>
      <c r="B830">
        <v>1.2374173567118001</v>
      </c>
      <c r="C830">
        <v>-2.0903138875335401</v>
      </c>
      <c r="D830">
        <v>0.20651748679236301</v>
      </c>
      <c r="E830">
        <v>-5.1416923659148299</v>
      </c>
      <c r="F830">
        <v>5.22332375405633</v>
      </c>
      <c r="G830">
        <v>-5.1416923659148299</v>
      </c>
      <c r="H830">
        <f t="shared" si="72"/>
        <v>-28.762582643288201</v>
      </c>
      <c r="I830">
        <f t="shared" si="73"/>
        <v>-32.09031388753354</v>
      </c>
      <c r="J830">
        <f t="shared" si="74"/>
        <v>-22.793482513207636</v>
      </c>
      <c r="K830">
        <f t="shared" si="75"/>
        <v>-28.141692365914828</v>
      </c>
      <c r="L830">
        <f t="shared" si="76"/>
        <v>-17.776676245943669</v>
      </c>
      <c r="M830">
        <f t="shared" si="77"/>
        <v>-28.141692365914828</v>
      </c>
    </row>
    <row r="831" spans="1:13" x14ac:dyDescent="0.25">
      <c r="A831">
        <v>82.8</v>
      </c>
      <c r="B831">
        <v>1.2295449482267999</v>
      </c>
      <c r="C831">
        <v>-2.0981862960185498</v>
      </c>
      <c r="D831">
        <v>0.198645078307362</v>
      </c>
      <c r="E831">
        <v>-5.1495647743998303</v>
      </c>
      <c r="F831">
        <v>5.2154513455713296</v>
      </c>
      <c r="G831">
        <v>-5.1495647743998303</v>
      </c>
      <c r="H831">
        <f t="shared" si="72"/>
        <v>-28.770455051773201</v>
      </c>
      <c r="I831">
        <f t="shared" si="73"/>
        <v>-32.098186296018547</v>
      </c>
      <c r="J831">
        <f t="shared" si="74"/>
        <v>-22.801354921692639</v>
      </c>
      <c r="K831">
        <f t="shared" si="75"/>
        <v>-28.149564774399831</v>
      </c>
      <c r="L831">
        <f t="shared" si="76"/>
        <v>-17.784548654428669</v>
      </c>
      <c r="M831">
        <f t="shared" si="77"/>
        <v>-28.149564774399831</v>
      </c>
    </row>
    <row r="832" spans="1:13" x14ac:dyDescent="0.25">
      <c r="A832">
        <v>82.9</v>
      </c>
      <c r="B832">
        <v>1.2216820417459</v>
      </c>
      <c r="C832">
        <v>-2.1060492024994502</v>
      </c>
      <c r="D832">
        <v>0.19078217182646001</v>
      </c>
      <c r="E832">
        <v>-5.1574276808807298</v>
      </c>
      <c r="F832">
        <v>5.2075884390904204</v>
      </c>
      <c r="G832">
        <v>-5.1574276808807298</v>
      </c>
      <c r="H832">
        <f t="shared" si="72"/>
        <v>-28.7783179582541</v>
      </c>
      <c r="I832">
        <f t="shared" si="73"/>
        <v>-32.106049202499449</v>
      </c>
      <c r="J832">
        <f t="shared" si="74"/>
        <v>-22.809217828173541</v>
      </c>
      <c r="K832">
        <f t="shared" si="75"/>
        <v>-28.15742768088073</v>
      </c>
      <c r="L832">
        <f t="shared" si="76"/>
        <v>-17.792411560909578</v>
      </c>
      <c r="M832">
        <f t="shared" si="77"/>
        <v>-28.15742768088073</v>
      </c>
    </row>
    <row r="833" spans="1:13" x14ac:dyDescent="0.25">
      <c r="A833">
        <v>83</v>
      </c>
      <c r="B833">
        <v>1.2138286143588899</v>
      </c>
      <c r="C833">
        <v>-2.1139026298864501</v>
      </c>
      <c r="D833">
        <v>0.182928744439456</v>
      </c>
      <c r="E833">
        <v>-5.1652811082677301</v>
      </c>
      <c r="F833">
        <v>5.19973501170342</v>
      </c>
      <c r="G833">
        <v>-5.1652811082677301</v>
      </c>
      <c r="H833">
        <f t="shared" si="72"/>
        <v>-28.786171385641111</v>
      </c>
      <c r="I833">
        <f t="shared" si="73"/>
        <v>-32.113902629886454</v>
      </c>
      <c r="J833">
        <f t="shared" si="74"/>
        <v>-22.817071255560545</v>
      </c>
      <c r="K833">
        <f t="shared" si="75"/>
        <v>-28.165281108267731</v>
      </c>
      <c r="L833">
        <f t="shared" si="76"/>
        <v>-17.800264988296579</v>
      </c>
      <c r="M833">
        <f t="shared" si="77"/>
        <v>-28.165281108267731</v>
      </c>
    </row>
    <row r="834" spans="1:13" x14ac:dyDescent="0.25">
      <c r="A834">
        <v>83.1</v>
      </c>
      <c r="B834">
        <v>1.2059846432383401</v>
      </c>
      <c r="C834">
        <v>-2.1217466010070098</v>
      </c>
      <c r="D834">
        <v>0.17508477331889899</v>
      </c>
      <c r="E834">
        <v>-5.1731250793882904</v>
      </c>
      <c r="F834">
        <v>5.1918910405828598</v>
      </c>
      <c r="G834">
        <v>-5.1731250793882904</v>
      </c>
      <c r="H834">
        <f t="shared" si="72"/>
        <v>-28.794015356761658</v>
      </c>
      <c r="I834">
        <f t="shared" si="73"/>
        <v>-32.121746601007011</v>
      </c>
      <c r="J834">
        <f t="shared" si="74"/>
        <v>-22.8249152266811</v>
      </c>
      <c r="K834">
        <f t="shared" si="75"/>
        <v>-28.173125079388292</v>
      </c>
      <c r="L834">
        <f t="shared" si="76"/>
        <v>-17.80810895941714</v>
      </c>
      <c r="M834">
        <f t="shared" si="77"/>
        <v>-28.173125079388292</v>
      </c>
    </row>
    <row r="835" spans="1:13" x14ac:dyDescent="0.25">
      <c r="A835">
        <v>83.2</v>
      </c>
      <c r="B835">
        <v>1.1981501056391399</v>
      </c>
      <c r="C835">
        <v>-2.12958113860621</v>
      </c>
      <c r="D835">
        <v>0.16725023571970499</v>
      </c>
      <c r="E835">
        <v>-5.1809596169874803</v>
      </c>
      <c r="F835">
        <v>5.1840565029836698</v>
      </c>
      <c r="G835">
        <v>-5.1809596169874803</v>
      </c>
      <c r="H835">
        <f t="shared" ref="H835:H903" si="78">B835-B$3</f>
        <v>-28.80184989436086</v>
      </c>
      <c r="I835">
        <f t="shared" ref="I835:I903" si="79">C835-C$3</f>
        <v>-32.129581138606213</v>
      </c>
      <c r="J835">
        <f t="shared" ref="J835:J903" si="80">D835-D$3</f>
        <v>-22.832749764280294</v>
      </c>
      <c r="K835">
        <f t="shared" ref="K835:K903" si="81">E835-E$3</f>
        <v>-28.180959616987479</v>
      </c>
      <c r="L835">
        <f t="shared" ref="L835:L903" si="82">F835-F$3</f>
        <v>-17.815943497016331</v>
      </c>
      <c r="M835">
        <f t="shared" ref="M835:M903" si="83">G835-G$3</f>
        <v>-28.180959616987479</v>
      </c>
    </row>
    <row r="836" spans="1:13" x14ac:dyDescent="0.25">
      <c r="A836">
        <v>83.3</v>
      </c>
      <c r="B836">
        <v>1.19032497889819</v>
      </c>
      <c r="C836">
        <v>-2.1374062653471602</v>
      </c>
      <c r="D836">
        <v>0.15942510897875101</v>
      </c>
      <c r="E836">
        <v>-5.1887847437284398</v>
      </c>
      <c r="F836">
        <v>5.1762313762427103</v>
      </c>
      <c r="G836">
        <v>-5.1887847437284398</v>
      </c>
      <c r="H836">
        <f t="shared" si="78"/>
        <v>-28.80967502110181</v>
      </c>
      <c r="I836">
        <f t="shared" si="79"/>
        <v>-32.13740626534716</v>
      </c>
      <c r="J836">
        <f t="shared" si="80"/>
        <v>-22.840574891021248</v>
      </c>
      <c r="K836">
        <f t="shared" si="81"/>
        <v>-28.188784743728441</v>
      </c>
      <c r="L836">
        <f t="shared" si="82"/>
        <v>-17.823768623757289</v>
      </c>
      <c r="M836">
        <f t="shared" si="83"/>
        <v>-28.188784743728441</v>
      </c>
    </row>
    <row r="837" spans="1:13" x14ac:dyDescent="0.25">
      <c r="A837">
        <v>83.4</v>
      </c>
      <c r="B837">
        <v>1.1825092404339199</v>
      </c>
      <c r="C837">
        <v>-2.1452220038114298</v>
      </c>
      <c r="D837">
        <v>0.151609370514484</v>
      </c>
      <c r="E837">
        <v>-5.1966004821927099</v>
      </c>
      <c r="F837">
        <v>5.16841563777845</v>
      </c>
      <c r="G837">
        <v>-5.1966004821927099</v>
      </c>
      <c r="H837">
        <f t="shared" si="78"/>
        <v>-28.817490759566081</v>
      </c>
      <c r="I837">
        <f t="shared" si="79"/>
        <v>-32.145222003811426</v>
      </c>
      <c r="J837">
        <f t="shared" si="80"/>
        <v>-22.848390629485515</v>
      </c>
      <c r="K837">
        <f t="shared" si="81"/>
        <v>-28.196600482192711</v>
      </c>
      <c r="L837">
        <f t="shared" si="82"/>
        <v>-17.831584362221548</v>
      </c>
      <c r="M837">
        <f t="shared" si="83"/>
        <v>-28.196600482192711</v>
      </c>
    </row>
    <row r="838" spans="1:13" x14ac:dyDescent="0.25">
      <c r="A838">
        <v>83.5</v>
      </c>
      <c r="B838">
        <v>1.1747028677459701</v>
      </c>
      <c r="C838">
        <v>-2.1530283764993698</v>
      </c>
      <c r="D838">
        <v>0.143802997826533</v>
      </c>
      <c r="E838">
        <v>-5.2044068548806601</v>
      </c>
      <c r="F838">
        <v>5.1606092650904998</v>
      </c>
      <c r="G838">
        <v>-5.2044068548806601</v>
      </c>
      <c r="H838">
        <f t="shared" si="78"/>
        <v>-28.825297132254029</v>
      </c>
      <c r="I838">
        <f t="shared" si="79"/>
        <v>-32.153028376499371</v>
      </c>
      <c r="J838">
        <f t="shared" si="80"/>
        <v>-22.856197002173467</v>
      </c>
      <c r="K838">
        <f t="shared" si="81"/>
        <v>-28.204406854880659</v>
      </c>
      <c r="L838">
        <f t="shared" si="82"/>
        <v>-17.8393907349095</v>
      </c>
      <c r="M838">
        <f t="shared" si="83"/>
        <v>-28.204406854880659</v>
      </c>
    </row>
    <row r="839" spans="1:13" x14ac:dyDescent="0.25">
      <c r="A839">
        <v>83.6</v>
      </c>
      <c r="B839">
        <v>1.1669058384147499</v>
      </c>
      <c r="C839">
        <v>-2.16082540583059</v>
      </c>
      <c r="D839">
        <v>0.13600596849531901</v>
      </c>
      <c r="E839">
        <v>-5.2122038842118696</v>
      </c>
      <c r="F839">
        <v>5.1528122357592796</v>
      </c>
      <c r="G839">
        <v>-5.2122038842118696</v>
      </c>
      <c r="H839">
        <f t="shared" si="78"/>
        <v>-28.833094161585251</v>
      </c>
      <c r="I839">
        <f t="shared" si="79"/>
        <v>-32.160825405830593</v>
      </c>
      <c r="J839">
        <f t="shared" si="80"/>
        <v>-22.863994031504681</v>
      </c>
      <c r="K839">
        <f t="shared" si="81"/>
        <v>-28.212203884211871</v>
      </c>
      <c r="L839">
        <f t="shared" si="82"/>
        <v>-17.847187764240722</v>
      </c>
      <c r="M839">
        <f t="shared" si="83"/>
        <v>-28.212203884211871</v>
      </c>
    </row>
    <row r="840" spans="1:13" x14ac:dyDescent="0.25">
      <c r="A840">
        <v>83.7</v>
      </c>
      <c r="B840">
        <v>1.1591181301011</v>
      </c>
      <c r="C840">
        <v>-2.1686131141442502</v>
      </c>
      <c r="D840">
        <v>0.12821826018166399</v>
      </c>
      <c r="E840">
        <v>-5.2199915925255196</v>
      </c>
      <c r="F840">
        <v>5.1450245274456297</v>
      </c>
      <c r="G840">
        <v>-5.2199915925255196</v>
      </c>
      <c r="H840">
        <f t="shared" si="78"/>
        <v>-28.840881869898901</v>
      </c>
      <c r="I840">
        <f t="shared" si="79"/>
        <v>-32.16861311414425</v>
      </c>
      <c r="J840">
        <f t="shared" si="80"/>
        <v>-22.871781739818335</v>
      </c>
      <c r="K840">
        <f t="shared" si="81"/>
        <v>-28.21999159252552</v>
      </c>
      <c r="L840">
        <f t="shared" si="82"/>
        <v>-17.854975472554372</v>
      </c>
      <c r="M840">
        <f t="shared" si="83"/>
        <v>-28.21999159252552</v>
      </c>
    </row>
    <row r="841" spans="1:13" x14ac:dyDescent="0.25">
      <c r="A841">
        <v>83.8</v>
      </c>
      <c r="B841">
        <v>1.15133972054585</v>
      </c>
      <c r="C841">
        <v>-2.1763915236994902</v>
      </c>
      <c r="D841">
        <v>0.120439850626417</v>
      </c>
      <c r="E841">
        <v>-5.2277700020807698</v>
      </c>
      <c r="F841">
        <v>5.1372461178903803</v>
      </c>
      <c r="G841">
        <v>-5.2277700020807698</v>
      </c>
      <c r="H841">
        <f t="shared" si="78"/>
        <v>-28.848660279454151</v>
      </c>
      <c r="I841">
        <f t="shared" si="79"/>
        <v>-32.176391523699493</v>
      </c>
      <c r="J841">
        <f t="shared" si="80"/>
        <v>-22.879560149373582</v>
      </c>
      <c r="K841">
        <f t="shared" si="81"/>
        <v>-28.227770002080771</v>
      </c>
      <c r="L841">
        <f t="shared" si="82"/>
        <v>-17.862753882109619</v>
      </c>
      <c r="M841">
        <f t="shared" si="83"/>
        <v>-28.227770002080771</v>
      </c>
    </row>
    <row r="842" spans="1:13" x14ac:dyDescent="0.25">
      <c r="A842">
        <v>83.9</v>
      </c>
      <c r="B842">
        <v>1.1435705875694999</v>
      </c>
      <c r="C842">
        <v>-2.18416065667585</v>
      </c>
      <c r="D842">
        <v>0.112670717650059</v>
      </c>
      <c r="E842">
        <v>-5.2355391350571301</v>
      </c>
      <c r="F842">
        <v>5.12947698491402</v>
      </c>
      <c r="G842">
        <v>-5.2355391350571301</v>
      </c>
      <c r="H842">
        <f t="shared" si="78"/>
        <v>-28.856429412430501</v>
      </c>
      <c r="I842">
        <f t="shared" si="79"/>
        <v>-32.18416065667585</v>
      </c>
      <c r="J842">
        <f t="shared" si="80"/>
        <v>-22.887329282349942</v>
      </c>
      <c r="K842">
        <f t="shared" si="81"/>
        <v>-28.235539135057131</v>
      </c>
      <c r="L842">
        <f t="shared" si="82"/>
        <v>-17.870523015085979</v>
      </c>
      <c r="M842">
        <f t="shared" si="83"/>
        <v>-28.235539135057131</v>
      </c>
    </row>
    <row r="843" spans="1:13" x14ac:dyDescent="0.25">
      <c r="A843">
        <v>84</v>
      </c>
      <c r="B843">
        <v>1.13581070907177</v>
      </c>
      <c r="C843">
        <v>-2.19192053517357</v>
      </c>
      <c r="D843">
        <v>0.10491083915233899</v>
      </c>
      <c r="E843">
        <v>-5.2432990135548501</v>
      </c>
      <c r="F843">
        <v>5.1217171064163001</v>
      </c>
      <c r="G843">
        <v>-5.2432990135548501</v>
      </c>
      <c r="H843">
        <f t="shared" si="78"/>
        <v>-28.86418929092823</v>
      </c>
      <c r="I843">
        <f t="shared" si="79"/>
        <v>-32.191920535173573</v>
      </c>
      <c r="J843">
        <f t="shared" si="80"/>
        <v>-22.895089160847661</v>
      </c>
      <c r="K843">
        <f t="shared" si="81"/>
        <v>-28.24329901355485</v>
      </c>
      <c r="L843">
        <f t="shared" si="82"/>
        <v>-17.878282893583702</v>
      </c>
      <c r="M843">
        <f t="shared" si="83"/>
        <v>-28.24329901355485</v>
      </c>
    </row>
    <row r="844" spans="1:13" x14ac:dyDescent="0.25">
      <c r="A844">
        <v>84.1</v>
      </c>
      <c r="B844">
        <v>1.12806006303132</v>
      </c>
      <c r="C844">
        <v>-2.1996711812140299</v>
      </c>
      <c r="D844">
        <v>9.7160193111881704E-2</v>
      </c>
      <c r="E844">
        <v>-5.25104965959531</v>
      </c>
      <c r="F844">
        <v>5.1139664603758499</v>
      </c>
      <c r="G844">
        <v>-5.25104965959531</v>
      </c>
      <c r="H844">
        <f t="shared" si="78"/>
        <v>-28.87193993696868</v>
      </c>
      <c r="I844">
        <f t="shared" si="79"/>
        <v>-32.199671181214029</v>
      </c>
      <c r="J844">
        <f t="shared" si="80"/>
        <v>-22.902839806888117</v>
      </c>
      <c r="K844">
        <f t="shared" si="81"/>
        <v>-28.25104965959531</v>
      </c>
      <c r="L844">
        <f t="shared" si="82"/>
        <v>-17.886033539624151</v>
      </c>
      <c r="M844">
        <f t="shared" si="83"/>
        <v>-28.25104965959531</v>
      </c>
    </row>
    <row r="845" spans="1:13" x14ac:dyDescent="0.25">
      <c r="A845">
        <v>84.2</v>
      </c>
      <c r="B845">
        <v>1.1203186275052599</v>
      </c>
      <c r="C845">
        <v>-2.2074126167400898</v>
      </c>
      <c r="D845">
        <v>8.9418757585821004E-2</v>
      </c>
      <c r="E845">
        <v>-5.2587910951213699</v>
      </c>
      <c r="F845">
        <v>5.10622502484979</v>
      </c>
      <c r="G845">
        <v>-5.2587910951213699</v>
      </c>
      <c r="H845">
        <f t="shared" si="78"/>
        <v>-28.879681372494741</v>
      </c>
      <c r="I845">
        <f t="shared" si="79"/>
        <v>-32.207412616740086</v>
      </c>
      <c r="J845">
        <f t="shared" si="80"/>
        <v>-22.910581242414178</v>
      </c>
      <c r="K845">
        <f t="shared" si="81"/>
        <v>-28.258791095121371</v>
      </c>
      <c r="L845">
        <f t="shared" si="82"/>
        <v>-17.893774975150208</v>
      </c>
      <c r="M845">
        <f t="shared" si="83"/>
        <v>-28.258791095121371</v>
      </c>
    </row>
    <row r="846" spans="1:13" x14ac:dyDescent="0.25">
      <c r="A846">
        <v>84.3</v>
      </c>
      <c r="B846">
        <v>1.1125863806288701</v>
      </c>
      <c r="C846">
        <v>-2.2151448636164801</v>
      </c>
      <c r="D846">
        <v>8.1686510709429797E-2</v>
      </c>
      <c r="E846">
        <v>-5.2665233419977602</v>
      </c>
      <c r="F846">
        <v>5.09849277797339</v>
      </c>
      <c r="G846">
        <v>-5.2665233419977602</v>
      </c>
      <c r="H846">
        <f t="shared" si="78"/>
        <v>-28.887413619371131</v>
      </c>
      <c r="I846">
        <f t="shared" si="79"/>
        <v>-32.21514486361648</v>
      </c>
      <c r="J846">
        <f t="shared" si="80"/>
        <v>-22.918313489290568</v>
      </c>
      <c r="K846">
        <f t="shared" si="81"/>
        <v>-28.266523341997761</v>
      </c>
      <c r="L846">
        <f t="shared" si="82"/>
        <v>-17.901507222026609</v>
      </c>
      <c r="M846">
        <f t="shared" si="83"/>
        <v>-28.266523341997761</v>
      </c>
    </row>
    <row r="847" spans="1:13" x14ac:dyDescent="0.25">
      <c r="A847">
        <v>84.4</v>
      </c>
      <c r="B847">
        <v>1.10486330061517</v>
      </c>
      <c r="C847">
        <v>-2.2228679436301699</v>
      </c>
      <c r="D847">
        <v>7.3963430695736895E-2</v>
      </c>
      <c r="E847">
        <v>-5.2742464220114504</v>
      </c>
      <c r="F847">
        <v>5.0907696979596997</v>
      </c>
      <c r="G847">
        <v>-5.2742464220114504</v>
      </c>
      <c r="H847">
        <f t="shared" si="78"/>
        <v>-28.895136699384828</v>
      </c>
      <c r="I847">
        <f t="shared" si="79"/>
        <v>-32.22286794363017</v>
      </c>
      <c r="J847">
        <f t="shared" si="80"/>
        <v>-22.926036569304262</v>
      </c>
      <c r="K847">
        <f t="shared" si="81"/>
        <v>-28.274246422011451</v>
      </c>
      <c r="L847">
        <f t="shared" si="82"/>
        <v>-17.909230302040299</v>
      </c>
      <c r="M847">
        <f t="shared" si="83"/>
        <v>-28.274246422011451</v>
      </c>
    </row>
    <row r="848" spans="1:13" x14ac:dyDescent="0.25">
      <c r="A848">
        <v>84.5</v>
      </c>
      <c r="B848">
        <v>1.0971493657546201</v>
      </c>
      <c r="C848">
        <v>-2.2305818784907299</v>
      </c>
      <c r="D848">
        <v>6.624949583518E-2</v>
      </c>
      <c r="E848">
        <v>-5.2819603568720099</v>
      </c>
      <c r="F848">
        <v>5.0830557630991402</v>
      </c>
      <c r="G848">
        <v>-5.2819603568720099</v>
      </c>
      <c r="H848">
        <f t="shared" si="78"/>
        <v>-28.902850634245379</v>
      </c>
      <c r="I848">
        <f t="shared" si="79"/>
        <v>-32.230581878490732</v>
      </c>
      <c r="J848">
        <f t="shared" si="80"/>
        <v>-22.93375050416482</v>
      </c>
      <c r="K848">
        <f t="shared" si="81"/>
        <v>-28.281960356872009</v>
      </c>
      <c r="L848">
        <f t="shared" si="82"/>
        <v>-17.916944236900861</v>
      </c>
      <c r="M848">
        <f t="shared" si="83"/>
        <v>-28.281960356872009</v>
      </c>
    </row>
    <row r="849" spans="1:13" x14ac:dyDescent="0.25">
      <c r="A849">
        <v>84.6</v>
      </c>
      <c r="B849">
        <v>1.08944455441465</v>
      </c>
      <c r="C849">
        <v>-2.2382866898307001</v>
      </c>
      <c r="D849">
        <v>5.8544684495211101E-2</v>
      </c>
      <c r="E849">
        <v>-5.2896651682119797</v>
      </c>
      <c r="F849">
        <v>5.0753509517591802</v>
      </c>
      <c r="G849">
        <v>-5.2896651682119797</v>
      </c>
      <c r="H849">
        <f t="shared" si="78"/>
        <v>-28.910555445585349</v>
      </c>
      <c r="I849">
        <f t="shared" si="79"/>
        <v>-32.238286689830701</v>
      </c>
      <c r="J849">
        <f t="shared" si="80"/>
        <v>-22.94145531550479</v>
      </c>
      <c r="K849">
        <f t="shared" si="81"/>
        <v>-28.289665168211979</v>
      </c>
      <c r="L849">
        <f t="shared" si="82"/>
        <v>-17.92464904824082</v>
      </c>
      <c r="M849">
        <f t="shared" si="83"/>
        <v>-28.289665168211979</v>
      </c>
    </row>
    <row r="850" spans="1:13" x14ac:dyDescent="0.25">
      <c r="A850">
        <v>84.7</v>
      </c>
      <c r="B850">
        <v>1.0817488450393999</v>
      </c>
      <c r="C850">
        <v>-2.2459823992059502</v>
      </c>
      <c r="D850">
        <v>5.0848975119960997E-2</v>
      </c>
      <c r="E850">
        <v>-5.2973608775872298</v>
      </c>
      <c r="F850">
        <v>5.0676552423839203</v>
      </c>
      <c r="G850">
        <v>-5.2973608775872298</v>
      </c>
      <c r="H850">
        <f t="shared" si="78"/>
        <v>-28.918251154960601</v>
      </c>
      <c r="I850">
        <f t="shared" si="79"/>
        <v>-32.24598239920595</v>
      </c>
      <c r="J850">
        <f t="shared" si="80"/>
        <v>-22.949151024880038</v>
      </c>
      <c r="K850">
        <f t="shared" si="81"/>
        <v>-28.297360877587231</v>
      </c>
      <c r="L850">
        <f t="shared" si="82"/>
        <v>-17.932344757616079</v>
      </c>
      <c r="M850">
        <f t="shared" si="83"/>
        <v>-28.297360877587231</v>
      </c>
    </row>
    <row r="851" spans="1:13" x14ac:dyDescent="0.25">
      <c r="A851">
        <v>84.8</v>
      </c>
      <c r="B851">
        <v>1.0740622161492901</v>
      </c>
      <c r="C851">
        <v>-2.2536690280960499</v>
      </c>
      <c r="D851">
        <v>4.3162346229856E-2</v>
      </c>
      <c r="E851">
        <v>-5.3050475064773304</v>
      </c>
      <c r="F851">
        <v>5.0599686134938198</v>
      </c>
      <c r="G851">
        <v>-5.3050475064773304</v>
      </c>
      <c r="H851">
        <f t="shared" si="78"/>
        <v>-28.92593778385071</v>
      </c>
      <c r="I851">
        <f t="shared" si="79"/>
        <v>-32.253669028096049</v>
      </c>
      <c r="J851">
        <f t="shared" si="80"/>
        <v>-22.956837653770144</v>
      </c>
      <c r="K851">
        <f t="shared" si="81"/>
        <v>-28.305047506477329</v>
      </c>
      <c r="L851">
        <f t="shared" si="82"/>
        <v>-17.940031386506181</v>
      </c>
      <c r="M851">
        <f t="shared" si="83"/>
        <v>-28.305047506477329</v>
      </c>
    </row>
    <row r="852" spans="1:13" x14ac:dyDescent="0.25">
      <c r="A852">
        <v>84.9</v>
      </c>
      <c r="B852">
        <v>1.0663846463407101</v>
      </c>
      <c r="C852">
        <v>-2.2613465979046299</v>
      </c>
      <c r="D852">
        <v>3.5484776421273297E-2</v>
      </c>
      <c r="E852">
        <v>-5.3127250762859202</v>
      </c>
      <c r="F852">
        <v>5.0522910436852397</v>
      </c>
      <c r="G852">
        <v>-5.3127250762859202</v>
      </c>
      <c r="H852">
        <f t="shared" si="78"/>
        <v>-28.933615353659292</v>
      </c>
      <c r="I852">
        <f t="shared" si="79"/>
        <v>-32.261346597904627</v>
      </c>
      <c r="J852">
        <f t="shared" si="80"/>
        <v>-22.964515223578726</v>
      </c>
      <c r="K852">
        <f t="shared" si="81"/>
        <v>-28.312725076285922</v>
      </c>
      <c r="L852">
        <f t="shared" si="82"/>
        <v>-17.947708956314759</v>
      </c>
      <c r="M852">
        <f t="shared" si="83"/>
        <v>-28.312725076285922</v>
      </c>
    </row>
    <row r="853" spans="1:13" x14ac:dyDescent="0.25">
      <c r="A853">
        <v>85</v>
      </c>
      <c r="B853">
        <v>1.0587161142856101</v>
      </c>
      <c r="C853">
        <v>-2.2690151299597301</v>
      </c>
      <c r="D853">
        <v>2.7816244366173099E-2</v>
      </c>
      <c r="E853">
        <v>-5.3203936083410204</v>
      </c>
      <c r="F853">
        <v>5.0446225116301404</v>
      </c>
      <c r="G853">
        <v>-5.3203936083410204</v>
      </c>
      <c r="H853">
        <f t="shared" si="78"/>
        <v>-28.941283885714391</v>
      </c>
      <c r="I853">
        <f t="shared" si="79"/>
        <v>-32.269015129959733</v>
      </c>
      <c r="J853">
        <f t="shared" si="80"/>
        <v>-22.972183755633829</v>
      </c>
      <c r="K853">
        <f t="shared" si="81"/>
        <v>-28.320393608341021</v>
      </c>
      <c r="L853">
        <f t="shared" si="82"/>
        <v>-17.955377488369859</v>
      </c>
      <c r="M853">
        <f t="shared" si="83"/>
        <v>-28.320393608341021</v>
      </c>
    </row>
    <row r="854" spans="1:13" x14ac:dyDescent="0.25">
      <c r="A854">
        <v>85.1</v>
      </c>
      <c r="B854">
        <v>1.05105659873118</v>
      </c>
      <c r="C854">
        <v>-2.2766746455141602</v>
      </c>
      <c r="D854">
        <v>2.0156728811747002E-2</v>
      </c>
      <c r="E854">
        <v>-5.3280531238954403</v>
      </c>
      <c r="F854">
        <v>5.0369629960757099</v>
      </c>
      <c r="G854">
        <v>-5.3280531238954403</v>
      </c>
      <c r="H854">
        <f t="shared" si="78"/>
        <v>-28.948943401268821</v>
      </c>
      <c r="I854">
        <f t="shared" si="79"/>
        <v>-32.276674645514163</v>
      </c>
      <c r="J854">
        <f t="shared" si="80"/>
        <v>-22.979843271188255</v>
      </c>
      <c r="K854">
        <f t="shared" si="81"/>
        <v>-28.32805312389544</v>
      </c>
      <c r="L854">
        <f t="shared" si="82"/>
        <v>-17.963037003924292</v>
      </c>
      <c r="M854">
        <f t="shared" si="83"/>
        <v>-28.32805312389544</v>
      </c>
    </row>
    <row r="855" spans="1:13" x14ac:dyDescent="0.25">
      <c r="A855">
        <v>85.2</v>
      </c>
      <c r="B855">
        <v>1.0434060784995001</v>
      </c>
      <c r="C855">
        <v>-2.2843251657458499</v>
      </c>
      <c r="D855">
        <v>1.25062085800618E-2</v>
      </c>
      <c r="E855">
        <v>-5.3357036441271299</v>
      </c>
      <c r="F855">
        <v>5.02931247584403</v>
      </c>
      <c r="G855">
        <v>-5.3357036441271299</v>
      </c>
      <c r="H855">
        <f t="shared" si="78"/>
        <v>-28.956593921500499</v>
      </c>
      <c r="I855">
        <f t="shared" si="79"/>
        <v>-32.284325165745848</v>
      </c>
      <c r="J855">
        <f t="shared" si="80"/>
        <v>-22.987493791419936</v>
      </c>
      <c r="K855">
        <f t="shared" si="81"/>
        <v>-28.335703644127129</v>
      </c>
      <c r="L855">
        <f t="shared" si="82"/>
        <v>-17.97068752415597</v>
      </c>
      <c r="M855">
        <f t="shared" si="83"/>
        <v>-28.335703644127129</v>
      </c>
    </row>
    <row r="856" spans="1:13" x14ac:dyDescent="0.25">
      <c r="A856">
        <v>85.3</v>
      </c>
      <c r="B856">
        <v>1.0357645324871601</v>
      </c>
      <c r="C856">
        <v>-2.2919667117581901</v>
      </c>
      <c r="D856">
        <v>4.86466256771845E-3</v>
      </c>
      <c r="E856">
        <v>-5.3433451901394697</v>
      </c>
      <c r="F856">
        <v>5.0216709298316804</v>
      </c>
      <c r="G856">
        <v>-5.3433451901394697</v>
      </c>
      <c r="H856">
        <f t="shared" si="78"/>
        <v>-28.96423546751284</v>
      </c>
      <c r="I856">
        <f t="shared" si="79"/>
        <v>-32.291966711758192</v>
      </c>
      <c r="J856">
        <f t="shared" si="80"/>
        <v>-22.995135337432281</v>
      </c>
      <c r="K856">
        <f t="shared" si="81"/>
        <v>-28.34334519013947</v>
      </c>
      <c r="L856">
        <f t="shared" si="82"/>
        <v>-17.978329070168321</v>
      </c>
      <c r="M856">
        <f t="shared" si="83"/>
        <v>-28.34334519013947</v>
      </c>
    </row>
    <row r="857" spans="1:13" x14ac:dyDescent="0.25">
      <c r="A857">
        <v>85.4</v>
      </c>
      <c r="B857">
        <v>1.02813193966492</v>
      </c>
      <c r="C857">
        <v>-2.2995993045804202</v>
      </c>
      <c r="D857">
        <v>-2.7679302545120499E-3</v>
      </c>
      <c r="E857">
        <v>-5.3509777829617002</v>
      </c>
      <c r="F857">
        <v>5.0140383370094499</v>
      </c>
      <c r="G857">
        <v>-5.3509777829617002</v>
      </c>
      <c r="H857">
        <f t="shared" si="78"/>
        <v>-28.97186806033508</v>
      </c>
      <c r="I857">
        <f t="shared" si="79"/>
        <v>-32.299599304580418</v>
      </c>
      <c r="J857">
        <f t="shared" si="80"/>
        <v>-23.00276793025451</v>
      </c>
      <c r="K857">
        <f t="shared" si="81"/>
        <v>-28.350977782961699</v>
      </c>
      <c r="L857">
        <f t="shared" si="82"/>
        <v>-17.985961662990551</v>
      </c>
      <c r="M857">
        <f t="shared" si="83"/>
        <v>-28.350977782961699</v>
      </c>
    </row>
    <row r="858" spans="1:13" x14ac:dyDescent="0.25">
      <c r="A858">
        <v>85.5</v>
      </c>
      <c r="B858">
        <v>1.02050827907741</v>
      </c>
      <c r="C858">
        <v>-2.3072229651679299</v>
      </c>
      <c r="D858">
        <v>-1.03915908420245E-2</v>
      </c>
      <c r="E858">
        <v>-5.35860144354921</v>
      </c>
      <c r="F858">
        <v>5.0064146764219402</v>
      </c>
      <c r="G858">
        <v>-5.35860144354921</v>
      </c>
      <c r="H858">
        <f t="shared" si="78"/>
        <v>-28.979491720922589</v>
      </c>
      <c r="I858">
        <f t="shared" si="79"/>
        <v>-32.307222965167931</v>
      </c>
      <c r="J858">
        <f t="shared" si="80"/>
        <v>-23.010391590842026</v>
      </c>
      <c r="K858">
        <f t="shared" si="81"/>
        <v>-28.358601443549212</v>
      </c>
      <c r="L858">
        <f t="shared" si="82"/>
        <v>-17.99358532357806</v>
      </c>
      <c r="M858">
        <f t="shared" si="83"/>
        <v>-28.358601443549212</v>
      </c>
    </row>
    <row r="859" spans="1:13" x14ac:dyDescent="0.25">
      <c r="A859">
        <v>85.6</v>
      </c>
      <c r="B859">
        <v>1.0128935298427</v>
      </c>
      <c r="C859">
        <v>-2.31483771440264</v>
      </c>
      <c r="D859">
        <v>-1.8006340076732699E-2</v>
      </c>
      <c r="E859">
        <v>-5.36621619278392</v>
      </c>
      <c r="F859">
        <v>4.9987999271872301</v>
      </c>
      <c r="G859">
        <v>-5.36621619278392</v>
      </c>
      <c r="H859">
        <f t="shared" si="78"/>
        <v>-28.9871064701573</v>
      </c>
      <c r="I859">
        <f t="shared" si="79"/>
        <v>-32.314837714402643</v>
      </c>
      <c r="J859">
        <f t="shared" si="80"/>
        <v>-23.018006340076731</v>
      </c>
      <c r="K859">
        <f t="shared" si="81"/>
        <v>-28.36621619278392</v>
      </c>
      <c r="L859">
        <f t="shared" si="82"/>
        <v>-18.001200072812772</v>
      </c>
      <c r="M859">
        <f t="shared" si="83"/>
        <v>-28.36621619278392</v>
      </c>
    </row>
    <row r="860" spans="1:13" x14ac:dyDescent="0.25">
      <c r="A860">
        <v>85.7</v>
      </c>
      <c r="B860">
        <v>1.00528767115203</v>
      </c>
      <c r="C860">
        <v>-2.3224435730933202</v>
      </c>
      <c r="D860">
        <v>-2.5612198767408501E-2</v>
      </c>
      <c r="E860">
        <v>-5.3738220514746002</v>
      </c>
      <c r="F860">
        <v>4.9911940684965597</v>
      </c>
      <c r="G860">
        <v>-5.3738220514746002</v>
      </c>
      <c r="H860">
        <f t="shared" si="78"/>
        <v>-28.994712328847971</v>
      </c>
      <c r="I860">
        <f t="shared" si="79"/>
        <v>-32.322443573093324</v>
      </c>
      <c r="J860">
        <f t="shared" si="80"/>
        <v>-23.025612198767409</v>
      </c>
      <c r="K860">
        <f t="shared" si="81"/>
        <v>-28.373822051474601</v>
      </c>
      <c r="L860">
        <f t="shared" si="82"/>
        <v>-18.008805931503439</v>
      </c>
      <c r="M860">
        <f t="shared" si="83"/>
        <v>-28.373822051474601</v>
      </c>
    </row>
    <row r="861" spans="1:13" x14ac:dyDescent="0.25">
      <c r="A861">
        <v>85.8</v>
      </c>
      <c r="B861">
        <v>0.99769068226941804</v>
      </c>
      <c r="C861">
        <v>-2.3300405619759301</v>
      </c>
      <c r="D861">
        <v>-3.3209187650015799E-2</v>
      </c>
      <c r="E861">
        <v>-5.3814190403572102</v>
      </c>
      <c r="F861">
        <v>4.9835970796139497</v>
      </c>
      <c r="G861">
        <v>-5.3814190403572102</v>
      </c>
      <c r="H861">
        <f t="shared" si="78"/>
        <v>-29.002309317730582</v>
      </c>
      <c r="I861">
        <f t="shared" si="79"/>
        <v>-32.330040561975927</v>
      </c>
      <c r="J861">
        <f t="shared" si="80"/>
        <v>-23.033209187650016</v>
      </c>
      <c r="K861">
        <f t="shared" si="81"/>
        <v>-28.381419040357208</v>
      </c>
      <c r="L861">
        <f t="shared" si="82"/>
        <v>-18.016402920386049</v>
      </c>
      <c r="M861">
        <f t="shared" si="83"/>
        <v>-28.381419040357208</v>
      </c>
    </row>
    <row r="862" spans="1:13" x14ac:dyDescent="0.25">
      <c r="A862">
        <v>85.9</v>
      </c>
      <c r="B862">
        <v>0.99010254253136598</v>
      </c>
      <c r="C862">
        <v>-2.3376287017139799</v>
      </c>
      <c r="D862">
        <v>-4.0797327388070001E-2</v>
      </c>
      <c r="E862">
        <v>-5.3890071800952599</v>
      </c>
      <c r="F862">
        <v>4.9760089398758902</v>
      </c>
      <c r="G862">
        <v>-5.3890071800952599</v>
      </c>
      <c r="H862">
        <f t="shared" si="78"/>
        <v>-29.009897457468632</v>
      </c>
      <c r="I862">
        <f t="shared" si="79"/>
        <v>-32.337628701713982</v>
      </c>
      <c r="J862">
        <f t="shared" si="80"/>
        <v>-23.04079732738807</v>
      </c>
      <c r="K862">
        <f t="shared" si="81"/>
        <v>-28.389007180095259</v>
      </c>
      <c r="L862">
        <f t="shared" si="82"/>
        <v>-18.023991060124111</v>
      </c>
      <c r="M862">
        <f t="shared" si="83"/>
        <v>-28.389007180095259</v>
      </c>
    </row>
    <row r="863" spans="1:13" x14ac:dyDescent="0.25">
      <c r="A863">
        <v>86</v>
      </c>
      <c r="B863">
        <v>0.982523231346486</v>
      </c>
      <c r="C863">
        <v>-2.3452080128988602</v>
      </c>
      <c r="D863">
        <v>-4.8376638572950298E-2</v>
      </c>
      <c r="E863">
        <v>-5.3965864912801402</v>
      </c>
      <c r="F863">
        <v>4.9684296286910099</v>
      </c>
      <c r="G863">
        <v>-5.3965864912801402</v>
      </c>
      <c r="H863">
        <f t="shared" si="78"/>
        <v>-29.017476768653513</v>
      </c>
      <c r="I863">
        <f t="shared" si="79"/>
        <v>-32.345208012898858</v>
      </c>
      <c r="J863">
        <f t="shared" si="80"/>
        <v>-23.04837663857295</v>
      </c>
      <c r="K863">
        <f t="shared" si="81"/>
        <v>-28.396586491280139</v>
      </c>
      <c r="L863">
        <f t="shared" si="82"/>
        <v>-18.031570371308991</v>
      </c>
      <c r="M863">
        <f t="shared" si="83"/>
        <v>-28.396586491280139</v>
      </c>
    </row>
    <row r="864" spans="1:13" x14ac:dyDescent="0.25">
      <c r="A864">
        <v>86.1</v>
      </c>
      <c r="B864">
        <v>0.97495272819517897</v>
      </c>
      <c r="C864">
        <v>-2.35277851605017</v>
      </c>
      <c r="D864">
        <v>-5.5947141724257E-2</v>
      </c>
      <c r="E864">
        <v>-5.4041569944314496</v>
      </c>
      <c r="F864">
        <v>4.9608591255397103</v>
      </c>
      <c r="G864">
        <v>-5.4041569944314496</v>
      </c>
      <c r="H864">
        <f t="shared" si="78"/>
        <v>-29.025047271804819</v>
      </c>
      <c r="I864">
        <f t="shared" si="79"/>
        <v>-32.352778516050172</v>
      </c>
      <c r="J864">
        <f t="shared" si="80"/>
        <v>-23.055947141724257</v>
      </c>
      <c r="K864">
        <f t="shared" si="81"/>
        <v>-28.40415699443145</v>
      </c>
      <c r="L864">
        <f t="shared" si="82"/>
        <v>-18.039140874460291</v>
      </c>
      <c r="M864">
        <f t="shared" si="83"/>
        <v>-28.40415699443145</v>
      </c>
    </row>
    <row r="865" spans="1:13" x14ac:dyDescent="0.25">
      <c r="A865">
        <v>86.2</v>
      </c>
      <c r="B865">
        <v>0.96739101262930705</v>
      </c>
      <c r="C865">
        <v>-2.36034023161604</v>
      </c>
      <c r="D865">
        <v>-6.3508857290127493E-2</v>
      </c>
      <c r="E865">
        <v>-5.4117187099973201</v>
      </c>
      <c r="F865">
        <v>4.9532974099738398</v>
      </c>
      <c r="G865">
        <v>-5.4117187099973201</v>
      </c>
      <c r="H865">
        <f t="shared" si="78"/>
        <v>-29.032608987370693</v>
      </c>
      <c r="I865">
        <f t="shared" si="79"/>
        <v>-32.360340231616043</v>
      </c>
      <c r="J865">
        <f t="shared" si="80"/>
        <v>-23.063508857290127</v>
      </c>
      <c r="K865">
        <f t="shared" si="81"/>
        <v>-28.41171870999732</v>
      </c>
      <c r="L865">
        <f t="shared" si="82"/>
        <v>-18.046702590026161</v>
      </c>
      <c r="M865">
        <f t="shared" si="83"/>
        <v>-28.41171870999732</v>
      </c>
    </row>
    <row r="866" spans="1:13" x14ac:dyDescent="0.25">
      <c r="A866">
        <v>86.3</v>
      </c>
      <c r="B866">
        <v>0.95983806427185703</v>
      </c>
      <c r="C866">
        <v>-2.3678931799734899</v>
      </c>
      <c r="D866">
        <v>-7.1061805647580897E-2</v>
      </c>
      <c r="E866">
        <v>-5.41927165835477</v>
      </c>
      <c r="F866">
        <v>4.9457444616163801</v>
      </c>
      <c r="G866">
        <v>-5.41927165835477</v>
      </c>
      <c r="H866">
        <f t="shared" si="78"/>
        <v>-29.040161935728143</v>
      </c>
      <c r="I866">
        <f t="shared" si="79"/>
        <v>-32.367893179973493</v>
      </c>
      <c r="J866">
        <f t="shared" si="80"/>
        <v>-23.071061805647581</v>
      </c>
      <c r="K866">
        <f t="shared" si="81"/>
        <v>-28.41927165835477</v>
      </c>
      <c r="L866">
        <f t="shared" si="82"/>
        <v>-18.054255538383622</v>
      </c>
      <c r="M866">
        <f t="shared" si="83"/>
        <v>-28.41927165835477</v>
      </c>
    </row>
    <row r="867" spans="1:13" x14ac:dyDescent="0.25">
      <c r="A867">
        <v>86.4</v>
      </c>
      <c r="B867">
        <v>0.952293862816601</v>
      </c>
      <c r="C867">
        <v>-2.3754373814287502</v>
      </c>
      <c r="D867">
        <v>-7.8606007102834496E-2</v>
      </c>
      <c r="E867">
        <v>-5.42681585981002</v>
      </c>
      <c r="F867">
        <v>4.9382002601611301</v>
      </c>
      <c r="G867">
        <v>-5.42681585981002</v>
      </c>
      <c r="H867">
        <f t="shared" si="78"/>
        <v>-29.0477061371834</v>
      </c>
      <c r="I867">
        <f t="shared" si="79"/>
        <v>-32.375437381428753</v>
      </c>
      <c r="J867">
        <f t="shared" si="80"/>
        <v>-23.078606007102834</v>
      </c>
      <c r="K867">
        <f t="shared" si="81"/>
        <v>-28.42681585981002</v>
      </c>
      <c r="L867">
        <f t="shared" si="82"/>
        <v>-18.061799739838868</v>
      </c>
      <c r="M867">
        <f t="shared" si="83"/>
        <v>-28.42681585981002</v>
      </c>
    </row>
    <row r="868" spans="1:13" x14ac:dyDescent="0.25">
      <c r="A868">
        <v>86.5</v>
      </c>
      <c r="B868">
        <v>0.944758388027786</v>
      </c>
      <c r="C868">
        <v>-2.3829728562175601</v>
      </c>
      <c r="D868">
        <v>-8.6141481891649704E-2</v>
      </c>
      <c r="E868">
        <v>-5.4343513345988397</v>
      </c>
      <c r="F868">
        <v>4.9306647853723202</v>
      </c>
      <c r="G868">
        <v>-5.4343513345988397</v>
      </c>
      <c r="H868">
        <f t="shared" si="78"/>
        <v>-29.055241611972214</v>
      </c>
      <c r="I868">
        <f t="shared" si="79"/>
        <v>-32.382972856217563</v>
      </c>
      <c r="J868">
        <f t="shared" si="80"/>
        <v>-23.086141481891648</v>
      </c>
      <c r="K868">
        <f t="shared" si="81"/>
        <v>-28.434351334598841</v>
      </c>
      <c r="L868">
        <f t="shared" si="82"/>
        <v>-18.069335214627678</v>
      </c>
      <c r="M868">
        <f t="shared" si="83"/>
        <v>-28.434351334598841</v>
      </c>
    </row>
    <row r="869" spans="1:13" x14ac:dyDescent="0.25">
      <c r="A869">
        <v>86.6</v>
      </c>
      <c r="B869">
        <v>0.93723161973979996</v>
      </c>
      <c r="C869">
        <v>-2.3904996245055399</v>
      </c>
      <c r="D869">
        <v>-9.3668250179636203E-2</v>
      </c>
      <c r="E869">
        <v>-5.4418781028868199</v>
      </c>
      <c r="F869">
        <v>4.9231380170843302</v>
      </c>
      <c r="G869">
        <v>-5.4418781028868199</v>
      </c>
      <c r="H869">
        <f t="shared" si="78"/>
        <v>-29.062768380260199</v>
      </c>
      <c r="I869">
        <f t="shared" si="79"/>
        <v>-32.390499624505537</v>
      </c>
      <c r="J869">
        <f t="shared" si="80"/>
        <v>-23.093668250179636</v>
      </c>
      <c r="K869">
        <f t="shared" si="81"/>
        <v>-28.441878102886818</v>
      </c>
      <c r="L869">
        <f t="shared" si="82"/>
        <v>-18.07686198291567</v>
      </c>
      <c r="M869">
        <f t="shared" si="83"/>
        <v>-28.441878102886818</v>
      </c>
    </row>
    <row r="870" spans="1:13" x14ac:dyDescent="0.25">
      <c r="A870">
        <v>86.7</v>
      </c>
      <c r="B870">
        <v>0.92971353785684696</v>
      </c>
      <c r="C870">
        <v>-2.3980177063885</v>
      </c>
      <c r="D870">
        <v>-0.10118633206258899</v>
      </c>
      <c r="E870">
        <v>-5.44939618476978</v>
      </c>
      <c r="F870">
        <v>4.9156199352013701</v>
      </c>
      <c r="G870">
        <v>-5.44939618476978</v>
      </c>
      <c r="H870">
        <f t="shared" si="78"/>
        <v>-29.070286462143152</v>
      </c>
      <c r="I870">
        <f t="shared" si="79"/>
        <v>-32.398017706388501</v>
      </c>
      <c r="J870">
        <f t="shared" si="80"/>
        <v>-23.101186332062589</v>
      </c>
      <c r="K870">
        <f t="shared" si="81"/>
        <v>-28.449396184769782</v>
      </c>
      <c r="L870">
        <f t="shared" si="82"/>
        <v>-18.08438006479863</v>
      </c>
      <c r="M870">
        <f t="shared" si="83"/>
        <v>-28.449396184769782</v>
      </c>
    </row>
    <row r="871" spans="1:13" x14ac:dyDescent="0.25">
      <c r="A871">
        <v>86.8</v>
      </c>
      <c r="B871">
        <v>0.92220412235262295</v>
      </c>
      <c r="C871">
        <v>-2.4055271218927201</v>
      </c>
      <c r="D871">
        <v>-0.10869574756681501</v>
      </c>
      <c r="E871">
        <v>-5.4569056002740002</v>
      </c>
      <c r="F871">
        <v>4.90811051969715</v>
      </c>
      <c r="G871">
        <v>-5.4569056002740002</v>
      </c>
      <c r="H871">
        <f t="shared" si="78"/>
        <v>-29.077795877647375</v>
      </c>
      <c r="I871">
        <f t="shared" si="79"/>
        <v>-32.405527121892717</v>
      </c>
      <c r="J871">
        <f t="shared" si="80"/>
        <v>-23.108695747566816</v>
      </c>
      <c r="K871">
        <f t="shared" si="81"/>
        <v>-28.456905600273998</v>
      </c>
      <c r="L871">
        <f t="shared" si="82"/>
        <v>-18.09188948030285</v>
      </c>
      <c r="M871">
        <f t="shared" si="83"/>
        <v>-28.456905600273998</v>
      </c>
    </row>
    <row r="872" spans="1:13" x14ac:dyDescent="0.25">
      <c r="A872">
        <v>86.9</v>
      </c>
      <c r="B872">
        <v>0.91470335327000296</v>
      </c>
      <c r="C872">
        <v>-2.4130278909753402</v>
      </c>
      <c r="D872">
        <v>-0.11619651664943299</v>
      </c>
      <c r="E872">
        <v>-5.4644063693566203</v>
      </c>
      <c r="F872">
        <v>4.9006097506145299</v>
      </c>
      <c r="G872">
        <v>-5.4644063693566203</v>
      </c>
      <c r="H872">
        <f t="shared" si="78"/>
        <v>-29.085296646729997</v>
      </c>
      <c r="I872">
        <f t="shared" si="79"/>
        <v>-32.413027890975343</v>
      </c>
      <c r="J872">
        <f t="shared" si="80"/>
        <v>-23.116196516649435</v>
      </c>
      <c r="K872">
        <f t="shared" si="81"/>
        <v>-28.46440636935662</v>
      </c>
      <c r="L872">
        <f t="shared" si="82"/>
        <v>-18.099390249385472</v>
      </c>
      <c r="M872">
        <f t="shared" si="83"/>
        <v>-28.46440636935662</v>
      </c>
    </row>
    <row r="873" spans="1:13" x14ac:dyDescent="0.25">
      <c r="A873">
        <v>87</v>
      </c>
      <c r="B873">
        <v>0.90721121072072297</v>
      </c>
      <c r="C873">
        <v>-2.4205200335246202</v>
      </c>
      <c r="D873">
        <v>-0.123688659198715</v>
      </c>
      <c r="E873">
        <v>-5.4718985119059003</v>
      </c>
      <c r="F873">
        <v>4.8931176080652499</v>
      </c>
      <c r="G873">
        <v>-5.4718985119059003</v>
      </c>
      <c r="H873">
        <f t="shared" si="78"/>
        <v>-29.092788789279275</v>
      </c>
      <c r="I873">
        <f t="shared" si="79"/>
        <v>-32.420520033524618</v>
      </c>
      <c r="J873">
        <f t="shared" si="80"/>
        <v>-23.123688659198717</v>
      </c>
      <c r="K873">
        <f t="shared" si="81"/>
        <v>-28.471898511905898</v>
      </c>
      <c r="L873">
        <f t="shared" si="82"/>
        <v>-18.10688239193475</v>
      </c>
      <c r="M873">
        <f t="shared" si="83"/>
        <v>-28.471898511905898</v>
      </c>
    </row>
    <row r="874" spans="1:13" x14ac:dyDescent="0.25">
      <c r="A874">
        <v>87.1</v>
      </c>
      <c r="B874">
        <v>0.89972767488505301</v>
      </c>
      <c r="C874">
        <v>-2.4280035693602899</v>
      </c>
      <c r="D874">
        <v>-0.13117219503438299</v>
      </c>
      <c r="E874">
        <v>-5.47938204774157</v>
      </c>
      <c r="F874">
        <v>4.8856340722295801</v>
      </c>
      <c r="G874">
        <v>-5.47938204774157</v>
      </c>
      <c r="H874">
        <f t="shared" si="78"/>
        <v>-29.100272325114947</v>
      </c>
      <c r="I874">
        <f t="shared" si="79"/>
        <v>-32.428003569360293</v>
      </c>
      <c r="J874">
        <f t="shared" si="80"/>
        <v>-23.131172195034384</v>
      </c>
      <c r="K874">
        <f t="shared" si="81"/>
        <v>-28.47938204774157</v>
      </c>
      <c r="L874">
        <f t="shared" si="82"/>
        <v>-18.114365927770422</v>
      </c>
      <c r="M874">
        <f t="shared" si="83"/>
        <v>-28.47938204774157</v>
      </c>
    </row>
    <row r="875" spans="1:13" x14ac:dyDescent="0.25">
      <c r="A875">
        <v>87.2</v>
      </c>
      <c r="B875">
        <v>0.89225272601149197</v>
      </c>
      <c r="C875">
        <v>-2.4354785182338601</v>
      </c>
      <c r="D875">
        <v>-0.138647143907944</v>
      </c>
      <c r="E875">
        <v>-5.4868569966151304</v>
      </c>
      <c r="F875">
        <v>4.8781591233560198</v>
      </c>
      <c r="G875">
        <v>-5.4868569966151304</v>
      </c>
      <c r="H875">
        <f t="shared" si="78"/>
        <v>-29.107747273988508</v>
      </c>
      <c r="I875">
        <f t="shared" si="79"/>
        <v>-32.435478518233857</v>
      </c>
      <c r="J875">
        <f t="shared" si="80"/>
        <v>-23.138647143907946</v>
      </c>
      <c r="K875">
        <f t="shared" si="81"/>
        <v>-28.486856996615131</v>
      </c>
      <c r="L875">
        <f t="shared" si="82"/>
        <v>-18.121840876643979</v>
      </c>
      <c r="M875">
        <f t="shared" si="83"/>
        <v>-28.486856996615131</v>
      </c>
    </row>
    <row r="876" spans="1:13" x14ac:dyDescent="0.25">
      <c r="A876">
        <v>87.3</v>
      </c>
      <c r="B876">
        <v>0.88478634441645498</v>
      </c>
      <c r="C876">
        <v>-2.4429448998288898</v>
      </c>
      <c r="D876">
        <v>-0.14611352550298101</v>
      </c>
      <c r="E876">
        <v>-5.4943233782101704</v>
      </c>
      <c r="F876">
        <v>4.8706927417609798</v>
      </c>
      <c r="G876">
        <v>-5.4943233782101704</v>
      </c>
      <c r="H876">
        <f t="shared" si="78"/>
        <v>-29.115213655583545</v>
      </c>
      <c r="I876">
        <f t="shared" si="79"/>
        <v>-32.442944899828888</v>
      </c>
      <c r="J876">
        <f t="shared" si="80"/>
        <v>-23.14611352550298</v>
      </c>
      <c r="K876">
        <f t="shared" si="81"/>
        <v>-28.494323378210169</v>
      </c>
      <c r="L876">
        <f t="shared" si="82"/>
        <v>-18.12930725823902</v>
      </c>
      <c r="M876">
        <f t="shared" si="83"/>
        <v>-28.494323378210169</v>
      </c>
    </row>
    <row r="877" spans="1:13" x14ac:dyDescent="0.25">
      <c r="A877">
        <v>87.4</v>
      </c>
      <c r="B877">
        <v>0.87732851048395399</v>
      </c>
      <c r="C877">
        <v>-2.4504027337613898</v>
      </c>
      <c r="D877">
        <v>-0.153571359435482</v>
      </c>
      <c r="E877">
        <v>-5.5017812121426699</v>
      </c>
      <c r="F877">
        <v>4.8632349078284802</v>
      </c>
      <c r="G877">
        <v>-5.5017812121426699</v>
      </c>
      <c r="H877">
        <f t="shared" si="78"/>
        <v>-29.122671489516048</v>
      </c>
      <c r="I877">
        <f t="shared" si="79"/>
        <v>-32.450402733761393</v>
      </c>
      <c r="J877">
        <f t="shared" si="80"/>
        <v>-23.153571359435482</v>
      </c>
      <c r="K877">
        <f t="shared" si="81"/>
        <v>-28.501781212142671</v>
      </c>
      <c r="L877">
        <f t="shared" si="82"/>
        <v>-18.136765092171519</v>
      </c>
      <c r="M877">
        <f t="shared" si="83"/>
        <v>-28.501781212142671</v>
      </c>
    </row>
    <row r="878" spans="1:13" x14ac:dyDescent="0.25">
      <c r="A878">
        <v>87.5</v>
      </c>
      <c r="B878">
        <v>0.869879204665301</v>
      </c>
      <c r="C878">
        <v>-2.4578520395800498</v>
      </c>
      <c r="D878">
        <v>-0.161020665254135</v>
      </c>
      <c r="E878">
        <v>-5.5092305179613197</v>
      </c>
      <c r="F878">
        <v>4.8557856020098296</v>
      </c>
      <c r="G878">
        <v>-5.5092305179613197</v>
      </c>
      <c r="H878">
        <f t="shared" si="78"/>
        <v>-29.130120795334697</v>
      </c>
      <c r="I878">
        <f t="shared" si="79"/>
        <v>-32.457852039580047</v>
      </c>
      <c r="J878">
        <f t="shared" si="80"/>
        <v>-23.161020665254135</v>
      </c>
      <c r="K878">
        <f t="shared" si="81"/>
        <v>-28.509230517961321</v>
      </c>
      <c r="L878">
        <f t="shared" si="82"/>
        <v>-18.144214397990169</v>
      </c>
      <c r="M878">
        <f t="shared" si="83"/>
        <v>-28.509230517961321</v>
      </c>
    </row>
    <row r="879" spans="1:13" x14ac:dyDescent="0.25">
      <c r="A879">
        <v>87.6</v>
      </c>
      <c r="B879">
        <v>0.86243840747878897</v>
      </c>
      <c r="C879">
        <v>-2.4652928367665599</v>
      </c>
      <c r="D879">
        <v>-0.168461462440646</v>
      </c>
      <c r="E879">
        <v>-5.5166713151478399</v>
      </c>
      <c r="F879">
        <v>4.84834480482332</v>
      </c>
      <c r="G879">
        <v>-5.5166713151478399</v>
      </c>
      <c r="H879">
        <f t="shared" si="78"/>
        <v>-29.137561592521212</v>
      </c>
      <c r="I879">
        <f t="shared" si="79"/>
        <v>-32.465292836766558</v>
      </c>
      <c r="J879">
        <f t="shared" si="80"/>
        <v>-23.168461462440646</v>
      </c>
      <c r="K879">
        <f t="shared" si="81"/>
        <v>-28.516671315147839</v>
      </c>
      <c r="L879">
        <f t="shared" si="82"/>
        <v>-18.15165519517668</v>
      </c>
      <c r="M879">
        <f t="shared" si="83"/>
        <v>-28.516671315147839</v>
      </c>
    </row>
    <row r="880" spans="1:13" x14ac:dyDescent="0.25">
      <c r="A880">
        <v>87.7</v>
      </c>
      <c r="B880">
        <v>0.85500609950939399</v>
      </c>
      <c r="C880">
        <v>-2.47272514473595</v>
      </c>
      <c r="D880">
        <v>-0.175893770410044</v>
      </c>
      <c r="E880">
        <v>-5.52410362311723</v>
      </c>
      <c r="F880">
        <v>4.8409124968539201</v>
      </c>
      <c r="G880">
        <v>-5.52410362311723</v>
      </c>
      <c r="H880">
        <f t="shared" si="78"/>
        <v>-29.144993900490604</v>
      </c>
      <c r="I880">
        <f t="shared" si="79"/>
        <v>-32.472725144735946</v>
      </c>
      <c r="J880">
        <f t="shared" si="80"/>
        <v>-23.175893770410045</v>
      </c>
      <c r="K880">
        <f t="shared" si="81"/>
        <v>-28.524103623117231</v>
      </c>
      <c r="L880">
        <f t="shared" si="82"/>
        <v>-18.159087503146079</v>
      </c>
      <c r="M880">
        <f t="shared" si="83"/>
        <v>-28.524103623117231</v>
      </c>
    </row>
    <row r="881" spans="1:13" x14ac:dyDescent="0.25">
      <c r="A881">
        <v>87.8</v>
      </c>
      <c r="B881">
        <v>0.84758226140846205</v>
      </c>
      <c r="C881">
        <v>-2.4801489828368801</v>
      </c>
      <c r="D881">
        <v>-0.18331760851097401</v>
      </c>
      <c r="E881">
        <v>-5.5315274612181602</v>
      </c>
      <c r="F881">
        <v>4.8334886587529899</v>
      </c>
      <c r="G881">
        <v>-5.5315274612181602</v>
      </c>
      <c r="H881">
        <f t="shared" si="78"/>
        <v>-29.152417738591538</v>
      </c>
      <c r="I881">
        <f t="shared" si="79"/>
        <v>-32.48014898283688</v>
      </c>
      <c r="J881">
        <f t="shared" si="80"/>
        <v>-23.183317608510976</v>
      </c>
      <c r="K881">
        <f t="shared" si="81"/>
        <v>-28.531527461218161</v>
      </c>
      <c r="L881">
        <f t="shared" si="82"/>
        <v>-18.166511341247009</v>
      </c>
      <c r="M881">
        <f t="shared" si="83"/>
        <v>-28.531527461218161</v>
      </c>
    </row>
    <row r="882" spans="1:13" x14ac:dyDescent="0.25">
      <c r="A882">
        <v>87.9</v>
      </c>
      <c r="B882">
        <v>0.84016687389342204</v>
      </c>
      <c r="C882">
        <v>-2.4875643703519299</v>
      </c>
      <c r="D882">
        <v>-0.19073299602601401</v>
      </c>
      <c r="E882">
        <v>-5.5389428487331998</v>
      </c>
      <c r="F882">
        <v>4.8260732712379504</v>
      </c>
      <c r="G882">
        <v>-5.5389428487331998</v>
      </c>
      <c r="H882">
        <f t="shared" si="78"/>
        <v>-29.159833126106577</v>
      </c>
      <c r="I882">
        <f t="shared" si="79"/>
        <v>-32.487564370351933</v>
      </c>
      <c r="J882">
        <f t="shared" si="80"/>
        <v>-23.190732996026014</v>
      </c>
      <c r="K882">
        <f t="shared" si="81"/>
        <v>-28.5389428487332</v>
      </c>
      <c r="L882">
        <f t="shared" si="82"/>
        <v>-18.173926728762048</v>
      </c>
      <c r="M882">
        <f t="shared" si="83"/>
        <v>-28.5389428487332</v>
      </c>
    </row>
    <row r="883" spans="1:13" x14ac:dyDescent="0.25">
      <c r="A883">
        <v>88</v>
      </c>
      <c r="B883">
        <v>0.83275991774747204</v>
      </c>
      <c r="C883">
        <v>-2.4949713264978701</v>
      </c>
      <c r="D883">
        <v>-0.19813995217196401</v>
      </c>
      <c r="E883">
        <v>-5.5463498048791502</v>
      </c>
      <c r="F883">
        <v>4.8186663150919999</v>
      </c>
      <c r="G883">
        <v>-5.5463498048791502</v>
      </c>
      <c r="H883">
        <f t="shared" si="78"/>
        <v>-29.167240082252526</v>
      </c>
      <c r="I883">
        <f t="shared" si="79"/>
        <v>-32.494971326497868</v>
      </c>
      <c r="J883">
        <f t="shared" si="80"/>
        <v>-23.198139952171964</v>
      </c>
      <c r="K883">
        <f t="shared" si="81"/>
        <v>-28.546349804879149</v>
      </c>
      <c r="L883">
        <f t="shared" si="82"/>
        <v>-18.181333684908001</v>
      </c>
      <c r="M883">
        <f t="shared" si="83"/>
        <v>-28.546349804879149</v>
      </c>
    </row>
    <row r="884" spans="1:13" x14ac:dyDescent="0.25">
      <c r="A884">
        <v>88.1</v>
      </c>
      <c r="B884">
        <v>0.82536137381928198</v>
      </c>
      <c r="C884">
        <v>-2.5023698704260702</v>
      </c>
      <c r="D884">
        <v>-0.20553849610015401</v>
      </c>
      <c r="E884">
        <v>-5.55374834880734</v>
      </c>
      <c r="F884">
        <v>4.8112677711638101</v>
      </c>
      <c r="G884">
        <v>-5.55374834880734</v>
      </c>
      <c r="H884">
        <f t="shared" si="78"/>
        <v>-29.17463862618072</v>
      </c>
      <c r="I884">
        <f t="shared" si="79"/>
        <v>-32.502369870426072</v>
      </c>
      <c r="J884">
        <f t="shared" si="80"/>
        <v>-23.205538496100154</v>
      </c>
      <c r="K884">
        <f t="shared" si="81"/>
        <v>-28.553748348807339</v>
      </c>
      <c r="L884">
        <f t="shared" si="82"/>
        <v>-18.188732228836191</v>
      </c>
      <c r="M884">
        <f t="shared" si="83"/>
        <v>-28.553748348807339</v>
      </c>
    </row>
    <row r="885" spans="1:13" x14ac:dyDescent="0.25">
      <c r="A885">
        <v>88.2</v>
      </c>
      <c r="B885">
        <v>0.81797122302270397</v>
      </c>
      <c r="C885">
        <v>-2.5097600212226401</v>
      </c>
      <c r="D885">
        <v>-0.21292864689673199</v>
      </c>
      <c r="E885">
        <v>-5.5611384996039197</v>
      </c>
      <c r="F885">
        <v>4.8038776203672304</v>
      </c>
      <c r="G885">
        <v>-5.5611384996039197</v>
      </c>
      <c r="H885">
        <f t="shared" si="78"/>
        <v>-29.182028776977297</v>
      </c>
      <c r="I885">
        <f t="shared" si="79"/>
        <v>-32.50976002122264</v>
      </c>
      <c r="J885">
        <f t="shared" si="80"/>
        <v>-23.212928646896732</v>
      </c>
      <c r="K885">
        <f t="shared" si="81"/>
        <v>-28.561138499603921</v>
      </c>
      <c r="L885">
        <f t="shared" si="82"/>
        <v>-18.196122379632769</v>
      </c>
      <c r="M885">
        <f t="shared" si="83"/>
        <v>-28.561138499603921</v>
      </c>
    </row>
    <row r="886" spans="1:13" x14ac:dyDescent="0.25">
      <c r="A886">
        <v>88.3</v>
      </c>
      <c r="B886">
        <v>0.81058944633647201</v>
      </c>
      <c r="C886">
        <v>-2.5171417979088702</v>
      </c>
      <c r="D886">
        <v>-0.22031042358296399</v>
      </c>
      <c r="E886">
        <v>-5.5685202762901502</v>
      </c>
      <c r="F886">
        <v>4.7964958436809999</v>
      </c>
      <c r="G886">
        <v>-5.5685202762901502</v>
      </c>
      <c r="H886">
        <f t="shared" si="78"/>
        <v>-29.189410553663528</v>
      </c>
      <c r="I886">
        <f t="shared" si="79"/>
        <v>-32.51714179790887</v>
      </c>
      <c r="J886">
        <f t="shared" si="80"/>
        <v>-23.220310423582966</v>
      </c>
      <c r="K886">
        <f t="shared" si="81"/>
        <v>-28.568520276290151</v>
      </c>
      <c r="L886">
        <f t="shared" si="82"/>
        <v>-18.203504156318999</v>
      </c>
      <c r="M886">
        <f t="shared" si="83"/>
        <v>-28.568520276290151</v>
      </c>
    </row>
    <row r="887" spans="1:13" x14ac:dyDescent="0.25">
      <c r="A887">
        <v>88.4</v>
      </c>
      <c r="B887">
        <v>0.80321602480390397</v>
      </c>
      <c r="C887">
        <v>-2.5245152194414402</v>
      </c>
      <c r="D887">
        <v>-0.227683845115532</v>
      </c>
      <c r="E887">
        <v>-5.5758936978227203</v>
      </c>
      <c r="F887">
        <v>4.7891224221484299</v>
      </c>
      <c r="G887">
        <v>-5.5758936978227203</v>
      </c>
      <c r="H887">
        <f t="shared" si="78"/>
        <v>-29.196783975196094</v>
      </c>
      <c r="I887">
        <f t="shared" si="79"/>
        <v>-32.52451521944144</v>
      </c>
      <c r="J887">
        <f t="shared" si="80"/>
        <v>-23.227683845115532</v>
      </c>
      <c r="K887">
        <f t="shared" si="81"/>
        <v>-28.575893697822721</v>
      </c>
      <c r="L887">
        <f t="shared" si="82"/>
        <v>-18.210877577851569</v>
      </c>
      <c r="M887">
        <f t="shared" si="83"/>
        <v>-28.575893697822721</v>
      </c>
    </row>
    <row r="888" spans="1:13" x14ac:dyDescent="0.25">
      <c r="A888">
        <v>88.5</v>
      </c>
      <c r="B888">
        <v>0.79585093953261998</v>
      </c>
      <c r="C888">
        <v>-2.5318803047127298</v>
      </c>
      <c r="D888">
        <v>-0.23504893038681701</v>
      </c>
      <c r="E888">
        <v>-5.5832587830940099</v>
      </c>
      <c r="F888">
        <v>4.78175733687715</v>
      </c>
      <c r="G888">
        <v>-5.5832587830940099</v>
      </c>
      <c r="H888">
        <f t="shared" si="78"/>
        <v>-29.20414906046738</v>
      </c>
      <c r="I888">
        <f t="shared" si="79"/>
        <v>-32.531880304712729</v>
      </c>
      <c r="J888">
        <f t="shared" si="80"/>
        <v>-23.235048930386817</v>
      </c>
      <c r="K888">
        <f t="shared" si="81"/>
        <v>-28.58325878309401</v>
      </c>
      <c r="L888">
        <f t="shared" si="82"/>
        <v>-18.218242663122851</v>
      </c>
      <c r="M888">
        <f t="shared" si="83"/>
        <v>-28.58325878309401</v>
      </c>
    </row>
    <row r="889" spans="1:13" x14ac:dyDescent="0.25">
      <c r="A889">
        <v>88.6</v>
      </c>
      <c r="B889">
        <v>0.78849417169423897</v>
      </c>
      <c r="C889">
        <v>-2.53923707255111</v>
      </c>
      <c r="D889">
        <v>-0.242405698225197</v>
      </c>
      <c r="E889">
        <v>-5.59061555093239</v>
      </c>
      <c r="F889">
        <v>4.7744005690387699</v>
      </c>
      <c r="G889">
        <v>-5.59061555093239</v>
      </c>
      <c r="H889">
        <f t="shared" si="78"/>
        <v>-29.211505828305761</v>
      </c>
      <c r="I889">
        <f t="shared" si="79"/>
        <v>-32.53923707255111</v>
      </c>
      <c r="J889">
        <f t="shared" si="80"/>
        <v>-23.242405698225198</v>
      </c>
      <c r="K889">
        <f t="shared" si="81"/>
        <v>-28.590615550932391</v>
      </c>
      <c r="L889">
        <f t="shared" si="82"/>
        <v>-18.225599430961232</v>
      </c>
      <c r="M889">
        <f t="shared" si="83"/>
        <v>-28.590615550932391</v>
      </c>
    </row>
    <row r="890" spans="1:13" x14ac:dyDescent="0.25">
      <c r="A890">
        <v>88.7</v>
      </c>
      <c r="B890">
        <v>0.78114570252410298</v>
      </c>
      <c r="C890">
        <v>-2.5465855417212402</v>
      </c>
      <c r="D890">
        <v>-0.24975416739533099</v>
      </c>
      <c r="E890">
        <v>-5.5979640201025198</v>
      </c>
      <c r="F890">
        <v>4.7670520998686303</v>
      </c>
      <c r="G890">
        <v>-5.5979640201025198</v>
      </c>
      <c r="H890">
        <f t="shared" si="78"/>
        <v>-29.218854297475897</v>
      </c>
      <c r="I890">
        <f t="shared" si="79"/>
        <v>-32.546585541721242</v>
      </c>
      <c r="J890">
        <f t="shared" si="80"/>
        <v>-23.249754167395331</v>
      </c>
      <c r="K890">
        <f t="shared" si="81"/>
        <v>-28.59796402010252</v>
      </c>
      <c r="L890">
        <f t="shared" si="82"/>
        <v>-18.232947900131371</v>
      </c>
      <c r="M890">
        <f t="shared" si="83"/>
        <v>-28.59796402010252</v>
      </c>
    </row>
    <row r="891" spans="1:13" x14ac:dyDescent="0.25">
      <c r="A891">
        <v>88.8</v>
      </c>
      <c r="B891">
        <v>0.77380551332098502</v>
      </c>
      <c r="C891">
        <v>-2.5539257309243601</v>
      </c>
      <c r="D891">
        <v>-0.25709435659845098</v>
      </c>
      <c r="E891">
        <v>-5.6053042093056398</v>
      </c>
      <c r="F891">
        <v>4.7597119106655104</v>
      </c>
      <c r="G891">
        <v>-5.6053042093056398</v>
      </c>
      <c r="H891">
        <f t="shared" si="78"/>
        <v>-29.226194486679017</v>
      </c>
      <c r="I891">
        <f t="shared" si="79"/>
        <v>-32.553925730924362</v>
      </c>
      <c r="J891">
        <f t="shared" si="80"/>
        <v>-23.257094356598451</v>
      </c>
      <c r="K891">
        <f t="shared" si="81"/>
        <v>-28.60530420930564</v>
      </c>
      <c r="L891">
        <f t="shared" si="82"/>
        <v>-18.240288089334491</v>
      </c>
      <c r="M891">
        <f t="shared" si="83"/>
        <v>-28.60530420930564</v>
      </c>
    </row>
    <row r="892" spans="1:13" x14ac:dyDescent="0.25">
      <c r="A892">
        <v>88.9</v>
      </c>
      <c r="B892">
        <v>0.766473585446795</v>
      </c>
      <c r="C892">
        <v>-2.5612576587985498</v>
      </c>
      <c r="D892">
        <v>-0.26442628447263999</v>
      </c>
      <c r="E892">
        <v>-5.6126361371798303</v>
      </c>
      <c r="F892">
        <v>4.7523799827913198</v>
      </c>
      <c r="G892">
        <v>-5.6126361371798303</v>
      </c>
      <c r="H892">
        <f t="shared" si="78"/>
        <v>-29.233526414553204</v>
      </c>
      <c r="I892">
        <f t="shared" si="79"/>
        <v>-32.561257658798553</v>
      </c>
      <c r="J892">
        <f t="shared" si="80"/>
        <v>-23.264426284472641</v>
      </c>
      <c r="K892">
        <f t="shared" si="81"/>
        <v>-28.61263613717983</v>
      </c>
      <c r="L892">
        <f t="shared" si="82"/>
        <v>-18.247620017208682</v>
      </c>
      <c r="M892">
        <f t="shared" si="83"/>
        <v>-28.61263613717983</v>
      </c>
    </row>
    <row r="893" spans="1:13" x14ac:dyDescent="0.25">
      <c r="A893">
        <v>89</v>
      </c>
      <c r="B893">
        <v>0.75914990032630902</v>
      </c>
      <c r="C893">
        <v>-2.5685813439190399</v>
      </c>
      <c r="D893">
        <v>-0.27174996959312703</v>
      </c>
      <c r="E893">
        <v>-5.61995982230032</v>
      </c>
      <c r="F893">
        <v>4.7450562976708399</v>
      </c>
      <c r="G893">
        <v>-5.61995982230032</v>
      </c>
      <c r="H893">
        <f t="shared" si="78"/>
        <v>-29.24085009967369</v>
      </c>
      <c r="I893">
        <f t="shared" si="79"/>
        <v>-32.568581343919043</v>
      </c>
      <c r="J893">
        <f t="shared" si="80"/>
        <v>-23.271749969593127</v>
      </c>
      <c r="K893">
        <f t="shared" si="81"/>
        <v>-28.61995982230032</v>
      </c>
      <c r="L893">
        <f t="shared" si="82"/>
        <v>-18.254943702329161</v>
      </c>
      <c r="M893">
        <f t="shared" si="83"/>
        <v>-28.61995982230032</v>
      </c>
    </row>
    <row r="894" spans="1:13" x14ac:dyDescent="0.25">
      <c r="A894">
        <v>89.1</v>
      </c>
      <c r="B894">
        <v>0.751834439446878</v>
      </c>
      <c r="C894">
        <v>-2.5758968047984601</v>
      </c>
      <c r="D894">
        <v>-0.279065430472558</v>
      </c>
      <c r="E894">
        <v>-5.6272752831797499</v>
      </c>
      <c r="F894">
        <v>4.73774083679141</v>
      </c>
      <c r="G894">
        <v>-5.6272752831797499</v>
      </c>
      <c r="H894">
        <f t="shared" si="78"/>
        <v>-29.248165560553122</v>
      </c>
      <c r="I894">
        <f t="shared" si="79"/>
        <v>-32.575896804798461</v>
      </c>
      <c r="J894">
        <f t="shared" si="80"/>
        <v>-23.279065430472556</v>
      </c>
      <c r="K894">
        <f t="shared" si="81"/>
        <v>-28.627275283179749</v>
      </c>
      <c r="L894">
        <f t="shared" si="82"/>
        <v>-18.26225916320859</v>
      </c>
      <c r="M894">
        <f t="shared" si="83"/>
        <v>-28.627275283179749</v>
      </c>
    </row>
    <row r="895" spans="1:13" x14ac:dyDescent="0.25">
      <c r="A895">
        <v>89.2</v>
      </c>
      <c r="B895">
        <v>0.74452718435815302</v>
      </c>
      <c r="C895">
        <v>-2.5832040598871902</v>
      </c>
      <c r="D895">
        <v>-0.28637268556128298</v>
      </c>
      <c r="E895">
        <v>-5.6345825382684698</v>
      </c>
      <c r="F895">
        <v>4.7304335817026804</v>
      </c>
      <c r="G895">
        <v>-5.6345825382684698</v>
      </c>
      <c r="H895">
        <f t="shared" si="78"/>
        <v>-29.255472815641848</v>
      </c>
      <c r="I895">
        <f t="shared" si="79"/>
        <v>-32.583204059887187</v>
      </c>
      <c r="J895">
        <f t="shared" si="80"/>
        <v>-23.286372685561282</v>
      </c>
      <c r="K895">
        <f t="shared" si="81"/>
        <v>-28.634582538268468</v>
      </c>
      <c r="L895">
        <f t="shared" si="82"/>
        <v>-18.26956641829732</v>
      </c>
      <c r="M895">
        <f t="shared" si="83"/>
        <v>-28.634582538268468</v>
      </c>
    </row>
    <row r="896" spans="1:13" x14ac:dyDescent="0.25">
      <c r="A896">
        <v>89.3</v>
      </c>
      <c r="B896">
        <v>0.73722811667180499</v>
      </c>
      <c r="C896">
        <v>-2.5905031275735402</v>
      </c>
      <c r="D896">
        <v>-0.29367175324763101</v>
      </c>
      <c r="E896">
        <v>-5.6418816059548202</v>
      </c>
      <c r="F896">
        <v>4.7231345140163299</v>
      </c>
      <c r="G896">
        <v>-5.6418816059548202</v>
      </c>
      <c r="H896">
        <f t="shared" si="78"/>
        <v>-29.262771883328195</v>
      </c>
      <c r="I896">
        <f t="shared" si="79"/>
        <v>-32.590503127573541</v>
      </c>
      <c r="J896">
        <f t="shared" si="80"/>
        <v>-23.293671753247629</v>
      </c>
      <c r="K896">
        <f t="shared" si="81"/>
        <v>-28.641881605954822</v>
      </c>
      <c r="L896">
        <f t="shared" si="82"/>
        <v>-18.27686548598367</v>
      </c>
      <c r="M896">
        <f t="shared" si="83"/>
        <v>-28.641881605954822</v>
      </c>
    </row>
    <row r="897" spans="1:13" x14ac:dyDescent="0.25">
      <c r="A897">
        <v>89.4</v>
      </c>
      <c r="B897">
        <v>0.72993721806123302</v>
      </c>
      <c r="C897">
        <v>-2.5977940261841099</v>
      </c>
      <c r="D897">
        <v>-0.30096265185820098</v>
      </c>
      <c r="E897">
        <v>-5.6491725045653904</v>
      </c>
      <c r="F897">
        <v>4.7158436154057597</v>
      </c>
      <c r="G897">
        <v>-5.6491725045653904</v>
      </c>
      <c r="H897">
        <f t="shared" si="78"/>
        <v>-29.270062781938766</v>
      </c>
      <c r="I897">
        <f t="shared" si="79"/>
        <v>-32.597794026184111</v>
      </c>
      <c r="J897">
        <f t="shared" si="80"/>
        <v>-23.3009626518582</v>
      </c>
      <c r="K897">
        <f t="shared" si="81"/>
        <v>-28.649172504565392</v>
      </c>
      <c r="L897">
        <f t="shared" si="82"/>
        <v>-18.28415638459424</v>
      </c>
      <c r="M897">
        <f t="shared" si="83"/>
        <v>-28.649172504565392</v>
      </c>
    </row>
    <row r="898" spans="1:13" x14ac:dyDescent="0.25">
      <c r="A898">
        <v>89.5</v>
      </c>
      <c r="B898">
        <v>0.72265447026132001</v>
      </c>
      <c r="C898">
        <v>-2.6050767739840199</v>
      </c>
      <c r="D898">
        <v>-0.30824539965811598</v>
      </c>
      <c r="E898">
        <v>-5.6564552523652996</v>
      </c>
      <c r="F898">
        <v>4.7085608676058497</v>
      </c>
      <c r="G898">
        <v>-5.6564552523652996</v>
      </c>
      <c r="H898">
        <f t="shared" si="78"/>
        <v>-29.277345529738682</v>
      </c>
      <c r="I898">
        <f t="shared" si="79"/>
        <v>-32.605076773984017</v>
      </c>
      <c r="J898">
        <f t="shared" si="80"/>
        <v>-23.308245399658116</v>
      </c>
      <c r="K898">
        <f t="shared" si="81"/>
        <v>-28.656455252365298</v>
      </c>
      <c r="L898">
        <f t="shared" si="82"/>
        <v>-18.291439132394149</v>
      </c>
      <c r="M898">
        <f t="shared" si="83"/>
        <v>-28.656455252365298</v>
      </c>
    </row>
    <row r="899" spans="1:13" x14ac:dyDescent="0.25">
      <c r="A899">
        <v>89.6</v>
      </c>
      <c r="B899">
        <v>0.71537985506812296</v>
      </c>
      <c r="C899">
        <v>-2.6123513891772201</v>
      </c>
      <c r="D899">
        <v>-0.31552001485131198</v>
      </c>
      <c r="E899">
        <v>-5.6637298675584997</v>
      </c>
      <c r="F899">
        <v>4.7012862524126504</v>
      </c>
      <c r="G899">
        <v>-5.6637298675584997</v>
      </c>
      <c r="H899">
        <f t="shared" si="78"/>
        <v>-29.284620144931878</v>
      </c>
      <c r="I899">
        <f t="shared" si="79"/>
        <v>-32.612351389177221</v>
      </c>
      <c r="J899">
        <f t="shared" si="80"/>
        <v>-23.315520014851312</v>
      </c>
      <c r="K899">
        <f t="shared" si="81"/>
        <v>-28.663729867558501</v>
      </c>
      <c r="L899">
        <f t="shared" si="82"/>
        <v>-18.29871374758735</v>
      </c>
      <c r="M899">
        <f t="shared" si="83"/>
        <v>-28.663729867558501</v>
      </c>
    </row>
    <row r="900" spans="1:13" x14ac:dyDescent="0.25">
      <c r="A900">
        <v>89.7</v>
      </c>
      <c r="B900">
        <v>0.708113354338618</v>
      </c>
      <c r="C900">
        <v>-2.6196178899067299</v>
      </c>
      <c r="D900">
        <v>-0.322786515580816</v>
      </c>
      <c r="E900">
        <v>-5.6709963682880096</v>
      </c>
      <c r="F900">
        <v>4.6940197516831503</v>
      </c>
      <c r="G900">
        <v>-5.6709963682880096</v>
      </c>
      <c r="H900">
        <f t="shared" si="78"/>
        <v>-29.291886645661382</v>
      </c>
      <c r="I900">
        <f t="shared" si="79"/>
        <v>-32.619617889906728</v>
      </c>
      <c r="J900">
        <f t="shared" si="80"/>
        <v>-23.322786515580816</v>
      </c>
      <c r="K900">
        <f t="shared" si="81"/>
        <v>-28.670996368288009</v>
      </c>
      <c r="L900">
        <f t="shared" si="82"/>
        <v>-18.30598024831685</v>
      </c>
      <c r="M900">
        <f t="shared" si="83"/>
        <v>-28.670996368288009</v>
      </c>
    </row>
    <row r="901" spans="1:13" x14ac:dyDescent="0.25">
      <c r="A901">
        <v>89.8</v>
      </c>
      <c r="B901">
        <v>0.70085494999043396</v>
      </c>
      <c r="C901">
        <v>-2.62687629425491</v>
      </c>
      <c r="D901">
        <v>-0.33004491992900098</v>
      </c>
      <c r="E901">
        <v>-5.6782547726361896</v>
      </c>
      <c r="F901">
        <v>4.6867613473349596</v>
      </c>
      <c r="G901">
        <v>-5.6782547726361896</v>
      </c>
      <c r="H901">
        <f t="shared" si="78"/>
        <v>-29.299145050009567</v>
      </c>
      <c r="I901">
        <f t="shared" si="79"/>
        <v>-32.626876294254913</v>
      </c>
      <c r="J901">
        <f t="shared" si="80"/>
        <v>-23.330044919929001</v>
      </c>
      <c r="K901">
        <f t="shared" si="81"/>
        <v>-28.67825477263619</v>
      </c>
      <c r="L901">
        <f t="shared" si="82"/>
        <v>-18.313238652665042</v>
      </c>
      <c r="M901">
        <f t="shared" si="83"/>
        <v>-28.67825477263619</v>
      </c>
    </row>
    <row r="902" spans="1:13" x14ac:dyDescent="0.25">
      <c r="A902">
        <v>89.9</v>
      </c>
      <c r="B902">
        <v>0.69360462400156897</v>
      </c>
      <c r="C902">
        <v>-2.6341266202437801</v>
      </c>
      <c r="D902">
        <v>-0.33729524591786803</v>
      </c>
      <c r="E902">
        <v>-5.6855050986250601</v>
      </c>
      <c r="F902">
        <v>4.6795110213460998</v>
      </c>
      <c r="G902">
        <v>-5.6855050986250601</v>
      </c>
      <c r="H902">
        <f t="shared" si="78"/>
        <v>-29.306395375998431</v>
      </c>
      <c r="I902">
        <f t="shared" si="79"/>
        <v>-32.634126620243777</v>
      </c>
      <c r="J902">
        <f t="shared" si="80"/>
        <v>-23.337295245917868</v>
      </c>
      <c r="K902">
        <f t="shared" si="81"/>
        <v>-28.685505098625061</v>
      </c>
      <c r="L902">
        <f t="shared" si="82"/>
        <v>-18.320488978653898</v>
      </c>
      <c r="M902">
        <f t="shared" si="83"/>
        <v>-28.685505098625061</v>
      </c>
    </row>
    <row r="903" spans="1:13" x14ac:dyDescent="0.25">
      <c r="A903">
        <v>90</v>
      </c>
      <c r="B903">
        <v>0.68636235841012705</v>
      </c>
      <c r="C903">
        <v>-2.6413688858352198</v>
      </c>
      <c r="D903">
        <v>-0.344537511509309</v>
      </c>
      <c r="E903">
        <v>-5.6927473642165003</v>
      </c>
      <c r="F903">
        <v>4.6722687557546498</v>
      </c>
      <c r="G903">
        <v>-5.6927473642165003</v>
      </c>
      <c r="H903">
        <f t="shared" si="78"/>
        <v>-29.313637641589875</v>
      </c>
      <c r="I903">
        <f t="shared" si="79"/>
        <v>-32.64136888583522</v>
      </c>
      <c r="J903">
        <f t="shared" si="80"/>
        <v>-23.344537511509309</v>
      </c>
      <c r="K903">
        <f t="shared" si="81"/>
        <v>-28.692747364216501</v>
      </c>
      <c r="L903">
        <f t="shared" si="82"/>
        <v>-18.327731244245349</v>
      </c>
      <c r="M903">
        <f t="shared" si="83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55EF3C2AB3E849ABA57B9EE0BBB8DC" ma:contentTypeVersion="12" ma:contentTypeDescription="Crée un document." ma:contentTypeScope="" ma:versionID="724eb9846c4f3e665a427c99798e26d9">
  <xsd:schema xmlns:xsd="http://www.w3.org/2001/XMLSchema" xmlns:xs="http://www.w3.org/2001/XMLSchema" xmlns:p="http://schemas.microsoft.com/office/2006/metadata/properties" xmlns:ns2="4e56a2be-9e89-402a-aa9d-8eeecd8e86f2" xmlns:ns3="ba89acfe-99f9-4db5-bb3f-33e41a3fdaf0" targetNamespace="http://schemas.microsoft.com/office/2006/metadata/properties" ma:root="true" ma:fieldsID="e70560eb69455914e79bccb2f3d45941" ns2:_="" ns3:_="">
    <xsd:import namespace="4e56a2be-9e89-402a-aa9d-8eeecd8e86f2"/>
    <xsd:import namespace="ba89acfe-99f9-4db5-bb3f-33e41a3fd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6a2be-9e89-402a-aa9d-8eeecd8e86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9acfe-99f9-4db5-bb3f-33e41a3fda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2D7A03F-B4BC-4BE8-99E3-1DDA9A3773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744F495-1A2C-4D52-B781-DC9091020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6a2be-9e89-402a-aa9d-8eeecd8e86f2"/>
    <ds:schemaRef ds:uri="ba89acfe-99f9-4db5-bb3f-33e41a3fd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E54C8E-8579-4816-ABD5-F15AD9EB7E6C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S1_Radar_A_adjacent (-33)</vt:lpstr>
      <vt:lpstr>FS antenna gain</vt:lpstr>
      <vt:lpstr>V-Radar A 116-148_5_WI75</vt:lpstr>
      <vt:lpstr>S1_Radar_A_adjacent</vt:lpstr>
      <vt:lpstr>S1_Radar C_adjecent</vt:lpstr>
      <vt:lpstr>S1_Radar E_adjecent</vt:lpstr>
      <vt:lpstr>Plots</vt:lpstr>
      <vt:lpstr>vehicle radar antenna gain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Mahler Michael (C/AGT)</cp:lastModifiedBy>
  <dcterms:created xsi:type="dcterms:W3CDTF">2021-12-10T09:06:22Z</dcterms:created>
  <dcterms:modified xsi:type="dcterms:W3CDTF">2022-05-20T13:14:44Z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0x0101001E55EF3C2AB3E849ABA57B9EE0BBB8DC</vt:lpwstr>
  </property>
</Properties>
</file>